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Ex3.xml" ContentType="application/vnd.ms-office.chartex+xml"/>
  <Override PartName="/xl/charts/style18.xml" ContentType="application/vnd.ms-office.chartstyle+xml"/>
  <Override PartName="/xl/charts/colors18.xml" ContentType="application/vnd.ms-office.chartcolorstyle+xml"/>
  <Override PartName="/xl/charts/chart16.xml" ContentType="application/vnd.openxmlformats-officedocument.drawingml.chart+xml"/>
  <Override PartName="/xl/charts/style19.xml" ContentType="application/vnd.ms-office.chartstyle+xml"/>
  <Override PartName="/xl/charts/colors19.xml" ContentType="application/vnd.ms-office.chartcolorstyle+xml"/>
  <Override PartName="/xl/charts/chartEx4.xml" ContentType="application/vnd.ms-office.chartex+xml"/>
  <Override PartName="/xl/charts/style20.xml" ContentType="application/vnd.ms-office.chartstyle+xml"/>
  <Override PartName="/xl/charts/colors20.xml" ContentType="application/vnd.ms-office.chartcolorstyle+xml"/>
  <Override PartName="/xl/charts/chart17.xml" ContentType="application/vnd.openxmlformats-officedocument.drawingml.chart+xml"/>
  <Override PartName="/xl/charts/style21.xml" ContentType="application/vnd.ms-office.chartstyle+xml"/>
  <Override PartName="/xl/charts/colors21.xml" ContentType="application/vnd.ms-office.chartcolorstyle+xml"/>
  <Override PartName="/xl/tables/table1.xml" ContentType="application/vnd.openxmlformats-officedocument.spreadsheetml.tab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Viraj Rajhans\Downloads\"/>
    </mc:Choice>
  </mc:AlternateContent>
  <xr:revisionPtr revIDLastSave="0" documentId="13_ncr:1_{D90E87B7-9528-4782-94B0-E7EC71F676F2}" xr6:coauthVersionLast="47" xr6:coauthVersionMax="47" xr10:uidLastSave="{00000000-0000-0000-0000-000000000000}"/>
  <bookViews>
    <workbookView xWindow="-108" yWindow="-108" windowWidth="23256" windowHeight="12456" activeTab="2" xr2:uid="{00000000-000D-0000-FFFF-FFFF00000000}"/>
  </bookViews>
  <sheets>
    <sheet name="Combo chart" sheetId="3" r:id="rId1"/>
    <sheet name="KPI YOY" sheetId="6" r:id="rId2"/>
    <sheet name="Sheet1" sheetId="7" r:id="rId3"/>
    <sheet name="Data" sheetId="1" r:id="rId4"/>
    <sheet name="layout" sheetId="2" r:id="rId5"/>
  </sheets>
  <definedNames>
    <definedName name="_xlchart.v1.0" hidden="1">'Combo chart'!$D$22:$D$25</definedName>
    <definedName name="_xlchart.v1.1" hidden="1">'Combo chart'!$E$21</definedName>
    <definedName name="_xlchart.v1.11" hidden="1">'Combo chart'!$D$22:$D$25</definedName>
    <definedName name="_xlchart.v1.12" hidden="1">'Combo chart'!$E$21</definedName>
    <definedName name="_xlchart.v1.13" hidden="1">'Combo chart'!$E$22:$E$25</definedName>
    <definedName name="_xlchart.v1.2" hidden="1">'Combo chart'!$E$22:$E$25</definedName>
    <definedName name="_xlchart.v5.10" hidden="1">'Combo chart'!$E$56:$E$104</definedName>
    <definedName name="_xlchart.v5.3" hidden="1">'Combo chart'!$D$55</definedName>
    <definedName name="_xlchart.v5.4" hidden="1">'Combo chart'!$D$56:$D$104</definedName>
    <definedName name="_xlchart.v5.5" hidden="1">'Combo chart'!$E$55</definedName>
    <definedName name="_xlchart.v5.6" hidden="1">'Combo chart'!$E$56:$E$104</definedName>
    <definedName name="_xlchart.v5.7" hidden="1">'Combo chart'!$D$55</definedName>
    <definedName name="_xlchart.v5.8" hidden="1">'Combo chart'!$D$56:$D$104</definedName>
    <definedName name="_xlchart.v5.9" hidden="1">'Combo chart'!$E$55</definedName>
    <definedName name="Slicer_Region">#N/A</definedName>
    <definedName name="Slicer_Segment">#N/A</definedName>
    <definedName name="Slicer_Year">#N/A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0" roundtripDataSignature="AMtx7mgYS6wfnPy0iIjdhtUlD2xFm8j14w=="/>
    </ext>
  </extLst>
</workbook>
</file>

<file path=xl/calcChain.xml><?xml version="1.0" encoding="utf-8"?>
<calcChain xmlns="http://schemas.openxmlformats.org/spreadsheetml/2006/main">
  <c r="D57" i="3" l="1"/>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56" i="3"/>
  <c r="D23" i="3"/>
  <c r="D24" i="3"/>
  <c r="D25" i="3"/>
  <c r="D22" i="3"/>
  <c r="B11" i="2"/>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E56" i="3"/>
  <c r="E65" i="3"/>
  <c r="E91" i="3"/>
  <c r="E70" i="3"/>
  <c r="E73" i="3"/>
  <c r="E77" i="3"/>
  <c r="E103" i="3"/>
  <c r="E82" i="3"/>
  <c r="D10" i="6"/>
  <c r="E97" i="3"/>
  <c r="E64" i="3"/>
  <c r="E68" i="3"/>
  <c r="E62" i="3"/>
  <c r="E10" i="6"/>
  <c r="E80" i="3"/>
  <c r="E71" i="3"/>
  <c r="E74" i="3"/>
  <c r="E66" i="3"/>
  <c r="E83" i="3"/>
  <c r="E100" i="3"/>
  <c r="E95" i="3"/>
  <c r="E90" i="3"/>
  <c r="E99" i="3"/>
  <c r="E69" i="3"/>
  <c r="A10" i="6"/>
  <c r="H143" i="3"/>
  <c r="C10" i="6"/>
  <c r="E25" i="3"/>
  <c r="E85" i="3"/>
  <c r="E89" i="3"/>
  <c r="B143" i="3"/>
  <c r="E94" i="3"/>
  <c r="E101" i="3"/>
  <c r="E59" i="3"/>
  <c r="E76" i="3"/>
  <c r="B10" i="6"/>
  <c r="E63" i="3"/>
  <c r="E92" i="3"/>
  <c r="E86" i="3"/>
  <c r="E75" i="3"/>
  <c r="E104" i="3"/>
  <c r="E87" i="3"/>
  <c r="E57" i="3"/>
  <c r="E102" i="3"/>
  <c r="E72" i="3"/>
  <c r="N143" i="3"/>
  <c r="E81" i="3"/>
  <c r="E67" i="3"/>
  <c r="E93" i="3"/>
  <c r="E143" i="3"/>
  <c r="E61" i="3"/>
  <c r="E88" i="3"/>
  <c r="E78" i="3"/>
  <c r="E98" i="3"/>
  <c r="E23" i="3"/>
  <c r="E60" i="3"/>
  <c r="E22" i="3"/>
  <c r="E24" i="3"/>
  <c r="E84" i="3"/>
  <c r="K143" i="3"/>
  <c r="E96" i="3"/>
  <c r="E79" i="3"/>
  <c r="E58" i="3"/>
</calcChain>
</file>

<file path=xl/sharedStrings.xml><?xml version="1.0" encoding="utf-8"?>
<sst xmlns="http://schemas.openxmlformats.org/spreadsheetml/2006/main" count="130135" uniqueCount="10957">
  <si>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</si>
  <si>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</si>
  <si>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</si>
  <si>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</si>
  <si>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</si>
  <si>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</si>
  <si>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</si>
  <si>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</si>
  <si>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</si>
  <si>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</si>
  <si>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</si>
  <si>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</si>
  <si>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</si>
  <si>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</si>
  <si>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</si>
  <si>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</si>
  <si>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</si>
  <si>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</si>
  <si>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</si>
  <si>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</si>
  <si>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</si>
  <si>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</si>
  <si>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</si>
  <si>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</si>
  <si>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</si>
  <si>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</si>
  <si>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</si>
  <si>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</si>
  <si>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</si>
  <si>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</si>
  <si>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</si>
  <si>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</si>
  <si>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</si>
  <si>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</si>
  <si>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</si>
  <si>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</si>
  <si>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</si>
  <si>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</si>
  <si>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</si>
  <si>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</si>
  <si>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</si>
  <si>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</si>
  <si>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</si>
  <si>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</si>
  <si>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</si>
  <si>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</si>
  <si>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</si>
  <si>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</si>
  <si>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</si>
  <si>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</si>
  <si>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</si>
  <si>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</si>
  <si>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</si>
  <si>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</si>
  <si>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</si>
  <si>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</si>
  <si>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</si>
  <si>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</si>
  <si>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</si>
  <si>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</si>
  <si>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</si>
  <si>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</si>
  <si>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</si>
  <si>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</si>
  <si>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</si>
  <si>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</si>
  <si>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</si>
  <si>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</si>
  <si>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</si>
  <si>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</si>
  <si>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</si>
  <si>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</si>
  <si>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</si>
  <si>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</si>
  <si>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</si>
  <si>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</si>
  <si>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</si>
  <si>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</si>
  <si>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</si>
  <si>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</si>
  <si>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</si>
  <si>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</si>
  <si>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</si>
  <si>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</si>
  <si>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</si>
  <si>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</si>
  <si>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</si>
  <si>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</si>
  <si>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</si>
  <si>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</si>
  <si>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</si>
  <si>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</si>
  <si>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</si>
  <si>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</si>
  <si>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</si>
  <si>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</si>
  <si>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</si>
  <si>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</si>
  <si>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</si>
  <si>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</si>
  <si>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</si>
  <si>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</si>
  <si>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</si>
  <si>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</si>
  <si>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</si>
  <si>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</si>
  <si>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</si>
  <si>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</si>
  <si>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</si>
  <si>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</si>
  <si>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</si>
  <si>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</si>
  <si>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</si>
  <si>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</si>
  <si>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</si>
  <si>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</si>
  <si>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</si>
  <si>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</si>
  <si>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</si>
  <si>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</si>
  <si>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</si>
  <si>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</si>
  <si>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</si>
  <si>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</si>
  <si>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</si>
  <si>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</si>
  <si>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</si>
  <si>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</si>
  <si>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</si>
  <si>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</si>
  <si>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</si>
  <si>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</si>
  <si>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</si>
  <si>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</si>
  <si>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</si>
  <si>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</si>
  <si>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</si>
  <si>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</si>
  <si>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</si>
  <si>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</si>
  <si>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</si>
  <si>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</si>
  <si>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</si>
  <si>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</si>
  <si>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</si>
  <si>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</si>
  <si>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</si>
  <si>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</si>
  <si>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</si>
  <si>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</si>
  <si>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</si>
  <si>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</si>
  <si>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</si>
  <si>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</si>
  <si>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</si>
  <si>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</si>
  <si>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</si>
  <si>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</si>
  <si>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</si>
  <si>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</si>
  <si>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</si>
  <si>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</si>
  <si>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</si>
  <si>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</si>
  <si>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</si>
  <si>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</si>
  <si>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</si>
  <si>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</si>
  <si>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</si>
  <si>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</si>
  <si>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</si>
  <si>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</si>
  <si>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</si>
  <si>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</si>
  <si>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</si>
  <si>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</si>
  <si>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</si>
  <si>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</si>
  <si>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</si>
  <si>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</si>
  <si>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</si>
  <si>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</si>
  <si>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</si>
  <si>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</si>
  <si>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</si>
  <si>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</si>
  <si>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</si>
  <si>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</si>
  <si>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</si>
  <si>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</si>
  <si>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</si>
  <si>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</si>
  <si>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</si>
  <si>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</si>
  <si>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</si>
  <si>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</si>
  <si>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</si>
  <si>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</si>
  <si>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</si>
  <si>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</si>
  <si>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</si>
  <si>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</si>
  <si>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</si>
  <si>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</si>
  <si>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</si>
  <si>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</si>
  <si>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</si>
  <si>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</si>
  <si>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</si>
  <si>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</si>
  <si>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</si>
  <si>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</si>
  <si>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</si>
  <si>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</si>
  <si>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</si>
  <si>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</si>
  <si>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</si>
  <si>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</si>
  <si>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</si>
  <si>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</si>
  <si>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</si>
  <si>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</si>
  <si>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</si>
  <si>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</si>
  <si>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</si>
  <si>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</si>
  <si>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</si>
  <si>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</si>
  <si>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</si>
  <si>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</si>
  <si>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</si>
  <si>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</si>
  <si>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</si>
  <si>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</si>
  <si>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</si>
  <si>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</si>
  <si>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</si>
  <si>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</si>
  <si>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</si>
  <si>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</si>
  <si>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</si>
  <si>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</si>
  <si>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</si>
  <si>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</si>
  <si>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</si>
  <si>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</si>
  <si>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</si>
  <si>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</si>
  <si>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</si>
  <si>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</si>
  <si>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</si>
  <si>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</si>
  <si>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</si>
  <si>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</si>
  <si>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</si>
  <si>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</si>
  <si>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</si>
  <si>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</si>
  <si>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</si>
  <si>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</si>
  <si>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</si>
  <si>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</si>
  <si>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</si>
  <si>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</si>
  <si>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</si>
  <si>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</si>
  <si>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</si>
  <si>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</si>
  <si>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</si>
  <si>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</si>
  <si>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</si>
  <si>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</si>
  <si>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</si>
  <si>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</si>
  <si>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</si>
  <si>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</si>
  <si>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</si>
  <si>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</si>
  <si>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</si>
  <si>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</si>
  <si>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</si>
  <si>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</si>
  <si>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</si>
  <si>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</si>
  <si>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</si>
  <si>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</si>
  <si>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</si>
  <si>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</si>
  <si>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</si>
  <si>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</si>
  <si>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</si>
  <si>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</si>
  <si>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</si>
  <si>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</si>
  <si>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</si>
  <si>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</si>
  <si>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</si>
  <si>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</si>
  <si>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</si>
  <si>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</si>
  <si>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</si>
  <si>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</si>
  <si>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</si>
  <si>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</si>
  <si>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</si>
  <si>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</si>
  <si>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</si>
  <si>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</si>
  <si>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</si>
  <si>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</si>
  <si>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</si>
  <si>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</si>
  <si>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</si>
  <si>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</si>
  <si>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</si>
  <si>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</si>
  <si>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</si>
  <si>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</si>
  <si>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</si>
  <si>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</si>
  <si>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</si>
  <si>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</si>
  <si>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</si>
  <si>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</si>
  <si>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</si>
  <si>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</si>
  <si>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</si>
  <si>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</si>
  <si>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</si>
  <si>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</si>
  <si>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</si>
  <si>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</si>
  <si>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</si>
  <si>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</si>
  <si>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</si>
  <si>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</si>
  <si>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</si>
  <si>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</si>
  <si>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</si>
  <si>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</si>
  <si>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</si>
  <si>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</si>
  <si>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</si>
  <si>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</si>
  <si>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</si>
  <si>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</si>
  <si>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</si>
  <si>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</si>
  <si>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</si>
  <si>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</si>
  <si>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</si>
  <si>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</si>
  <si>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</si>
  <si>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</si>
  <si>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</si>
  <si>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</si>
  <si>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</si>
  <si>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</si>
  <si>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</si>
  <si>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</si>
  <si>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</si>
  <si>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</si>
  <si>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</si>
  <si>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</si>
  <si>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</si>
  <si>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</si>
  <si>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</si>
  <si>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</si>
  <si>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</si>
  <si>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</si>
  <si>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</si>
  <si>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</si>
  <si>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</si>
  <si>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</si>
  <si>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</si>
  <si>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</si>
  <si>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</si>
  <si>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</si>
  <si>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</si>
  <si>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</si>
  <si>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</si>
  <si>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</si>
  <si>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</si>
  <si>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</si>
  <si>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</si>
  <si>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</si>
  <si>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</si>
  <si>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</si>
  <si>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</si>
  <si>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</si>
  <si>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</si>
  <si>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</si>
  <si>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</si>
  <si>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</si>
  <si>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</si>
  <si>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</si>
  <si>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</si>
  <si>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</si>
  <si>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</si>
  <si>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</si>
  <si>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</si>
  <si>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</si>
  <si>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</si>
  <si>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</si>
  <si>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</si>
  <si>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</si>
  <si>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</si>
  <si>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</si>
  <si>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</si>
  <si>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</si>
  <si>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</si>
  <si>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</si>
  <si>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</si>
  <si>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</si>
  <si>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</si>
  <si>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</si>
  <si>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</si>
  <si>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</si>
  <si>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</si>
  <si>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</si>
  <si>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</si>
  <si>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</si>
  <si>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</si>
  <si>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</si>
  <si>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</si>
  <si>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</si>
  <si>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</si>
  <si>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</si>
  <si>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</si>
  <si>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</si>
  <si>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</si>
  <si>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</si>
  <si>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</si>
  <si>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</si>
  <si>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</si>
  <si>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</si>
  <si>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</si>
  <si>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</si>
  <si>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</si>
  <si>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</si>
  <si>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</si>
  <si>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</si>
  <si>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</si>
  <si>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</si>
  <si>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</si>
  <si>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</si>
  <si>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</si>
  <si>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</si>
  <si>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</si>
  <si>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</si>
  <si>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</si>
  <si>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</si>
  <si>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</si>
  <si>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</si>
  <si>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</si>
  <si>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</si>
  <si>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</si>
  <si>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</si>
  <si>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</si>
  <si>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</si>
  <si>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</si>
  <si>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</si>
  <si>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</si>
  <si>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</si>
  <si>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</si>
  <si>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</si>
  <si>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</si>
  <si>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</si>
  <si>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</si>
  <si>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</si>
  <si>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</si>
  <si>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</si>
  <si>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</si>
  <si>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</si>
  <si>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</si>
  <si>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</si>
  <si>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</si>
  <si>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</si>
  <si>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</si>
  <si>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</si>
  <si>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</si>
  <si>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</si>
  <si>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</si>
  <si>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</si>
  <si>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</si>
  <si>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</si>
  <si>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</si>
  <si>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</si>
  <si>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</si>
  <si>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</si>
  <si>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</si>
  <si>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</si>
  <si>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</si>
  <si>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</si>
  <si>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</si>
  <si>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</si>
  <si>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</si>
  <si>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</si>
  <si>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</si>
  <si>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</si>
  <si>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</si>
  <si>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</si>
  <si>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</si>
  <si>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</si>
  <si>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</si>
  <si>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</si>
  <si>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</si>
  <si>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</si>
  <si>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</si>
  <si>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</si>
  <si>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</si>
  <si>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</si>
  <si>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</si>
  <si>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</si>
  <si>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</si>
  <si>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</si>
  <si>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</si>
  <si>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</si>
  <si>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</si>
  <si>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</si>
  <si>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</si>
  <si>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</si>
  <si>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</si>
  <si>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</si>
  <si>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</si>
  <si>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</si>
  <si>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</si>
  <si>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</si>
  <si>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</si>
  <si>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</si>
  <si>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</si>
  <si>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</si>
  <si>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</si>
  <si>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</si>
  <si>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</si>
  <si>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</si>
  <si>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</si>
  <si>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</si>
  <si>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</si>
  <si>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</si>
  <si>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</si>
  <si>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</si>
  <si>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</si>
  <si>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</si>
  <si>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</si>
  <si>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</si>
  <si>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</si>
  <si>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</si>
  <si>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</si>
  <si>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</si>
  <si>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</si>
  <si>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</si>
  <si>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</si>
  <si>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</si>
  <si>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</si>
  <si>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</si>
  <si>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</si>
  <si>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</si>
  <si>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</si>
  <si>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</si>
  <si>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</si>
  <si>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</si>
  <si>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</si>
  <si>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</si>
  <si>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</si>
  <si>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</si>
  <si>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</si>
  <si>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</si>
  <si>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</si>
  <si>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</si>
  <si>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</si>
  <si>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</si>
  <si>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</si>
  <si>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</si>
  <si>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</si>
  <si>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</si>
  <si>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</si>
  <si>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</si>
  <si>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</si>
  <si>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</si>
  <si>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</si>
  <si>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</si>
  <si>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</si>
  <si>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</si>
  <si>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</si>
  <si>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</si>
  <si>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</si>
  <si>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</si>
  <si>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</si>
  <si>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</si>
  <si>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</si>
  <si>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</si>
  <si>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</si>
  <si>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</si>
  <si>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</si>
  <si>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</si>
  <si>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</si>
  <si>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</si>
  <si>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</si>
  <si>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</si>
  <si>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</si>
  <si>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</si>
  <si>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</si>
  <si>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</si>
  <si>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</si>
  <si>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</si>
  <si>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</si>
  <si>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</si>
  <si>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</si>
  <si>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</si>
  <si>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</si>
  <si>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</si>
  <si>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</si>
  <si>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</si>
  <si>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</si>
  <si>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</si>
  <si>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</si>
  <si>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</si>
  <si>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</si>
  <si>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</si>
  <si>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</si>
  <si>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</si>
  <si>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</si>
  <si>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</si>
  <si>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</si>
  <si>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</si>
  <si>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</si>
  <si>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</si>
  <si>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</si>
  <si>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</si>
  <si>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</si>
  <si>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</si>
  <si>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</si>
  <si>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</si>
  <si>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</si>
  <si>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</si>
  <si>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</si>
  <si>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</si>
  <si>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</si>
  <si>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</si>
  <si>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</si>
  <si>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</si>
  <si>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</si>
  <si>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</si>
  <si>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</si>
  <si>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</si>
  <si>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</si>
  <si>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</si>
  <si>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</si>
  <si>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</si>
  <si>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</si>
  <si>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</si>
  <si>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</si>
  <si>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</si>
  <si>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</si>
  <si>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</si>
  <si>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</si>
  <si>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</si>
  <si>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</si>
  <si>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</si>
  <si>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</si>
  <si>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</si>
  <si>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</si>
  <si>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</si>
  <si>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</si>
  <si>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</si>
  <si>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</si>
  <si>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</si>
  <si>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</si>
  <si>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</si>
  <si>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</si>
  <si>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</si>
  <si>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</si>
  <si>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</si>
  <si>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</si>
  <si>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</si>
  <si>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</si>
  <si>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</si>
  <si>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</si>
  <si>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</si>
  <si>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</si>
  <si>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</si>
  <si>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</si>
  <si>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</si>
  <si>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</si>
  <si>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</si>
  <si>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</si>
  <si>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</si>
  <si>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</si>
  <si>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</si>
  <si>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</si>
  <si>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</si>
  <si>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</si>
  <si>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</si>
  <si>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</si>
  <si>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</si>
  <si>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</si>
  <si>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</si>
  <si>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</si>
  <si>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</si>
  <si>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</si>
  <si>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</si>
  <si>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</si>
  <si>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</si>
  <si>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</si>
  <si>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</si>
  <si>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</si>
  <si>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</si>
  <si>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</si>
  <si>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</si>
  <si>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</si>
  <si>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</si>
  <si>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</si>
  <si>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</si>
  <si>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</si>
  <si>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</si>
  <si>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</si>
  <si>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</si>
  <si>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</si>
  <si>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</si>
  <si>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</si>
  <si>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</si>
  <si>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</si>
  <si>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</si>
  <si>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</si>
  <si>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</si>
  <si>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</si>
  <si>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</si>
  <si>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</si>
  <si>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</si>
  <si>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</si>
  <si>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</si>
  <si>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</si>
  <si>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</si>
  <si>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</si>
  <si>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</si>
  <si>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</si>
  <si>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</si>
  <si>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</si>
  <si>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</si>
  <si>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</si>
  <si>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</si>
  <si>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</si>
  <si>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</si>
  <si>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</si>
  <si>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</si>
  <si>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</si>
  <si>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</si>
  <si>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</si>
  <si>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</si>
  <si>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</si>
  <si>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</si>
  <si>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</si>
  <si>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</si>
  <si>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</si>
  <si>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</si>
  <si>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</si>
  <si>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</si>
  <si>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</si>
  <si>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</si>
  <si>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</si>
  <si>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</si>
  <si>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</si>
  <si>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</si>
  <si>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</si>
  <si>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</si>
  <si>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</si>
  <si>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</si>
  <si>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</si>
  <si>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</si>
  <si>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</si>
  <si>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</si>
  <si>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</si>
  <si>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</si>
  <si>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</si>
  <si>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</si>
  <si>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</si>
  <si>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</si>
  <si>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</si>
  <si>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</si>
  <si>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</si>
  <si>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</si>
  <si>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</si>
  <si>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</si>
  <si>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</si>
  <si>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</si>
  <si>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</si>
  <si>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</si>
  <si>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</si>
  <si>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</si>
  <si>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</si>
  <si>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</si>
  <si>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</si>
  <si>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</si>
  <si>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</si>
  <si>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</si>
  <si>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</si>
  <si>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</si>
  <si>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</si>
  <si>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</si>
  <si>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</si>
  <si>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</si>
  <si>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</si>
  <si>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</si>
  <si>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</si>
  <si>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</si>
  <si>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</si>
  <si>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</si>
  <si>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</si>
  <si>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</si>
  <si>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</si>
  <si>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</si>
  <si>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</si>
  <si>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</si>
  <si>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</si>
  <si>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</si>
  <si>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</si>
  <si>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</si>
  <si>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</si>
  <si>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</si>
  <si>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</si>
  <si>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</si>
  <si>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</si>
  <si>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</si>
  <si>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</si>
  <si>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</si>
  <si>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</si>
  <si>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</si>
  <si>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</si>
  <si>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</si>
  <si>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</si>
  <si>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</si>
  <si>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</si>
  <si>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</si>
  <si>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</si>
  <si>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</si>
  <si>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</si>
  <si>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</si>
  <si>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</si>
  <si>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</si>
  <si>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</si>
  <si>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</si>
  <si>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</si>
  <si>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</si>
  <si>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</si>
  <si>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</si>
  <si>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</si>
  <si>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</si>
  <si>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</si>
  <si>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</si>
  <si>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</si>
  <si>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</si>
  <si>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</si>
  <si>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</si>
  <si>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</si>
  <si>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</si>
  <si>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</si>
  <si>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</si>
  <si>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</si>
  <si>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</si>
  <si>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</si>
  <si>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</si>
  <si>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</si>
  <si>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</si>
  <si>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</si>
  <si>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</si>
  <si>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</si>
  <si>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</si>
  <si>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</si>
  <si>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</si>
  <si>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</si>
  <si>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</si>
  <si>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</si>
  <si>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</si>
  <si>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</si>
  <si>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</si>
  <si>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</si>
  <si>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</si>
  <si>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</si>
  <si>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</si>
  <si>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</si>
  <si>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</si>
  <si>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</si>
  <si>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</si>
  <si>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</si>
  <si>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</si>
  <si>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</si>
  <si>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</si>
  <si>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</si>
  <si>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</si>
  <si>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</si>
  <si>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</si>
  <si>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</si>
  <si>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</si>
  <si>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</si>
  <si>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</si>
  <si>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</si>
  <si>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</si>
  <si>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</si>
  <si>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</si>
  <si>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</si>
  <si>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</si>
  <si>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</si>
  <si>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</si>
  <si>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</si>
  <si>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</si>
  <si>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</si>
  <si>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</si>
  <si>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</si>
  <si>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</si>
  <si>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</si>
  <si>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</si>
  <si>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</si>
  <si>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</si>
  <si>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</si>
  <si>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</si>
  <si>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</si>
  <si>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</si>
  <si>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</si>
  <si>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</si>
  <si>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</si>
  <si>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</si>
  <si>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</si>
  <si>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</si>
  <si>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</si>
  <si>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</si>
  <si>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</si>
  <si>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</si>
  <si>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</si>
  <si>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</si>
  <si>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</si>
  <si>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</si>
  <si>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</si>
  <si>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</si>
  <si>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</si>
  <si>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</si>
  <si>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</si>
  <si>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</si>
  <si>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</si>
  <si>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</si>
  <si>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</si>
  <si>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</si>
  <si>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</si>
  <si>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</si>
  <si>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</si>
  <si>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</si>
  <si>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</si>
  <si>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</si>
  <si>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</si>
  <si>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</si>
  <si>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</si>
  <si>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</si>
  <si>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</si>
  <si>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</si>
  <si>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</si>
  <si>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</si>
  <si>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</si>
  <si>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</si>
  <si>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</si>
  <si>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</si>
  <si>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</si>
  <si>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</si>
  <si>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</si>
  <si>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</si>
  <si>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</si>
  <si>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</si>
  <si>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</si>
  <si>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</si>
  <si>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</si>
  <si>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</si>
  <si>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</si>
  <si>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</si>
  <si>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</si>
  <si>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</si>
  <si>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</si>
  <si>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</si>
  <si>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</si>
  <si>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</si>
  <si>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</si>
  <si>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</si>
  <si>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</si>
  <si>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</si>
  <si>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</si>
  <si>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</si>
  <si>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</si>
  <si>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</si>
  <si>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</si>
  <si>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</si>
  <si>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</si>
  <si>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</si>
  <si>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</si>
  <si>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</si>
  <si>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</si>
  <si>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</si>
  <si>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</si>
  <si>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</si>
  <si>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</si>
  <si>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</si>
  <si>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</si>
  <si>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</si>
  <si>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</si>
  <si>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</si>
  <si>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</si>
  <si>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</si>
  <si>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</si>
  <si>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</si>
  <si>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</si>
  <si>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</si>
  <si>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</si>
  <si>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</si>
  <si>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</si>
  <si>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</si>
  <si>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</si>
  <si>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</si>
  <si>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</si>
  <si>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</si>
  <si>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</si>
  <si>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</si>
  <si>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</si>
  <si>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</si>
  <si>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</si>
  <si>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</si>
  <si>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</si>
  <si>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</si>
  <si>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</si>
  <si>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</si>
  <si>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</si>
  <si>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</si>
  <si>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</si>
  <si>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</si>
  <si>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</si>
  <si>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</si>
  <si>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</si>
  <si>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</si>
  <si>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</si>
  <si>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</si>
  <si>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</si>
  <si>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</si>
  <si>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</si>
  <si>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</si>
  <si>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</si>
  <si>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</si>
  <si>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</si>
  <si>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</si>
  <si>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</si>
  <si>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</si>
  <si>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</si>
  <si>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</si>
  <si>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</si>
  <si>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</si>
  <si>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</si>
  <si>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</si>
  <si>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</si>
  <si>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</si>
  <si>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</si>
  <si>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</si>
  <si>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</si>
  <si>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</si>
  <si>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</si>
  <si>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</si>
  <si>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</si>
  <si>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</si>
  <si>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</si>
  <si>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</si>
  <si>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</si>
  <si>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</si>
  <si>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</si>
  <si>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</si>
  <si>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</si>
  <si>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</si>
  <si>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</si>
  <si>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</si>
  <si>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</si>
  <si>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</si>
  <si>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</si>
  <si>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</si>
  <si>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</si>
  <si>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</si>
  <si>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</si>
  <si>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</si>
  <si>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</si>
  <si>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</si>
  <si>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</si>
  <si>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</si>
  <si>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</si>
  <si>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</si>
  <si>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</si>
  <si>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</si>
  <si>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</si>
  <si>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</si>
  <si>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</si>
  <si>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</si>
  <si>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</si>
  <si>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</si>
  <si>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</si>
  <si>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</si>
  <si>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</si>
  <si>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</si>
  <si>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</si>
  <si>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</si>
  <si>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</si>
  <si>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</si>
  <si>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</si>
  <si>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</si>
  <si>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</si>
  <si>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</si>
  <si>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</si>
  <si>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</si>
  <si>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</si>
  <si>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</si>
  <si>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</si>
  <si>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</si>
  <si>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</si>
  <si>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</si>
  <si>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</si>
  <si>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</si>
  <si>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</si>
  <si>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</si>
  <si>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</si>
  <si>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</si>
  <si>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</si>
  <si>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</si>
  <si>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</si>
  <si>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</si>
  <si>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</si>
  <si>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</si>
  <si>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</si>
  <si>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</si>
  <si>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</si>
  <si>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</si>
  <si>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</si>
  <si>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</si>
  <si>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</si>
  <si>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</si>
  <si>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</si>
  <si>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</si>
  <si>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</si>
  <si>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</si>
  <si>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</si>
  <si>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</si>
  <si>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</si>
  <si>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</si>
  <si>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</si>
  <si>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</si>
  <si>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</si>
  <si>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</si>
  <si>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</si>
  <si>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</si>
  <si>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</si>
  <si>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</si>
  <si>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</si>
  <si>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</si>
  <si>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</si>
  <si>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</si>
  <si>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</si>
  <si>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</si>
  <si>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</si>
  <si>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</si>
  <si>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</si>
  <si>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</si>
  <si>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</si>
  <si>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</si>
  <si>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</si>
  <si>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</si>
  <si>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</si>
  <si>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</si>
  <si>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</si>
  <si>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</si>
  <si>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</si>
  <si>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</si>
  <si>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</si>
  <si>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</si>
  <si>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</si>
  <si>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</si>
  <si>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</si>
  <si>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</si>
  <si>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</si>
  <si>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</si>
  <si>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</si>
  <si>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</si>
  <si>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</si>
  <si>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</si>
  <si>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</si>
  <si>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</si>
  <si>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</si>
  <si>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</si>
  <si>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</si>
  <si>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</si>
  <si>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</si>
  <si>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</si>
  <si>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</si>
  <si>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</si>
  <si>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</si>
  <si>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</si>
  <si>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</si>
  <si>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</si>
  <si>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</si>
  <si>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</si>
  <si>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</si>
  <si>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</si>
  <si>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</si>
  <si>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</si>
  <si>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</si>
  <si>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</si>
  <si>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</si>
  <si>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</si>
  <si>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</si>
  <si>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</si>
  <si>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</si>
  <si>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</si>
  <si>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</si>
  <si>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</si>
  <si>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</si>
  <si>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</si>
  <si>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</si>
  <si>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</si>
  <si>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</si>
  <si>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</si>
  <si>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</si>
  <si>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</si>
  <si>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</si>
  <si>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</si>
  <si>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</si>
  <si>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</si>
  <si>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</si>
  <si>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</si>
  <si>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</si>
  <si>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</si>
  <si>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</si>
  <si>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</si>
  <si>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</si>
  <si>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</si>
  <si>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</si>
  <si>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</si>
  <si>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</si>
  <si>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</si>
  <si>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</si>
  <si>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</si>
  <si>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</si>
  <si>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</si>
  <si>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</si>
  <si>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</si>
  <si>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</si>
  <si>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</si>
  <si>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</si>
  <si>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</si>
  <si>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</si>
  <si>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</si>
  <si>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</si>
  <si>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</si>
  <si>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</si>
  <si>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</si>
  <si>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</si>
  <si>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</si>
  <si>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</si>
  <si>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</si>
  <si>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</si>
  <si>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</si>
  <si>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</si>
  <si>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</si>
  <si>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</si>
  <si>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</si>
  <si>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</si>
  <si>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</si>
  <si>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</si>
  <si>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</si>
  <si>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</si>
  <si>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</si>
  <si>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</si>
  <si>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</si>
  <si>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</si>
  <si>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</si>
  <si>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</si>
  <si>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</si>
  <si>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</si>
  <si>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</si>
  <si>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</si>
  <si>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</si>
  <si>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</si>
  <si>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</si>
  <si>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</si>
  <si>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</si>
  <si>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</si>
  <si>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</si>
  <si>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</si>
  <si>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</si>
  <si>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</si>
  <si>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</si>
  <si>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</si>
  <si>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</si>
  <si>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</si>
  <si>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</si>
  <si>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</si>
  <si>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</si>
  <si>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</si>
  <si>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</si>
  <si>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</si>
  <si>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</si>
  <si>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</si>
  <si>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</si>
  <si>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</si>
  <si>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</si>
  <si>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</si>
  <si>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</si>
  <si>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</si>
  <si>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</si>
  <si>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</si>
  <si>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</si>
  <si>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</si>
  <si>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</si>
  <si>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</si>
  <si>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</si>
  <si>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</si>
  <si>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</si>
  <si>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</si>
  <si>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</si>
  <si>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</si>
  <si>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</si>
  <si>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</si>
  <si>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</si>
  <si>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</si>
  <si>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</si>
  <si>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</si>
  <si>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</si>
  <si>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</si>
  <si>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</si>
  <si>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</si>
  <si>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</si>
  <si>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</si>
  <si>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</si>
  <si>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</si>
  <si>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</si>
  <si>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</si>
  <si>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</si>
  <si>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</si>
  <si>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</si>
  <si>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</si>
  <si>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</si>
  <si>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</si>
  <si>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</si>
  <si>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</si>
  <si>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</si>
  <si>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</si>
  <si>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</si>
  <si>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</si>
  <si>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</si>
  <si>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</si>
  <si>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</si>
  <si>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</si>
  <si>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</si>
  <si>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</si>
  <si>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</si>
  <si>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</si>
  <si>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</si>
  <si>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</si>
  <si>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</si>
  <si>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</si>
  <si>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</si>
  <si>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</si>
  <si>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</si>
  <si>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</si>
  <si>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</si>
  <si>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</si>
  <si>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</si>
  <si>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</si>
  <si>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</si>
  <si>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</si>
  <si>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</si>
  <si>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</si>
  <si>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</si>
  <si>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</si>
  <si>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</si>
  <si>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</si>
  <si>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</si>
  <si>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</si>
  <si>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</si>
  <si>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</si>
  <si>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</si>
  <si>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</si>
  <si>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</si>
  <si>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</si>
  <si>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</si>
  <si>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</si>
  <si>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</si>
  <si>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</si>
  <si>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</si>
  <si>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</si>
  <si>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</si>
  <si>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</si>
  <si>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</si>
  <si>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</si>
  <si>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</si>
  <si>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</si>
  <si>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</si>
  <si>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</si>
  <si>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</si>
  <si>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</si>
  <si>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</si>
  <si>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</si>
  <si>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</si>
  <si>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</si>
  <si>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</si>
  <si>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</si>
  <si>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</si>
  <si>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</si>
  <si>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</si>
  <si>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</si>
  <si>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</si>
  <si>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</si>
  <si>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</si>
  <si>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</si>
  <si>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</si>
  <si>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</si>
  <si>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</si>
  <si>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</si>
  <si>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</si>
  <si>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</si>
  <si>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</si>
  <si>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</si>
  <si>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</si>
  <si>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</si>
  <si>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</si>
  <si>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</si>
  <si>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</si>
  <si>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</si>
  <si>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</si>
  <si>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</si>
  <si>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</si>
  <si>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</si>
  <si>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</si>
  <si>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</si>
  <si>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</si>
  <si>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</si>
  <si>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</si>
  <si>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</si>
  <si>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</si>
  <si>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</si>
  <si>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</si>
  <si>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</si>
  <si>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</si>
  <si>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</si>
  <si>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</si>
  <si>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</si>
  <si>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</si>
  <si>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</si>
  <si>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</si>
  <si>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</si>
  <si>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</si>
  <si>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</si>
  <si>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</si>
  <si>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</si>
  <si>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</si>
  <si>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</si>
  <si>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</si>
  <si>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</si>
  <si>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</si>
  <si>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</si>
  <si>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</si>
  <si>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</si>
  <si>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</si>
  <si>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</si>
  <si>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</si>
  <si>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</si>
  <si>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</si>
  <si>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</si>
  <si>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</si>
  <si>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</si>
  <si>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</si>
  <si>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</si>
  <si>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</si>
  <si>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</si>
  <si>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</si>
  <si>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</si>
  <si>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</si>
  <si>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</si>
  <si>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</si>
  <si>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</si>
  <si>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</si>
  <si>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</si>
  <si>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</si>
  <si>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</si>
  <si>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</si>
  <si>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</si>
  <si>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</si>
  <si>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</si>
  <si>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</si>
  <si>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</si>
  <si>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</si>
  <si>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</si>
  <si>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</si>
  <si>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</si>
  <si>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</si>
  <si>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</si>
  <si>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</si>
  <si>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</si>
  <si>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</si>
  <si>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</si>
  <si>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</si>
  <si>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</si>
  <si>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</si>
  <si>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</si>
  <si>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</si>
  <si>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</si>
  <si>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</si>
  <si>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</si>
  <si>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</si>
  <si>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</si>
  <si>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</si>
  <si>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</si>
  <si>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</si>
  <si>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</si>
  <si>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</si>
  <si>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</si>
  <si>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</si>
  <si>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</si>
  <si>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</si>
  <si>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</si>
  <si>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</si>
  <si>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</si>
  <si>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</si>
  <si>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</si>
  <si>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</si>
  <si>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</si>
  <si>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</si>
  <si>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</si>
  <si>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</si>
  <si>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</si>
  <si>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</si>
  <si>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</si>
  <si>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</si>
  <si>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</si>
  <si>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</si>
  <si>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</si>
  <si>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</si>
  <si>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</si>
  <si>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</si>
  <si>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</si>
  <si>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</si>
  <si>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</si>
  <si>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</si>
  <si>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</si>
  <si>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</si>
  <si>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</si>
  <si>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</si>
  <si>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</si>
  <si>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</si>
  <si>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</si>
  <si>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</si>
  <si>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</si>
  <si>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</si>
  <si>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</si>
  <si>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</si>
  <si>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</si>
  <si>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</si>
  <si>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</si>
  <si>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</si>
  <si>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</si>
  <si>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</si>
  <si>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</si>
  <si>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</si>
  <si>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</si>
  <si>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</si>
  <si>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</si>
  <si>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</si>
  <si>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</si>
  <si>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</si>
  <si>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</si>
  <si>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</si>
  <si>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</si>
  <si>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</si>
  <si>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</si>
  <si>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</si>
  <si>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</si>
  <si>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</si>
  <si>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</si>
  <si>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</si>
  <si>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</si>
  <si>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</si>
  <si>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</si>
  <si>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</si>
  <si>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</si>
  <si>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</si>
  <si>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</si>
  <si>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</si>
  <si>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</si>
  <si>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</si>
  <si>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</si>
  <si>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</si>
  <si>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</si>
  <si>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</si>
  <si>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</si>
  <si>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</si>
  <si>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</si>
  <si>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</si>
  <si>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</si>
  <si>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</si>
  <si>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</si>
  <si>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</si>
  <si>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</si>
  <si>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</si>
  <si>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</si>
  <si>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</si>
  <si>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</si>
  <si>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</si>
  <si>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</si>
  <si>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</si>
  <si>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</si>
  <si>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</si>
  <si>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</si>
  <si>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</si>
  <si>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</si>
  <si>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</si>
  <si>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</si>
  <si>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</si>
  <si>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</si>
  <si>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</si>
  <si>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</si>
  <si>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</si>
  <si>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</si>
  <si>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</si>
  <si>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</si>
  <si>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</si>
  <si>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</si>
  <si>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</si>
  <si>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</si>
  <si>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</si>
  <si>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</si>
  <si>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</si>
  <si>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</si>
  <si>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</si>
  <si>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</si>
  <si>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</si>
  <si>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</si>
  <si>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</si>
  <si>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</si>
  <si>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</si>
  <si>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</si>
  <si>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</si>
  <si>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</si>
  <si>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</si>
  <si>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</si>
  <si>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</si>
  <si>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</si>
  <si>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</si>
  <si>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</si>
  <si>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</si>
  <si>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</si>
  <si>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</si>
  <si>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</si>
  <si>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</si>
  <si>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</si>
  <si>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</si>
  <si>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</si>
  <si>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</si>
  <si>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</si>
  <si>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</si>
  <si>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</si>
  <si>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</si>
  <si>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</si>
  <si>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</si>
  <si>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</si>
  <si>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</si>
  <si>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</si>
  <si>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</si>
  <si>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</si>
  <si>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</si>
  <si>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</si>
  <si>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</si>
  <si>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</si>
  <si>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</si>
  <si>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</si>
  <si>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</si>
  <si>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</si>
  <si>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</si>
  <si>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</si>
  <si>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</si>
  <si>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</si>
  <si>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</si>
  <si>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</si>
  <si>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</si>
  <si>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</si>
  <si>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</si>
  <si>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</si>
  <si>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</si>
  <si>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</si>
  <si>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</si>
  <si>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</si>
  <si>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</si>
  <si>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</si>
  <si>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</si>
  <si>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</si>
  <si>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</si>
  <si>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</si>
  <si>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</si>
  <si>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</si>
  <si>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</si>
  <si>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</si>
  <si>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</si>
  <si>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</si>
  <si>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</si>
  <si>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</si>
  <si>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</si>
  <si>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</si>
  <si>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</si>
  <si>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</si>
  <si>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</si>
  <si>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</si>
  <si>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</si>
  <si>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</si>
  <si>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</si>
  <si>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</si>
  <si>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</si>
  <si>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</si>
  <si>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</si>
  <si>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</si>
  <si>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</si>
  <si>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</si>
  <si>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</si>
  <si>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</si>
  <si>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</si>
  <si>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</si>
  <si>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</si>
  <si>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</si>
  <si>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</si>
  <si>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</si>
  <si>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</si>
  <si>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</si>
  <si>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</si>
  <si>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</si>
  <si>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</si>
  <si>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</si>
  <si>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</si>
  <si>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</si>
  <si>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</si>
  <si>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</si>
  <si>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</si>
  <si>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</si>
  <si>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</si>
  <si>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</si>
  <si>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</si>
  <si>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</si>
  <si>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</si>
  <si>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</si>
  <si>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</si>
  <si>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</si>
  <si>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</si>
  <si>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</si>
  <si>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</si>
  <si>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</si>
  <si>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</si>
  <si>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</si>
  <si>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</si>
  <si>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</si>
  <si>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</si>
  <si>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</si>
  <si>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</si>
  <si>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</si>
  <si>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</si>
  <si>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</si>
  <si>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</si>
  <si>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</si>
  <si>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</si>
  <si>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</si>
  <si>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</si>
  <si>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</si>
  <si>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</si>
  <si>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</si>
  <si>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</si>
  <si>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</si>
  <si>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</si>
  <si>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</si>
  <si>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</si>
  <si>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</si>
  <si>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</si>
  <si>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</si>
  <si>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</si>
  <si>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</si>
  <si>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</si>
  <si>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</si>
  <si>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</si>
  <si>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</si>
  <si>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</si>
  <si>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</si>
  <si>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</si>
  <si>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</si>
  <si>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</si>
  <si>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</si>
  <si>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</si>
  <si>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</si>
  <si>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</si>
  <si>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</si>
  <si>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</si>
  <si>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</si>
  <si>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</si>
  <si>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</si>
  <si>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</si>
  <si>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</si>
  <si>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</si>
  <si>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</si>
  <si>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</si>
  <si>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</si>
  <si>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</si>
  <si>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</si>
  <si>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</si>
  <si>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</si>
  <si>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</si>
  <si>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</si>
  <si>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</si>
  <si>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</si>
  <si>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</si>
  <si>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</si>
  <si>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</si>
  <si>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</si>
  <si>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</si>
  <si>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</si>
  <si>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</si>
  <si>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</si>
  <si>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</si>
  <si>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</si>
  <si>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</si>
  <si>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</si>
  <si>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</si>
  <si>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</si>
  <si>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</si>
  <si>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</si>
  <si>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</si>
  <si>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</si>
  <si>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</si>
  <si>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</si>
  <si>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</si>
  <si>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</si>
  <si>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</si>
  <si>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</si>
  <si>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</si>
  <si>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</si>
  <si>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</si>
  <si>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</si>
  <si>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</si>
  <si>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</si>
  <si>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</si>
  <si>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</si>
  <si>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</si>
  <si>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</si>
  <si>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</si>
  <si>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</si>
  <si>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</si>
  <si>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</si>
  <si>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</si>
  <si>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</si>
  <si>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</si>
  <si>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</si>
  <si>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</si>
  <si>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</si>
  <si>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</si>
  <si>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</si>
  <si>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</si>
  <si>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</si>
  <si>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</si>
  <si>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</si>
  <si>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</si>
  <si>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</si>
  <si>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</si>
  <si>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</si>
  <si>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</si>
  <si>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</si>
  <si>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</si>
  <si>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</si>
  <si>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</si>
  <si>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</si>
  <si>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</si>
  <si>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</si>
  <si>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</si>
  <si>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</si>
  <si>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</si>
  <si>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</si>
  <si>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</si>
  <si>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</si>
  <si>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</si>
  <si>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</si>
  <si>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</si>
  <si>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</si>
  <si>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</si>
  <si>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</si>
  <si>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</si>
  <si>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</si>
  <si>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</si>
  <si>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</si>
  <si>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</si>
  <si>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</si>
  <si>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</si>
  <si>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</si>
  <si>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</si>
  <si>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</si>
  <si>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</si>
  <si>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</si>
  <si>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</si>
  <si>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</si>
  <si>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</si>
  <si>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</si>
  <si>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</si>
  <si>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</si>
  <si>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</si>
  <si>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</si>
  <si>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</si>
  <si>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</si>
  <si>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</si>
  <si>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</si>
  <si>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</si>
  <si>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</si>
  <si>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</si>
  <si>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</si>
  <si>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</si>
  <si>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</si>
  <si>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</si>
  <si>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</si>
  <si>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</si>
  <si>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</si>
  <si>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</si>
  <si>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</si>
  <si>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</si>
  <si>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</si>
  <si>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</si>
  <si>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</si>
  <si>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</si>
  <si>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</si>
  <si>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</si>
  <si>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</si>
  <si>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</si>
  <si>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</si>
  <si>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</si>
  <si>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</si>
  <si>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</si>
  <si>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</si>
  <si>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</si>
  <si>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</si>
  <si>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</si>
  <si>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</si>
  <si>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</si>
  <si>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</si>
  <si>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</si>
  <si>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</si>
  <si>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</si>
  <si>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</si>
  <si>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</si>
  <si>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</si>
  <si>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</si>
  <si>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</si>
  <si>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</si>
  <si>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</si>
  <si>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</si>
  <si>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</si>
  <si>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</si>
  <si>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</si>
  <si>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</si>
  <si>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</si>
  <si>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</si>
  <si>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</si>
  <si>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</si>
  <si>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</si>
  <si>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</si>
  <si>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</si>
  <si>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</si>
  <si>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</si>
  <si>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</si>
  <si>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</si>
  <si>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</si>
  <si>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</si>
  <si>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</si>
  <si>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</si>
  <si>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</si>
  <si>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</si>
  <si>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</si>
  <si>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</si>
  <si>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</si>
  <si>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</si>
  <si>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</si>
  <si>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</si>
  <si>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</si>
  <si>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</si>
  <si>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</si>
  <si>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</si>
  <si>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</si>
  <si>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</si>
  <si>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</si>
  <si>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</si>
  <si>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</si>
  <si>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</si>
  <si>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</si>
  <si>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</si>
  <si>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</si>
  <si>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</si>
  <si>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</si>
  <si>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</si>
  <si>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</si>
  <si>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</si>
  <si>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</si>
  <si>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</si>
  <si>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</si>
  <si>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</si>
  <si>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</si>
  <si>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</si>
  <si>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</si>
  <si>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</si>
  <si>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</si>
  <si>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</si>
  <si>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</si>
  <si>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</si>
  <si>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</si>
  <si>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</si>
  <si>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</si>
  <si>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</si>
  <si>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</si>
  <si>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</si>
  <si>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</si>
  <si>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</si>
  <si>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</si>
  <si>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</si>
  <si>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</si>
  <si>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</si>
  <si>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</si>
  <si>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</si>
  <si>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</si>
  <si>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</si>
  <si>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</si>
  <si>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</si>
  <si>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</si>
  <si>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</si>
  <si>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</si>
  <si>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</si>
  <si>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</si>
  <si>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</si>
  <si>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</si>
  <si>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</si>
  <si>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</si>
  <si>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</si>
  <si>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</si>
  <si>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</si>
  <si>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</si>
  <si>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</si>
  <si>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</si>
  <si>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</si>
  <si>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</si>
  <si>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</si>
  <si>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</si>
  <si>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</si>
  <si>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</si>
  <si>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</si>
  <si>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</si>
  <si>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</si>
  <si>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</si>
  <si>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</si>
  <si>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</si>
  <si>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</si>
  <si>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</si>
  <si>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</si>
  <si>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</si>
  <si>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</si>
  <si>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</si>
  <si>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</si>
  <si>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</si>
  <si>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</si>
  <si>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</si>
  <si>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</si>
  <si>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</si>
  <si>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</si>
  <si>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</si>
  <si>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</si>
  <si>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</si>
  <si>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</si>
  <si>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</si>
  <si>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</si>
  <si>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</si>
  <si>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</si>
  <si>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</si>
  <si>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</si>
  <si>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</si>
  <si>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</si>
  <si>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</si>
  <si>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</si>
  <si>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</si>
  <si>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</si>
  <si>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</si>
  <si>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</si>
  <si>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</si>
  <si>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</si>
  <si>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</si>
  <si>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</si>
  <si>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</si>
  <si>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</si>
  <si>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</si>
  <si>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</si>
  <si>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</si>
  <si>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</si>
  <si>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</si>
  <si>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</si>
  <si>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</si>
  <si>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</si>
  <si>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</si>
  <si>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</si>
  <si>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</si>
  <si>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</si>
  <si>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</si>
  <si>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</si>
  <si>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</si>
  <si>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</si>
  <si>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</si>
  <si>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</si>
  <si>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</si>
  <si>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</si>
  <si>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</si>
  <si>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</si>
  <si>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</si>
  <si>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</si>
  <si>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</si>
  <si>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</si>
  <si>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</si>
  <si>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</si>
  <si>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</si>
  <si>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</si>
  <si>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</si>
  <si>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</si>
  <si>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</si>
  <si>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</si>
  <si>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</si>
  <si>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</si>
  <si>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</si>
  <si>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</si>
  <si>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</si>
  <si>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</si>
  <si>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</si>
  <si>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</si>
  <si>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</si>
  <si>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</si>
  <si>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</si>
  <si>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</si>
  <si>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</si>
  <si>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</si>
  <si>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</si>
  <si>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</si>
  <si>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</si>
  <si>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</si>
  <si>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</si>
  <si>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</si>
  <si>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</si>
  <si>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</si>
  <si>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</si>
  <si>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</si>
  <si>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</si>
  <si>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</si>
  <si>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</si>
  <si>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</si>
  <si>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</si>
  <si>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</si>
  <si>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</si>
  <si>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</si>
  <si>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</si>
  <si>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</si>
  <si>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</si>
  <si>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</si>
  <si>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</si>
  <si>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</si>
  <si>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</si>
  <si>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</si>
  <si>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</si>
  <si>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</si>
  <si>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</si>
  <si>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</si>
  <si>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</si>
  <si>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</si>
  <si>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</si>
  <si>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</si>
  <si>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</si>
  <si>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</si>
  <si>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</si>
  <si>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</si>
  <si>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</si>
  <si>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</si>
  <si>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</si>
  <si>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</si>
  <si>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</si>
  <si>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</si>
  <si>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</si>
  <si>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</si>
  <si>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</si>
  <si>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</si>
  <si>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</si>
  <si>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</si>
  <si>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</si>
  <si>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</si>
  <si>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</si>
  <si>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</si>
  <si>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</si>
  <si>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</si>
  <si>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</si>
  <si>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</si>
  <si>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</si>
  <si>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</si>
  <si>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</si>
  <si>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</si>
  <si>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</si>
  <si>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</si>
  <si>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</si>
  <si>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</si>
  <si>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</si>
  <si>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</si>
  <si>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</si>
  <si>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</si>
  <si>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</si>
  <si>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</si>
  <si>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</si>
  <si>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</si>
  <si>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</si>
  <si>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</si>
  <si>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</si>
  <si>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</si>
  <si>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</si>
  <si>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</si>
  <si>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</si>
  <si>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</si>
  <si>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</si>
  <si>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</si>
  <si>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</si>
  <si>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</si>
  <si>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</si>
  <si>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</si>
  <si>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</si>
  <si>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</si>
  <si>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</si>
  <si>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</si>
  <si>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</si>
  <si>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</si>
  <si>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</si>
  <si>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</si>
  <si>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</si>
  <si>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</si>
  <si>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</si>
  <si>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</si>
  <si>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</si>
  <si>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</si>
  <si>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</si>
  <si>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</si>
  <si>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</si>
  <si>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</si>
  <si>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</si>
  <si>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</si>
  <si>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</si>
  <si>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</si>
  <si>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</si>
  <si>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</si>
  <si>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</si>
  <si>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</si>
  <si>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</si>
  <si>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</si>
  <si>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</si>
  <si>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</si>
  <si>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</si>
  <si>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</si>
  <si>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</si>
  <si>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</si>
  <si>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</si>
  <si>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</si>
  <si>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</si>
  <si>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</si>
  <si>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</si>
  <si>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</si>
  <si>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</si>
  <si>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</si>
  <si>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</si>
  <si>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</si>
  <si>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</si>
  <si>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</si>
  <si>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</si>
  <si>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</si>
  <si>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</si>
  <si>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</si>
  <si>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</si>
  <si>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</si>
  <si>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</si>
  <si>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</si>
  <si>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</si>
  <si>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</si>
  <si>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</si>
  <si>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</si>
  <si>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</si>
  <si>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</si>
  <si>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</si>
  <si>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</si>
  <si>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</si>
  <si>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</si>
  <si>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</si>
  <si>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</si>
  <si>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</si>
  <si>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</si>
  <si>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</si>
  <si>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</si>
  <si>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</si>
  <si>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</si>
  <si>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</si>
  <si>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</si>
  <si>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</si>
  <si>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</si>
  <si>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</si>
  <si>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</si>
  <si>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</si>
  <si>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</si>
  <si>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</si>
  <si>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</si>
  <si>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</si>
  <si>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</si>
  <si>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</si>
  <si>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</si>
  <si>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</si>
  <si>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</si>
  <si>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</si>
  <si>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</si>
  <si>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</si>
  <si>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</si>
  <si>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</si>
  <si>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</si>
  <si>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</si>
  <si>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</si>
  <si>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</si>
  <si>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</si>
  <si>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</si>
  <si>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</si>
  <si>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</si>
  <si>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</si>
  <si>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</si>
  <si>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</si>
  <si>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</si>
  <si>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</si>
  <si>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</si>
  <si>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</si>
  <si>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</si>
  <si>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</si>
  <si>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</si>
  <si>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</si>
  <si>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</si>
  <si>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</si>
  <si>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</si>
  <si>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</si>
  <si>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</si>
  <si>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</si>
  <si>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</si>
  <si>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</si>
  <si>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</si>
  <si>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</si>
  <si>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</si>
  <si>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</si>
  <si>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</si>
  <si>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</si>
  <si>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</si>
  <si>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</si>
  <si>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</si>
  <si>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</si>
  <si>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</si>
  <si>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</si>
  <si>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</si>
  <si>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</si>
  <si>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</si>
  <si>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</si>
  <si>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</si>
  <si>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</si>
  <si>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</si>
  <si>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</si>
  <si>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</si>
  <si>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</si>
  <si>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</si>
  <si>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</si>
  <si>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</si>
  <si>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</si>
  <si>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</si>
  <si>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</si>
  <si>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</si>
  <si>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</si>
  <si>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</si>
  <si>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</si>
  <si>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</si>
  <si>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</si>
  <si>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</si>
  <si>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</si>
  <si>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</si>
  <si>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</si>
  <si>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</si>
  <si>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</si>
  <si>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</si>
  <si>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</si>
  <si>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</si>
  <si>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</si>
  <si>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</si>
  <si>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</si>
  <si>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</si>
  <si>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</si>
  <si>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</si>
  <si>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</si>
  <si>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</si>
  <si>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</si>
  <si>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</si>
  <si>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</si>
  <si>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</si>
  <si>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</si>
  <si>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</si>
  <si>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</si>
  <si>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</si>
  <si>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</si>
  <si>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</si>
  <si>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</si>
  <si>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</si>
  <si>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</si>
  <si>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</si>
  <si>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</si>
  <si>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</si>
  <si>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</si>
  <si>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</si>
  <si>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</si>
  <si>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</si>
  <si>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</si>
  <si>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</si>
  <si>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</si>
  <si>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</si>
  <si>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</si>
  <si>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</si>
  <si>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</si>
  <si>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</si>
  <si>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</si>
  <si>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</si>
  <si>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</si>
  <si>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</si>
  <si>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</si>
  <si>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</si>
  <si>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</si>
  <si>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</si>
  <si>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</si>
  <si>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</si>
  <si>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</si>
  <si>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</si>
  <si>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</si>
  <si>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</si>
  <si>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</si>
  <si>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</si>
  <si>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</si>
  <si>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</si>
  <si>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</si>
  <si>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</si>
  <si>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</si>
  <si>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</si>
  <si>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</si>
  <si>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</si>
  <si>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</si>
  <si>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</si>
  <si>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</si>
  <si>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</si>
  <si>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</si>
  <si>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</si>
  <si>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</si>
  <si>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</si>
  <si>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</si>
  <si>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</si>
  <si>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</si>
  <si>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</si>
  <si>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</si>
  <si>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</si>
  <si>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</si>
  <si>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</si>
  <si>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</si>
  <si>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</si>
  <si>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</si>
  <si>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</si>
  <si>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</si>
  <si>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</si>
  <si>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</si>
  <si>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</si>
  <si>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</si>
  <si>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</si>
  <si>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</si>
  <si>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</si>
  <si>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</si>
  <si>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</si>
  <si>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</si>
  <si>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</si>
  <si>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</si>
  <si>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</si>
  <si>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</si>
  <si>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</si>
  <si>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</si>
  <si>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</si>
  <si>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</si>
  <si>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</si>
  <si>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</si>
  <si>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</si>
  <si>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</si>
  <si>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</si>
  <si>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</si>
  <si>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</si>
  <si>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</si>
  <si>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</si>
  <si>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</si>
  <si>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</si>
  <si>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</si>
  <si>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</si>
  <si>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</si>
  <si>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</si>
  <si>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</si>
  <si>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</si>
  <si>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</si>
  <si>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</si>
  <si>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</si>
  <si>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</si>
  <si>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</si>
  <si>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</si>
  <si>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</si>
  <si>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</si>
  <si>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</si>
  <si>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</si>
  <si>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</si>
  <si>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</si>
  <si>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</si>
  <si>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</si>
  <si>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</si>
  <si>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</si>
  <si>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</si>
  <si>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</si>
  <si>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</si>
  <si>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</si>
  <si>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</si>
  <si>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</si>
  <si>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</si>
  <si>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</si>
  <si>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</si>
  <si>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</si>
  <si>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</si>
  <si>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</si>
  <si>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</si>
  <si>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</si>
  <si>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</si>
  <si>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</si>
  <si>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</si>
  <si>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</si>
  <si>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</si>
  <si>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</si>
  <si>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</si>
  <si>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</si>
  <si>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</si>
  <si>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</si>
  <si>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</si>
  <si>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</si>
  <si>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</si>
  <si>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</si>
  <si>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</si>
  <si>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</si>
  <si>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</si>
  <si>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</si>
  <si>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</si>
  <si>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</si>
  <si>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</si>
  <si>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</si>
  <si>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</si>
  <si>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</si>
  <si>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</si>
  <si>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</si>
  <si>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</si>
  <si>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</si>
  <si>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</si>
  <si>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</si>
  <si>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</si>
  <si>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</si>
  <si>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</si>
  <si>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</si>
  <si>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</si>
  <si>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</si>
  <si>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</si>
  <si>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</si>
  <si>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</si>
  <si>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</si>
  <si>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</si>
  <si>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</si>
  <si>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</si>
  <si>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</si>
  <si>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</si>
  <si>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</si>
  <si>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</si>
  <si>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</si>
  <si>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</si>
  <si>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</si>
  <si>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</si>
  <si>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</si>
  <si>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</si>
  <si>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</si>
  <si>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</si>
  <si>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</si>
  <si>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</si>
  <si>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</si>
  <si>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</si>
  <si>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</si>
  <si>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</si>
  <si>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</si>
  <si>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</si>
  <si>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</si>
  <si>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</si>
  <si>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</si>
  <si>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</si>
  <si>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</si>
  <si>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</si>
  <si>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</si>
  <si>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</si>
  <si>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</si>
  <si>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</si>
  <si>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</si>
  <si>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</si>
  <si>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</si>
  <si>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</si>
  <si>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</si>
  <si>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</si>
  <si>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</si>
  <si>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</si>
  <si>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</si>
  <si>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</si>
  <si>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</si>
  <si>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</si>
  <si>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</si>
  <si>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</si>
  <si>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</si>
  <si>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</si>
  <si>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</si>
  <si>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</si>
  <si>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</si>
  <si>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</si>
  <si>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</si>
  <si>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</si>
  <si>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</si>
  <si>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</si>
  <si>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</si>
  <si>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</si>
  <si>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</si>
  <si>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</si>
  <si>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</si>
  <si>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</si>
  <si>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</si>
  <si>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</si>
  <si>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</si>
  <si>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</si>
  <si>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</si>
  <si>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</si>
  <si>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</si>
  <si>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</si>
  <si>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</si>
  <si>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</si>
  <si>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</si>
  <si>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</si>
  <si>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</si>
  <si>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</si>
  <si>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</si>
  <si>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</si>
  <si>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</si>
  <si>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</si>
  <si>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</si>
  <si>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</si>
  <si>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</si>
  <si>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</si>
  <si>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</si>
  <si>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</si>
  <si>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</si>
  <si>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</si>
  <si>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</si>
  <si>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</si>
  <si>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</si>
  <si>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</si>
  <si>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</si>
  <si>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</si>
  <si>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</si>
  <si>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</si>
  <si>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</si>
  <si>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</si>
  <si>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</si>
  <si>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</si>
  <si>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</si>
  <si>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</si>
  <si>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</si>
  <si>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</si>
  <si>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</si>
  <si>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</si>
  <si>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</si>
  <si>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</si>
  <si>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</si>
  <si>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</si>
  <si>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</si>
  <si>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</si>
  <si>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</si>
  <si>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</si>
  <si>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</si>
  <si>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</si>
  <si>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</si>
  <si>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</si>
  <si>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</si>
  <si>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</si>
  <si>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</si>
  <si>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</si>
  <si>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</si>
  <si>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</si>
  <si>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</si>
  <si>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</si>
  <si>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</si>
  <si>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</si>
  <si>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</si>
  <si>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</si>
  <si>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</si>
  <si>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</si>
  <si>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</si>
  <si>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</si>
  <si>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</si>
  <si>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</si>
  <si>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</si>
  <si>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</si>
  <si>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</si>
  <si>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</si>
  <si>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</si>
  <si>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</si>
  <si>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</si>
  <si>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</si>
  <si>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</si>
  <si>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</si>
  <si>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</si>
  <si>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</si>
  <si>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</si>
  <si>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</si>
  <si>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</si>
  <si>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</si>
  <si>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</si>
  <si>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</si>
  <si>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</si>
  <si>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</si>
  <si>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</si>
  <si>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</si>
  <si>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</si>
  <si>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</si>
  <si>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</si>
  <si>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</si>
  <si>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</si>
  <si>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</si>
  <si>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</si>
  <si>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</si>
  <si>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</si>
  <si>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</si>
  <si>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</si>
  <si>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</si>
  <si>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</si>
  <si>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</si>
  <si>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</si>
  <si>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</si>
  <si>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</si>
  <si>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</si>
  <si>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</si>
  <si>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</si>
  <si>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</si>
  <si>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</si>
  <si>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</si>
  <si>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</si>
  <si>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</si>
  <si>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</si>
  <si>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</si>
  <si>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</si>
  <si>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</si>
  <si>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</si>
  <si>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</si>
  <si>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</si>
  <si>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</si>
  <si>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</si>
  <si>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</si>
  <si>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</si>
  <si>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</si>
  <si>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</si>
  <si>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</si>
  <si>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</si>
  <si>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</si>
  <si>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</si>
  <si>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</si>
  <si>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</si>
  <si>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</si>
  <si>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</si>
  <si>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</si>
  <si>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</si>
  <si>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</si>
  <si>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</si>
  <si>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</si>
  <si>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</si>
  <si>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</si>
  <si>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</si>
  <si>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</si>
  <si>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</si>
  <si>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</si>
  <si>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</si>
  <si>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</si>
  <si>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</si>
  <si>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</si>
  <si>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</si>
  <si>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</si>
  <si>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</si>
  <si>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</si>
  <si>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</si>
  <si>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</si>
  <si>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</si>
  <si>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</si>
  <si>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</si>
  <si>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</si>
  <si>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</si>
  <si>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</si>
  <si>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</si>
  <si>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</si>
  <si>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</si>
  <si>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</si>
  <si>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</si>
  <si>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</si>
  <si>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</si>
  <si>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</si>
  <si>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</si>
  <si>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</si>
  <si>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</si>
  <si>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</si>
  <si>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</si>
  <si>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</si>
  <si>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</si>
  <si>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</si>
  <si>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</si>
  <si>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</si>
  <si>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</si>
  <si>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</si>
  <si>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</si>
  <si>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</si>
  <si>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</si>
  <si>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</si>
  <si>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</si>
  <si>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</si>
  <si>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</si>
  <si>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</si>
  <si>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</si>
  <si>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</si>
  <si>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</si>
  <si>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</si>
  <si>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</si>
  <si>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</si>
  <si>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</si>
  <si>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</si>
  <si>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</si>
  <si>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</si>
  <si>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</si>
  <si>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</si>
  <si>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</si>
  <si>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</si>
  <si>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</si>
  <si>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</si>
  <si>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</si>
  <si>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</si>
  <si>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</si>
  <si>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</si>
  <si>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</si>
  <si>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</si>
  <si>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</si>
  <si>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</si>
  <si>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</si>
  <si>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</si>
  <si>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</si>
  <si>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</si>
  <si>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</si>
  <si>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</si>
  <si>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</si>
  <si>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</si>
  <si>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</si>
  <si>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</si>
  <si>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</si>
  <si>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</si>
  <si>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</si>
  <si>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</si>
  <si>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</si>
  <si>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</si>
  <si>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</si>
  <si>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</si>
  <si>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</si>
  <si>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</si>
  <si>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</si>
  <si>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</si>
  <si>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</si>
  <si>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</si>
  <si>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</si>
  <si>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</si>
  <si>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</si>
  <si>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</si>
  <si>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</si>
  <si>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</si>
  <si>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</si>
  <si>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</si>
  <si>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</si>
  <si>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</si>
  <si>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</si>
  <si>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</si>
  <si>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</si>
  <si>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</si>
  <si>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</si>
  <si>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</si>
  <si>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</si>
  <si>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</si>
  <si>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</si>
  <si>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</si>
  <si>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</si>
  <si>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</si>
  <si>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</si>
  <si>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</si>
  <si>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</si>
  <si>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</si>
  <si>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</si>
  <si>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</si>
  <si>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</si>
  <si>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</si>
  <si>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</si>
  <si>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</si>
  <si>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</si>
  <si>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</si>
  <si>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</si>
  <si>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</si>
  <si>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</si>
  <si>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</si>
  <si>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</si>
  <si>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</si>
  <si>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</si>
  <si>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</si>
  <si>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</si>
  <si>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</si>
  <si>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</si>
  <si>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</si>
  <si>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</si>
  <si>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</si>
  <si>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</si>
  <si>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</si>
  <si>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</si>
  <si>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</si>
  <si>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</si>
  <si>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</si>
  <si>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</si>
  <si>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</si>
  <si>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</si>
  <si>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</si>
  <si>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</si>
  <si>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</si>
  <si>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</si>
  <si>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</si>
  <si>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</si>
  <si>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</si>
  <si>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</si>
  <si>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</si>
  <si>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</si>
  <si>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</si>
  <si>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</si>
  <si>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</si>
  <si>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</si>
  <si>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</si>
  <si>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</si>
  <si>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</si>
  <si>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</si>
  <si>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</si>
  <si>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</si>
  <si>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</si>
  <si>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</si>
  <si>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</si>
  <si>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</si>
  <si>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</si>
  <si>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</si>
  <si>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</si>
  <si>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</si>
  <si>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</si>
  <si>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</si>
  <si>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</si>
  <si>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</si>
  <si>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</si>
  <si>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</si>
  <si>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</si>
  <si>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</si>
  <si>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</si>
  <si>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</si>
  <si>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</si>
  <si>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</si>
  <si>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</si>
  <si>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</si>
  <si>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</si>
  <si>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</si>
  <si>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</si>
  <si>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</si>
  <si>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</si>
  <si>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</si>
  <si>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</si>
  <si>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</si>
  <si>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</si>
  <si>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</si>
  <si>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</si>
  <si>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</si>
  <si>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</si>
  <si>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</si>
  <si>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</si>
  <si>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</si>
  <si>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</si>
  <si>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</si>
  <si>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</si>
  <si>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</si>
  <si>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</si>
  <si>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</si>
  <si>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</si>
  <si>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</si>
  <si>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</si>
  <si>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</si>
  <si>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</si>
  <si>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</si>
  <si>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</si>
  <si>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</si>
  <si>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</si>
  <si>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</si>
  <si>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</si>
  <si>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</si>
  <si>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</si>
  <si>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</si>
  <si>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</si>
  <si>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</si>
  <si>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</si>
  <si>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</si>
  <si>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</si>
  <si>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</si>
  <si>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</si>
  <si>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</si>
  <si>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</si>
  <si>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</si>
  <si>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</si>
  <si>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</si>
  <si>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</si>
  <si>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</si>
  <si>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</si>
  <si>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</si>
  <si>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</si>
  <si>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</si>
  <si>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</si>
  <si>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</si>
  <si>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</si>
  <si>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</si>
  <si>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</si>
  <si>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</si>
  <si>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</si>
  <si>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</si>
  <si>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</si>
  <si>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</si>
  <si>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</si>
  <si>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</si>
  <si>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</si>
  <si>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</si>
  <si>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</si>
  <si>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</si>
  <si>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</si>
  <si>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</si>
  <si>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</si>
  <si>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</si>
  <si>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</si>
  <si>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</si>
  <si>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</si>
  <si>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</si>
  <si>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</si>
  <si>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</si>
  <si>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</si>
  <si>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</si>
  <si>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</si>
  <si>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</si>
  <si>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</si>
  <si>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</si>
  <si>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</si>
  <si>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</si>
  <si>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</si>
  <si>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</si>
  <si>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</si>
  <si>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</si>
  <si>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</si>
  <si>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</si>
  <si>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</si>
  <si>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</si>
  <si>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</si>
  <si>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</si>
  <si>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</si>
  <si>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</si>
  <si>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</si>
  <si>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</si>
  <si>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</si>
  <si>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</si>
  <si>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</si>
  <si>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</si>
  <si>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</si>
  <si>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</si>
  <si>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</si>
  <si>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</si>
  <si>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</si>
  <si>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</si>
  <si>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</si>
  <si>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</si>
  <si>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</si>
  <si>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</si>
  <si>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</si>
  <si>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</si>
  <si>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</si>
  <si>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</si>
  <si>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</si>
  <si>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</si>
  <si>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</si>
  <si>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</si>
  <si>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</si>
  <si>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</si>
  <si>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</si>
  <si>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</si>
  <si>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</si>
  <si>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</si>
  <si>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</si>
  <si>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</si>
  <si>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</si>
  <si>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</si>
  <si>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</si>
  <si>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</si>
  <si>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</si>
  <si>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</si>
  <si>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</si>
  <si>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</si>
  <si>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</si>
  <si>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</si>
  <si>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</si>
  <si>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</si>
  <si>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</si>
  <si>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</si>
  <si>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</si>
  <si>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</si>
  <si>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</si>
  <si>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</si>
  <si>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</si>
  <si>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</si>
  <si>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</si>
  <si>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</si>
  <si>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</si>
  <si>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</si>
  <si>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</si>
  <si>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</si>
  <si>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</si>
  <si>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</si>
  <si>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</si>
  <si>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</si>
  <si>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</si>
  <si>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</si>
  <si>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</si>
  <si>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</si>
  <si>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</si>
  <si>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</si>
  <si>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</si>
  <si>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</si>
  <si>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</si>
  <si>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</si>
  <si>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</si>
  <si>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</si>
  <si>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</si>
  <si>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</si>
  <si>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</si>
  <si>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</si>
  <si>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</si>
  <si>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</si>
  <si>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</si>
  <si>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</si>
  <si>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</si>
  <si>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</si>
  <si>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</si>
  <si>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</si>
  <si>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</si>
  <si>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</si>
  <si>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</si>
  <si>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</si>
  <si>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</si>
  <si>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</si>
  <si>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</si>
  <si>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</si>
  <si>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</si>
  <si>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</si>
  <si>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</si>
  <si>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</si>
  <si>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</si>
  <si>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</si>
  <si>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</si>
  <si>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</si>
  <si>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</si>
  <si>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</si>
  <si>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</si>
  <si>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</si>
  <si>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</si>
  <si>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</si>
  <si>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</si>
  <si>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</si>
  <si>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</si>
  <si>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</si>
  <si>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</si>
  <si>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</si>
  <si>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</si>
  <si>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</si>
  <si>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</si>
  <si>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</si>
  <si>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</si>
  <si>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</si>
  <si>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</si>
  <si>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</si>
  <si>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</si>
  <si>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</si>
  <si>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</si>
  <si>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</si>
  <si>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</si>
  <si>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</si>
  <si>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</si>
  <si>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</si>
  <si>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</si>
  <si>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</si>
  <si>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</si>
  <si>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</si>
  <si>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</si>
  <si>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</si>
  <si>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</si>
  <si>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</si>
  <si>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</si>
  <si>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</si>
  <si>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</si>
  <si>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</si>
  <si>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</si>
  <si>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</si>
  <si>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</si>
  <si>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</si>
  <si>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</si>
  <si>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</si>
  <si>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</si>
  <si>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</si>
  <si>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</si>
  <si>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</si>
  <si>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</si>
  <si>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</si>
  <si>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</si>
  <si>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</si>
  <si>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</si>
  <si>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</si>
  <si>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</si>
  <si>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</si>
  <si>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</si>
  <si>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</si>
  <si>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</si>
  <si>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</si>
  <si>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</si>
  <si>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</si>
  <si>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</si>
  <si>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</si>
  <si>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</si>
  <si>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</si>
  <si>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</si>
  <si>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</si>
  <si>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</si>
  <si>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</si>
  <si>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</si>
  <si>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</si>
  <si>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</si>
  <si>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</si>
  <si>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</si>
  <si>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</si>
  <si>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</si>
  <si>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</si>
  <si>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</si>
  <si>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</si>
  <si>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</si>
  <si>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</si>
  <si>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</si>
  <si>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</si>
  <si>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</si>
  <si>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</si>
  <si>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</si>
  <si>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</si>
  <si>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</si>
  <si>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</si>
  <si>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</si>
  <si>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</si>
  <si>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</si>
  <si>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</si>
  <si>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</si>
  <si>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</si>
  <si>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</si>
  <si>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</si>
  <si>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</si>
  <si>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</si>
  <si>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</si>
  <si>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</si>
  <si>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</si>
  <si>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</si>
  <si>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</si>
  <si>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</si>
  <si>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</si>
  <si>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</si>
  <si>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</si>
  <si>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</si>
  <si>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</si>
  <si>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</si>
  <si>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</si>
  <si>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</si>
  <si>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</si>
  <si>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</si>
  <si>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</si>
  <si>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</si>
  <si>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</si>
  <si>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</si>
  <si>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</si>
  <si>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</si>
  <si>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</si>
  <si>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</si>
  <si>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</si>
  <si>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</si>
  <si>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</si>
  <si>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</si>
  <si>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</si>
  <si>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</si>
  <si>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</si>
  <si>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</si>
  <si>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</si>
  <si>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</si>
  <si>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</si>
  <si>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</si>
  <si>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</si>
  <si>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</si>
  <si>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</si>
  <si>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</si>
  <si>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</si>
  <si>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</si>
  <si>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</si>
  <si>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</si>
  <si>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</si>
  <si>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</si>
  <si>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</si>
  <si>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</si>
  <si>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</si>
  <si>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</si>
  <si>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</si>
  <si>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</si>
  <si>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</si>
  <si>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</si>
  <si>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</si>
  <si>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</si>
  <si>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</si>
  <si>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</si>
  <si>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</si>
  <si>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</si>
  <si>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</si>
  <si>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</si>
  <si>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</si>
  <si>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</si>
  <si>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</si>
  <si>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</si>
  <si>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</si>
  <si>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</si>
  <si>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</si>
  <si>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</si>
  <si>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</si>
  <si>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</si>
  <si>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</si>
  <si>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</si>
  <si>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</si>
  <si>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</si>
  <si>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</si>
  <si>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</si>
  <si>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</si>
  <si>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</si>
  <si>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</si>
  <si>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</si>
  <si>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</si>
  <si>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</si>
  <si>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</si>
  <si>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</si>
  <si>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</si>
  <si>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</si>
  <si>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</si>
  <si>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</si>
  <si>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</si>
  <si>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</si>
  <si>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</si>
  <si>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</si>
  <si>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</si>
  <si>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</si>
  <si>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</si>
  <si>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</si>
  <si>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</si>
  <si>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</si>
  <si>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</si>
  <si>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</si>
  <si>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</si>
  <si>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</si>
  <si>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</si>
  <si>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</si>
  <si>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</si>
  <si>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</si>
  <si>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</si>
  <si>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</si>
  <si>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</si>
  <si>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</si>
  <si>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</si>
  <si>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</si>
  <si>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</si>
  <si>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</si>
  <si>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</si>
  <si>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</si>
  <si>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</si>
  <si>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</si>
  <si>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</si>
  <si>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</si>
  <si>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</si>
  <si>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</si>
  <si>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</si>
  <si>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</si>
  <si>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</si>
  <si>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</si>
  <si>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</si>
  <si>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</si>
  <si>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</si>
  <si>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</si>
  <si>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</si>
  <si>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</si>
  <si>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</si>
  <si>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</si>
  <si>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</si>
  <si>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</si>
  <si>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</si>
  <si>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</si>
  <si>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</si>
  <si>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</si>
  <si>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</si>
  <si>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</si>
  <si>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</si>
  <si>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</si>
  <si>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</si>
  <si>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</si>
  <si>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</si>
  <si>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</si>
  <si>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</si>
  <si>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</si>
  <si>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</si>
  <si>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</si>
  <si>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</si>
  <si>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</si>
  <si>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</si>
  <si>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</si>
  <si>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</si>
  <si>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</si>
  <si>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</si>
  <si>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</si>
  <si>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</si>
  <si>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</si>
  <si>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</si>
  <si>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</si>
  <si>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</si>
  <si>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</si>
  <si>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</si>
  <si>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</si>
  <si>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</si>
  <si>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</si>
  <si>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</si>
  <si>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</si>
  <si>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</si>
  <si>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</si>
  <si>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</si>
  <si>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</si>
  <si>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</si>
  <si>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</si>
  <si>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</si>
  <si>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</si>
  <si>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</si>
  <si>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</si>
  <si>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</si>
  <si>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</si>
  <si>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</si>
  <si>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</si>
  <si>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</si>
  <si>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</si>
  <si>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</si>
  <si>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</si>
  <si>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</si>
  <si>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</si>
  <si>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</si>
  <si>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</si>
  <si>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</si>
  <si>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</si>
  <si>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</si>
  <si>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</si>
  <si>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</si>
  <si>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</si>
  <si>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</si>
  <si>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</si>
  <si>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</si>
  <si>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</si>
  <si>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</si>
  <si>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</si>
  <si>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</si>
  <si>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</si>
  <si>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</si>
  <si>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</si>
  <si>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</si>
  <si>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</si>
  <si>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</si>
  <si>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</si>
  <si>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</si>
  <si>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</si>
  <si>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</si>
  <si>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</si>
  <si>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</si>
  <si>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</si>
  <si>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</si>
  <si>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</si>
  <si>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</si>
  <si>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</si>
  <si>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</si>
  <si>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</si>
  <si>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</si>
  <si>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</si>
  <si>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</si>
  <si>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</si>
  <si>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</si>
  <si>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</si>
  <si>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</si>
  <si>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</si>
  <si>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</si>
  <si>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</si>
  <si>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</si>
  <si>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</si>
  <si>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</si>
  <si>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</si>
  <si>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</si>
  <si>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</si>
  <si>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</si>
  <si>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</si>
  <si>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</si>
  <si>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</si>
  <si>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</si>
  <si>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</si>
  <si>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</si>
  <si>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</si>
  <si>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</si>
  <si>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</si>
  <si>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</si>
  <si>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</si>
  <si>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</si>
  <si>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</si>
  <si>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</si>
  <si>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</si>
  <si>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</si>
  <si>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</si>
  <si>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</si>
  <si>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</si>
  <si>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</si>
  <si>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</si>
  <si>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</si>
  <si>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</si>
  <si>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</si>
  <si>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</si>
  <si>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</si>
  <si>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</si>
  <si>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</si>
  <si>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</si>
  <si>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</si>
  <si>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</si>
  <si>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</si>
  <si>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</si>
  <si>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</si>
  <si>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</si>
  <si>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</si>
  <si>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</si>
  <si>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</si>
  <si>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</si>
  <si>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</si>
  <si>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</si>
  <si>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</si>
  <si>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</si>
  <si>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</si>
  <si>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</si>
  <si>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</si>
  <si>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</si>
  <si>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</si>
  <si>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</si>
  <si>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</si>
  <si>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</si>
  <si>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</si>
  <si>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</si>
  <si>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</si>
  <si>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</si>
  <si>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</si>
  <si>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</si>
  <si>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</si>
  <si>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</si>
  <si>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</si>
  <si>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</si>
  <si>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</si>
  <si>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</si>
  <si>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</si>
  <si>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</si>
  <si>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</si>
  <si>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</si>
  <si>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</si>
  <si>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</si>
  <si>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</si>
  <si>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</si>
  <si>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</si>
  <si>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</si>
  <si>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</si>
  <si>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</si>
  <si>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</si>
  <si>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</si>
  <si>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</si>
  <si>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</si>
  <si>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</si>
  <si>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</si>
  <si>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</si>
  <si>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</si>
  <si>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</si>
  <si>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</si>
  <si>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</si>
  <si>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</si>
  <si>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</si>
  <si>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</si>
  <si>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</si>
  <si>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</si>
  <si>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</si>
  <si>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</si>
  <si>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</si>
  <si>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</si>
  <si>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</si>
  <si>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</si>
  <si>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</si>
  <si>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</si>
  <si>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</si>
  <si>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</si>
  <si>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</si>
  <si>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</si>
  <si>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</si>
  <si>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</si>
  <si>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</si>
  <si>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</si>
  <si>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</si>
  <si>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</si>
  <si>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</si>
  <si>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</si>
  <si>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</si>
  <si>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</si>
  <si>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</si>
  <si>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</si>
  <si>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</si>
  <si>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</si>
  <si>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</si>
  <si>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</si>
  <si>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</si>
  <si>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</si>
  <si>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</si>
  <si>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</si>
  <si>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</si>
  <si>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</si>
  <si>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</si>
  <si>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</si>
  <si>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</si>
  <si>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</si>
  <si>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</si>
  <si>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</si>
  <si>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</si>
  <si>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</si>
  <si>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</si>
  <si>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</si>
  <si>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</si>
  <si>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</si>
  <si>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</si>
  <si>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</si>
  <si>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</si>
  <si>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</si>
  <si>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</si>
  <si>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</si>
  <si>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</si>
  <si>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</si>
  <si>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</si>
  <si>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</si>
  <si>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</si>
  <si>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</si>
  <si>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</si>
  <si>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</si>
  <si>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</si>
  <si>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</si>
  <si>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</si>
  <si>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</si>
  <si>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</si>
  <si>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</si>
  <si>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</si>
  <si>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</si>
  <si>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</si>
  <si>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</si>
  <si>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</si>
  <si>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</si>
  <si>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</si>
  <si>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</si>
  <si>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</si>
  <si>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</si>
  <si>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</si>
  <si>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</si>
  <si>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</si>
  <si>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</si>
  <si>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</si>
  <si>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</si>
  <si>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</si>
  <si>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</si>
  <si>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</si>
  <si>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</si>
  <si>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</si>
  <si>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</si>
  <si>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</si>
  <si>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</si>
  <si>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</si>
  <si>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</si>
  <si>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</si>
  <si>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</si>
  <si>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</si>
  <si>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</si>
  <si>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</si>
  <si>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</si>
  <si>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</si>
  <si>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</si>
  <si>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</si>
  <si>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</si>
  <si>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</si>
  <si>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</si>
  <si>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</si>
  <si>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</si>
  <si>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</si>
  <si>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</si>
  <si>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</si>
  <si>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</si>
  <si>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</si>
  <si>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</si>
  <si>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</si>
  <si>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</si>
  <si>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</si>
  <si>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</si>
  <si>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</si>
  <si>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</si>
  <si>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</si>
  <si>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</si>
  <si>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</si>
  <si>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</si>
  <si>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</si>
  <si>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</si>
  <si>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</si>
  <si>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</si>
  <si>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</si>
  <si>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</si>
  <si>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</si>
  <si>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</si>
  <si>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</si>
  <si>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</si>
  <si>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</si>
  <si>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</si>
  <si>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</si>
  <si>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</si>
  <si>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</si>
  <si>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</si>
  <si>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</si>
  <si>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</si>
  <si>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</si>
  <si>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</si>
  <si>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</si>
  <si>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</si>
  <si>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</si>
  <si>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</si>
  <si>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</si>
  <si>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</si>
  <si>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</si>
  <si>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</si>
  <si>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</si>
  <si>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</si>
  <si>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</si>
  <si>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</si>
  <si>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</si>
  <si>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</si>
  <si>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</si>
  <si>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</si>
  <si>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</si>
  <si>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</si>
  <si>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</si>
  <si>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</si>
  <si>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</si>
  <si>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</si>
  <si>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</si>
  <si>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</si>
  <si>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</si>
  <si>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</si>
  <si>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</si>
  <si>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</si>
  <si>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</si>
  <si>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</si>
  <si>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</si>
  <si>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</si>
  <si>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</si>
  <si>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</si>
  <si>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</si>
  <si>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</si>
  <si>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</si>
  <si>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</si>
  <si>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</si>
  <si>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</si>
  <si>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</si>
  <si>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</si>
  <si>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</si>
  <si>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</si>
  <si>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</si>
  <si>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</si>
  <si>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</si>
  <si>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</si>
  <si>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</si>
  <si>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</si>
  <si>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</si>
  <si>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</si>
  <si>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</si>
  <si>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</si>
  <si>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</si>
  <si>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</si>
  <si>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</si>
  <si>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</si>
  <si>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</si>
  <si>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</si>
  <si>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</si>
  <si>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</si>
  <si>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</si>
  <si>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</si>
  <si>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</si>
  <si>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</si>
  <si>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</si>
  <si>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</si>
  <si>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</si>
  <si>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</si>
  <si>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</si>
  <si>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</si>
  <si>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</si>
  <si>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</si>
  <si>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</si>
  <si>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</si>
  <si>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</si>
  <si>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</si>
  <si>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</si>
  <si>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</si>
  <si>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</si>
  <si>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</si>
  <si>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</si>
  <si>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</si>
  <si>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</si>
  <si>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</si>
  <si>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</si>
  <si>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</si>
  <si>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</si>
  <si>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</si>
  <si>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</si>
  <si>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</si>
  <si>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</si>
  <si>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</si>
  <si>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</si>
  <si>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</si>
  <si>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</si>
  <si>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</si>
  <si>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</si>
  <si>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</si>
  <si>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</si>
  <si>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</si>
  <si>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</si>
  <si>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</si>
  <si>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</si>
  <si>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</si>
  <si>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</si>
  <si>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</si>
  <si>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</si>
  <si>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</si>
  <si>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</si>
  <si>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</si>
  <si>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</si>
  <si>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</si>
  <si>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</si>
  <si>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</si>
  <si>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</si>
  <si>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</si>
  <si>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</si>
  <si>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</si>
  <si>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</si>
  <si>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</si>
  <si>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</si>
  <si>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</si>
  <si>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</si>
  <si>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</si>
  <si>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</si>
  <si>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</si>
  <si>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</si>
  <si>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</si>
  <si>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</si>
  <si>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</si>
  <si>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</si>
  <si>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</si>
  <si>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</si>
  <si>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</si>
  <si>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</si>
  <si>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</si>
  <si>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</si>
  <si>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</si>
  <si>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</si>
  <si>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</si>
  <si>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</si>
  <si>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</si>
  <si>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</si>
  <si>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</si>
  <si>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</si>
  <si>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</si>
  <si>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</si>
  <si>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</si>
  <si>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</si>
  <si>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</si>
  <si>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</si>
  <si>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</si>
  <si>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</si>
  <si>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</si>
  <si>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</si>
  <si>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</si>
  <si>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</si>
  <si>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</si>
  <si>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</si>
  <si>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</si>
  <si>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</si>
  <si>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</si>
  <si>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</si>
  <si>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</si>
  <si>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</si>
  <si>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</si>
  <si>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</si>
  <si>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</si>
  <si>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</si>
  <si>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</si>
  <si>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</si>
  <si>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</si>
  <si>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</si>
  <si>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</si>
  <si>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</si>
  <si>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</si>
  <si>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</si>
  <si>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</si>
  <si>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</si>
  <si>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</si>
  <si>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</si>
  <si>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</si>
  <si>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</si>
  <si>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</si>
  <si>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</si>
  <si>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</si>
  <si>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</si>
  <si>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</si>
  <si>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</si>
  <si>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</si>
  <si>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</si>
  <si>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</si>
  <si>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</si>
  <si>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</si>
  <si>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</si>
  <si>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</si>
  <si>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</si>
  <si>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</si>
  <si>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</si>
  <si>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</si>
  <si>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</si>
  <si>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</si>
  <si>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</si>
  <si>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</si>
  <si>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</si>
  <si>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</si>
  <si>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</si>
  <si>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</si>
  <si>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</si>
  <si>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</si>
  <si>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</si>
  <si>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</si>
  <si>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</si>
  <si>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</si>
  <si>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</si>
  <si>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</si>
  <si>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</si>
  <si>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</si>
  <si>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</si>
  <si>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</si>
  <si>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</si>
  <si>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</si>
  <si>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</si>
  <si>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</si>
  <si>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</si>
  <si>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</si>
  <si>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</si>
  <si>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</si>
  <si>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</si>
  <si>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</si>
  <si>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</si>
  <si>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</si>
  <si>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</si>
  <si>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</si>
  <si>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</si>
  <si>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</si>
  <si>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</si>
  <si>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</si>
  <si>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</si>
  <si>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</si>
  <si>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</si>
  <si>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</si>
  <si>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</si>
  <si>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</si>
  <si>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</si>
  <si>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</si>
  <si>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</si>
  <si>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</si>
  <si>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</si>
  <si>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</si>
  <si>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</si>
  <si>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</si>
  <si>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</si>
  <si>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</si>
  <si>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</si>
  <si>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</si>
  <si>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</si>
  <si>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</si>
  <si>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</si>
  <si>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</si>
  <si>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</si>
  <si>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</si>
  <si>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</si>
  <si>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</si>
  <si>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</si>
  <si>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</si>
  <si>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</si>
  <si>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</si>
  <si>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</si>
  <si>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</si>
  <si>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</si>
  <si>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</si>
  <si>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</si>
  <si>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</si>
  <si>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</si>
  <si>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</si>
  <si>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</si>
  <si>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</si>
  <si>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</si>
  <si>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</si>
  <si>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</si>
  <si>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</si>
  <si>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</si>
  <si>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</si>
  <si>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</si>
  <si>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</si>
  <si>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</si>
  <si>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</si>
  <si>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</si>
  <si>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</si>
  <si>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</si>
  <si>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</si>
  <si>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</si>
  <si>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</si>
  <si>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</si>
  <si>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</si>
  <si>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</si>
  <si>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</si>
  <si>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</si>
  <si>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</si>
  <si>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</si>
  <si>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</si>
  <si>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</si>
  <si>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</si>
  <si>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</si>
  <si>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</si>
  <si>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</si>
  <si>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</si>
  <si>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</si>
  <si>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</si>
  <si>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</si>
  <si>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</si>
  <si>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</si>
  <si>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</si>
  <si>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</si>
  <si>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</si>
  <si>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</si>
  <si>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</si>
  <si>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</si>
  <si>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</si>
  <si>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</si>
  <si>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</si>
  <si>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</si>
  <si>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</si>
  <si>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</si>
  <si>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</si>
  <si>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</si>
  <si>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</si>
  <si>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</si>
  <si>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</si>
  <si>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</si>
  <si>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</si>
  <si>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</si>
  <si>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</si>
  <si>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</si>
  <si>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</si>
  <si>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</si>
  <si>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</si>
  <si>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</si>
  <si>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</si>
  <si>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</si>
  <si>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</si>
  <si>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</si>
  <si>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</si>
  <si>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</si>
  <si>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</si>
  <si>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</si>
  <si>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</si>
  <si>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</si>
  <si>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</si>
  <si>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</si>
  <si>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</si>
  <si>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</si>
  <si>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</si>
  <si>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</si>
  <si>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</si>
  <si>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</si>
  <si>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</si>
  <si>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</si>
  <si>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</si>
  <si>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</si>
  <si>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</si>
  <si>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</si>
  <si>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</si>
  <si>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</si>
  <si>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</si>
  <si>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</si>
  <si>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</si>
  <si>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</si>
  <si>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</si>
  <si>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</si>
  <si>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</si>
  <si>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</si>
  <si>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</si>
  <si>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</si>
  <si>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</si>
  <si>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</si>
  <si>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</si>
  <si>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</si>
  <si>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</si>
  <si>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</si>
  <si>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</si>
  <si>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</si>
  <si>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</si>
  <si>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</si>
  <si>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</si>
  <si>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</si>
  <si>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</si>
  <si>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</si>
  <si>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</si>
  <si>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</si>
  <si>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</si>
  <si>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</si>
  <si>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</si>
  <si>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</si>
  <si>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</si>
  <si>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</si>
  <si>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</si>
  <si>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</si>
  <si>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</si>
  <si>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</si>
  <si>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</si>
  <si>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</si>
  <si>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</si>
  <si>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</si>
  <si>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</si>
  <si>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</si>
  <si>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</si>
  <si>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</si>
  <si>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</si>
  <si>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</si>
  <si>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</si>
  <si>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</si>
  <si>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</si>
  <si>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</si>
  <si>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</si>
  <si>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</si>
  <si>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</si>
  <si>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</si>
  <si>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</si>
  <si>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</si>
  <si>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</si>
  <si>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</si>
  <si>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</si>
  <si>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</si>
  <si>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</si>
  <si>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</si>
  <si>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</si>
  <si>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</si>
  <si>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</si>
  <si>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</si>
  <si>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</si>
  <si>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</si>
  <si>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</si>
  <si>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</si>
  <si>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</si>
  <si>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</si>
  <si>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</si>
  <si>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</si>
  <si>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</si>
  <si>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</si>
  <si>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</si>
  <si>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</si>
  <si>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</si>
  <si>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</si>
  <si>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</si>
  <si>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</si>
  <si>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</si>
  <si>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</si>
  <si>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</si>
  <si>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</si>
  <si>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</si>
  <si>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</si>
  <si>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</si>
  <si>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</si>
  <si>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</si>
  <si>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</si>
  <si>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</si>
  <si>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</si>
  <si>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</si>
  <si>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</si>
  <si>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</si>
  <si>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</si>
  <si>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</si>
  <si>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</si>
  <si>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</si>
  <si>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</si>
  <si>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</si>
  <si>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</si>
  <si>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</si>
  <si>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</si>
  <si>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</si>
  <si>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</si>
  <si>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</si>
  <si>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</si>
  <si>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</si>
  <si>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</si>
  <si>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</si>
  <si>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</si>
  <si>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</si>
  <si>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</si>
  <si>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</si>
  <si>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</si>
  <si>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</si>
  <si>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</si>
  <si>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</si>
  <si>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</si>
  <si>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</si>
  <si>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</si>
  <si>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</si>
  <si>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</si>
  <si>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</si>
  <si>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</si>
  <si>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</si>
  <si>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</si>
  <si>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</si>
  <si>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</si>
  <si>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</si>
  <si>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</si>
  <si>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</si>
  <si>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</si>
  <si>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</si>
  <si>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</si>
  <si>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</si>
  <si>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</si>
  <si>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</si>
  <si>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</si>
  <si>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</si>
  <si>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</si>
  <si>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</si>
  <si>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</si>
  <si>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</si>
  <si>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</si>
  <si>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</si>
  <si>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</si>
  <si>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</si>
  <si>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</si>
  <si>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</si>
  <si>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</si>
  <si>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</si>
  <si>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</si>
  <si>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</si>
  <si>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</si>
  <si>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</si>
  <si>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</si>
  <si>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</si>
  <si>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</si>
  <si>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</si>
  <si>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</si>
  <si>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</si>
  <si>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</si>
  <si>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</si>
  <si>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</si>
  <si>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</si>
  <si>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</si>
  <si>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</si>
  <si>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</si>
  <si>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</si>
  <si>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</si>
  <si>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</si>
  <si>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</si>
  <si>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</si>
  <si>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</si>
  <si>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</si>
  <si>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</si>
  <si>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</si>
  <si>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</si>
  <si>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</si>
  <si>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</si>
  <si>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</si>
  <si>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</si>
  <si>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</si>
  <si>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</si>
  <si>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</si>
  <si>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</si>
  <si>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</si>
  <si>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</si>
  <si>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</si>
  <si>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</si>
  <si>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</si>
  <si>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</si>
  <si>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</si>
  <si>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</si>
  <si>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</si>
  <si>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</si>
  <si>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</si>
  <si>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</si>
  <si>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</si>
  <si>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</si>
  <si>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</si>
  <si>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</si>
  <si>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</si>
  <si>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</si>
  <si>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</si>
  <si>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</si>
  <si>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</si>
  <si>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</si>
  <si>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</si>
  <si>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</si>
  <si>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</si>
  <si>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</si>
  <si>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</si>
  <si>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</si>
  <si>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</si>
  <si>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</si>
  <si>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</si>
  <si>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</si>
  <si>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</si>
  <si>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</si>
  <si>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</si>
  <si>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</si>
  <si>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</si>
  <si>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</si>
  <si>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</si>
  <si>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</si>
  <si>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</si>
  <si>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</si>
  <si>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</si>
  <si>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</si>
  <si>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</si>
  <si>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</si>
  <si>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</si>
  <si>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</si>
  <si>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</si>
  <si>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</si>
  <si>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</si>
  <si>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</si>
  <si>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</si>
  <si>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</si>
  <si>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</si>
  <si>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</si>
  <si>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</si>
  <si>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</si>
  <si>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</si>
  <si>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</si>
  <si>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</si>
  <si>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</si>
  <si>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</si>
  <si>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</si>
  <si>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</si>
  <si>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</si>
  <si>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</si>
  <si>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</si>
  <si>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</si>
  <si>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</si>
  <si>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</si>
  <si>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</si>
  <si>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</si>
  <si>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</si>
  <si>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</si>
  <si>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</si>
  <si>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</si>
  <si>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</si>
  <si>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</si>
  <si>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</si>
  <si>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</si>
  <si>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</si>
  <si>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</si>
  <si>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</si>
  <si>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</si>
  <si>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</si>
  <si>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</si>
  <si>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</si>
  <si>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</si>
  <si>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</si>
  <si>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</si>
  <si>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</si>
  <si>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</si>
  <si>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</si>
  <si>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</si>
  <si>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</si>
  <si>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</si>
  <si>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</si>
  <si>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</si>
  <si>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</si>
  <si>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</si>
  <si>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</si>
  <si>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</si>
  <si>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</si>
  <si>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</si>
  <si>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</si>
  <si>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</si>
  <si>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</si>
  <si>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</si>
  <si>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</si>
  <si>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</si>
  <si>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</si>
  <si>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</si>
  <si>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</si>
  <si>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</si>
  <si>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</si>
  <si>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</si>
  <si>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</si>
  <si>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</si>
  <si>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</si>
  <si>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</si>
  <si>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</si>
  <si>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</si>
  <si>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</si>
  <si>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</si>
  <si>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</si>
  <si>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</si>
  <si>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</si>
  <si>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</si>
  <si>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</si>
  <si>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</si>
  <si>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</si>
  <si>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</si>
  <si>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</si>
  <si>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</si>
  <si>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</si>
  <si>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</si>
  <si>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</si>
  <si>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</si>
  <si>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</si>
  <si>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</si>
  <si>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</si>
  <si>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</si>
  <si>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</si>
  <si>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</si>
  <si>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</si>
  <si>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</si>
  <si>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</si>
  <si>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</si>
  <si>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</si>
  <si>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</si>
  <si>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</si>
  <si>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</si>
  <si>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</si>
  <si>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</si>
  <si>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</si>
  <si>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</si>
  <si>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</si>
  <si>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</si>
  <si>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</si>
  <si>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</si>
  <si>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</si>
  <si>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</si>
  <si>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</si>
  <si>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</si>
  <si>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</si>
  <si>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</si>
  <si>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</si>
  <si>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</si>
  <si>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</si>
  <si>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</si>
  <si>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</si>
  <si>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</si>
  <si>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</si>
  <si>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</si>
  <si>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</si>
  <si>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</si>
  <si>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</si>
  <si>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</si>
  <si>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</si>
  <si>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</si>
  <si>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</si>
  <si>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</si>
  <si>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</si>
  <si>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</si>
  <si>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</si>
  <si>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</si>
  <si>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</si>
  <si>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</si>
  <si>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</si>
  <si>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</si>
  <si>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</si>
  <si>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</si>
  <si>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</si>
  <si>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</si>
  <si>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</si>
  <si>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</si>
  <si>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</si>
  <si>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</si>
  <si>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</si>
  <si>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</si>
  <si>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</si>
  <si>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</si>
  <si>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</si>
  <si>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</si>
  <si>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</si>
  <si>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</si>
  <si>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</si>
  <si>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</si>
  <si>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</si>
  <si>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</si>
  <si>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</si>
  <si>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</si>
  <si>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</si>
  <si>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</si>
  <si>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</si>
  <si>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</si>
  <si>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</si>
  <si>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</si>
  <si>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</si>
  <si>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</si>
  <si>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</si>
  <si>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</si>
  <si>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</si>
  <si>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</si>
  <si>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</si>
  <si>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</si>
  <si>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</si>
  <si>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</si>
  <si>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</si>
  <si>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</si>
  <si>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</si>
  <si>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</si>
  <si>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</si>
  <si>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</si>
  <si>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</si>
  <si>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</si>
  <si>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</si>
  <si>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</si>
  <si>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</si>
  <si>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</si>
  <si>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</si>
  <si>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</si>
  <si>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</si>
  <si>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</si>
  <si>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</si>
  <si>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</si>
  <si>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</si>
  <si>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</si>
  <si>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</si>
  <si>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</si>
  <si>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</si>
  <si>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</si>
  <si>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</si>
  <si>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</si>
  <si>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</si>
  <si>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</si>
  <si>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</si>
  <si>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</si>
  <si>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</si>
  <si>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</si>
  <si>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</si>
  <si>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</si>
  <si>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</si>
  <si>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</si>
  <si>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</si>
  <si>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</si>
  <si>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</si>
  <si>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</si>
  <si>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</si>
  <si>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</si>
  <si>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</si>
  <si>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</si>
  <si>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</si>
  <si>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</si>
  <si>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</si>
  <si>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</si>
  <si>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</si>
  <si>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</si>
  <si>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</si>
  <si>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</si>
  <si>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</si>
  <si>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</si>
  <si>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</si>
  <si>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</si>
  <si>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</si>
  <si>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</si>
  <si>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</si>
  <si>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</si>
  <si>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</si>
  <si>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</si>
  <si>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</si>
  <si>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</si>
  <si>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</si>
  <si>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</si>
  <si>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</si>
  <si>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</si>
  <si>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</si>
  <si>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</si>
  <si>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</si>
  <si>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</si>
  <si>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</si>
  <si>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</si>
  <si>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</si>
  <si>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</si>
  <si>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</si>
  <si>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</si>
  <si>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</si>
  <si>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</si>
  <si>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</si>
  <si>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</si>
  <si>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</si>
  <si>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</si>
  <si>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</si>
  <si>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</si>
  <si>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</si>
  <si>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</si>
  <si>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</si>
  <si>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</si>
  <si>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</si>
  <si>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</si>
  <si>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</si>
  <si>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</si>
  <si>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</si>
  <si>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</si>
  <si>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</si>
  <si>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</si>
  <si>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</si>
  <si>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</si>
  <si>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</si>
  <si>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</si>
  <si>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</si>
  <si>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</si>
  <si>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</si>
  <si>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</si>
  <si>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</si>
  <si>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</si>
  <si>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</si>
  <si>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</si>
  <si>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</si>
  <si>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</si>
  <si>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</si>
  <si>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</si>
  <si>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</si>
  <si>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</si>
  <si>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</si>
  <si>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</si>
  <si>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</si>
  <si>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</si>
  <si>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</si>
  <si>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</si>
  <si>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</si>
  <si>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</si>
  <si>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</si>
  <si>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</si>
  <si>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</si>
  <si>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</si>
  <si>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</si>
  <si>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</si>
  <si>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</si>
  <si>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</si>
  <si>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</si>
  <si>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</si>
  <si>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</si>
  <si>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</si>
  <si>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</si>
  <si>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</si>
  <si>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</si>
  <si>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</si>
  <si>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</si>
  <si>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</si>
  <si>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</si>
  <si>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</si>
  <si>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</si>
  <si>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</si>
  <si>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</si>
  <si>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</si>
  <si>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</si>
  <si>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</si>
  <si>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</si>
  <si>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</si>
  <si>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</si>
  <si>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</si>
  <si>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</si>
  <si>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</si>
  <si>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</si>
  <si>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</si>
  <si>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</si>
  <si>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</si>
  <si>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</si>
  <si>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</si>
  <si>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</si>
  <si>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</si>
  <si>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</si>
  <si>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</si>
  <si>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</si>
  <si>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</si>
  <si>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</si>
  <si>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</si>
  <si>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</si>
  <si>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</si>
  <si>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</si>
  <si>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</si>
  <si>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</si>
  <si>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</si>
  <si>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</si>
  <si>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</si>
  <si>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</si>
  <si>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</si>
  <si>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</si>
  <si>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</si>
  <si>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</si>
  <si>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</si>
  <si>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</si>
  <si>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</si>
  <si>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</si>
  <si>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</si>
  <si>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</si>
  <si>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</si>
  <si>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</si>
  <si>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</si>
  <si>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</si>
  <si>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</si>
  <si>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</si>
  <si>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</si>
  <si>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</si>
  <si>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</si>
  <si>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</si>
  <si>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</si>
  <si>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</si>
  <si>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</si>
  <si>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</si>
  <si>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</si>
  <si>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</si>
  <si>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</si>
  <si>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</si>
  <si>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</si>
  <si>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</si>
  <si>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</si>
  <si>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</si>
  <si>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</si>
  <si>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</si>
  <si>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</si>
  <si>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</si>
  <si>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</si>
  <si>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</si>
  <si>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</si>
  <si>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</si>
  <si>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</si>
  <si>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</si>
  <si>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</si>
  <si>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</si>
  <si>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</si>
  <si>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</si>
  <si>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</si>
  <si>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</si>
  <si>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</si>
  <si>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</si>
  <si>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</si>
  <si>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</si>
  <si>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</si>
  <si>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</si>
  <si>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</si>
  <si>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</si>
  <si>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</si>
  <si>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</si>
  <si>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</si>
  <si>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</si>
  <si>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</si>
  <si>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</si>
  <si>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</si>
  <si>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</si>
  <si>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</si>
  <si>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</si>
  <si>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</si>
  <si>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</si>
  <si>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</si>
  <si>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</si>
  <si>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</si>
  <si>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</si>
  <si>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</si>
  <si>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</si>
  <si>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</si>
  <si>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</si>
  <si>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</si>
  <si>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</si>
  <si>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</si>
  <si>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</si>
  <si>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</si>
  <si>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</si>
  <si>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</si>
  <si>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</si>
  <si>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</si>
  <si>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</si>
  <si>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</si>
  <si>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</si>
  <si>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</si>
  <si>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</si>
  <si>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</si>
  <si>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</si>
  <si>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</si>
  <si>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</si>
  <si>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</si>
  <si>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</si>
  <si>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</si>
  <si>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</si>
  <si>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</si>
  <si>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</si>
  <si>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</si>
  <si>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</si>
  <si>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</si>
  <si>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</si>
  <si>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</si>
  <si>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</si>
  <si>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</si>
  <si>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</si>
  <si>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</si>
  <si>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</si>
  <si>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</si>
  <si>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</si>
  <si>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</si>
  <si>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</si>
  <si>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</si>
  <si>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</si>
  <si>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</si>
  <si>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</si>
  <si>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</si>
  <si>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</si>
  <si>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</si>
  <si>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</si>
  <si>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</si>
  <si>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</si>
  <si>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</si>
  <si>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</si>
  <si>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</si>
  <si>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</si>
  <si>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</si>
  <si>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</si>
  <si>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</si>
  <si>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</si>
  <si>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</si>
  <si>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</si>
  <si>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</si>
  <si>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</si>
  <si>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</si>
  <si>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</si>
  <si>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</si>
  <si>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</si>
  <si>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</si>
  <si>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</si>
  <si>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</si>
  <si>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</si>
  <si>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</si>
  <si>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</si>
  <si>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</si>
  <si>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</si>
  <si>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</si>
  <si>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</si>
  <si>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</si>
  <si>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</si>
  <si>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</si>
  <si>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</si>
  <si>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</si>
  <si>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</si>
  <si>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</si>
  <si>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</si>
  <si>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</si>
  <si>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</si>
  <si>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</si>
  <si>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</si>
  <si>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</si>
  <si>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</si>
  <si>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</si>
  <si>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</si>
  <si>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</si>
  <si>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</si>
  <si>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</si>
  <si>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</si>
  <si>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</si>
  <si>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</si>
  <si>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</si>
  <si>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</si>
  <si>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</si>
  <si>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</si>
  <si>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</si>
  <si>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</si>
  <si>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</si>
  <si>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</si>
  <si>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</si>
  <si>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</si>
  <si>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</si>
  <si>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</si>
  <si>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</si>
  <si>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</si>
  <si>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</si>
  <si>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</si>
  <si>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</si>
  <si>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</si>
  <si>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</si>
  <si>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</si>
  <si>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</si>
  <si>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</si>
  <si>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</si>
  <si>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</si>
  <si>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</si>
  <si>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</si>
  <si>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</si>
  <si>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</si>
  <si>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</si>
  <si>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</si>
  <si>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</si>
  <si>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</si>
  <si>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</si>
  <si>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</si>
  <si>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</si>
  <si>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</si>
  <si>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</si>
  <si>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</si>
  <si>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</si>
  <si>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</si>
  <si>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</si>
  <si>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</si>
  <si>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</si>
  <si>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</si>
  <si>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</si>
  <si>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</si>
  <si>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</si>
  <si>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</si>
  <si>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</si>
  <si>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</si>
  <si>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</si>
  <si>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</si>
  <si>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</si>
  <si>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</si>
  <si>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</si>
  <si>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</si>
  <si>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</si>
  <si>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</si>
  <si>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</si>
  <si>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</si>
  <si>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</si>
  <si>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</si>
  <si>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</si>
  <si>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</si>
  <si>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</si>
  <si>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</si>
  <si>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</si>
  <si>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</si>
  <si>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</si>
  <si>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</si>
  <si>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</si>
  <si>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</si>
  <si>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</si>
  <si>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</si>
  <si>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</si>
  <si>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</si>
  <si>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</si>
  <si>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</si>
  <si>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</si>
  <si>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</si>
  <si>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</si>
  <si>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</si>
  <si>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</si>
  <si>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</si>
  <si>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</si>
  <si>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</si>
  <si>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</si>
  <si>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</si>
  <si>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</si>
  <si>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</si>
  <si>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</si>
  <si>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</si>
  <si>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</si>
  <si>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</si>
  <si>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</si>
  <si>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</si>
  <si>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</si>
  <si>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</si>
  <si>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</si>
  <si>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</si>
  <si>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</si>
  <si>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</si>
  <si>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</si>
  <si>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</si>
  <si>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</si>
  <si>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</si>
  <si>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</si>
  <si>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</si>
  <si>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</si>
  <si>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</si>
  <si>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</si>
  <si>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</si>
  <si>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</si>
  <si>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</si>
  <si>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</si>
  <si>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</si>
  <si>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</si>
  <si>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</si>
  <si>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</si>
  <si>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</si>
  <si>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</si>
  <si>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</si>
  <si>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</si>
  <si>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</si>
  <si>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</si>
  <si>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</si>
  <si>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</si>
  <si>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</si>
  <si>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</si>
  <si>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</si>
  <si>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</si>
  <si>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</si>
  <si>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</si>
  <si>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</si>
  <si>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</si>
  <si>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</si>
  <si>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</si>
  <si>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</si>
  <si>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</si>
  <si>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</si>
  <si>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</si>
  <si>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</si>
  <si>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</si>
  <si>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</si>
  <si>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</si>
  <si>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</si>
  <si>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</si>
  <si>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</si>
  <si>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</si>
  <si>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</si>
  <si>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</si>
  <si>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</si>
  <si>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</si>
  <si>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</si>
  <si>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</si>
  <si>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</si>
  <si>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</si>
  <si>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</si>
  <si>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</si>
  <si>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</si>
  <si>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</si>
  <si>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</si>
  <si>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</si>
  <si>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</si>
  <si>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</si>
  <si>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</si>
  <si>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</si>
  <si>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</si>
  <si>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</si>
  <si>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</si>
  <si>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</si>
  <si>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</si>
  <si>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</si>
  <si>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</si>
  <si>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</si>
  <si>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</si>
  <si>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</si>
  <si>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</si>
  <si>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</si>
  <si>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</si>
  <si>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</si>
  <si>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</si>
  <si>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</si>
  <si>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</si>
  <si>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</si>
  <si>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</si>
  <si>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</si>
  <si>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</si>
  <si>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</si>
  <si>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</si>
  <si>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</si>
  <si>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</si>
  <si>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</si>
  <si>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</si>
  <si>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</si>
  <si>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</si>
  <si>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</si>
  <si>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</si>
  <si>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</si>
  <si>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</si>
  <si>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</si>
  <si>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</si>
  <si>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</si>
  <si>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</si>
  <si>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</si>
  <si>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</si>
  <si>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</si>
  <si>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</si>
  <si>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</si>
  <si>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</si>
  <si>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</si>
  <si>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</si>
  <si>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</si>
  <si>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</si>
  <si>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</si>
  <si>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</si>
  <si>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</si>
  <si>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</si>
  <si>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</si>
  <si>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</si>
  <si>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</si>
  <si>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</si>
  <si>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</si>
  <si>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</si>
  <si>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</si>
  <si>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</si>
  <si>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</si>
  <si>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</si>
  <si>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</si>
  <si>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</si>
  <si>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</si>
  <si>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</si>
  <si>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</si>
  <si>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</si>
  <si>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</si>
  <si>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</si>
  <si>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</si>
  <si>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</si>
  <si>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</si>
  <si>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</si>
  <si>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</si>
  <si>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</si>
  <si>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</si>
  <si>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</si>
  <si>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</si>
  <si>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</si>
  <si>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</si>
  <si>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</si>
  <si>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</si>
  <si>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</si>
  <si>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</si>
  <si>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</si>
  <si>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</si>
  <si>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</si>
  <si>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</si>
  <si>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</si>
  <si>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</si>
  <si>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</si>
  <si>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</si>
  <si>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</si>
  <si>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</si>
  <si>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</si>
  <si>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</si>
  <si>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</si>
  <si>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</si>
  <si>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</si>
  <si>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</si>
  <si>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</si>
  <si>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</si>
  <si>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</si>
  <si>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</si>
  <si>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</si>
  <si>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</si>
  <si>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</si>
  <si>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</si>
  <si>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</si>
  <si>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</si>
  <si>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</si>
  <si>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</si>
  <si>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</si>
  <si>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</si>
  <si>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</si>
  <si>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</si>
  <si>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</si>
  <si>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</si>
  <si>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</si>
  <si>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</si>
  <si>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</si>
  <si>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</si>
  <si>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</si>
  <si>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</si>
  <si>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</si>
  <si>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</si>
  <si>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</si>
  <si>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</si>
  <si>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</si>
  <si>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</si>
  <si>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</si>
  <si>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</si>
  <si>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</si>
  <si>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</si>
  <si>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</si>
  <si>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</si>
  <si>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</si>
  <si>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</si>
  <si>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</si>
  <si>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</si>
  <si>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</si>
  <si>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</si>
  <si>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</si>
  <si>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</si>
  <si>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</si>
  <si>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</si>
  <si>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</si>
  <si>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</si>
  <si>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</si>
  <si>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</si>
  <si>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</si>
  <si>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</si>
  <si>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</si>
  <si>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</si>
  <si>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</si>
  <si>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</si>
  <si>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</si>
  <si>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</si>
  <si>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</si>
  <si>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</si>
  <si>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</si>
  <si>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</si>
  <si>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</si>
  <si>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</si>
  <si>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</si>
  <si>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</si>
  <si>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</si>
  <si>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</si>
  <si>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</si>
  <si>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</si>
  <si>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</si>
  <si>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</si>
  <si>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</si>
  <si>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</si>
  <si>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</si>
  <si>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</si>
  <si>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</si>
  <si>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</si>
  <si>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</si>
  <si>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</si>
  <si>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</si>
  <si>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</si>
  <si>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</si>
  <si>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</si>
  <si>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</si>
  <si>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</si>
  <si>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</si>
  <si>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</si>
  <si>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</si>
  <si>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</si>
  <si>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</si>
  <si>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</si>
  <si>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</si>
  <si>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</si>
  <si>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</si>
  <si>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</si>
  <si>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</si>
  <si>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</si>
  <si>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</si>
  <si>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</si>
  <si>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</si>
  <si>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</si>
  <si>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</si>
  <si>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</si>
  <si>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</si>
  <si>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</si>
  <si>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</si>
  <si>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</si>
  <si>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</si>
  <si>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</si>
  <si>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</si>
  <si>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</si>
  <si>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</si>
  <si>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</si>
  <si>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</si>
  <si>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</si>
  <si>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</si>
  <si>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</si>
  <si>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</si>
  <si>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</si>
  <si>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</si>
  <si>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</si>
  <si>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</si>
  <si>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</si>
  <si>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</si>
  <si>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</si>
  <si>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</si>
  <si>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</si>
  <si>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</si>
  <si>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</si>
  <si>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</si>
  <si>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</si>
  <si>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</si>
  <si>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</si>
  <si>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</si>
  <si>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</si>
  <si>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</si>
  <si>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</si>
  <si>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</si>
  <si>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</si>
  <si>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</si>
  <si>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</si>
  <si>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</si>
  <si>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</si>
  <si>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</si>
  <si>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</si>
  <si>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</si>
  <si>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</si>
  <si>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</si>
  <si>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</si>
  <si>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</si>
  <si>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</si>
  <si>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</si>
  <si>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</si>
  <si>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</si>
  <si>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</si>
  <si>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</si>
  <si>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</si>
  <si>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</si>
  <si>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</si>
  <si>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</si>
  <si>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</si>
  <si>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</si>
  <si>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</si>
  <si>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</si>
  <si>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</si>
  <si>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</si>
  <si>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</si>
  <si>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</si>
  <si>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</si>
  <si>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</si>
  <si>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</si>
  <si>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</si>
  <si>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</si>
  <si>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</si>
  <si>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</si>
  <si>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</si>
  <si>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</si>
  <si>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</si>
  <si>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</si>
  <si>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</si>
  <si>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</si>
  <si>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</si>
  <si>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</si>
  <si>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</si>
  <si>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</si>
  <si>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</si>
  <si>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</si>
  <si>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</si>
  <si>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</si>
  <si>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</si>
  <si>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</si>
  <si>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</si>
  <si>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</si>
  <si>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</si>
  <si>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</si>
  <si>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</si>
  <si>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</si>
  <si>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</si>
  <si>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</si>
  <si>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</si>
  <si>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</si>
  <si>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</si>
  <si>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</si>
  <si>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</si>
  <si>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</si>
  <si>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</si>
  <si>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</si>
  <si>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</si>
  <si>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</si>
  <si>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</si>
  <si>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</si>
  <si>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</si>
  <si>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</si>
  <si>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</si>
  <si>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</si>
  <si>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</si>
  <si>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</si>
  <si>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</si>
  <si>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</si>
  <si>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</si>
  <si>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</si>
  <si>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</si>
  <si>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</si>
  <si>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</si>
  <si>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</si>
  <si>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</si>
  <si>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</si>
  <si>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</si>
  <si>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</si>
  <si>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</si>
  <si>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</si>
  <si>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</si>
  <si>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</si>
  <si>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</si>
  <si>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</si>
  <si>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</si>
  <si>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</si>
  <si>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</si>
  <si>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</si>
  <si>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</si>
  <si>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</si>
  <si>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</si>
  <si>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</si>
  <si>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</si>
  <si>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</si>
  <si>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</si>
  <si>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</si>
  <si>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</si>
  <si>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</si>
  <si>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</si>
  <si>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</si>
  <si>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</si>
  <si>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</si>
  <si>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</si>
  <si>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</si>
  <si>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</si>
  <si>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</si>
  <si>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</si>
  <si>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</si>
  <si>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</si>
  <si>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</si>
  <si>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</si>
  <si>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</si>
  <si>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</si>
  <si>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</si>
  <si>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</si>
  <si>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</si>
  <si>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</si>
  <si>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</si>
  <si>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</si>
  <si>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</si>
  <si>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</si>
  <si>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</si>
  <si>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</si>
  <si>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</si>
  <si>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</si>
  <si>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</si>
  <si>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</si>
  <si>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</si>
  <si>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</si>
  <si>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</si>
  <si>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</si>
  <si>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</si>
  <si>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</si>
  <si>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</si>
  <si>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</si>
  <si>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</si>
  <si>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</si>
  <si>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</si>
  <si>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</si>
  <si>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</si>
  <si>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</si>
  <si>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</si>
  <si>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</si>
  <si>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</si>
  <si>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</si>
  <si>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</si>
  <si>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</si>
  <si>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</si>
  <si>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</si>
  <si>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</si>
  <si>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</si>
  <si>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</si>
  <si>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</si>
  <si>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</si>
  <si>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</si>
  <si>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</si>
  <si>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</si>
  <si>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</si>
  <si>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</si>
  <si>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</si>
  <si>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</si>
  <si>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</si>
  <si>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</si>
  <si>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</si>
  <si>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</si>
  <si>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</si>
  <si>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</si>
  <si>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</si>
  <si>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</si>
  <si>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</si>
  <si>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</si>
  <si>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</si>
  <si>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</si>
  <si>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</si>
  <si>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</si>
  <si>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</si>
  <si>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</si>
  <si>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</si>
  <si>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</si>
  <si>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</si>
  <si>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</si>
  <si>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</si>
  <si>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</si>
  <si>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</si>
  <si>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</si>
  <si>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</si>
  <si>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</si>
  <si>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</si>
  <si>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</si>
  <si>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</si>
  <si>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</si>
  <si>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</si>
  <si>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</si>
  <si>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</si>
  <si>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</si>
  <si>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</si>
  <si>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</si>
  <si>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</si>
  <si>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</si>
  <si>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</si>
  <si>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</si>
  <si>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</si>
  <si>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</si>
  <si>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</si>
  <si>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</si>
  <si>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</si>
  <si>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</si>
  <si>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</si>
  <si>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</si>
  <si>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</si>
  <si>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</si>
  <si>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</si>
  <si>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</si>
  <si>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</si>
  <si>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</si>
  <si>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</si>
  <si>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</si>
  <si>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</si>
  <si>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</si>
  <si>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</si>
  <si>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</si>
  <si>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</si>
  <si>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</si>
  <si>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</si>
  <si>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</si>
  <si>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</si>
  <si>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</si>
  <si>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</si>
  <si>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</si>
  <si>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</si>
  <si>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</si>
  <si>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</si>
  <si>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</si>
  <si>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</si>
  <si>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</si>
  <si>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</si>
  <si>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</si>
  <si>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</si>
  <si>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</si>
  <si>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</si>
  <si>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</si>
  <si>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</si>
  <si>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</si>
  <si>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</si>
  <si>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</si>
  <si>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</si>
  <si>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</si>
  <si>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</si>
  <si>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</si>
  <si>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</si>
  <si>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</si>
  <si>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</si>
  <si>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</si>
  <si>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</si>
  <si>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</si>
  <si>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</si>
  <si>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</si>
  <si>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</si>
  <si>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</si>
  <si>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</si>
  <si>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</si>
  <si>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</si>
  <si>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</si>
  <si>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</si>
  <si>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</si>
  <si>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</si>
  <si>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</si>
  <si>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</si>
  <si>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</si>
  <si>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</si>
  <si>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</si>
  <si>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</si>
  <si>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</si>
  <si>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</si>
  <si>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</si>
  <si>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</si>
  <si>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</si>
  <si>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</si>
  <si>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</si>
  <si>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</si>
  <si>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</si>
  <si>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</si>
  <si>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</si>
  <si>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</si>
  <si>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</si>
  <si>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</si>
  <si>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</si>
  <si>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</si>
  <si>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</si>
  <si>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</si>
  <si>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</si>
  <si>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</si>
  <si>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</si>
  <si>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</si>
  <si>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</si>
  <si>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</si>
  <si>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</si>
  <si>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</si>
  <si>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</si>
  <si>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</si>
  <si>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</si>
  <si>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</si>
  <si>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</si>
  <si>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</si>
  <si>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</si>
  <si>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</si>
  <si>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</si>
  <si>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</si>
  <si>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</si>
  <si>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</si>
  <si>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</si>
  <si>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</si>
  <si>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</si>
  <si>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</si>
  <si>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</si>
  <si>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</si>
  <si>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</si>
  <si>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</si>
  <si>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</si>
  <si>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</si>
  <si>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</si>
  <si>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</si>
  <si>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</si>
  <si>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</si>
  <si>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</si>
  <si>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</si>
  <si>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</si>
  <si>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</si>
  <si>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</si>
  <si>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</si>
  <si>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</si>
  <si>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</si>
  <si>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</si>
  <si>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</si>
  <si>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</si>
  <si>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</si>
  <si>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</si>
  <si>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</si>
  <si>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</si>
  <si>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</si>
  <si>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</si>
  <si>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</si>
  <si>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</si>
  <si>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</si>
  <si>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</si>
  <si>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</si>
  <si>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</si>
  <si>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</si>
  <si>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</si>
  <si>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</si>
  <si>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</si>
  <si>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</si>
  <si>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</si>
  <si>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</si>
  <si>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</si>
  <si>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</si>
  <si>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</si>
  <si>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</si>
  <si>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</si>
  <si>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</si>
  <si>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</si>
  <si>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</si>
  <si>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</si>
  <si>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</si>
  <si>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</si>
  <si>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</si>
  <si>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</si>
  <si>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</si>
  <si>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</si>
  <si>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</si>
  <si>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</si>
  <si>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</si>
  <si>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</si>
  <si>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</si>
  <si>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</si>
  <si>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</si>
  <si>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</si>
  <si>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</si>
  <si>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</si>
  <si>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</si>
  <si>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</si>
  <si>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</si>
  <si>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</si>
  <si>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</si>
  <si>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</si>
  <si>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</si>
  <si>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</si>
  <si>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</si>
  <si>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</si>
  <si>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</si>
  <si>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</si>
  <si>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</si>
  <si>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</si>
  <si>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</si>
  <si>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</si>
  <si>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</si>
  <si>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</si>
  <si>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</si>
  <si>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</si>
  <si>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</si>
  <si>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</si>
  <si>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</si>
  <si>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</si>
  <si>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</si>
  <si>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</si>
  <si>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</si>
  <si>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</si>
  <si>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</si>
  <si>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</si>
  <si>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</si>
  <si>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</si>
  <si>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</si>
  <si>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</si>
  <si>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</si>
  <si>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</si>
  <si>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</si>
  <si>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</si>
  <si>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</si>
  <si>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</si>
  <si>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</si>
  <si>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</si>
  <si>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</si>
  <si>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</si>
  <si>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</si>
  <si>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</si>
  <si>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</si>
  <si>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</si>
  <si>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</si>
  <si>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</si>
  <si>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</si>
  <si>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</si>
  <si>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</si>
  <si>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</si>
  <si>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</si>
  <si>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</si>
  <si>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</si>
  <si>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</si>
  <si>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</si>
  <si>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</si>
  <si>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</si>
  <si>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</si>
  <si>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</si>
  <si>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</si>
  <si>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</si>
  <si>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</si>
  <si>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</si>
  <si>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</si>
  <si>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</si>
  <si>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</si>
  <si>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</si>
  <si>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</si>
  <si>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</si>
  <si>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</si>
  <si>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</si>
  <si>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</si>
  <si>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</si>
  <si>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</si>
  <si>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</si>
  <si>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</si>
  <si>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</si>
  <si>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</si>
  <si>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</si>
  <si>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</si>
  <si>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</si>
  <si>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</si>
  <si>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</si>
  <si>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</si>
  <si>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</si>
  <si>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</si>
  <si>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</si>
  <si>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</si>
  <si>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</si>
  <si>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</si>
  <si>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</si>
  <si>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</si>
  <si>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</si>
  <si>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</si>
  <si>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</si>
  <si>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</si>
  <si>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</si>
  <si>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</si>
  <si>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</si>
  <si>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</si>
  <si>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</si>
  <si>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</si>
  <si>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</si>
  <si>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</si>
  <si>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</si>
  <si>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</si>
  <si>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</si>
  <si>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</si>
  <si>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</si>
  <si>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</si>
  <si>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</si>
  <si>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</si>
  <si>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</si>
  <si>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</si>
  <si>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</si>
  <si>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</si>
  <si>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</si>
  <si>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</si>
  <si>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</si>
  <si>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</si>
  <si>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</si>
  <si>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</si>
  <si>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</si>
  <si>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</si>
  <si>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</si>
  <si>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</si>
  <si>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</si>
  <si>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</si>
  <si>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</si>
  <si>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</si>
  <si>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</si>
  <si>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</si>
  <si>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</si>
  <si>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</si>
  <si>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</si>
  <si>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</si>
  <si>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</si>
  <si>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</si>
  <si>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</si>
  <si>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</si>
  <si>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</si>
  <si>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</si>
  <si>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</si>
  <si>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</si>
  <si>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</si>
  <si>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</si>
  <si>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</si>
  <si>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</si>
  <si>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</si>
  <si>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</si>
  <si>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</si>
  <si>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</si>
  <si>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</si>
  <si>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</si>
  <si>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</si>
  <si>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</si>
  <si>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</si>
  <si>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</si>
  <si>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</si>
  <si>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</si>
  <si>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</si>
  <si>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</si>
  <si>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</si>
  <si>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</si>
  <si>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</si>
  <si>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</si>
  <si>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</si>
  <si>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</si>
  <si>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</si>
  <si>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</si>
  <si>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</si>
  <si>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</si>
  <si>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</si>
  <si>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</si>
  <si>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</si>
  <si>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</si>
  <si>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</si>
  <si>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</si>
  <si>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</si>
  <si>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</si>
  <si>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</si>
  <si>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</si>
  <si>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</si>
  <si>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</si>
  <si>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</si>
  <si>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</si>
  <si>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</si>
  <si>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</si>
  <si>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</si>
  <si>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</si>
  <si>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</si>
  <si>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</si>
  <si>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</si>
  <si>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</si>
  <si>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</si>
  <si>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</si>
  <si>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</si>
  <si>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</si>
  <si>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</si>
  <si>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</si>
  <si>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</si>
  <si>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</si>
  <si>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</si>
  <si>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</si>
  <si>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</si>
  <si>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</si>
  <si>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</si>
  <si>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</si>
  <si>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</si>
  <si>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</si>
  <si>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</si>
  <si>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</si>
  <si>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</si>
  <si>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</si>
  <si>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</si>
  <si>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</si>
  <si>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</si>
  <si>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</si>
  <si>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</si>
  <si>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</si>
  <si>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</si>
  <si>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</si>
  <si>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</si>
  <si>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</si>
  <si>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</si>
  <si>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</si>
  <si>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</si>
  <si>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</si>
  <si>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</si>
  <si>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</si>
  <si>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</si>
  <si>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</si>
  <si>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</si>
  <si>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</si>
  <si>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</si>
  <si>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</si>
  <si>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</si>
  <si>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</si>
  <si>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</si>
  <si>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</si>
  <si>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</si>
  <si>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</si>
  <si>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</si>
  <si>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</si>
  <si>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</si>
  <si>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</si>
  <si>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</si>
  <si>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</si>
  <si>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</si>
  <si>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</si>
  <si>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</si>
  <si>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</si>
  <si>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</si>
  <si>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</si>
  <si>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</si>
  <si>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</si>
  <si>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</si>
  <si>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</si>
  <si>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</si>
  <si>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</si>
  <si>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</si>
  <si>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</si>
  <si>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</si>
  <si>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</si>
  <si>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</si>
  <si>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</si>
  <si>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</si>
  <si>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</si>
  <si>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</si>
  <si>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</si>
  <si>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</si>
  <si>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</si>
  <si>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</si>
  <si>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</si>
  <si>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</si>
  <si>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</si>
  <si>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</si>
  <si>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</si>
  <si>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</si>
  <si>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</si>
  <si>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</si>
  <si>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</si>
  <si>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</si>
  <si>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</si>
  <si>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</si>
  <si>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</si>
  <si>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</si>
  <si>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</si>
  <si>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</si>
  <si>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</si>
  <si>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</si>
  <si>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</si>
  <si>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</si>
  <si>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</si>
  <si>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</si>
  <si>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</si>
  <si>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</si>
  <si>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</si>
  <si>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</si>
  <si>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</si>
  <si>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</si>
  <si>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</si>
  <si>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</si>
  <si>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</si>
  <si>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</si>
  <si>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</si>
  <si>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</si>
  <si>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</si>
  <si>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</si>
  <si>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</si>
  <si>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</si>
  <si>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</si>
  <si>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</si>
  <si>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</si>
  <si>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</si>
  <si>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</si>
  <si>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</si>
  <si>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</si>
  <si>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</si>
  <si>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</si>
  <si>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</si>
  <si>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</si>
  <si>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</si>
  <si>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</si>
  <si>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</si>
  <si>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</si>
  <si>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</si>
  <si>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</si>
  <si>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</si>
  <si>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</si>
  <si>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</si>
  <si>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</si>
  <si>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</si>
  <si>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</si>
  <si>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</si>
  <si>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</si>
  <si>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</si>
  <si>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</si>
  <si>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</si>
  <si>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</si>
  <si>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</si>
  <si>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</si>
  <si>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</si>
  <si>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</si>
  <si>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</si>
  <si>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</si>
  <si>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</si>
  <si>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</si>
  <si>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</si>
  <si>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</si>
  <si>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</si>
  <si>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</si>
  <si>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</si>
  <si>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</si>
  <si>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</si>
  <si>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</si>
  <si>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</si>
  <si>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</si>
  <si>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</si>
  <si>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</si>
  <si>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</si>
  <si>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</si>
  <si>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</si>
  <si>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</si>
  <si>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</si>
  <si>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</si>
  <si>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</si>
  <si>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</si>
  <si>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</si>
  <si>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</si>
  <si>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</si>
  <si>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</si>
  <si>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</si>
  <si>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</si>
  <si>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</si>
  <si>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</si>
  <si>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</si>
  <si>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</si>
  <si>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</si>
  <si>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</si>
  <si>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</si>
  <si>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</si>
  <si>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</si>
  <si>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</si>
  <si>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</si>
  <si>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</si>
  <si>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</si>
  <si>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</si>
  <si>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</si>
  <si>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</si>
  <si>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</si>
  <si>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</si>
  <si>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</si>
  <si>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</si>
  <si>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</si>
  <si>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</si>
  <si>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</si>
  <si>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</si>
  <si>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</si>
  <si>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</si>
  <si>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</si>
  <si>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</si>
  <si>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</si>
  <si>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</si>
  <si>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</si>
  <si>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</si>
  <si>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</si>
  <si>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</si>
  <si>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</si>
  <si>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</si>
  <si>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</si>
  <si>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</si>
  <si>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</si>
  <si>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</si>
  <si>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</si>
  <si>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</si>
  <si>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</si>
  <si>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</si>
  <si>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</si>
  <si>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</si>
  <si>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</si>
  <si>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</si>
  <si>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</si>
  <si>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</si>
  <si>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</si>
  <si>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</si>
  <si>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</si>
  <si>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</si>
  <si>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</si>
  <si>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</si>
  <si>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</si>
  <si>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</si>
  <si>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</si>
  <si>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</si>
  <si>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</si>
  <si>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</si>
  <si>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</si>
  <si>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</si>
  <si>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</si>
  <si>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</si>
  <si>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</si>
  <si>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</si>
  <si>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</si>
  <si>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</si>
  <si>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</si>
  <si>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</si>
  <si>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</si>
  <si>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</si>
  <si>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</si>
  <si>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</si>
  <si>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</si>
  <si>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</si>
  <si>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</si>
  <si>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</si>
  <si>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</si>
  <si>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</si>
  <si>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</si>
  <si>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</si>
  <si>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</si>
  <si>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</si>
  <si>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</si>
  <si>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</si>
  <si>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</si>
  <si>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</si>
  <si>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</si>
  <si>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</si>
  <si>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</si>
  <si>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</si>
  <si>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</si>
  <si>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</si>
  <si>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</si>
  <si>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</si>
  <si>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</si>
  <si>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</si>
  <si>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</si>
  <si>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</si>
  <si>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</si>
  <si>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</si>
  <si>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</si>
  <si>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</si>
  <si>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</si>
  <si>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</si>
  <si>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</si>
  <si>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</si>
  <si>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</si>
  <si>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</si>
  <si>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</si>
  <si>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</si>
  <si>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</si>
  <si>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</si>
  <si>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</si>
  <si>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</si>
  <si>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</si>
  <si>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</si>
  <si>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</si>
  <si>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</si>
  <si>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</si>
  <si>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</si>
  <si>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</si>
  <si>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</si>
  <si>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</si>
  <si>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</si>
  <si>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</si>
  <si>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</si>
  <si>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</si>
  <si>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</si>
  <si>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</si>
  <si>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</si>
  <si>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</si>
  <si>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</si>
  <si>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</si>
  <si>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</si>
  <si>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</si>
  <si>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</si>
  <si>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</si>
  <si>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</si>
  <si>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</si>
  <si>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</si>
  <si>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</si>
  <si>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</si>
  <si>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</si>
  <si>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</si>
  <si>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</si>
  <si>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</si>
  <si>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</si>
  <si>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</si>
  <si>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</si>
  <si>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</si>
  <si>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</si>
  <si>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</si>
  <si>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</si>
  <si>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</si>
  <si>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</si>
  <si>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</si>
  <si>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</si>
  <si>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</si>
  <si>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</si>
  <si>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</si>
  <si>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</si>
  <si>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</si>
  <si>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</si>
  <si>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</si>
  <si>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</si>
  <si>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</si>
  <si>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</si>
  <si>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</si>
  <si>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</si>
  <si>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</si>
  <si>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</si>
  <si>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</si>
  <si>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</si>
  <si>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</si>
  <si>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</si>
  <si>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</si>
  <si>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</si>
  <si>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</si>
  <si>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</si>
  <si>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</si>
  <si>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</si>
  <si>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</si>
  <si>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</si>
  <si>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</si>
  <si>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</si>
  <si>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</si>
  <si>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</si>
  <si>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</si>
  <si>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</si>
  <si>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</si>
  <si>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</si>
  <si>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</si>
  <si>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</si>
  <si>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</si>
  <si>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</si>
  <si>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</si>
  <si>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</si>
  <si>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</si>
  <si>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</si>
  <si>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</si>
  <si>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</si>
  <si>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</si>
  <si>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</si>
  <si>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</si>
  <si>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</si>
  <si>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</si>
  <si>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</si>
  <si>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</si>
  <si>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</si>
  <si>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</si>
  <si>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</si>
  <si>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</si>
  <si>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</si>
  <si>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</si>
  <si>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</si>
  <si>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</si>
  <si>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</si>
  <si>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</si>
  <si>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</si>
  <si>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</si>
  <si>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</si>
  <si>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</si>
  <si>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</si>
  <si>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</si>
  <si>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</si>
  <si>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</si>
  <si>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</si>
  <si>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</si>
  <si>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</si>
  <si>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</si>
  <si>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</si>
  <si>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</si>
  <si>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</si>
  <si>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</si>
  <si>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</si>
  <si>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</si>
  <si>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</si>
  <si>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</si>
  <si>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</si>
  <si>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</si>
  <si>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</si>
  <si>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</si>
  <si>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</si>
  <si>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</si>
  <si>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</si>
  <si>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</si>
  <si>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</si>
  <si>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</si>
  <si>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</si>
  <si>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</si>
  <si>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</si>
  <si>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</si>
  <si>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</si>
  <si>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</si>
  <si>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</si>
  <si>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</si>
  <si>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</si>
  <si>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</si>
  <si>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</si>
  <si>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</si>
  <si>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</si>
  <si>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</si>
  <si>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</si>
  <si>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</si>
  <si>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</si>
  <si>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</si>
  <si>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</si>
  <si>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</si>
  <si>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</si>
  <si>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</si>
  <si>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</si>
  <si>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</si>
  <si>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</si>
  <si>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</si>
  <si>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</si>
  <si>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</si>
  <si>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</si>
  <si>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</si>
  <si>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</si>
  <si>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</si>
  <si>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</si>
  <si>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</si>
  <si>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</si>
  <si>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</si>
  <si>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</si>
  <si>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</si>
  <si>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</si>
  <si>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</si>
  <si>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</si>
  <si>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</si>
  <si>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</si>
  <si>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</si>
  <si>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</si>
  <si>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</si>
  <si>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</si>
  <si>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</si>
  <si>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</si>
  <si>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</si>
  <si>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</si>
  <si>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</si>
  <si>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</si>
  <si>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</si>
  <si>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</si>
  <si>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</si>
  <si>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</si>
  <si>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</si>
  <si>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</si>
  <si>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</si>
  <si>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</si>
  <si>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</si>
  <si>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</si>
  <si>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</si>
  <si>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</si>
  <si>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</si>
  <si>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</si>
  <si>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</si>
  <si>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</si>
  <si>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</si>
  <si>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</si>
  <si>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</si>
  <si>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</si>
  <si>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</si>
  <si>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</si>
  <si>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</si>
  <si>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</si>
  <si>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</si>
  <si>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</si>
  <si>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</si>
  <si>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</si>
  <si>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</si>
  <si>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</si>
  <si>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</si>
  <si>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</si>
  <si>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</si>
  <si>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</si>
  <si>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</si>
  <si>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</si>
  <si>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</si>
  <si>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</si>
  <si>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</si>
  <si>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</si>
  <si>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</si>
  <si>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</si>
  <si>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</si>
  <si>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</si>
  <si>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</si>
  <si>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</si>
  <si>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</si>
  <si>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</si>
  <si>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</si>
  <si>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</si>
  <si>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</si>
  <si>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</si>
  <si>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</si>
  <si>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</si>
  <si>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</si>
  <si>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</si>
  <si>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</si>
  <si>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</si>
  <si>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</si>
  <si>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</si>
  <si>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</si>
  <si>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</si>
  <si>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</si>
  <si>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</si>
  <si>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</si>
  <si>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</si>
  <si>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</si>
  <si>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</si>
  <si>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</si>
  <si>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</si>
  <si>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</si>
  <si>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</si>
  <si>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</si>
  <si>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</si>
  <si>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</si>
  <si>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</si>
  <si>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</si>
  <si>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</si>
  <si>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</si>
  <si>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</si>
  <si>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</si>
  <si>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</si>
  <si>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</si>
  <si>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</si>
  <si>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</si>
  <si>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</si>
  <si>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</si>
  <si>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</si>
  <si>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</si>
  <si>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</si>
  <si>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</si>
  <si>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</si>
  <si>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</si>
  <si>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</si>
  <si>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</si>
  <si>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</si>
  <si>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</si>
  <si>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</si>
  <si>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</si>
  <si>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</si>
  <si>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</si>
  <si>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</si>
  <si>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</si>
  <si>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</si>
  <si>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</si>
  <si>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</si>
  <si>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</si>
  <si>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</si>
  <si>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</si>
  <si>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</si>
  <si>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</si>
  <si>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</si>
  <si>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</si>
  <si>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</si>
  <si>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</si>
  <si>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</si>
  <si>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</si>
  <si>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</si>
  <si>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</si>
  <si>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</si>
  <si>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</si>
  <si>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</si>
  <si>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</si>
  <si>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</si>
  <si>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</si>
  <si>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</si>
  <si>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</si>
  <si>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</si>
  <si>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</si>
  <si>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</si>
  <si>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</si>
  <si>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</si>
  <si>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</si>
  <si>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</si>
  <si>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</si>
  <si>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</si>
  <si>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</si>
  <si>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</si>
  <si>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</si>
  <si>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</si>
  <si>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</si>
  <si>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</si>
  <si>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</si>
  <si>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</si>
  <si>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</si>
  <si>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</si>
  <si>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</si>
  <si>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</si>
  <si>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</si>
  <si>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</si>
  <si>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</si>
  <si>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</si>
  <si>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</si>
  <si>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</si>
  <si>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</si>
  <si>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</si>
  <si>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</si>
  <si>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</si>
  <si>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</si>
  <si>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</si>
  <si>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</si>
  <si>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</si>
  <si>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</si>
  <si>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</si>
  <si>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</si>
  <si>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</si>
  <si>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</si>
  <si>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</si>
  <si>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</si>
  <si>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</si>
  <si>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</si>
  <si>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</si>
  <si>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</si>
  <si>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</si>
  <si>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</si>
  <si>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</si>
  <si>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</si>
  <si>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</si>
  <si>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</si>
  <si>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</si>
  <si>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</si>
  <si>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</si>
  <si>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</si>
  <si>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</si>
  <si>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</si>
  <si>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</si>
  <si>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</si>
  <si>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</si>
  <si>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</si>
  <si>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</si>
  <si>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</si>
  <si>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</si>
  <si>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</si>
  <si>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</si>
  <si>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</si>
  <si>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</si>
  <si>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</si>
  <si>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</si>
  <si>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</si>
  <si>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</si>
  <si>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</si>
  <si>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</si>
  <si>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</si>
  <si>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</si>
  <si>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</si>
  <si>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</si>
  <si>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</si>
  <si>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</si>
  <si>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</si>
  <si>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</si>
  <si>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</si>
  <si>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</si>
  <si>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</si>
  <si>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</si>
  <si>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</si>
  <si>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</si>
  <si>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</si>
  <si>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</si>
  <si>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</si>
  <si>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</si>
  <si>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</si>
  <si>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</si>
  <si>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</si>
  <si>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</si>
  <si>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</si>
  <si>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</si>
  <si>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</si>
  <si>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</si>
  <si>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</si>
  <si>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</si>
  <si>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</si>
  <si>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</si>
  <si>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</si>
  <si>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</si>
  <si>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</si>
  <si>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</si>
  <si>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</si>
  <si>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</si>
  <si>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</si>
  <si>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</si>
  <si>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</si>
  <si>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</si>
  <si>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</si>
  <si>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</si>
  <si>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</si>
  <si>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</si>
  <si>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</si>
  <si>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</si>
  <si>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</si>
  <si>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</si>
  <si>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</si>
  <si>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</si>
  <si>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</si>
  <si>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</si>
  <si>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</si>
  <si>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</si>
  <si>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</si>
  <si>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</si>
  <si>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</si>
  <si>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</si>
  <si>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</si>
  <si>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</si>
  <si>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</si>
  <si>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</si>
  <si>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</si>
  <si>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</si>
  <si>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</si>
  <si>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</si>
  <si>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</si>
  <si>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</si>
  <si>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</si>
  <si>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</si>
  <si>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</si>
  <si>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</si>
  <si>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</si>
  <si>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</si>
  <si>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</si>
  <si>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</si>
  <si>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</si>
  <si>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</si>
  <si>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</si>
  <si>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</si>
  <si>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</si>
  <si>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</si>
  <si>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</si>
  <si>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</si>
  <si>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</si>
  <si>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</si>
  <si>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</si>
  <si>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</si>
  <si>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</si>
  <si>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</si>
  <si>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</si>
  <si>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</si>
  <si>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</si>
  <si>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</si>
  <si>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</si>
  <si>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</si>
  <si>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</si>
  <si>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</si>
  <si>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</si>
  <si>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</si>
  <si>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</si>
  <si>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</si>
  <si>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</si>
  <si>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</si>
  <si>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</si>
  <si>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</si>
  <si>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</si>
  <si>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</si>
  <si>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</si>
  <si>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</si>
  <si>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</si>
  <si>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</si>
  <si>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</si>
  <si>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</si>
  <si>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</si>
  <si>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</si>
  <si>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</si>
  <si>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</si>
  <si>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</si>
  <si>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</si>
  <si>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</si>
  <si>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</si>
  <si>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</si>
  <si>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</si>
  <si>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</si>
  <si>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</si>
  <si>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</si>
  <si>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</si>
  <si>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</si>
  <si>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</si>
  <si>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</si>
  <si>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</si>
  <si>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</si>
  <si>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</si>
  <si>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</si>
  <si>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</si>
  <si>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</si>
  <si>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</si>
  <si>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</si>
  <si>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</si>
  <si>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</si>
  <si>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</si>
  <si>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</si>
  <si>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</si>
  <si>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</si>
  <si>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</si>
  <si>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</si>
  <si>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</si>
  <si>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</si>
  <si>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</si>
  <si>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</si>
  <si>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</si>
  <si>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</si>
  <si>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</si>
  <si>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</si>
  <si>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</si>
  <si>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</si>
  <si>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</si>
  <si>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</si>
  <si>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</si>
  <si>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</si>
  <si>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</si>
  <si>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</si>
  <si>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</si>
  <si>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</si>
  <si>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</si>
  <si>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</si>
  <si>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</si>
  <si>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</si>
  <si>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</si>
  <si>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</si>
  <si>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</si>
  <si>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</si>
  <si>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</si>
  <si>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</si>
  <si>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</si>
  <si>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</si>
  <si>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</si>
  <si>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</si>
  <si>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</si>
  <si>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</si>
  <si>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</si>
  <si>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</si>
  <si>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</si>
  <si>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</si>
  <si>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</si>
  <si>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</si>
  <si>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</si>
  <si>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</si>
  <si>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</si>
  <si>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</si>
  <si>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</si>
  <si>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</si>
  <si>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</si>
  <si>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</si>
  <si>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</si>
  <si>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</si>
  <si>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</si>
  <si>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</si>
  <si>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</si>
  <si>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</si>
  <si>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</si>
  <si>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</si>
  <si>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</si>
  <si>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</si>
  <si>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</si>
  <si>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</si>
  <si>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</si>
  <si>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</si>
  <si>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</si>
  <si>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</si>
  <si>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</si>
  <si>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</si>
  <si>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</si>
  <si>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</si>
  <si>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</si>
  <si>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</si>
  <si>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</si>
  <si>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</si>
  <si>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</si>
  <si>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</si>
  <si>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</si>
  <si>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</si>
  <si>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</si>
  <si>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</si>
  <si>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</si>
  <si>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</si>
  <si>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</si>
  <si>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</si>
  <si>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</si>
  <si>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</si>
  <si>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</si>
  <si>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</si>
  <si>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</si>
  <si>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</si>
  <si>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</si>
  <si>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</si>
  <si>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</si>
  <si>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</si>
  <si>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</si>
  <si>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</si>
  <si>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</si>
  <si>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</si>
  <si>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</si>
  <si>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</si>
  <si>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</si>
  <si>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</si>
  <si>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</si>
  <si>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</si>
  <si>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</si>
  <si>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</si>
  <si>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</si>
  <si>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</si>
  <si>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</si>
  <si>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</si>
  <si>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</si>
  <si>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</si>
  <si>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</si>
  <si>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</si>
  <si>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</si>
  <si>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</si>
  <si>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</si>
  <si>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</si>
  <si>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</si>
  <si>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</si>
  <si>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</si>
  <si>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</si>
  <si>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</si>
  <si>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</si>
  <si>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</si>
  <si>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</si>
  <si>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</si>
  <si>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</si>
  <si>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</si>
  <si>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</si>
  <si>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</si>
  <si>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</si>
  <si>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</si>
  <si>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</si>
  <si>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</si>
  <si>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</si>
  <si>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</si>
  <si>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</si>
  <si>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</si>
  <si>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</si>
  <si>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</si>
  <si>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</si>
  <si>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</si>
  <si>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</si>
  <si>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</si>
  <si>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</si>
  <si>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</si>
  <si>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</si>
  <si>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</si>
  <si>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</si>
  <si>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</si>
  <si>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</si>
  <si>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</si>
  <si>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</si>
  <si>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</si>
  <si>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</si>
  <si>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</si>
  <si>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</si>
  <si>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</si>
  <si>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</si>
  <si>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</si>
  <si>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</si>
  <si>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</si>
  <si>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</si>
  <si>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</si>
  <si>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</si>
  <si>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</si>
  <si>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</si>
  <si>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</si>
  <si>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</si>
  <si>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</si>
  <si>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</si>
  <si>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</si>
  <si>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</si>
  <si>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</si>
  <si>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</si>
  <si>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</si>
  <si>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</si>
  <si>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</si>
  <si>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</si>
  <si>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</si>
  <si>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</si>
  <si>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</si>
  <si>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</si>
  <si>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</si>
  <si>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</si>
  <si>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</si>
  <si>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</si>
  <si>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</si>
  <si>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</si>
  <si>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</si>
  <si>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</si>
  <si>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</si>
  <si>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</si>
  <si>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</si>
  <si>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</si>
  <si>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</si>
  <si>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</si>
  <si>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</si>
  <si>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</si>
  <si>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</si>
  <si>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</si>
  <si>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</si>
  <si>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</si>
  <si>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</si>
  <si>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</si>
  <si>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</si>
  <si>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</si>
  <si>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</si>
  <si>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</si>
  <si>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</si>
  <si>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</si>
  <si>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</si>
  <si>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</si>
  <si>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</si>
  <si>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</si>
  <si>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</si>
  <si>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</si>
  <si>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</si>
  <si>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</si>
  <si>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</si>
  <si>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</si>
  <si>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</si>
  <si>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</si>
  <si>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</si>
  <si>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</si>
  <si>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</si>
  <si>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</si>
  <si>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</si>
  <si>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</si>
  <si>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</si>
  <si>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</si>
  <si>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</si>
  <si>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</si>
  <si>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</si>
  <si>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</si>
  <si>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</si>
  <si>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</si>
  <si>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</si>
  <si>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</si>
  <si>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</si>
  <si>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</si>
  <si>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</si>
  <si>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</si>
  <si>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</si>
  <si>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</si>
  <si>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</si>
  <si>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</si>
  <si>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</si>
  <si>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</si>
  <si>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</si>
  <si>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</si>
  <si>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</si>
  <si>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</si>
  <si>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</si>
  <si>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</si>
  <si>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</si>
  <si>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</si>
  <si>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</si>
  <si>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</si>
  <si>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</si>
  <si>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</si>
  <si>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</si>
  <si>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</si>
  <si>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</si>
  <si>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</si>
  <si>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</si>
  <si>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</si>
  <si>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</si>
  <si>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</si>
  <si>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</si>
  <si>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</si>
  <si>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</si>
  <si>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</si>
  <si>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</si>
  <si>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</si>
  <si>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</si>
  <si>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</si>
  <si>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</si>
  <si>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</si>
  <si>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</si>
  <si>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</si>
  <si>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</si>
  <si>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</si>
  <si>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</si>
  <si>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</si>
  <si>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</si>
  <si>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</si>
  <si>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</si>
  <si>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</si>
  <si>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</si>
  <si>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</si>
  <si>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</si>
  <si>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</si>
  <si>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</si>
  <si>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</si>
  <si>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</si>
  <si>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</si>
  <si>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</si>
  <si>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</si>
  <si>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</si>
  <si>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</si>
  <si>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</si>
  <si>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</si>
  <si>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</si>
  <si>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</si>
  <si>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</si>
  <si>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</si>
  <si>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</si>
  <si>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</si>
  <si>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</si>
  <si>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</si>
  <si>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</si>
  <si>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</si>
  <si>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</si>
  <si>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</si>
  <si>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</si>
  <si>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</si>
  <si>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</si>
  <si>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</si>
  <si>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</si>
  <si>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</si>
  <si>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</si>
  <si>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</si>
  <si>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</si>
  <si>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</si>
  <si>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</si>
  <si>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</si>
  <si>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</si>
  <si>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</si>
  <si>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</si>
  <si>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</si>
  <si>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</si>
  <si>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</si>
  <si>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</si>
  <si>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</si>
  <si>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</si>
  <si>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</si>
  <si>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</si>
  <si>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</si>
  <si>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</si>
  <si>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</si>
  <si>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</si>
  <si>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</si>
  <si>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</si>
  <si>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</si>
  <si>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</si>
  <si>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</si>
  <si>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</si>
  <si>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</si>
  <si>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</si>
  <si>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</si>
  <si>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</si>
  <si>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</si>
  <si>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</si>
  <si>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</si>
  <si>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</si>
  <si>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</si>
  <si>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</si>
  <si>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</si>
  <si>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</si>
  <si>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</si>
  <si>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</si>
  <si>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</si>
  <si>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</si>
  <si>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</si>
  <si>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</si>
  <si>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</si>
  <si>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</si>
  <si>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</si>
  <si>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</si>
  <si>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</si>
  <si>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</si>
  <si>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</si>
  <si>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</si>
  <si>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</si>
  <si>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</si>
  <si>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</si>
  <si>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</si>
  <si>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</si>
  <si>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</si>
  <si>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</si>
  <si>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</si>
  <si>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</si>
  <si>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</si>
  <si>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</si>
  <si>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</si>
  <si>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</si>
  <si>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</si>
  <si>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</si>
  <si>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</si>
  <si>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</si>
  <si>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</si>
  <si>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</si>
  <si>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</si>
  <si>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</si>
  <si>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</si>
  <si>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</si>
  <si>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</si>
  <si>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</si>
  <si>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</si>
  <si>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</si>
  <si>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</si>
  <si>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</si>
  <si>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</si>
  <si>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</si>
  <si>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</si>
  <si>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</si>
  <si>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</si>
  <si>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</si>
  <si>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</si>
  <si>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</si>
  <si>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</si>
  <si>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</si>
  <si>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</si>
  <si>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</si>
  <si>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</si>
  <si>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</si>
  <si>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</si>
  <si>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</si>
  <si>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</si>
  <si>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</si>
  <si>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</si>
  <si>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</si>
  <si>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</si>
  <si>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</si>
  <si>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</si>
  <si>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</si>
  <si>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</si>
  <si>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</si>
  <si>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</si>
  <si>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</si>
  <si>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</si>
  <si>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</si>
  <si>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</si>
  <si>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</si>
  <si>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</si>
  <si>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</si>
  <si>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</si>
  <si>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</si>
  <si>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</si>
  <si>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</si>
  <si>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</si>
  <si>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</si>
  <si>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</si>
  <si>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</si>
  <si>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</si>
  <si>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</si>
  <si>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</si>
  <si>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</si>
  <si>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</si>
  <si>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</si>
  <si>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</si>
  <si>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</si>
  <si>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</si>
  <si>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</si>
  <si>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</si>
  <si>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</si>
  <si>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</si>
  <si>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</si>
  <si>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</si>
  <si>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</si>
  <si>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</si>
  <si>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</si>
  <si>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</si>
  <si>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</si>
  <si>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</si>
  <si>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</si>
  <si>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</si>
  <si>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</si>
  <si>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</si>
  <si>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</si>
  <si>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</si>
  <si>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</si>
  <si>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</si>
  <si>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</si>
  <si>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</si>
  <si>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</si>
  <si>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</si>
  <si>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</si>
  <si>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</si>
  <si>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</si>
  <si>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</si>
  <si>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</si>
  <si>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</si>
  <si>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</si>
  <si>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</si>
  <si>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</si>
  <si>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</si>
  <si>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</si>
  <si>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</si>
  <si>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</si>
  <si>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</si>
  <si>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</si>
  <si>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</si>
  <si>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</si>
  <si>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</si>
  <si>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</si>
  <si>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</si>
  <si>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</si>
  <si>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</si>
  <si>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</si>
  <si>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</si>
  <si>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</si>
  <si>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</si>
  <si>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</si>
  <si>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</si>
  <si>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</si>
  <si>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</si>
  <si>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</si>
  <si>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</si>
  <si>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</si>
  <si>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</si>
  <si>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</si>
  <si>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</si>
  <si>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</si>
  <si>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</si>
  <si>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</si>
  <si>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</si>
  <si>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</si>
  <si>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</si>
  <si>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</si>
  <si>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</si>
  <si>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</si>
  <si>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</si>
  <si>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</si>
  <si>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</si>
  <si>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</si>
  <si>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</si>
  <si>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</si>
  <si>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</si>
  <si>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</si>
  <si>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</si>
  <si>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</si>
  <si>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</si>
  <si>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</si>
  <si>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</si>
  <si>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</si>
  <si>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</si>
  <si>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</si>
  <si>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</si>
  <si>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</si>
  <si>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</si>
  <si>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</si>
  <si>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</si>
  <si>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</si>
  <si>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</si>
  <si>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</si>
  <si>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</si>
  <si>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</si>
  <si>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</si>
  <si>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</si>
  <si>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</si>
  <si>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</si>
  <si>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</si>
  <si>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</si>
  <si>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</si>
  <si>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</si>
  <si>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</si>
  <si>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</si>
  <si>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</si>
  <si>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</si>
  <si>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</si>
  <si>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</si>
  <si>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</si>
  <si>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</si>
  <si>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</si>
  <si>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</si>
  <si>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</si>
  <si>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</si>
  <si>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</si>
  <si>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</si>
  <si>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</si>
  <si>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</si>
  <si>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</si>
  <si>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</si>
  <si>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</si>
  <si>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</si>
  <si>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</si>
  <si>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</si>
  <si>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</si>
  <si>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</si>
  <si>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</si>
  <si>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</si>
  <si>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</si>
  <si>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</si>
  <si>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</si>
  <si>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</si>
  <si>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</si>
  <si>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</si>
  <si>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</si>
  <si>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</si>
  <si>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</si>
  <si>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</si>
  <si>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</si>
  <si>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</si>
  <si>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</si>
  <si>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</si>
  <si>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</si>
  <si>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</si>
  <si>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</si>
  <si>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</si>
  <si>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</si>
  <si>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</si>
  <si>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</si>
  <si>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</si>
  <si>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</si>
  <si>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</si>
  <si>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</si>
  <si>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</si>
  <si>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</si>
  <si>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</si>
  <si>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</si>
  <si>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</si>
  <si>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</si>
  <si>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</si>
  <si>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</si>
  <si>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</si>
  <si>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</si>
  <si>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</si>
  <si>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</si>
  <si>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</si>
  <si>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</si>
  <si>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</si>
  <si>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</si>
  <si>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</si>
  <si>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</si>
  <si>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</si>
  <si>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</si>
  <si>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</si>
  <si>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</si>
  <si>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</si>
  <si>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</si>
  <si>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</si>
  <si>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</si>
  <si>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</si>
  <si>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</si>
  <si>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</si>
  <si>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</si>
  <si>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</si>
  <si>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</si>
  <si>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</si>
  <si>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</si>
  <si>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</si>
  <si>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</si>
  <si>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</si>
  <si>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</si>
  <si>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</si>
  <si>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</si>
  <si>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</si>
  <si>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</si>
  <si>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</si>
  <si>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</si>
  <si>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</si>
  <si>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</si>
  <si>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</si>
  <si>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</si>
  <si>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</si>
  <si>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</si>
  <si>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</si>
  <si>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</si>
  <si>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</si>
  <si>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</si>
  <si>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</si>
  <si>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</si>
  <si>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</si>
  <si>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</si>
  <si>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</si>
  <si>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</si>
  <si>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</si>
  <si>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</si>
  <si>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</si>
  <si>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</si>
  <si>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</si>
  <si>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</si>
  <si>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</si>
  <si>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</si>
  <si>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</si>
  <si>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</si>
  <si>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</si>
  <si>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</si>
  <si>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</si>
  <si>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</si>
  <si>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</si>
  <si>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</si>
  <si>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</si>
  <si>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</si>
  <si>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</si>
  <si>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</si>
  <si>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</si>
  <si>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</si>
  <si>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</si>
  <si>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</si>
  <si>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</si>
  <si>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</si>
  <si>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</si>
  <si>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</si>
  <si>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</si>
  <si>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</si>
  <si>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</si>
  <si>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</si>
  <si>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</si>
  <si>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</si>
  <si>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</si>
  <si>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</si>
  <si>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</si>
  <si>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</si>
  <si>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</si>
  <si>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</si>
  <si>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</si>
  <si>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</si>
  <si>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</si>
  <si>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</si>
  <si>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</si>
  <si>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</si>
  <si>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</si>
  <si>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</si>
  <si>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</si>
  <si>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</si>
  <si>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</si>
  <si>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</si>
  <si>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</si>
  <si>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</si>
  <si>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</si>
  <si>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</si>
  <si>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</si>
  <si>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</si>
  <si>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</si>
  <si>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</si>
  <si>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</si>
  <si>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</si>
  <si>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</si>
  <si>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</si>
  <si>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</si>
  <si>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</si>
  <si>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</si>
  <si>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</si>
  <si>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</si>
  <si>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</si>
  <si>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</si>
  <si>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</si>
  <si>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</si>
  <si>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</si>
  <si>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</si>
  <si>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</si>
  <si>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</si>
  <si>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</si>
  <si>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</si>
  <si>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</si>
  <si>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</si>
  <si>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</si>
  <si>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</si>
  <si>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</si>
  <si>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</si>
  <si>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</si>
  <si>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</si>
  <si>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</si>
  <si>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</si>
  <si>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</si>
  <si>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</si>
  <si>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</si>
  <si>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</si>
  <si>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</si>
  <si>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</si>
  <si>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</si>
  <si>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</si>
  <si>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</si>
  <si>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</si>
  <si>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</si>
  <si>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</si>
  <si>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</si>
  <si>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</si>
  <si>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</si>
  <si>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</si>
  <si>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</si>
  <si>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</si>
  <si>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</si>
  <si>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</si>
  <si>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</si>
  <si>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</si>
  <si>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</si>
  <si>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</si>
  <si>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</si>
  <si>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</si>
  <si>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</si>
  <si>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</si>
  <si>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</si>
  <si>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</si>
  <si>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</si>
  <si>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</si>
  <si>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</si>
  <si>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</si>
  <si>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</si>
  <si>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</si>
  <si>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</si>
  <si>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</si>
  <si>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</si>
  <si>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</si>
  <si>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</si>
  <si>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</si>
  <si>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</si>
  <si>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</si>
  <si>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</si>
  <si>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</si>
  <si>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</si>
  <si>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</si>
  <si>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</si>
  <si>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</si>
  <si>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</si>
  <si>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</si>
  <si>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</si>
  <si>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</si>
  <si>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</si>
  <si>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</si>
  <si>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</si>
  <si>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</si>
  <si>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</si>
  <si>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</si>
  <si>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</si>
  <si>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</si>
  <si>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</si>
  <si>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</si>
  <si>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</si>
  <si>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</si>
  <si>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</si>
  <si>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</si>
  <si>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</si>
  <si>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</si>
  <si>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</si>
  <si>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</si>
  <si>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</si>
  <si>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</si>
  <si>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</si>
  <si>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</si>
  <si>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</si>
  <si>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</si>
  <si>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</si>
  <si>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</si>
  <si>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</si>
  <si>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</si>
  <si>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</si>
  <si>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</si>
  <si>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</si>
  <si>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</si>
  <si>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</si>
  <si>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</si>
  <si>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</si>
  <si>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</si>
  <si>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</si>
  <si>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</si>
  <si>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</si>
  <si>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</si>
  <si>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</si>
  <si>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</si>
  <si>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</si>
  <si>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</si>
  <si>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</si>
  <si>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</si>
  <si>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</si>
  <si>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</si>
  <si>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</si>
  <si>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</si>
  <si>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</si>
  <si>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</si>
  <si>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</si>
  <si>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</si>
  <si>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</si>
  <si>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</si>
  <si>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</si>
  <si>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</si>
  <si>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</si>
  <si>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</si>
  <si>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</si>
  <si>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</si>
  <si>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</si>
  <si>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</si>
  <si>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</si>
  <si>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</si>
  <si>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</si>
  <si>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</si>
  <si>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</si>
  <si>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</si>
  <si>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</si>
  <si>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</si>
  <si>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</si>
  <si>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</si>
  <si>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</si>
  <si>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</si>
  <si>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</si>
  <si>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</si>
  <si>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</si>
  <si>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</si>
  <si>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</si>
  <si>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</si>
  <si>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</si>
  <si>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</si>
  <si>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</si>
  <si>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</si>
  <si>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</si>
  <si>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</si>
  <si>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</si>
  <si>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</si>
  <si>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</si>
  <si>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</si>
  <si>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</si>
  <si>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</si>
  <si>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</si>
  <si>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</si>
  <si>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</si>
  <si>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</si>
  <si>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</si>
  <si>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</si>
  <si>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</si>
  <si>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</si>
  <si>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</si>
  <si>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</si>
  <si>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</si>
  <si>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</si>
  <si>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</si>
  <si>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</si>
  <si>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</si>
  <si>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</si>
  <si>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</si>
  <si>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</si>
  <si>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</si>
  <si>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</si>
  <si>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</si>
  <si>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</si>
  <si>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</si>
  <si>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</si>
  <si>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</si>
  <si>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</si>
  <si>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</si>
  <si>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</si>
  <si>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</si>
  <si>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</si>
  <si>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</si>
  <si>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</si>
  <si>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</si>
  <si>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</si>
  <si>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</si>
  <si>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</si>
  <si>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</si>
  <si>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</si>
  <si>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</si>
  <si>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</si>
  <si>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</si>
  <si>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</si>
  <si>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</si>
  <si>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</si>
  <si>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</si>
  <si>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</si>
  <si>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</si>
  <si>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</si>
  <si>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</si>
  <si>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</si>
  <si>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</si>
  <si>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</si>
  <si>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</si>
  <si>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</si>
  <si>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</si>
  <si>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</si>
  <si>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</si>
  <si>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</si>
  <si>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</si>
  <si>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</si>
  <si>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</si>
  <si>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</si>
  <si>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</si>
  <si>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</si>
  <si>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</si>
  <si>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</si>
  <si>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</si>
  <si>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</si>
  <si>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</si>
  <si>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</si>
  <si>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</si>
  <si>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</si>
  <si>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</si>
  <si>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</si>
  <si>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</si>
  <si>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</si>
  <si>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</si>
  <si>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</si>
  <si>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</si>
  <si>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</si>
  <si>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</si>
  <si>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</si>
  <si>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</si>
  <si>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</si>
  <si>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</si>
  <si>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</si>
  <si>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</si>
  <si>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</si>
  <si>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</si>
  <si>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</si>
  <si>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</si>
  <si>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</si>
  <si>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</si>
  <si>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</si>
  <si>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</si>
  <si>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</si>
  <si>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</si>
  <si>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</si>
  <si>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</si>
  <si>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</si>
  <si>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</si>
  <si>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</si>
  <si>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</si>
  <si>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</si>
  <si>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</si>
  <si>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</si>
  <si>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</si>
  <si>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</si>
  <si>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</si>
  <si>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</si>
  <si>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</si>
  <si>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</si>
  <si>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</si>
  <si>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</si>
  <si>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</si>
  <si>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</si>
  <si>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</si>
  <si>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</si>
  <si>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</si>
  <si>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</si>
  <si>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</si>
  <si>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</si>
  <si>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</si>
  <si>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</si>
  <si>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</si>
  <si>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</si>
  <si>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</si>
  <si>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</si>
  <si>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</si>
  <si>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</si>
  <si>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</si>
  <si>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</si>
  <si>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</si>
  <si>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</si>
  <si>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</si>
  <si>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</si>
  <si>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</si>
  <si>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</si>
  <si>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</si>
  <si>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</si>
  <si>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</si>
  <si>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</si>
  <si>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</si>
  <si>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</si>
  <si>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</si>
  <si>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</si>
  <si>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</si>
  <si>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</si>
  <si>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</si>
  <si>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</si>
  <si>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</si>
  <si>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</si>
  <si>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</si>
  <si>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</si>
  <si>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</si>
  <si>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</si>
  <si>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</si>
  <si>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</si>
  <si>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</si>
  <si>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</si>
  <si>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</si>
  <si>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</si>
  <si>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</si>
  <si>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</si>
  <si>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</si>
  <si>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</si>
  <si>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</si>
  <si>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</si>
  <si>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</si>
  <si>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</si>
  <si>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</si>
  <si>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</si>
  <si>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</si>
  <si>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</si>
  <si>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</si>
  <si>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</si>
  <si>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</si>
  <si>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</si>
  <si>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</si>
  <si>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</si>
  <si>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</si>
  <si>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</si>
  <si>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</si>
  <si>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</si>
  <si>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</si>
  <si>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</si>
  <si>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</si>
  <si>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</si>
  <si>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</si>
  <si>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</si>
  <si>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</si>
  <si>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</si>
  <si>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</si>
  <si>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</si>
  <si>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</si>
  <si>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</si>
  <si>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</si>
  <si>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</si>
  <si>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</si>
  <si>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</si>
  <si>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</si>
  <si>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</si>
  <si>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</si>
  <si>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</si>
  <si>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</si>
  <si>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</si>
  <si>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</si>
  <si>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</si>
  <si>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</si>
  <si>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</si>
  <si>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</si>
  <si>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</si>
  <si>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</si>
  <si>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</si>
  <si>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</si>
  <si>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</si>
  <si>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</si>
  <si>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</si>
  <si>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</si>
  <si>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</si>
  <si>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</si>
  <si>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</si>
  <si>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</si>
  <si>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</si>
  <si>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</si>
  <si>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</si>
  <si>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</si>
  <si>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</si>
  <si>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</si>
  <si>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</si>
  <si>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</si>
  <si>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</si>
  <si>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</si>
  <si>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</si>
  <si>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</si>
  <si>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</si>
  <si>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</si>
  <si>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</si>
  <si>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</si>
  <si>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</si>
  <si>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</si>
  <si>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</si>
  <si>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</si>
  <si>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</si>
  <si>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</si>
  <si>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</si>
  <si>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</si>
  <si>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</si>
  <si>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</si>
  <si>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</si>
  <si>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</si>
  <si>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</si>
  <si>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</si>
  <si>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</si>
  <si>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</si>
  <si>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</si>
  <si>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</si>
  <si>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</si>
  <si>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</si>
  <si>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</si>
  <si>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</si>
  <si>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</si>
  <si>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</si>
  <si>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</si>
  <si>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</si>
  <si>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</si>
  <si>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</si>
  <si>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</si>
  <si>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</si>
  <si>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</si>
  <si>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</si>
  <si>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</si>
  <si>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</si>
  <si>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</si>
  <si>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</si>
  <si>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</si>
  <si>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</si>
  <si>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</si>
  <si>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</si>
  <si>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</si>
  <si>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</si>
  <si>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</si>
  <si>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</si>
  <si>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</si>
  <si>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</si>
  <si>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</si>
  <si>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</si>
  <si>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</si>
  <si>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</si>
  <si>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</si>
  <si>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</si>
  <si>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</si>
  <si>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</si>
  <si>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</si>
  <si>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</si>
  <si>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</si>
  <si>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</si>
  <si>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</si>
  <si>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</si>
  <si>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</si>
  <si>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</si>
  <si>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</si>
  <si>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</si>
  <si>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</si>
  <si>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</si>
  <si>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</si>
  <si>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</si>
  <si>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</si>
  <si>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</si>
  <si>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</si>
  <si>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</si>
  <si>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</si>
  <si>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</si>
  <si>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</si>
  <si>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</si>
  <si>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</si>
  <si>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</si>
  <si>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</si>
  <si>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</si>
  <si>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</si>
  <si>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</si>
  <si>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</si>
  <si>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</si>
  <si>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</si>
  <si>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</si>
  <si>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</si>
  <si>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</si>
  <si>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</si>
  <si>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</si>
  <si>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</si>
  <si>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</si>
  <si>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</si>
  <si>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</si>
  <si>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</si>
  <si>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</si>
  <si>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</si>
  <si>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</si>
  <si>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</si>
  <si>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</si>
  <si>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</si>
  <si>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</si>
  <si>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</si>
  <si>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</si>
  <si>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</si>
  <si>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</si>
  <si>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</si>
  <si>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</si>
  <si>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</si>
  <si>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</si>
  <si>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</si>
  <si>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</si>
  <si>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</si>
  <si>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</si>
  <si>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</si>
  <si>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</si>
  <si>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</si>
  <si>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</si>
  <si>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</si>
  <si>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</si>
  <si>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</si>
  <si>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</si>
  <si>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</si>
  <si>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</si>
  <si>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</si>
  <si>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</si>
  <si>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</si>
  <si>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</si>
  <si>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</si>
  <si>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</si>
  <si>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</si>
  <si>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</si>
  <si>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</si>
  <si>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</si>
  <si>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</si>
  <si>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</si>
  <si>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</si>
  <si>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</si>
  <si>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</si>
  <si>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</si>
  <si>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</si>
  <si>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</si>
  <si>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</si>
  <si>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</si>
  <si>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</si>
  <si>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</si>
  <si>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</si>
  <si>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</si>
  <si>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</si>
  <si>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</si>
  <si>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</si>
  <si>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</si>
  <si>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</si>
  <si>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</si>
  <si>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</si>
  <si>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</si>
  <si>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</si>
  <si>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</si>
  <si>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</si>
  <si>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</si>
  <si>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</si>
  <si>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</si>
  <si>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</si>
  <si>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</si>
  <si>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</si>
  <si>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</si>
  <si>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</si>
  <si>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</si>
  <si>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</si>
  <si>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</si>
  <si>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</si>
  <si>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</si>
  <si>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</si>
  <si>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</si>
  <si>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</si>
  <si>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</si>
  <si>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</si>
  <si>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</si>
  <si>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</si>
  <si>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</si>
  <si>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</si>
  <si>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</si>
  <si>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</si>
  <si>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</si>
  <si>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</si>
  <si>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</si>
  <si>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</si>
  <si>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</si>
  <si>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</si>
  <si>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</si>
  <si>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</si>
  <si>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</si>
  <si>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</si>
  <si>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</si>
  <si>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</si>
  <si>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</si>
  <si>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</si>
  <si>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</si>
  <si>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</si>
  <si>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</si>
  <si>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</si>
  <si>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</si>
  <si>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</si>
  <si>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</si>
  <si>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</si>
  <si>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</si>
  <si>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</si>
  <si>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</si>
  <si>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</si>
  <si>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</si>
  <si>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</si>
  <si>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</si>
  <si>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</si>
  <si>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</si>
  <si>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</si>
  <si>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</si>
  <si>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</si>
  <si>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</si>
  <si>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</si>
  <si>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</si>
  <si>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</si>
  <si>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</si>
  <si>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</si>
  <si>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</si>
  <si>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</si>
  <si>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</si>
  <si>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</si>
  <si>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</si>
  <si>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</si>
  <si>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</si>
  <si>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</si>
  <si>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</si>
  <si>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</si>
  <si>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</si>
  <si>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</si>
  <si>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</si>
  <si>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</si>
  <si>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</si>
  <si>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</si>
  <si>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</si>
  <si>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</si>
  <si>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</si>
  <si>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</si>
  <si>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</si>
  <si>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</si>
  <si>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</si>
  <si>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</si>
  <si>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</si>
  <si>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</si>
  <si>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</si>
  <si>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</si>
  <si>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</si>
  <si>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</si>
  <si>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</si>
  <si>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</si>
  <si>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</si>
  <si>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</si>
  <si>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</si>
  <si>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</si>
  <si>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</si>
  <si>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</si>
  <si>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</si>
  <si>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</si>
  <si>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</si>
  <si>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</si>
  <si>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</si>
  <si>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</si>
  <si>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</si>
  <si>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</si>
  <si>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</si>
  <si>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</si>
  <si>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</si>
  <si>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</si>
  <si>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</si>
  <si>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</si>
  <si>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</si>
  <si>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</si>
  <si>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</si>
  <si>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</si>
  <si>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</si>
  <si>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</si>
  <si>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</si>
  <si>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</si>
  <si>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</si>
  <si>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</si>
  <si>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</si>
  <si>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</si>
  <si>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</si>
  <si>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</si>
  <si>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</si>
  <si>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</si>
  <si>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</si>
  <si>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</si>
  <si>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</si>
  <si>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</si>
  <si>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</si>
  <si>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</si>
  <si>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</si>
  <si>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</si>
  <si>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</si>
  <si>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</si>
  <si>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</si>
  <si>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</si>
  <si>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</si>
  <si>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</si>
  <si>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</si>
  <si>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</si>
  <si>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</si>
  <si>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</si>
  <si>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</si>
  <si>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</si>
  <si>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</si>
  <si>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</si>
  <si>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</si>
  <si>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</si>
  <si>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</si>
  <si>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</si>
  <si>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</si>
  <si>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</si>
  <si>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</si>
  <si>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</si>
  <si>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</si>
  <si>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</si>
  <si>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</si>
  <si>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</si>
  <si>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</si>
  <si>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</si>
  <si>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</si>
  <si>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</si>
  <si>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</si>
  <si>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</si>
  <si>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</si>
  <si>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</si>
  <si>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</si>
  <si>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</si>
  <si>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</si>
  <si>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</si>
  <si>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</si>
  <si>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</si>
  <si>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</si>
  <si>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</si>
  <si>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</si>
  <si>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</si>
  <si>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</si>
  <si>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</si>
  <si>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</si>
  <si>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</si>
  <si>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</si>
  <si>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</si>
  <si>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</si>
  <si>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</si>
  <si>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</si>
  <si>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</si>
  <si>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</si>
  <si>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</si>
  <si>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</si>
  <si>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</si>
  <si>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</si>
  <si>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</si>
  <si>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</si>
  <si>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</si>
  <si>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</si>
  <si>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</si>
  <si>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</si>
  <si>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</si>
  <si>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</si>
  <si>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</si>
  <si>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</si>
  <si>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</si>
  <si>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</si>
  <si>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</si>
  <si>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</si>
  <si>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</si>
  <si>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</si>
  <si>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</si>
  <si>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</si>
  <si>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</si>
  <si>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</si>
  <si>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</si>
  <si>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</si>
  <si>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</si>
  <si>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</si>
  <si>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</si>
  <si>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</si>
  <si>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</si>
  <si>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</si>
  <si>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</si>
  <si>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</si>
  <si>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</si>
  <si>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</si>
  <si>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</si>
  <si>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</si>
  <si>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</si>
  <si>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</si>
  <si>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</si>
  <si>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</si>
  <si>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</si>
  <si>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</si>
  <si>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</si>
  <si>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</si>
  <si>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</si>
  <si>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</si>
  <si>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</si>
  <si>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</si>
  <si>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</si>
  <si>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</si>
  <si>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</si>
  <si>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</si>
  <si>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</si>
  <si>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</si>
  <si>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</si>
  <si>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</si>
  <si>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</si>
  <si>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</si>
  <si>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</si>
  <si>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</si>
  <si>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</si>
  <si>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</si>
  <si>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</si>
  <si>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</si>
  <si>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</si>
  <si>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</si>
  <si>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</si>
  <si>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</si>
  <si>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</si>
  <si>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</si>
  <si>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</si>
  <si>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</si>
  <si>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</si>
  <si>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</si>
  <si>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</si>
  <si>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</si>
  <si>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</si>
  <si>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</si>
  <si>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</si>
  <si>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</si>
  <si>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</si>
  <si>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</si>
  <si>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</si>
  <si>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</si>
  <si>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</si>
  <si>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</si>
  <si>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</si>
  <si>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</si>
  <si>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</si>
  <si>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</si>
  <si>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</si>
  <si>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</si>
  <si>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</si>
  <si>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</si>
  <si>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</si>
  <si>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</si>
  <si>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</si>
  <si>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</si>
  <si>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</si>
  <si>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</si>
  <si>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</si>
  <si>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</si>
  <si>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</si>
  <si>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</si>
  <si>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</si>
  <si>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</si>
  <si>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</si>
  <si>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</si>
  <si>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</si>
  <si>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</si>
  <si>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</si>
  <si>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</si>
  <si>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</si>
  <si>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</si>
  <si>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</si>
  <si>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</si>
  <si>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</si>
  <si>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</si>
  <si>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</si>
  <si>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</si>
  <si>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</si>
  <si>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</si>
  <si>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</si>
  <si>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</si>
  <si>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</si>
  <si>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</si>
  <si>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</si>
  <si>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</si>
  <si>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</si>
  <si>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</si>
  <si>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</si>
  <si>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</si>
  <si>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</si>
  <si>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</si>
  <si>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</si>
  <si>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</si>
  <si>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</si>
  <si>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</si>
  <si>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</si>
  <si>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</si>
  <si>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</si>
  <si>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</si>
  <si>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</si>
  <si>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</si>
  <si>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</si>
  <si>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</si>
  <si>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</si>
  <si>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</si>
  <si>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</si>
  <si>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</si>
  <si>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</si>
  <si>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</si>
  <si>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</si>
  <si>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</si>
  <si>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</si>
  <si>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</si>
  <si>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</si>
  <si>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</si>
  <si>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</si>
  <si>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</si>
  <si>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</si>
  <si>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</si>
  <si>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</si>
  <si>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</si>
  <si>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</si>
  <si>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</si>
  <si>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</si>
  <si>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</si>
  <si>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</si>
  <si>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</si>
  <si>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</si>
  <si>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</si>
  <si>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</si>
  <si>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</si>
  <si>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</si>
  <si>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</si>
  <si>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</si>
  <si>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</si>
  <si>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</si>
  <si>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</si>
  <si>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</si>
  <si>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</si>
  <si>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</si>
  <si>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</si>
  <si>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</si>
  <si>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</si>
  <si>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</si>
  <si>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</si>
  <si>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</si>
  <si>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</si>
  <si>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</si>
  <si>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</si>
  <si>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</si>
  <si>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</si>
  <si>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</si>
  <si>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</si>
  <si>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</si>
  <si>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</si>
  <si>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</si>
  <si>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</si>
  <si>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</si>
  <si>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</si>
  <si>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</si>
  <si>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</si>
  <si>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</si>
  <si>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</si>
  <si>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</si>
  <si>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</si>
  <si>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</si>
  <si>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</si>
  <si>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</si>
  <si>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</si>
  <si>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</si>
  <si>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</si>
  <si>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</si>
  <si>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</si>
  <si>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</si>
  <si>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</si>
  <si>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</si>
  <si>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</si>
  <si>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</si>
  <si>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</si>
  <si>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</si>
  <si>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</si>
  <si>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</si>
  <si>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</si>
  <si>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</si>
  <si>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</si>
  <si>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</si>
  <si>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</si>
  <si>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</si>
  <si>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</si>
  <si>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</si>
  <si>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</si>
  <si>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</si>
  <si>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</si>
  <si>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</si>
  <si>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</si>
  <si>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</si>
  <si>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</si>
  <si>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</si>
  <si>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</si>
  <si>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</si>
  <si>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</si>
  <si>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</si>
  <si>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</si>
  <si>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</si>
  <si>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</si>
  <si>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</si>
  <si>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</si>
  <si>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</si>
  <si>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</si>
  <si>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</si>
  <si>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</si>
  <si>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</si>
  <si>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</si>
  <si>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</si>
  <si>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</si>
  <si>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</si>
  <si>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</si>
  <si>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</si>
  <si>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</si>
  <si>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</si>
  <si>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</si>
  <si>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</si>
  <si>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</si>
  <si>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</si>
  <si>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</si>
  <si>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</si>
  <si>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</si>
  <si>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</si>
  <si>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</si>
  <si>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</si>
  <si>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</si>
  <si>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</si>
  <si>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</si>
  <si>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</si>
  <si>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</si>
  <si>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</si>
  <si>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</si>
  <si>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</si>
  <si>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</si>
  <si>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</si>
  <si>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</si>
  <si>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</si>
  <si>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</si>
  <si>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</si>
  <si>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</si>
  <si>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</si>
  <si>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</si>
  <si>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</si>
  <si>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</si>
  <si>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</si>
  <si>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</si>
  <si>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</si>
  <si>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</si>
  <si>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</si>
  <si>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</si>
  <si>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</si>
  <si>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</si>
  <si>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</si>
  <si>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</si>
  <si>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</si>
  <si>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</si>
  <si>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</si>
  <si>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</si>
  <si>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</si>
  <si>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</si>
  <si>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</si>
  <si>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</si>
  <si>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</si>
  <si>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</si>
  <si>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</si>
  <si>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</si>
  <si>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</si>
  <si>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</si>
  <si>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</si>
  <si>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</si>
  <si>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</si>
  <si>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</si>
  <si>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</si>
  <si>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</si>
  <si>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</si>
  <si>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</si>
  <si>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</si>
  <si>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</si>
  <si>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</si>
  <si>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</si>
  <si>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</si>
  <si>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</si>
  <si>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</si>
  <si>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</si>
  <si>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</si>
  <si>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</si>
  <si>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</si>
  <si>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</si>
  <si>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</si>
  <si>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</si>
  <si>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</si>
  <si>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</si>
  <si>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</si>
  <si>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</si>
  <si>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</si>
  <si>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</si>
  <si>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</si>
  <si>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</si>
  <si>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</si>
  <si>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</si>
  <si>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</si>
  <si>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</si>
  <si>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</si>
  <si>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</si>
  <si>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</si>
  <si>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</si>
  <si>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</si>
  <si>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</si>
  <si>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</si>
  <si>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</si>
  <si>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</si>
  <si>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</si>
  <si>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</si>
  <si>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</si>
  <si>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</si>
  <si>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</si>
  <si>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</si>
  <si>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</si>
  <si>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</si>
  <si>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</si>
  <si>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</si>
  <si>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</si>
  <si>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</si>
  <si>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</si>
  <si>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</si>
  <si>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</si>
  <si>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</si>
  <si>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</si>
  <si>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</si>
  <si>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</si>
  <si>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</si>
  <si>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</si>
  <si>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</si>
  <si>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</si>
  <si>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</si>
  <si>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</si>
  <si>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</si>
  <si>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</si>
  <si>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</si>
  <si>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</si>
  <si>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</si>
  <si>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</si>
  <si>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</si>
  <si>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</si>
  <si>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</si>
  <si>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</si>
  <si>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</si>
  <si>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</si>
  <si>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</si>
  <si>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</si>
  <si>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</si>
  <si>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</si>
  <si>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</si>
  <si>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</si>
  <si>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</si>
  <si>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</si>
  <si>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</si>
  <si>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</si>
  <si>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</si>
  <si>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</si>
  <si>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</si>
  <si>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</si>
  <si>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</si>
  <si>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</si>
  <si>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</si>
  <si>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</si>
  <si>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</si>
  <si>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</si>
  <si>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</si>
  <si>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</si>
  <si>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</si>
  <si>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</si>
  <si>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</si>
  <si>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</si>
  <si>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</si>
  <si>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</si>
  <si>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</si>
  <si>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</si>
  <si>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</si>
  <si>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</si>
  <si>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</si>
  <si>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</si>
  <si>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</si>
  <si>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</si>
  <si>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</si>
  <si>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</si>
  <si>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</si>
  <si>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</si>
  <si>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</si>
  <si>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</si>
  <si>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</si>
  <si>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</si>
  <si>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</si>
  <si>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</si>
  <si>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</si>
  <si>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</si>
  <si>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</si>
  <si>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</si>
  <si>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</si>
  <si>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</si>
  <si>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</si>
  <si>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</si>
  <si>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</si>
  <si>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</si>
  <si>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</si>
  <si>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</si>
  <si>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</si>
  <si>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</si>
  <si>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</si>
  <si>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</si>
  <si>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</si>
  <si>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</si>
  <si>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</si>
  <si>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</si>
  <si>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</si>
  <si>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</si>
  <si>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</si>
  <si>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</si>
  <si>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</si>
  <si>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</si>
  <si>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</si>
  <si>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</si>
  <si>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</si>
  <si>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</si>
  <si>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</si>
  <si>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</si>
  <si>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</si>
  <si>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</si>
  <si>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</si>
  <si>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</si>
  <si>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</si>
  <si>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</si>
  <si>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</si>
  <si>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</si>
  <si>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</si>
  <si>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</si>
  <si>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</si>
  <si>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</si>
  <si>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</si>
  <si>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</si>
  <si>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</si>
  <si>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</si>
  <si>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</si>
  <si>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</si>
  <si>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</si>
  <si>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</si>
  <si>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</si>
  <si>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</si>
  <si>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</si>
  <si>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</si>
  <si>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</si>
  <si>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</si>
  <si>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</si>
  <si>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</si>
  <si>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</si>
  <si>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</si>
  <si>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</si>
  <si>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</si>
  <si>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</si>
  <si>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</si>
  <si>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</si>
  <si>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</si>
  <si>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</si>
  <si>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</si>
  <si>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</si>
  <si>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</si>
  <si>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</si>
  <si>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</si>
  <si>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</si>
  <si>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</si>
  <si>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</si>
  <si>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</si>
  <si>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</si>
  <si>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</si>
  <si>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</si>
  <si>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</si>
  <si>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</si>
  <si>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</si>
  <si>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</si>
  <si>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</si>
  <si>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</si>
  <si>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</si>
  <si>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</si>
  <si>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</si>
  <si>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</si>
  <si>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</si>
  <si>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</si>
  <si>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</si>
  <si>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</si>
  <si>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</si>
  <si>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</si>
  <si>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</si>
  <si>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</si>
  <si>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</si>
  <si>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</si>
  <si>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</si>
  <si>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</si>
  <si>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</si>
  <si>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</si>
  <si>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</si>
  <si>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</si>
  <si>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</si>
  <si>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</si>
  <si>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</si>
  <si>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</si>
  <si>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</si>
  <si>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</si>
  <si>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</si>
  <si>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</si>
  <si>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</si>
  <si>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</si>
  <si>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</si>
  <si>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</si>
  <si>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</si>
  <si>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</si>
  <si>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</si>
  <si>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</si>
  <si>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</si>
  <si>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</si>
  <si>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</si>
  <si>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</si>
  <si>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</si>
  <si>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</si>
  <si>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</si>
  <si>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</si>
  <si>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</si>
  <si>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</si>
  <si>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</si>
  <si>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</si>
  <si>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</si>
  <si>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</si>
  <si>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</si>
  <si>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</si>
  <si>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</si>
  <si>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</si>
  <si>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</si>
  <si>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</si>
  <si>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</si>
  <si>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</si>
  <si>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</si>
  <si>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</si>
  <si>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</si>
  <si>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</si>
  <si>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</si>
  <si>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</si>
  <si>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</si>
  <si>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</si>
  <si>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</si>
  <si>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</si>
  <si>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</si>
  <si>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</si>
  <si>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</si>
  <si>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</si>
  <si>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</si>
  <si>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</si>
  <si>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</si>
  <si>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</si>
  <si>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</si>
  <si>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</si>
  <si>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</si>
  <si>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</si>
  <si>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</si>
  <si>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</si>
  <si>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</si>
  <si>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</si>
  <si>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</si>
  <si>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</si>
  <si>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</si>
  <si>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</si>
  <si>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</si>
  <si>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</si>
  <si>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</si>
  <si>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</si>
  <si>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</si>
  <si>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</si>
  <si>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</si>
  <si>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</si>
  <si>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</si>
  <si>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</si>
  <si>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</si>
  <si>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</si>
  <si>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</si>
  <si>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</si>
  <si>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</si>
  <si>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</si>
  <si>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</si>
  <si>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</si>
  <si>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</si>
  <si>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</si>
  <si>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</si>
  <si>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</si>
  <si>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</si>
  <si>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</si>
  <si>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</si>
  <si>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</si>
  <si>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</si>
  <si>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</si>
  <si>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</si>
  <si>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</si>
  <si>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</si>
  <si>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</si>
  <si>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</si>
  <si>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</si>
  <si>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</si>
  <si>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</si>
  <si>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</si>
  <si>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</si>
  <si>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</si>
  <si>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</si>
  <si>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</si>
  <si>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</si>
  <si>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</si>
  <si>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</si>
  <si>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</si>
  <si>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</si>
  <si>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</si>
  <si>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</si>
  <si>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</si>
  <si>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</si>
  <si>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</si>
  <si>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</si>
  <si>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</si>
  <si>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</si>
  <si>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</si>
  <si>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</si>
  <si>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</si>
  <si>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</si>
  <si>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</si>
  <si>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</si>
  <si>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</si>
  <si>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</si>
  <si>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</si>
  <si>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</si>
  <si>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</si>
  <si>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</si>
  <si>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</si>
  <si>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</si>
  <si>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</si>
  <si>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</si>
  <si>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</si>
  <si>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</si>
  <si>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</si>
  <si>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</si>
  <si>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</si>
  <si>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</si>
  <si>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</si>
  <si>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</si>
  <si>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</si>
  <si>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</si>
  <si>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</si>
  <si>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</si>
  <si>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</si>
  <si>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</si>
  <si>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</si>
  <si>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</si>
  <si>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</si>
  <si>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</si>
  <si>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</si>
  <si>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</si>
  <si>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</si>
  <si>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</si>
  <si>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</si>
  <si>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</si>
  <si>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</si>
  <si>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</si>
  <si>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</si>
  <si>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</si>
  <si>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</si>
  <si>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</si>
  <si>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</si>
  <si>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</si>
  <si>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</si>
  <si>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</si>
  <si>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</si>
  <si>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</si>
  <si>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</si>
  <si>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</si>
  <si>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</si>
  <si>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</si>
  <si>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</si>
  <si>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</si>
  <si>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</si>
  <si>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</si>
  <si>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</si>
  <si>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</si>
  <si>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</si>
  <si>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</si>
  <si>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</si>
  <si>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</si>
  <si>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</si>
  <si>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</si>
  <si>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</si>
  <si>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</si>
  <si>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</si>
  <si>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</si>
  <si>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</si>
  <si>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</si>
  <si>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</si>
  <si>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</si>
  <si>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</si>
  <si>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</si>
  <si>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</si>
  <si>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</si>
  <si>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</si>
  <si>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</si>
  <si>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</si>
  <si>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</si>
  <si>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</si>
  <si>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</si>
  <si>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</si>
  <si>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</si>
  <si>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</si>
  <si>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</si>
  <si>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</si>
  <si>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</si>
  <si>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</si>
  <si>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</si>
  <si>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</si>
  <si>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</si>
  <si>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</si>
  <si>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</si>
  <si>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</si>
  <si>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</si>
  <si>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</si>
  <si>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</si>
  <si>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</si>
  <si>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</si>
  <si>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</si>
  <si>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</si>
  <si>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</si>
  <si>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</si>
  <si>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</si>
  <si>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</si>
  <si>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</si>
  <si>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</si>
  <si>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</si>
  <si>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</si>
  <si>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</si>
  <si>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</si>
  <si>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</si>
  <si>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</si>
  <si>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</si>
  <si>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</si>
  <si>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</si>
  <si>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</si>
  <si>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</si>
  <si>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</si>
  <si>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</si>
  <si>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</si>
  <si>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</si>
  <si>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</si>
  <si>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</si>
  <si>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</si>
  <si>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</si>
  <si>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</si>
  <si>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</si>
  <si>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</si>
  <si>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</si>
  <si>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</si>
  <si>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</si>
  <si>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</si>
  <si>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</si>
  <si>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</si>
  <si>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</si>
  <si>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</si>
  <si>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</si>
  <si>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</si>
  <si>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</si>
  <si>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</si>
  <si>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</si>
  <si>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</si>
  <si>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</si>
  <si>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</si>
  <si>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</si>
  <si>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</si>
  <si>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</si>
  <si>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</si>
  <si>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</si>
  <si>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</si>
  <si>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</si>
  <si>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</si>
  <si>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</si>
  <si>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</si>
  <si>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</si>
  <si>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</si>
  <si>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</si>
  <si>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</si>
  <si>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</si>
  <si>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</si>
  <si>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</si>
  <si>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</si>
  <si>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</si>
  <si>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</si>
  <si>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</si>
  <si>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</si>
  <si>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</si>
  <si>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</si>
  <si>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</si>
  <si>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</si>
  <si>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</si>
  <si>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</si>
  <si>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</si>
  <si>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</si>
  <si>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</si>
  <si>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</si>
  <si>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</si>
  <si>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</si>
  <si>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</si>
  <si>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</si>
  <si>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</si>
  <si>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</si>
  <si>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</si>
  <si>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</si>
  <si>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</si>
  <si>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</si>
  <si>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</si>
  <si>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</si>
  <si>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</si>
  <si>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</si>
  <si>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</si>
  <si>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</si>
  <si>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</si>
  <si>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</si>
  <si>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</si>
  <si>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</si>
  <si>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</si>
  <si>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</si>
  <si>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</si>
  <si>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</si>
  <si>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</si>
  <si>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</si>
  <si>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</si>
  <si>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</si>
  <si>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</si>
  <si>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</si>
  <si>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</si>
  <si>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</si>
  <si>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</si>
  <si>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</si>
  <si>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</si>
  <si>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</si>
  <si>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</si>
  <si>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</si>
  <si>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</si>
  <si>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</si>
  <si>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</si>
  <si>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</si>
  <si>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</si>
  <si>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</si>
  <si>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</si>
  <si>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</si>
  <si>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</si>
  <si>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</si>
  <si>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</si>
  <si>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</si>
  <si>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</si>
  <si>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</si>
  <si>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</si>
  <si>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</si>
  <si>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</si>
  <si>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</si>
  <si>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</si>
  <si>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</si>
  <si>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</si>
  <si>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</si>
  <si>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</si>
  <si>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</si>
  <si>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</si>
  <si>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</si>
  <si>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</si>
  <si>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</si>
  <si>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</si>
  <si>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</si>
  <si>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</si>
  <si>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</si>
  <si>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</si>
  <si>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</si>
  <si>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</si>
  <si>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</si>
  <si>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</si>
  <si>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</si>
  <si>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</si>
  <si>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</si>
  <si>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</si>
  <si>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</si>
  <si>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</si>
  <si>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</si>
  <si>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</si>
  <si>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</si>
  <si>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</si>
  <si>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</si>
  <si>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</si>
  <si>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</si>
  <si>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</si>
  <si>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</si>
  <si>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</si>
  <si>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</si>
  <si>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</si>
  <si>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</si>
  <si>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</si>
  <si>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</si>
  <si>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</si>
  <si>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</si>
  <si>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</si>
  <si>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</si>
  <si>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</si>
  <si>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</si>
  <si>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</si>
  <si>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</si>
  <si>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</si>
  <si>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</si>
  <si>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</si>
  <si>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</si>
  <si>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</si>
  <si>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</si>
  <si>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</si>
  <si>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</si>
  <si>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</si>
  <si>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</si>
  <si>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</si>
  <si>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</si>
  <si>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</si>
  <si>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</si>
  <si>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</si>
  <si>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</si>
  <si>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</si>
  <si>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</si>
  <si>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</si>
  <si>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</si>
  <si>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</si>
  <si>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</si>
  <si>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</si>
  <si>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</si>
  <si>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</si>
  <si>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</si>
  <si>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</si>
  <si>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</si>
  <si>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</si>
  <si>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</si>
  <si>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</si>
  <si>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</si>
  <si>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</si>
  <si>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</si>
  <si>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</si>
  <si>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</si>
  <si>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</si>
  <si>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</si>
  <si>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</si>
  <si>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</si>
  <si>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</si>
  <si>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</si>
  <si>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</si>
  <si>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</si>
  <si>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</si>
  <si>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</si>
  <si>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</si>
  <si>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</si>
  <si>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</si>
  <si>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</si>
  <si>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</si>
  <si>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</si>
  <si>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</si>
  <si>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</si>
  <si>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</si>
  <si>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</si>
  <si>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</si>
  <si>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</si>
  <si>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</si>
  <si>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</si>
  <si>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</si>
  <si>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</si>
  <si>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</si>
  <si>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</si>
  <si>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</si>
  <si>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</si>
  <si>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</si>
  <si>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</si>
  <si>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</si>
  <si>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</si>
  <si>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</si>
  <si>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</si>
  <si>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</si>
  <si>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</si>
  <si>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</si>
  <si>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</si>
  <si>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</si>
  <si>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</si>
  <si>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</si>
  <si>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</si>
  <si>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</si>
  <si>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</si>
  <si>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</si>
  <si>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</si>
  <si>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</si>
  <si>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</si>
  <si>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</si>
  <si>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</si>
  <si>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</si>
  <si>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</si>
  <si>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</si>
  <si>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</si>
  <si>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</si>
  <si>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</si>
  <si>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</si>
  <si>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</si>
  <si>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</si>
  <si>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</si>
  <si>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</si>
  <si>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</si>
  <si>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</si>
  <si>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</si>
  <si>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</si>
  <si>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</si>
  <si>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</si>
  <si>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</si>
  <si>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</si>
  <si>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</si>
  <si>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</si>
  <si>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</si>
  <si>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</si>
  <si>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</si>
  <si>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</si>
  <si>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</si>
  <si>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</si>
  <si>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</si>
  <si>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</si>
  <si>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</si>
  <si>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</si>
  <si>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</si>
  <si>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</si>
  <si>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</si>
  <si>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</si>
  <si>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</si>
  <si>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</si>
  <si>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</si>
  <si>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</si>
  <si>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</si>
  <si>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</si>
  <si>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</si>
  <si>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</si>
  <si>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</si>
  <si>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</si>
  <si>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</si>
  <si>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</si>
  <si>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</si>
  <si>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</si>
  <si>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</si>
  <si>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</si>
  <si>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</si>
  <si>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</si>
  <si>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</si>
  <si>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</si>
  <si>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</si>
  <si>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</si>
  <si>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</si>
  <si>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</si>
  <si>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</si>
  <si>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</si>
  <si>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</si>
  <si>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</si>
  <si>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</si>
  <si>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</si>
  <si>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</si>
  <si>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</si>
  <si>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</si>
  <si>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</si>
  <si>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</si>
  <si>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</si>
  <si>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</si>
  <si>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</si>
  <si>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</si>
  <si>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</si>
  <si>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</si>
  <si>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</si>
  <si>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</si>
  <si>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</si>
  <si>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</si>
  <si>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</si>
  <si>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</si>
  <si>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</si>
  <si>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</si>
  <si>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</si>
  <si>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</si>
  <si>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</si>
  <si>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</si>
  <si>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</si>
  <si>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</si>
  <si>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</si>
  <si>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</si>
  <si>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</si>
  <si>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</si>
  <si>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</si>
  <si>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</si>
  <si>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</si>
  <si>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</si>
  <si>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</si>
  <si>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</si>
  <si>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</si>
  <si>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</si>
  <si>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</si>
  <si>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</si>
  <si>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</si>
  <si>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</si>
  <si>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</si>
  <si>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</si>
  <si>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</si>
  <si>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</si>
  <si>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</si>
  <si>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</si>
  <si>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</si>
  <si>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</si>
  <si>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</si>
  <si>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</si>
  <si>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</si>
  <si>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</si>
  <si>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</si>
  <si>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</si>
  <si>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</si>
  <si>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</si>
  <si>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</si>
  <si>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</si>
  <si>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</si>
  <si>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</si>
  <si>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</si>
  <si>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</si>
  <si>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</si>
  <si>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</si>
  <si>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</si>
  <si>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</si>
  <si>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</si>
  <si>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</si>
  <si>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</si>
  <si>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</si>
  <si>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</si>
  <si>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</si>
  <si>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</si>
  <si>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</si>
  <si>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</si>
  <si>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</si>
  <si>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</si>
  <si>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</si>
  <si>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</si>
  <si>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</si>
  <si>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</si>
  <si>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</si>
  <si>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</si>
  <si>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</si>
  <si>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</si>
  <si>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</si>
  <si>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</si>
  <si>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</si>
  <si>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</si>
  <si>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</si>
  <si>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</si>
  <si>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</si>
  <si>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</si>
  <si>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</si>
  <si>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</si>
  <si>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</si>
  <si>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</si>
  <si>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</si>
  <si>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</si>
  <si>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</si>
  <si>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</si>
  <si>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</si>
  <si>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</si>
  <si>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</si>
  <si>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</si>
  <si>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</si>
  <si>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</si>
  <si>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</si>
  <si>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</si>
  <si>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</si>
  <si>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</si>
  <si>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</si>
  <si>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</si>
  <si>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</si>
  <si>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</si>
  <si>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</si>
  <si>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</si>
  <si>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</si>
  <si>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</si>
  <si>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</si>
  <si>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</si>
  <si>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</si>
  <si>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</si>
  <si>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</si>
  <si>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</si>
  <si>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</si>
  <si>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</si>
  <si>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</si>
  <si>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</si>
  <si>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</si>
  <si>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</si>
  <si>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</si>
  <si>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</si>
  <si>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</si>
  <si>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</si>
  <si>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</si>
  <si>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</si>
  <si>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</si>
  <si>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</si>
  <si>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</si>
  <si>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</si>
  <si>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</si>
  <si>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</si>
  <si>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</si>
  <si>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</si>
  <si>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</si>
  <si>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</si>
  <si>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</si>
  <si>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</si>
  <si>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</si>
  <si>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</si>
  <si>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</si>
  <si>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</si>
  <si>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</si>
  <si>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</si>
  <si>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</si>
  <si>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</si>
  <si>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</si>
  <si>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</si>
  <si>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</si>
  <si>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</si>
  <si>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</si>
  <si>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</si>
  <si>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</si>
  <si>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</si>
  <si>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</si>
  <si>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</si>
  <si>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</si>
  <si>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</si>
  <si>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</si>
  <si>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</si>
  <si>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</si>
  <si>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</si>
  <si>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</si>
  <si>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</si>
  <si>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</si>
  <si>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</si>
  <si>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</si>
  <si>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</si>
  <si>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</si>
  <si>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</si>
  <si>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</si>
  <si>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</si>
  <si>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</si>
  <si>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</si>
  <si>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</si>
  <si>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</si>
  <si>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</si>
  <si>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</si>
  <si>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</si>
  <si>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</si>
  <si>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</si>
  <si>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</si>
  <si>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</si>
  <si>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</si>
  <si>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</si>
  <si>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</si>
  <si>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</si>
  <si>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</si>
  <si>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</si>
  <si>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</si>
  <si>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</si>
  <si>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</si>
  <si>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</si>
  <si>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</si>
  <si>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</si>
  <si>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</si>
  <si>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</si>
  <si>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</si>
  <si>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</si>
  <si>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</si>
  <si>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</si>
  <si>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</si>
  <si>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</si>
  <si>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</si>
  <si>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</si>
  <si>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</si>
  <si>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</si>
  <si>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</si>
  <si>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</si>
  <si>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</si>
  <si>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</si>
  <si>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</si>
  <si>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</si>
  <si>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</si>
  <si>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</si>
  <si>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</si>
  <si>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</si>
  <si>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</si>
  <si>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</si>
  <si>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</si>
  <si>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</si>
  <si>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</si>
  <si>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</si>
  <si>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</si>
  <si>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</si>
  <si>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</si>
  <si>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</si>
  <si>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</si>
  <si>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</si>
  <si>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</si>
  <si>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</si>
  <si>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</si>
  <si>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</si>
  <si>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</si>
  <si>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</si>
  <si>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</si>
  <si>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</si>
  <si>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</si>
  <si>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</si>
  <si>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</si>
  <si>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</si>
  <si>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</si>
  <si>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</si>
  <si>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</si>
  <si>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</si>
  <si>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</si>
  <si>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</si>
  <si>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</si>
  <si>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</si>
  <si>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</si>
  <si>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</si>
  <si>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</si>
  <si>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</si>
  <si>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</si>
  <si>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</si>
  <si>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</si>
  <si>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</si>
  <si>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</si>
  <si>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</si>
  <si>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</si>
  <si>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</si>
  <si>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</si>
  <si>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</si>
  <si>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</si>
  <si>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</si>
  <si>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</si>
  <si>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</si>
  <si>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</si>
  <si>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</si>
  <si>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</si>
  <si>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</si>
  <si>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</si>
  <si>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</si>
  <si>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</si>
  <si>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</si>
  <si>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</si>
  <si>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</si>
  <si>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</si>
  <si>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</si>
  <si>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</si>
  <si>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</si>
  <si>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</si>
  <si>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</si>
  <si>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</si>
  <si>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</si>
  <si>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</si>
  <si>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</si>
  <si>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</si>
  <si>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</si>
  <si>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</si>
  <si>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</si>
  <si>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</si>
  <si>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</si>
  <si>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</si>
  <si>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</si>
  <si>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</si>
  <si>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</si>
  <si>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</si>
  <si>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</si>
  <si>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</si>
  <si>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</si>
  <si>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</si>
  <si>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</si>
  <si>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</si>
  <si>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</si>
  <si>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</si>
  <si>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</si>
  <si>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</si>
  <si>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</si>
  <si>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</si>
  <si>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</si>
  <si>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</si>
  <si>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</si>
  <si>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</si>
  <si>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</si>
  <si>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</si>
  <si>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</si>
  <si>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</si>
  <si>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</si>
  <si>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</si>
  <si>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</si>
  <si>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</si>
  <si>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</si>
  <si>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</si>
  <si>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</si>
  <si>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</si>
  <si>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</si>
  <si>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</si>
  <si>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</si>
  <si>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</si>
  <si>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</si>
  <si>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</si>
  <si>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</si>
  <si>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</si>
  <si>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</si>
  <si>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</si>
  <si>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</si>
  <si>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</si>
  <si>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</si>
  <si>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</si>
  <si>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</si>
  <si>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</si>
  <si>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</si>
  <si>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</si>
  <si>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</si>
  <si>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</si>
  <si>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</si>
  <si>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</si>
  <si>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</si>
  <si>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</si>
  <si>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</si>
  <si>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</si>
  <si>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</si>
  <si>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</si>
  <si>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</si>
  <si>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</si>
  <si>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</si>
  <si>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</si>
  <si>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</si>
  <si>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</si>
  <si>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</si>
  <si>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</si>
  <si>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</si>
  <si>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</si>
  <si>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</si>
  <si>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</si>
  <si>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</si>
  <si>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</si>
  <si>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</si>
  <si>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</si>
  <si>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</si>
  <si>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</si>
  <si>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</si>
  <si>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</si>
  <si>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</si>
  <si>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</si>
  <si>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</si>
  <si>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</si>
  <si>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</si>
  <si>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</si>
  <si>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</si>
  <si>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</si>
  <si>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</si>
  <si>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</si>
  <si>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</si>
  <si>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</si>
  <si>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</si>
  <si>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</si>
  <si>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</si>
  <si>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</si>
  <si>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</si>
  <si>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</si>
  <si>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</si>
  <si>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</si>
  <si>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</si>
  <si>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</si>
  <si>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</si>
  <si>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</si>
  <si>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</si>
  <si>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</si>
  <si>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</si>
  <si>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</si>
  <si>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</si>
  <si>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</si>
  <si>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</si>
  <si>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</si>
  <si>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</si>
  <si>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</si>
  <si>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</si>
  <si>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</si>
  <si>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</si>
  <si>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</si>
  <si>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</si>
  <si>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</si>
  <si>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</si>
  <si>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</si>
  <si>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</si>
  <si>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</si>
  <si>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</si>
  <si>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</si>
  <si>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</si>
  <si>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</si>
  <si>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</si>
  <si>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</si>
  <si>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</si>
  <si>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</si>
  <si>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</si>
  <si>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</si>
  <si>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</si>
  <si>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</si>
  <si>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</si>
  <si>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</si>
  <si>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</si>
  <si>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</si>
  <si>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</si>
  <si>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</si>
  <si>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</si>
  <si>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</si>
  <si>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</si>
  <si>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</si>
  <si>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</si>
  <si>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</si>
  <si>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</si>
  <si>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</si>
  <si>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</si>
  <si>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</si>
  <si>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</si>
  <si>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</si>
  <si>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</si>
  <si>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</si>
  <si>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</si>
  <si>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</si>
  <si>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</si>
  <si>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</si>
  <si>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</si>
  <si>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</si>
  <si>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</si>
  <si>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</si>
  <si>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</si>
  <si>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</si>
  <si>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</si>
  <si>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</si>
  <si>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</si>
  <si>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</si>
  <si>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</si>
  <si>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</si>
  <si>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</si>
  <si>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</si>
  <si>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</si>
  <si>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</si>
  <si>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</si>
  <si>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</si>
  <si>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</si>
  <si>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</si>
  <si>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</si>
  <si>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</si>
  <si>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</si>
  <si>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</si>
  <si>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</si>
  <si>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</si>
  <si>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</si>
  <si>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</si>
  <si>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</si>
  <si>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</si>
  <si>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</si>
  <si>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</si>
  <si>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</si>
  <si>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</si>
  <si>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</si>
  <si>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</si>
  <si>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</si>
  <si>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</si>
  <si>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</si>
  <si>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</si>
  <si>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</si>
  <si>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</si>
  <si>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</si>
  <si>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</si>
  <si>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</si>
  <si>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</si>
  <si>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</si>
  <si>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</si>
  <si>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</si>
  <si>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</si>
  <si>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</si>
  <si>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</si>
  <si>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</si>
  <si>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</si>
  <si>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</si>
  <si>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</si>
  <si>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</si>
  <si>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</si>
  <si>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</si>
  <si>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</si>
  <si>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</si>
  <si>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</si>
  <si>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</si>
  <si>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</si>
  <si>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</si>
  <si>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</si>
  <si>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</si>
  <si>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</si>
  <si>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</si>
  <si>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</si>
  <si>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</si>
  <si>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</si>
  <si>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</si>
  <si>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</si>
  <si>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</si>
  <si>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</si>
  <si>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</si>
  <si>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</si>
  <si>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</si>
  <si>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</si>
  <si>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</si>
  <si>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</si>
  <si>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</si>
  <si>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</si>
  <si>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</si>
  <si>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</si>
  <si>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</si>
  <si>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</si>
  <si>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</si>
  <si>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</si>
  <si>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</si>
  <si>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</si>
  <si>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</si>
  <si>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</si>
  <si>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</si>
  <si>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</si>
  <si>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</si>
  <si>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</si>
  <si>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</si>
  <si>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</si>
  <si>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</si>
  <si>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</si>
  <si>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</si>
  <si>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</si>
  <si>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</si>
  <si>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</si>
  <si>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</si>
  <si>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</si>
  <si>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</si>
  <si>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</si>
  <si>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</si>
  <si>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</si>
  <si>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</si>
  <si>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</si>
  <si>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</si>
  <si>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</si>
  <si>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</si>
  <si>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</si>
  <si>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</si>
  <si>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</si>
  <si>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</si>
  <si>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</si>
  <si>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</si>
  <si>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</si>
  <si>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</si>
  <si>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</si>
  <si>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</si>
  <si>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</si>
  <si>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</si>
  <si>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</si>
  <si>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</si>
  <si>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</si>
  <si>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</si>
  <si>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</si>
  <si>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</si>
  <si>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</si>
  <si>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</si>
  <si>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</si>
  <si>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</si>
  <si>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</si>
  <si>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</si>
  <si>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</si>
  <si>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</si>
  <si>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</si>
  <si>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</si>
  <si>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</si>
  <si>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</si>
  <si>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</si>
  <si>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</si>
  <si>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</si>
  <si>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</si>
  <si>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</si>
  <si>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</si>
  <si>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</si>
  <si>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</si>
  <si>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</si>
  <si>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</si>
  <si>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</si>
  <si>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</si>
  <si>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</si>
  <si>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</si>
  <si>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</si>
  <si>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</si>
  <si>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</si>
  <si>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</si>
  <si>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</si>
  <si>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</si>
  <si>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</si>
  <si>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</si>
  <si>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</si>
  <si>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</si>
  <si>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</si>
  <si>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</si>
  <si>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</si>
  <si>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</si>
  <si>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</si>
  <si>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</si>
  <si>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</si>
  <si>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</si>
  <si>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</si>
  <si>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</si>
  <si>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</si>
  <si>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</si>
  <si>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</si>
  <si>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</si>
  <si>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</si>
  <si>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</si>
  <si>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</si>
  <si>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</si>
  <si>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</si>
  <si>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</si>
  <si>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</si>
  <si>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</si>
  <si>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</si>
  <si>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</si>
  <si>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</si>
  <si>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</si>
  <si>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</si>
  <si>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</si>
  <si>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</si>
  <si>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</si>
  <si>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</si>
  <si>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</si>
  <si>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</si>
  <si>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</si>
  <si>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</si>
  <si>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</si>
  <si>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</si>
  <si>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</si>
  <si>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</si>
  <si>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</si>
  <si>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</si>
  <si>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</si>
  <si>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</si>
  <si>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</si>
  <si>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</si>
  <si>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</si>
  <si>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</si>
  <si>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</si>
  <si>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</si>
  <si>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</si>
  <si>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</si>
  <si>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</si>
  <si>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</si>
  <si>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</si>
  <si>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</si>
  <si>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</si>
  <si>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</si>
  <si>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</si>
  <si>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</si>
  <si>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</si>
  <si>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</si>
  <si>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</si>
  <si>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</si>
  <si>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</si>
  <si>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</si>
  <si>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</si>
  <si>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</si>
  <si>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</si>
  <si>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</si>
  <si>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</si>
  <si>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</si>
  <si>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</si>
  <si>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</si>
  <si>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</si>
  <si>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</si>
  <si>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</si>
  <si>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</si>
  <si>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</si>
  <si>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</si>
  <si>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</si>
  <si>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</si>
  <si>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</si>
  <si>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</si>
  <si>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</si>
  <si>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</si>
  <si>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</si>
  <si>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</si>
  <si>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</si>
  <si>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</si>
  <si>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</si>
  <si>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</si>
  <si>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</si>
  <si>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</si>
  <si>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</si>
  <si>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</si>
  <si>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</si>
  <si>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</si>
  <si>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</si>
  <si>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</si>
  <si>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</si>
  <si>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</si>
  <si>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</si>
  <si>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</si>
  <si>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</si>
  <si>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</si>
  <si>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</si>
  <si>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</si>
  <si>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</si>
  <si>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</si>
  <si>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</si>
  <si>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</si>
  <si>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</si>
  <si>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</si>
  <si>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</si>
  <si>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</si>
  <si>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</si>
  <si>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</si>
  <si>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</si>
  <si>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</si>
  <si>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</si>
  <si>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</si>
  <si>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</si>
  <si>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</si>
  <si>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</si>
  <si>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</si>
  <si>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</si>
  <si>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</si>
  <si>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</si>
  <si>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</si>
  <si>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</si>
  <si>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</si>
  <si>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</si>
  <si>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</si>
  <si>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</si>
  <si>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</si>
  <si>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</si>
  <si>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</si>
  <si>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</si>
  <si>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</si>
  <si>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</si>
  <si>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</si>
  <si>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</si>
  <si>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</si>
  <si>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</si>
  <si>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</si>
  <si>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</si>
  <si>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</si>
  <si>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</si>
  <si>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</si>
  <si>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</si>
  <si>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</si>
  <si>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</si>
  <si>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</si>
  <si>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</si>
  <si>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</si>
  <si>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</si>
  <si>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</si>
  <si>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</si>
  <si>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</si>
  <si>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</si>
  <si>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</si>
  <si>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</si>
  <si>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</si>
  <si>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</si>
  <si>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</si>
  <si>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</si>
  <si>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</si>
  <si>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</si>
  <si>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</si>
  <si>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</si>
  <si>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</si>
  <si>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</si>
  <si>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</si>
  <si>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</si>
  <si>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</si>
  <si>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</si>
  <si>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</si>
  <si>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</si>
  <si>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</si>
  <si>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</si>
  <si>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</si>
  <si>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</si>
  <si>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</si>
  <si>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</si>
  <si>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</si>
  <si>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</si>
  <si>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</si>
  <si>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</si>
  <si>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</si>
  <si>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</si>
  <si>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</si>
  <si>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</si>
  <si>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</si>
  <si>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</si>
  <si>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</si>
  <si>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</si>
  <si>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</si>
  <si>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</si>
  <si>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</si>
  <si>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</si>
  <si>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</si>
  <si>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</si>
  <si>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</si>
  <si>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</si>
  <si>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</si>
  <si>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</si>
  <si>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</si>
  <si>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</si>
  <si>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</si>
  <si>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</si>
  <si>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</si>
  <si>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</si>
  <si>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</si>
  <si>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</si>
  <si>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</si>
  <si>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</si>
  <si>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</si>
  <si>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</si>
  <si>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</si>
  <si>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</si>
  <si>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</si>
  <si>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</si>
  <si>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</si>
  <si>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</si>
  <si>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</si>
  <si>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</si>
  <si>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</si>
  <si>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</si>
  <si>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</si>
  <si>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</si>
  <si>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</si>
  <si>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</si>
  <si>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</si>
  <si>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</si>
  <si>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</si>
  <si>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</si>
  <si>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</si>
  <si>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</si>
  <si>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</si>
  <si>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</si>
  <si>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</si>
  <si>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</si>
  <si>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</si>
  <si>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</si>
  <si>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</si>
  <si>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</si>
  <si>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</si>
  <si>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</si>
  <si>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</si>
  <si>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</si>
  <si>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</si>
  <si>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</si>
  <si>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</si>
  <si>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</si>
  <si>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</si>
  <si>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</si>
  <si>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</si>
  <si>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</si>
  <si>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</si>
  <si>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</si>
  <si>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</si>
  <si>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</si>
  <si>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</si>
  <si>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</si>
  <si>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</si>
  <si>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</si>
  <si>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</si>
  <si>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</si>
  <si>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</si>
  <si>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</si>
  <si>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</si>
  <si>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</si>
  <si>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</si>
  <si>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</si>
  <si>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</si>
  <si>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</si>
  <si>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</si>
  <si>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</si>
  <si>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</si>
  <si>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</si>
  <si>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</si>
  <si>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</si>
  <si>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</si>
  <si>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</si>
  <si>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</si>
  <si>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</si>
  <si>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</si>
  <si>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</si>
  <si>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</si>
  <si>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</si>
  <si>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</si>
  <si>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</si>
  <si>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</si>
  <si>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</si>
  <si>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</si>
  <si>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</si>
  <si>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</si>
  <si>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</si>
  <si>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</si>
  <si>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</si>
  <si>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</si>
  <si>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</si>
  <si>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</si>
  <si>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</si>
  <si>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</si>
  <si>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</si>
  <si>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</si>
  <si>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</si>
  <si>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</si>
  <si>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</si>
  <si>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</si>
  <si>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</si>
  <si>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</si>
  <si>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</si>
  <si>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</si>
  <si>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</si>
  <si>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</si>
  <si>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</si>
  <si>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</si>
  <si>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</si>
  <si>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</si>
  <si>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</si>
  <si>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</si>
  <si>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</si>
  <si>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</si>
  <si>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</si>
  <si>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</si>
  <si>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</si>
  <si>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</si>
  <si>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</si>
  <si>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</si>
  <si>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</si>
  <si>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</si>
  <si>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</si>
  <si>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</si>
  <si>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</si>
  <si>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</si>
  <si>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</si>
  <si>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</si>
  <si>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</si>
  <si>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</si>
  <si>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</si>
  <si>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</si>
  <si>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</si>
  <si>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</si>
  <si>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</si>
  <si>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</si>
  <si>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</si>
  <si>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</si>
  <si>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</si>
  <si>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</si>
  <si>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</si>
  <si>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</si>
  <si>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</si>
  <si>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</si>
  <si>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</si>
  <si>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</si>
  <si>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</si>
  <si>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</si>
  <si>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</si>
  <si>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</si>
  <si>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</si>
  <si>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</si>
  <si>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</si>
  <si>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</si>
  <si>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</si>
  <si>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</si>
  <si>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</si>
  <si>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</si>
  <si>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</si>
  <si>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</si>
  <si>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</si>
  <si>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</si>
  <si>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</si>
  <si>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</si>
  <si>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</si>
  <si>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</si>
  <si>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</si>
  <si>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</si>
  <si>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</si>
  <si>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</si>
  <si>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</si>
  <si>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</si>
  <si>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</si>
  <si>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</si>
  <si>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</si>
  <si>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</si>
  <si>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</si>
  <si>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</si>
  <si>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</si>
  <si>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</si>
  <si>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</si>
  <si>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</si>
  <si>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</si>
  <si>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</si>
  <si>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</si>
  <si>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</si>
  <si>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</si>
  <si>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</si>
  <si>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</si>
  <si>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</si>
  <si>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</si>
  <si>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</si>
  <si>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</si>
  <si>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</si>
  <si>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</si>
  <si>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</si>
  <si>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</si>
  <si>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</si>
  <si>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</si>
  <si>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</si>
  <si>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</si>
  <si>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</si>
  <si>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</si>
  <si>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</si>
  <si>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</si>
  <si>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</si>
  <si>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</si>
  <si>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</si>
  <si>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</si>
  <si>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</si>
  <si>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</si>
  <si>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</si>
  <si>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</si>
  <si>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</si>
  <si>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</si>
  <si>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</si>
  <si>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</si>
  <si>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</si>
  <si>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</si>
  <si>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</si>
  <si>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</si>
  <si>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</si>
  <si>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</si>
  <si>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</si>
  <si>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</si>
  <si>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</si>
  <si>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</si>
  <si>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</si>
  <si>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</si>
  <si>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</si>
  <si>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</si>
  <si>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</si>
  <si>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</si>
  <si>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</si>
  <si>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</si>
  <si>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</si>
  <si>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</si>
  <si>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</si>
  <si>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</si>
  <si>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</si>
  <si>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</si>
  <si>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</si>
  <si>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</si>
  <si>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</si>
  <si>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</si>
  <si>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</si>
  <si>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</si>
  <si>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</si>
  <si>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</si>
  <si>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</si>
  <si>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</si>
  <si>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</si>
  <si>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</si>
  <si>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</si>
  <si>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</si>
  <si>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</si>
  <si>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</si>
  <si>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</si>
  <si>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</si>
  <si>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</si>
  <si>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</si>
  <si>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</si>
  <si>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</si>
  <si>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</si>
  <si>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</si>
  <si>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</si>
  <si>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</si>
  <si>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</si>
  <si>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</si>
  <si>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</si>
  <si>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</si>
  <si>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</si>
  <si>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</si>
  <si>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</si>
  <si>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</si>
  <si>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</si>
  <si>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</si>
  <si>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</si>
  <si>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</si>
  <si>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</si>
  <si>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</si>
  <si>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</si>
  <si>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</si>
  <si>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</si>
  <si>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</si>
  <si>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</si>
  <si>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</si>
  <si>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</si>
  <si>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</si>
  <si>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</si>
  <si>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</si>
  <si>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</si>
  <si>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</si>
  <si>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</si>
  <si>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</si>
  <si>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</si>
  <si>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</si>
  <si>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</si>
  <si>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</si>
  <si>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</si>
  <si>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</si>
  <si>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</si>
  <si>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</si>
  <si>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</si>
  <si>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</si>
  <si>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</si>
  <si>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</si>
  <si>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</si>
  <si>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</si>
  <si>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</si>
  <si>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</si>
  <si>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</si>
  <si>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</si>
  <si>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</si>
  <si>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</si>
  <si>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</si>
  <si>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</si>
  <si>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</si>
  <si>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</si>
  <si>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</si>
  <si>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</si>
  <si>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</si>
  <si>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</si>
  <si>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</si>
  <si>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</si>
  <si>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</si>
  <si>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</si>
  <si>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</si>
  <si>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</si>
  <si>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</si>
  <si>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</si>
  <si>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</si>
  <si>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</si>
  <si>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</si>
  <si>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</si>
  <si>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</si>
  <si>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</si>
  <si>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</si>
  <si>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</si>
  <si>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</si>
  <si>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</si>
  <si>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</si>
  <si>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</si>
  <si>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</si>
  <si>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</si>
  <si>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</si>
  <si>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</si>
  <si>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</si>
  <si>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</si>
  <si>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</si>
  <si>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</si>
  <si>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</si>
  <si>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</si>
  <si>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</si>
  <si>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</si>
  <si>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</si>
  <si>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</si>
  <si>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</si>
  <si>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</si>
  <si>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</si>
  <si>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</si>
  <si>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</si>
  <si>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</si>
  <si>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</si>
  <si>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</si>
  <si>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</si>
  <si>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</si>
  <si>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</si>
  <si>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</si>
  <si>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</si>
  <si>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</si>
  <si>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</si>
  <si>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</si>
  <si>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</si>
  <si>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</si>
  <si>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</si>
  <si>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</si>
  <si>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</si>
  <si>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</si>
  <si>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</si>
  <si>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</si>
  <si>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</si>
  <si>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</si>
  <si>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</si>
  <si>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</si>
  <si>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</si>
  <si>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</si>
  <si>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</si>
  <si>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</si>
  <si>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</si>
  <si>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</si>
  <si>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</si>
  <si>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</si>
  <si>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</si>
  <si>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</si>
  <si>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</si>
  <si>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</si>
  <si>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</si>
  <si>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</si>
  <si>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</si>
  <si>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</si>
  <si>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</si>
  <si>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</si>
  <si>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</si>
  <si>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</si>
  <si>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</si>
  <si>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</si>
  <si>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</si>
  <si>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</si>
  <si>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</si>
  <si>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</si>
  <si>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</si>
  <si>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</si>
  <si>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</si>
  <si>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</si>
  <si>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</si>
  <si>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</si>
  <si>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</si>
  <si>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</si>
  <si>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</si>
  <si>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</si>
  <si>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</si>
  <si>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</si>
  <si>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</si>
  <si>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</si>
  <si>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</si>
  <si>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</si>
  <si>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</si>
  <si>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</si>
  <si>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</si>
  <si>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</si>
  <si>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</si>
  <si>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</si>
  <si>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</si>
  <si>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</si>
  <si>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</si>
  <si>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</si>
  <si>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</si>
  <si>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</si>
  <si>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</si>
  <si>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</si>
  <si>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</si>
  <si>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</si>
  <si>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</si>
  <si>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</si>
  <si>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</si>
  <si>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</si>
  <si>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</si>
  <si>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</si>
  <si>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</si>
  <si>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</si>
  <si>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</si>
  <si>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</si>
  <si>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</si>
  <si>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</si>
  <si>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</si>
  <si>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</si>
  <si>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</si>
  <si>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</si>
  <si>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</si>
  <si>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</si>
  <si>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</si>
  <si>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</si>
  <si>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</si>
  <si>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</si>
  <si>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</si>
  <si>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</si>
  <si>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</si>
  <si>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</si>
  <si>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</si>
  <si>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</si>
  <si>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</si>
  <si>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</si>
  <si>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</si>
  <si>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</si>
  <si>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</si>
  <si>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</si>
  <si>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</si>
  <si>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</si>
  <si>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</si>
  <si>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</si>
  <si>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</si>
  <si>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</si>
  <si>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</si>
  <si>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</si>
  <si>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</si>
  <si>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</si>
  <si>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</si>
  <si>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</si>
  <si>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</si>
  <si>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</si>
  <si>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</si>
  <si>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</si>
  <si>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</si>
  <si>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</si>
  <si>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</si>
  <si>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</si>
  <si>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</si>
  <si>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</si>
  <si>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</si>
  <si>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</si>
  <si>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</si>
  <si>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</si>
  <si>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</si>
  <si>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</si>
  <si>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</si>
  <si>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</si>
  <si>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</si>
  <si>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</si>
  <si>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</si>
  <si>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</si>
  <si>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</si>
  <si>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</si>
  <si>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</si>
  <si>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</si>
  <si>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</si>
  <si>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</si>
  <si>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</si>
  <si>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</si>
  <si>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</si>
  <si>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</si>
  <si>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</si>
  <si>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</si>
  <si>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</si>
  <si>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</si>
  <si>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</si>
  <si>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</si>
  <si>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</si>
  <si>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</si>
  <si>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</si>
  <si>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</si>
  <si>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</si>
  <si>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</si>
  <si>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</si>
  <si>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</si>
  <si>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</si>
  <si>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</si>
  <si>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</si>
  <si>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</si>
  <si>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</si>
  <si>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</si>
  <si>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</si>
  <si>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</si>
  <si>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</si>
  <si>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</si>
  <si>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</si>
  <si>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</si>
  <si>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</si>
  <si>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</si>
  <si>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</si>
  <si>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</si>
  <si>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</si>
  <si>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</si>
  <si>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</si>
  <si>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</si>
  <si>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</si>
  <si>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</si>
  <si>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</si>
  <si>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</si>
  <si>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</si>
  <si>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</si>
  <si>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</si>
  <si>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</si>
  <si>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</si>
  <si>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</si>
  <si>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</si>
  <si>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</si>
  <si>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</si>
  <si>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</si>
  <si>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</si>
  <si>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</si>
  <si>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</si>
  <si>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</si>
  <si>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</si>
  <si>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</si>
  <si>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</si>
  <si>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</si>
  <si>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</si>
  <si>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</si>
  <si>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</si>
  <si>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</si>
  <si>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</si>
  <si>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</si>
  <si>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</si>
  <si>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</si>
  <si>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</si>
  <si>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</si>
  <si>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</si>
  <si>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</si>
  <si>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</si>
  <si>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</si>
  <si>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</si>
  <si>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</si>
  <si>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</si>
  <si>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</si>
  <si>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</si>
  <si>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</si>
  <si>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</si>
  <si>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</si>
  <si>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</si>
  <si>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</si>
  <si>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</si>
  <si>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</si>
  <si>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</si>
  <si>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</si>
  <si>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</si>
  <si>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</si>
  <si>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</si>
  <si>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</si>
  <si>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</si>
  <si>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</si>
  <si>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</si>
  <si>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</si>
  <si>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</si>
  <si>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</si>
  <si>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</si>
  <si>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</si>
  <si>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</si>
  <si>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</si>
  <si>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</si>
  <si>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</si>
  <si>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</si>
  <si>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</si>
  <si>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</si>
  <si>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</si>
  <si>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</si>
  <si>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</si>
  <si>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</si>
  <si>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</si>
  <si>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</si>
  <si>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</si>
  <si>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</si>
  <si>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</si>
  <si>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</si>
  <si>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</si>
  <si>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</si>
  <si>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</si>
  <si>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</si>
  <si>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</si>
  <si>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</si>
  <si>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</si>
  <si>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</si>
  <si>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</si>
  <si>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</si>
  <si>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</si>
  <si>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</si>
  <si>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</si>
  <si>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</si>
  <si>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</si>
  <si>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</si>
  <si>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</si>
  <si>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</si>
  <si>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</si>
  <si>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</si>
  <si>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</si>
  <si>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</si>
  <si>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</si>
  <si>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</si>
  <si>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</si>
  <si>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</si>
  <si>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</si>
  <si>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</si>
  <si>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</si>
  <si>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</si>
  <si>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</si>
  <si>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</si>
  <si>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</si>
  <si>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</si>
  <si>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</si>
  <si>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</si>
  <si>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</si>
  <si>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</si>
  <si>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</si>
  <si>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</si>
  <si>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</si>
  <si>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</si>
  <si>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</si>
  <si>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</si>
  <si>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</si>
  <si>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</si>
  <si>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</si>
  <si>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</si>
  <si>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</si>
  <si>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</si>
  <si>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</si>
  <si>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</si>
  <si>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</si>
  <si>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</si>
  <si>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</si>
  <si>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</si>
  <si>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</si>
  <si>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</si>
  <si>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</si>
  <si>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</si>
  <si>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</si>
  <si>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</si>
  <si>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</si>
  <si>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</si>
  <si>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</si>
  <si>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</si>
  <si>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</si>
  <si>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</si>
  <si>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</si>
  <si>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</si>
  <si>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</si>
  <si>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</si>
  <si>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</si>
  <si>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</si>
  <si>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</si>
  <si>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</si>
  <si>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</si>
  <si>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</si>
  <si>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</si>
  <si>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</si>
  <si>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</si>
  <si>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</si>
  <si>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</si>
  <si>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</si>
  <si>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</si>
  <si>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</si>
  <si>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</si>
  <si>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</si>
  <si>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</si>
  <si>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</si>
  <si>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</si>
  <si>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</si>
  <si>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</si>
  <si>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</si>
  <si>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</si>
  <si>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</si>
  <si>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</si>
  <si>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</si>
  <si>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</si>
  <si>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</si>
  <si>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</si>
  <si>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</si>
  <si>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</si>
  <si>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</si>
  <si>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</si>
  <si>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</si>
  <si>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</si>
  <si>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</si>
  <si>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</si>
  <si>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</si>
  <si>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</si>
  <si>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t>
  </si>
  <si>
    <t>Row Labels</t>
  </si>
  <si>
    <t>Grand Total</t>
  </si>
  <si>
    <t>Jan</t>
  </si>
  <si>
    <t>Feb</t>
  </si>
  <si>
    <t>Mar</t>
  </si>
  <si>
    <t>Apr</t>
  </si>
  <si>
    <t>May</t>
  </si>
  <si>
    <t>Jun</t>
  </si>
  <si>
    <t>Jul</t>
  </si>
  <si>
    <t>Aug</t>
  </si>
  <si>
    <t>Sep</t>
  </si>
  <si>
    <t>Oct</t>
  </si>
  <si>
    <t>Nov</t>
  </si>
  <si>
    <t>Dec</t>
  </si>
  <si>
    <t>Sum of Sales</t>
  </si>
  <si>
    <t>Sum of Profit</t>
  </si>
  <si>
    <t>Sum of Quantity</t>
  </si>
  <si>
    <t>Count of Order ID</t>
  </si>
  <si>
    <t>Sum of profit margin</t>
  </si>
  <si>
    <t xml:space="preserve"> </t>
  </si>
  <si>
    <t>2011</t>
  </si>
  <si>
    <t>2012</t>
  </si>
  <si>
    <t>2013</t>
  </si>
  <si>
    <t>2014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</si>
</sst>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Green]\▲0.00%;[Red]\ \▼0.00%"/>
    <numFmt numFmtId="165" formatCode="\$\ 0.00,\ &quot;K&quot;"/>
    <numFmt numFmtId="166" formatCode="_-[$$-409]* #,##0.00_ ;_-[$$-409]* \-#,##0.00\ ;_-[$$-409]* &quot;-&quot;??_ ;_-@_ "/>
    <numFmt numFmtId="167" formatCode="&quot;#&quot;\ 0"/>
  </numFmts>
  <fonts count="8" x14ac:knownFonts="1">
    <font>
      <sz val="11"/>
      <color theme="1"/>
      <name val="Calibri"/>
      <scheme val="minor"/>
    </font>
    <font>
      <sz val="12"/>
      <color rgb="FF000000"/>
      <name val="Calibri"/>
    </font>
    <font>
      <sz val="11"/>
      <color theme="1"/>
      <name val="Calibri"/>
      <scheme val="minor"/>
    </font>
    <font>
      <sz val="11"/>
      <color theme="1"/>
      <name val="Calibri"/>
    </font>
    <font>
      <sz val="11"/>
      <color theme="1"/>
      <name val="Lato"/>
    </font>
    <font>
      <b/>
      <sz val="11"/>
      <color theme="1"/>
      <name val="Calibri"/>
      <family val="2"/>
      <scheme val="minor"/>
    </font>
    <font>
      <sz val="11"/>
      <color theme="1"/>
      <name val="Lato"/>
      <family val="2"/>
    </font>
    <font>
      <b/>
      <sz val="11"/>
      <color theme="1"/>
      <name val="Lato"/>
      <family val="2"/>
    </font>
  </fonts>
  <fills count="4">
    <fill>
      <patternFill patternType="none"/>
    </fill>
    <fill>
      <patternFill patternType="gray125"/>
    </fill>
    <fill>
      <patternFill patternType="solid">
        <fgColor theme="1"/>
        <bgColor indexed="64"/>
      </patternFill>
    </fill>
    <fill>
      <patternFill patternType="solid">
        <fgColor theme="0"/>
        <bgColor indexed="64"/>
      </patternFill>
    </fill>
  </fills>
  <borders count="38">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top style="thin">
        <color indexed="65"/>
      </top>
      <bottom style="thin">
        <color rgb="FF999999"/>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style="thin">
        <color indexed="65"/>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rgb="FF999999"/>
      </top>
      <bottom style="medium">
        <color indexed="64"/>
      </bottom>
      <diagonal/>
    </border>
    <border>
      <left style="medium">
        <color indexed="64"/>
      </left>
      <right style="medium">
        <color indexed="64"/>
      </right>
      <top style="thin">
        <color indexed="65"/>
      </top>
      <bottom/>
      <diagonal/>
    </border>
    <border>
      <left style="medium">
        <color indexed="64"/>
      </left>
      <right/>
      <top style="thin">
        <color rgb="FF999999"/>
      </top>
      <bottom style="medium">
        <color indexed="64"/>
      </bottom>
      <diagonal/>
    </border>
    <border>
      <left style="medium">
        <color indexed="64"/>
      </left>
      <right style="medium">
        <color indexed="64"/>
      </right>
      <top style="thin">
        <color indexed="65"/>
      </top>
      <bottom style="medium">
        <color indexed="64"/>
      </bottom>
      <diagonal/>
    </border>
    <border>
      <left/>
      <right style="medium">
        <color indexed="64"/>
      </right>
      <top style="thin">
        <color indexed="65"/>
      </top>
      <bottom/>
      <diagonal/>
    </border>
    <border>
      <left/>
      <right style="medium">
        <color indexed="64"/>
      </right>
      <top style="thin">
        <color rgb="FF999999"/>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rgb="FF999999"/>
      </right>
      <top style="thin">
        <color rgb="FF999999"/>
      </top>
      <bottom/>
      <diagonal/>
    </border>
    <border>
      <left/>
      <right style="thin">
        <color rgb="FF999999"/>
      </right>
      <top style="thin">
        <color indexed="65"/>
      </top>
      <bottom/>
      <diagonal/>
    </border>
    <border>
      <left/>
      <right/>
      <top style="thin">
        <color rgb="FF999999"/>
      </top>
      <bottom/>
      <diagonal/>
    </border>
    <border>
      <left/>
      <right/>
      <top style="thin">
        <color indexed="65"/>
      </top>
      <bottom/>
      <diagonal/>
    </border>
    <border>
      <left/>
      <right/>
      <top style="thin">
        <color indexed="65"/>
      </top>
      <bottom style="thin">
        <color rgb="FF999999"/>
      </bottom>
      <diagonal/>
    </border>
    <border>
      <left/>
      <right style="thin">
        <color rgb="FF999999"/>
      </right>
      <top style="thin">
        <color indexed="65"/>
      </top>
      <bottom style="thin">
        <color rgb="FF999999"/>
      </bottom>
      <diagonal/>
    </border>
  </borders>
  <cellStyleXfs count="2">
    <xf numFmtId="0" fontId="0" fillId="0" borderId="0"/>
    <xf numFmtId="9" fontId="2" fillId="0" borderId="0" applyFont="0" applyFill="0" applyBorder="0" applyAlignment="0" applyProtection="0"/>
  </cellStyleXfs>
  <cellXfs count="69">
    <xf numFmtId="0" fontId="0" fillId="0" borderId="0" xfId="0"/>
    <xf numFmtId="0" fontId="1" fillId="0" borderId="0" xfId="0" applyFont="1"/>
    <xf numFmtId="0" fontId="2" fillId="0" borderId="0" xfId="0" applyFont="1"/>
    <xf numFmtId="14" fontId="3" fillId="0" borderId="0" xfId="0" applyNumberFormat="1" applyFont="1"/>
    <xf numFmtId="0" fontId="0" fillId="2" borderId="0" xfId="0" applyFill="1"/>
    <xf numFmtId="164" fontId="4" fillId="2" borderId="0" xfId="0" applyNumberFormat="1" applyFont="1" applyFill="1"/>
    <xf numFmtId="0" fontId="2" fillId="2" borderId="0" xfId="0" applyFont="1" applyFill="1"/>
    <xf numFmtId="0" fontId="0" fillId="0" borderId="1" xfId="0" applyBorder="1"/>
    <xf numFmtId="0" fontId="0" fillId="0" borderId="1" xfId="0" applyBorder="1" applyAlignment="1">
      <alignment horizontal="left"/>
    </xf>
    <xf numFmtId="0" fontId="0" fillId="0" borderId="4" xfId="0" applyBorder="1"/>
    <xf numFmtId="0" fontId="0" fillId="0" borderId="6" xfId="0" applyBorder="1"/>
    <xf numFmtId="0" fontId="0" fillId="0" borderId="7" xfId="0" applyBorder="1"/>
    <xf numFmtId="0" fontId="0" fillId="0" borderId="8" xfId="0" applyBorder="1"/>
    <xf numFmtId="0" fontId="0" fillId="0" borderId="10" xfId="0" applyBorder="1"/>
    <xf numFmtId="0" fontId="0" fillId="0" borderId="9"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5" fillId="0" borderId="0" xfId="0" applyFont="1"/>
    <xf numFmtId="0" fontId="0" fillId="0" borderId="17" xfId="0" applyBorder="1"/>
    <xf numFmtId="165" fontId="0" fillId="0" borderId="0" xfId="0" applyNumberFormat="1"/>
    <xf numFmtId="0" fontId="0" fillId="0" borderId="19" xfId="0" applyBorder="1"/>
    <xf numFmtId="0" fontId="0" fillId="0" borderId="20" xfId="0" applyBorder="1"/>
    <xf numFmtId="0" fontId="0" fillId="0" borderId="21" xfId="0" applyBorder="1"/>
    <xf numFmtId="0" fontId="0" fillId="0" borderId="22" xfId="0" applyBorder="1"/>
    <xf numFmtId="0" fontId="0" fillId="0" borderId="5" xfId="0" applyBorder="1"/>
    <xf numFmtId="0" fontId="0" fillId="0" borderId="25" xfId="0" applyBorder="1" applyAlignment="1">
      <alignment horizontal="left"/>
    </xf>
    <xf numFmtId="0" fontId="0" fillId="0" borderId="5" xfId="0" pivotButton="1" applyBorder="1"/>
    <xf numFmtId="0" fontId="0" fillId="0" borderId="5" xfId="0" applyBorder="1" applyAlignment="1">
      <alignment horizontal="left"/>
    </xf>
    <xf numFmtId="10" fontId="0" fillId="0" borderId="23" xfId="0" applyNumberFormat="1" applyBorder="1"/>
    <xf numFmtId="10" fontId="0" fillId="0" borderId="25" xfId="0" applyNumberFormat="1" applyBorder="1"/>
    <xf numFmtId="10" fontId="0" fillId="0" borderId="24" xfId="0" applyNumberFormat="1" applyBorder="1"/>
    <xf numFmtId="0" fontId="0" fillId="3" borderId="4" xfId="0" applyFill="1" applyBorder="1"/>
    <xf numFmtId="0" fontId="0" fillId="0" borderId="23" xfId="0" applyBorder="1" applyAlignment="1">
      <alignment horizontal="left"/>
    </xf>
    <xf numFmtId="0" fontId="0" fillId="0" borderId="27" xfId="0" applyBorder="1" applyAlignment="1">
      <alignment horizontal="left"/>
    </xf>
    <xf numFmtId="165" fontId="0" fillId="0" borderId="28" xfId="0" applyNumberFormat="1" applyBorder="1"/>
    <xf numFmtId="165" fontId="0" fillId="0" borderId="14" xfId="0" applyNumberFormat="1" applyBorder="1"/>
    <xf numFmtId="165" fontId="0" fillId="0" borderId="16" xfId="0" applyNumberFormat="1" applyBorder="1"/>
    <xf numFmtId="165" fontId="0" fillId="0" borderId="18" xfId="0" applyNumberFormat="1" applyBorder="1"/>
    <xf numFmtId="0" fontId="0" fillId="0" borderId="30" xfId="0" applyBorder="1"/>
    <xf numFmtId="0" fontId="0" fillId="0" borderId="31" xfId="0" applyBorder="1"/>
    <xf numFmtId="166" fontId="0" fillId="0" borderId="0" xfId="0" applyNumberFormat="1"/>
    <xf numFmtId="167" fontId="0" fillId="0" borderId="0" xfId="0" applyNumberFormat="1"/>
    <xf numFmtId="10" fontId="0" fillId="0" borderId="0" xfId="1" applyNumberFormat="1" applyFont="1" applyBorder="1"/>
    <xf numFmtId="0" fontId="0" fillId="0" borderId="1" xfId="0" pivotButton="1" applyBorder="1"/>
    <xf numFmtId="0" fontId="0" fillId="0" borderId="32" xfId="0" applyBorder="1"/>
    <xf numFmtId="0" fontId="0" fillId="0" borderId="2" xfId="0" applyBorder="1" applyAlignment="1">
      <alignment horizontal="left"/>
    </xf>
    <xf numFmtId="0" fontId="0" fillId="0" borderId="34" xfId="0" applyBorder="1"/>
    <xf numFmtId="0" fontId="0" fillId="0" borderId="3" xfId="0" applyBorder="1" applyAlignment="1">
      <alignment horizontal="left"/>
    </xf>
    <xf numFmtId="0" fontId="6" fillId="0" borderId="0" xfId="0" applyFont="1"/>
    <xf numFmtId="164" fontId="7" fillId="0" borderId="0" xfId="0" applyNumberFormat="1" applyFont="1" applyAlignment="1">
      <alignment horizontal="center"/>
    </xf>
    <xf numFmtId="0" fontId="0" fillId="0" borderId="24" xfId="0" applyNumberFormat="1" applyBorder="1"/>
    <xf numFmtId="0" fontId="0" fillId="0" borderId="5" xfId="0" applyNumberFormat="1" applyBorder="1"/>
    <xf numFmtId="0" fontId="0" fillId="0" borderId="1" xfId="0" applyNumberFormat="1" applyBorder="1"/>
    <xf numFmtId="0" fontId="0" fillId="0" borderId="32" xfId="0" applyNumberFormat="1" applyBorder="1"/>
    <xf numFmtId="0" fontId="0" fillId="0" borderId="2" xfId="0" applyNumberFormat="1" applyBorder="1"/>
    <xf numFmtId="0" fontId="0" fillId="0" borderId="33" xfId="0" applyNumberFormat="1" applyBorder="1"/>
    <xf numFmtId="0" fontId="0" fillId="0" borderId="29" xfId="0" applyNumberFormat="1" applyBorder="1"/>
    <xf numFmtId="0" fontId="0" fillId="0" borderId="26" xfId="0" applyNumberFormat="1" applyBorder="1"/>
    <xf numFmtId="0" fontId="0" fillId="0" borderId="23" xfId="0" applyNumberFormat="1" applyBorder="1"/>
    <xf numFmtId="0" fontId="0" fillId="0" borderId="25" xfId="0" applyNumberFormat="1" applyBorder="1"/>
    <xf numFmtId="0" fontId="0" fillId="0" borderId="34" xfId="0" applyNumberFormat="1" applyBorder="1"/>
    <xf numFmtId="0" fontId="0" fillId="0" borderId="35" xfId="0" applyNumberFormat="1" applyBorder="1"/>
    <xf numFmtId="0" fontId="0" fillId="0" borderId="3" xfId="0" applyNumberFormat="1" applyBorder="1"/>
    <xf numFmtId="0" fontId="0" fillId="0" borderId="36" xfId="0" applyNumberFormat="1" applyBorder="1"/>
    <xf numFmtId="0" fontId="0" fillId="0" borderId="37" xfId="0" applyNumberFormat="1" applyBorder="1"/>
  </cellXfs>
  <cellStyles count="2">
    <cellStyle name="Normal" xfId="0" builtinId="0"/>
    <cellStyle name="Percent" xfId="1" builtinId="5"/>
  </cellStyles>
  <dxfs count="209">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 0.00,\ &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 0.00,\ &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 0.00,\ &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
      <font>
        <color theme="0"/>
      </font>
      <border>
        <bottom style="thin">
          <color theme="4"/>
        </bottom>
        <vertical/>
        <horizontal/>
      </border>
    </dxf>
    <dxf>
      <font>
        <color theme="0"/>
      </font>
      <fill>
        <patternFill>
          <bgColor theme="1" tint="0.14996795556505021"/>
        </patternFill>
      </fill>
      <border diagonalUp="0" diagonalDown="0">
        <left/>
        <right/>
        <top/>
        <bottom/>
        <vertical/>
        <horizontal/>
      </border>
    </dxf>
  </dxfs>
  <tableStyles count="2">
    <tableStyle name="AB" pivot="0" table="0" count="10" xr9:uid="{487A093D-F318-4D3A-92E6-FCCC7F2AE729}">
      <tableStyleElement type="wholeTable" dxfId="208"/>
      <tableStyleElement type="headerRow" dxfId="207"/>
    </tableStyle>
    <tableStyle name="Data-style" pivot="0" count="3" xr9:uid="{00000000-0011-0000-FFFF-FFFF00000000}">
      <tableStyleElement type="headerRow" dxfId="206"/>
      <tableStyleElement type="firstRowStripe" dxfId="205"/>
      <tableStyleElement type="secondRowStripe" dxfId="204"/>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1" tint="0.14996795556505021"/>
            </patternFill>
          </fill>
          <border diagonalUp="0" diagonalDown="0">
            <left style="thin">
              <color auto="1"/>
            </left>
            <right style="thin">
              <color auto="1"/>
            </right>
            <top style="thin">
              <color auto="1"/>
            </top>
            <bottom style="thin">
              <color auto="1"/>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AB">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7.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4.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84514435695539"/>
          <c:y val="0.14249781277340332"/>
          <c:w val="0.51874890638670168"/>
          <c:h val="0.6207863079615048"/>
        </c:manualLayout>
      </c:layout>
      <c:areaChart>
        <c:grouping val="standard"/>
        <c:varyColors val="0"/>
        <c:ser>
          <c:idx val="1"/>
          <c:order val="1"/>
          <c:tx>
            <c:strRef>
              <c:f>'Combo chart'!$C$3</c:f>
              <c:strCache>
                <c:ptCount val="1"/>
                <c:pt idx="0">
                  <c:v>Sum of Profit</c:v>
                </c:pt>
              </c:strCache>
            </c:strRef>
          </c:tx>
          <c:spPr>
            <a:solidFill>
              <a:schemeClr val="accent2"/>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1-A8FE-45AC-9BB5-2B386938290C}"/>
            </c:ext>
          </c:extLst>
        </c:ser>
        <c:dLbls>
          <c:showLegendKey val="0"/>
          <c:showVal val="0"/>
          <c:showCatName val="0"/>
          <c:showSerName val="0"/>
          <c:showPercent val="0"/>
          <c:showBubbleSize val="0"/>
        </c:dLbls>
        <c:axId val="949115296"/>
        <c:axId val="949130656"/>
      </c:areaChar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A8FE-45AC-9BB5-2B386938290C}"/>
            </c:ext>
          </c:extLst>
        </c:ser>
        <c:dLbls>
          <c:showLegendKey val="0"/>
          <c:showVal val="0"/>
          <c:showCatName val="0"/>
          <c:showSerName val="0"/>
          <c:showPercent val="0"/>
          <c:showBubbleSize val="0"/>
        </c:dLbls>
        <c:gapWidth val="219"/>
        <c:overlap val="-27"/>
        <c:axId val="949165216"/>
        <c:axId val="949179616"/>
      </c:barChart>
      <c:catAx>
        <c:axId val="949165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9179616"/>
        <c:crosses val="autoZero"/>
        <c:auto val="1"/>
        <c:lblAlgn val="ctr"/>
        <c:lblOffset val="100"/>
        <c:noMultiLvlLbl val="0"/>
      </c:catAx>
      <c:valAx>
        <c:axId val="949179616"/>
        <c:scaling>
          <c:orientation val="minMax"/>
        </c:scaling>
        <c:delete val="0"/>
        <c:axPos val="l"/>
        <c:majorGridlines>
          <c:spPr>
            <a:ln w="9525" cap="flat" cmpd="sng" algn="ctr">
              <a:solidFill>
                <a:schemeClr val="tx1">
                  <a:lumMod val="15000"/>
                  <a:lumOff val="85000"/>
                </a:schemeClr>
              </a:solidFill>
              <a:round/>
            </a:ln>
            <a:effectLst/>
          </c:spPr>
        </c:majorGridlines>
        <c:numFmt formatCode="\$\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9165216"/>
        <c:crosses val="autoZero"/>
        <c:crossBetween val="between"/>
      </c:valAx>
      <c:valAx>
        <c:axId val="949130656"/>
        <c:scaling>
          <c:orientation val="minMax"/>
        </c:scaling>
        <c:delete val="0"/>
        <c:axPos val="r"/>
        <c:numFmt formatCode="\$\ 0.00,\ &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9115296"/>
        <c:crosses val="max"/>
        <c:crossBetween val="between"/>
      </c:valAx>
      <c:catAx>
        <c:axId val="949115296"/>
        <c:scaling>
          <c:orientation val="minMax"/>
        </c:scaling>
        <c:delete val="1"/>
        <c:axPos val="b"/>
        <c:numFmt formatCode="General" sourceLinked="1"/>
        <c:majorTickMark val="out"/>
        <c:minorTickMark val="none"/>
        <c:tickLblPos val="nextTo"/>
        <c:crossAx val="94913065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chart!PivotTable3</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7.7051682408312103E-2"/>
          <c:y val="0.13222887139107614"/>
          <c:w val="0.52076779636122117"/>
          <c:h val="0.85614225721784765"/>
        </c:manualLayout>
      </c:layout>
      <c:doughnutChart>
        <c:varyColors val="1"/>
        <c:ser>
          <c:idx val="0"/>
          <c:order val="0"/>
          <c:tx>
            <c:strRef>
              <c:f>'Combo chart'!$B$40</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0CC-47F6-A963-C8B941B9A6D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0CC-47F6-A963-C8B941B9A6D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0CC-47F6-A963-C8B941B9A6D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'Combo chart'!$A$41:$A$44</c:f>
              <c:strCache>
                <c:ptCount val="3"/>
                <c:pt idx="0">
                  <c:v>Furniture</c:v>
                </c:pt>
                <c:pt idx="1">
                  <c:v>Office Supplies</c:v>
                </c:pt>
                <c:pt idx="2">
                  <c:v>Technology</c:v>
                </c:pt>
              </c:strCache>
            </c:strRef>
          </c:cat>
          <c:val>
            <c:numRef>
              <c:f>'Combo chart'!$B$41:$B$44</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08A7-492F-98BF-D4DA714AA281}"/>
            </c:ext>
          </c:extLst>
        </c:ser>
        <c:dLbls>
          <c:showLegendKey val="0"/>
          <c:showVal val="1"/>
          <c:showCatName val="0"/>
          <c:showSerName val="0"/>
          <c:showPercent val="0"/>
          <c:showBubbleSize val="0"/>
          <c:showLeaderLines val="1"/>
        </c:dLbls>
        <c:firstSliceAng val="0"/>
        <c:holeSize val="62"/>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chart!PivotTable5</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'Combo chart'!$B$110</c:f>
              <c:strCache>
                <c:ptCount val="1"/>
                <c:pt idx="0">
                  <c:v>Total</c:v>
                </c:pt>
              </c:strCache>
            </c:strRef>
          </c:tx>
          <c:spPr>
            <a:solidFill>
              <a:schemeClr val="accent1"/>
            </a:solidFill>
            <a:ln>
              <a:noFill/>
            </a:ln>
            <a:effectLst/>
          </c:spPr>
          <c:invertIfNegative val="0"/>
          <c:cat>
            <c:strRef>
              <c:f>'Combo chart'!$A$111:$A$116</c:f>
              <c:strCache>
                <c:ptCount val="5"/>
                <c:pt idx="0">
                  <c:v>Binders</c:v>
                </c:pt>
                <c:pt idx="1">
                  <c:v>Tables</c:v>
                </c:pt>
                <c:pt idx="2">
                  <c:v>Storage</c:v>
                </c:pt>
                <c:pt idx="3">
                  <c:v>Chairs</c:v>
                </c:pt>
                <c:pt idx="4">
                  <c:v>Phones</c:v>
                </c:pt>
              </c:strCache>
            </c:strRef>
          </c:cat>
          <c:val>
            <c:numRef>
              <c:f>'Combo chart'!$B$111:$B$116</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13EF-4603-92B7-B61A7870D3B6}"/>
            </c:ext>
          </c:extLst>
        </c:ser>
        <c:dLbls>
          <c:showLegendKey val="0"/>
          <c:showVal val="0"/>
          <c:showCatName val="0"/>
          <c:showSerName val="0"/>
          <c:showPercent val="0"/>
          <c:showBubbleSize val="0"/>
        </c:dLbls>
        <c:gapWidth val="182"/>
        <c:axId val="1257693664"/>
        <c:axId val="1175235280"/>
      </c:barChart>
      <c:catAx>
        <c:axId val="1257693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235280"/>
        <c:crosses val="autoZero"/>
        <c:auto val="1"/>
        <c:lblAlgn val="ctr"/>
        <c:lblOffset val="100"/>
        <c:noMultiLvlLbl val="0"/>
      </c:catAx>
      <c:valAx>
        <c:axId val="11752352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693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chart!PivotTable7</c:name>
    <c:fmtId val="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66978193146417E-2"/>
          <c:y val="0.28985507246376813"/>
          <c:w val="0.82866043613707163"/>
          <c:h val="0.46859903381642515"/>
        </c:manualLayout>
      </c:layout>
      <c:lineChart>
        <c:grouping val="standard"/>
        <c:varyColors val="0"/>
        <c:ser>
          <c:idx val="0"/>
          <c:order val="0"/>
          <c:tx>
            <c:strRef>
              <c:f>'Combo chart'!$B$129</c:f>
              <c:strCache>
                <c:ptCount val="1"/>
                <c:pt idx="0">
                  <c:v>Total</c:v>
                </c:pt>
              </c:strCache>
            </c:strRef>
          </c:tx>
          <c:spPr>
            <a:ln w="28575" cap="rnd">
              <a:solidFill>
                <a:schemeClr val="accent1"/>
              </a:solidFill>
              <a:round/>
            </a:ln>
            <a:effectLst/>
          </c:spPr>
          <c:marker>
            <c:symbol val="none"/>
          </c:marker>
          <c:cat>
            <c:strRef>
              <c:f>'Combo chart'!$A$130:$A$142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chart'!$B$130:$B$142</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B669-49D2-A387-C5441484677D}"/>
            </c:ext>
          </c:extLst>
        </c:ser>
        <c:dLbls>
          <c:showLegendKey val="0"/>
          <c:showVal val="0"/>
          <c:showCatName val="0"/>
          <c:showSerName val="0"/>
          <c:showPercent val="0"/>
          <c:showBubbleSize val="0"/>
        </c:dLbls>
        <c:smooth val="0"/>
        <c:axId val="1165213920"/>
        <c:axId val="1165212960"/>
      </c:lineChart>
      <c:catAx>
        <c:axId val="1165213920"/>
        <c:scaling>
          <c:orientation val="minMax"/>
        </c:scaling>
        <c:delete val="1"/>
        <c:axPos val="b"/>
        <c:numFmt formatCode="General" sourceLinked="1"/>
        <c:majorTickMark val="none"/>
        <c:minorTickMark val="none"/>
        <c:tickLblPos val="nextTo"/>
        <c:crossAx val="1165212960"/>
        <c:crosses val="autoZero"/>
        <c:auto val="1"/>
        <c:lblAlgn val="ctr"/>
        <c:lblOffset val="100"/>
        <c:noMultiLvlLbl val="0"/>
      </c:catAx>
      <c:valAx>
        <c:axId val="1165212960"/>
        <c:scaling>
          <c:orientation val="minMax"/>
        </c:scaling>
        <c:delete val="1"/>
        <c:axPos val="l"/>
        <c:numFmt formatCode="General" sourceLinked="1"/>
        <c:majorTickMark val="none"/>
        <c:minorTickMark val="none"/>
        <c:tickLblPos val="nextTo"/>
        <c:crossAx val="1165213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chart!PivotTable8</c:name>
    <c:fmtId val="8"/>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187077679119892E-2"/>
          <c:y val="0.2329756159512319"/>
          <c:w val="0.91531947652040035"/>
          <c:h val="0.60573476702508966"/>
        </c:manualLayout>
      </c:layout>
      <c:lineChart>
        <c:grouping val="standard"/>
        <c:varyColors val="0"/>
        <c:ser>
          <c:idx val="0"/>
          <c:order val="0"/>
          <c:tx>
            <c:strRef>
              <c:f>'Combo chart'!$E$129</c:f>
              <c:strCache>
                <c:ptCount val="1"/>
                <c:pt idx="0">
                  <c:v>Total</c:v>
                </c:pt>
              </c:strCache>
            </c:strRef>
          </c:tx>
          <c:spPr>
            <a:ln w="28575" cap="rnd">
              <a:solidFill>
                <a:schemeClr val="accent1"/>
              </a:solidFill>
              <a:round/>
            </a:ln>
            <a:effectLst/>
          </c:spPr>
          <c:marker>
            <c:symbol val="none"/>
          </c:marker>
          <c:cat>
            <c:strRef>
              <c:f>'Combo chart'!$D$130:$D$142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chart'!$E$130:$E$142</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8A44-4FA4-B39B-7955104BD558}"/>
            </c:ext>
          </c:extLst>
        </c:ser>
        <c:dLbls>
          <c:showLegendKey val="0"/>
          <c:showVal val="0"/>
          <c:showCatName val="0"/>
          <c:showSerName val="0"/>
          <c:showPercent val="0"/>
          <c:showBubbleSize val="0"/>
        </c:dLbls>
        <c:smooth val="0"/>
        <c:axId val="1265486272"/>
        <c:axId val="855797616"/>
      </c:lineChart>
      <c:catAx>
        <c:axId val="1265486272"/>
        <c:scaling>
          <c:orientation val="minMax"/>
        </c:scaling>
        <c:delete val="1"/>
        <c:axPos val="b"/>
        <c:numFmt formatCode="General" sourceLinked="1"/>
        <c:majorTickMark val="none"/>
        <c:minorTickMark val="none"/>
        <c:tickLblPos val="nextTo"/>
        <c:crossAx val="855797616"/>
        <c:crosses val="autoZero"/>
        <c:auto val="1"/>
        <c:lblAlgn val="ctr"/>
        <c:lblOffset val="100"/>
        <c:noMultiLvlLbl val="0"/>
      </c:catAx>
      <c:valAx>
        <c:axId val="855797616"/>
        <c:scaling>
          <c:orientation val="minMax"/>
        </c:scaling>
        <c:delete val="1"/>
        <c:axPos val="l"/>
        <c:numFmt formatCode="General" sourceLinked="1"/>
        <c:majorTickMark val="none"/>
        <c:minorTickMark val="none"/>
        <c:tickLblPos val="nextTo"/>
        <c:crossAx val="1265486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chart!PivotTable9</c:name>
    <c:fmtId val="1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'Combo chart'!$H$129</c:f>
              <c:strCache>
                <c:ptCount val="1"/>
                <c:pt idx="0">
                  <c:v>Total</c:v>
                </c:pt>
              </c:strCache>
            </c:strRef>
          </c:tx>
          <c:spPr>
            <a:ln w="28575" cap="rnd">
              <a:solidFill>
                <a:schemeClr val="accent1"/>
              </a:solidFill>
              <a:round/>
            </a:ln>
            <a:effectLst/>
          </c:spPr>
          <c:marker>
            <c:symbol val="none"/>
          </c:marker>
          <c:cat>
            <c:strRef>
              <c:f>'Combo chart'!$G$130:$G$142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chart'!$H$130:$H$142</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4651-4EC5-BE67-370E9DAA670D}"/>
            </c:ext>
          </c:extLst>
        </c:ser>
        <c:dLbls>
          <c:showLegendKey val="0"/>
          <c:showVal val="0"/>
          <c:showCatName val="0"/>
          <c:showSerName val="0"/>
          <c:showPercent val="0"/>
          <c:showBubbleSize val="0"/>
        </c:dLbls>
        <c:smooth val="0"/>
        <c:axId val="1305231344"/>
        <c:axId val="1312550416"/>
      </c:lineChart>
      <c:catAx>
        <c:axId val="1305231344"/>
        <c:scaling>
          <c:orientation val="minMax"/>
        </c:scaling>
        <c:delete val="1"/>
        <c:axPos val="b"/>
        <c:numFmt formatCode="General" sourceLinked="1"/>
        <c:majorTickMark val="none"/>
        <c:minorTickMark val="none"/>
        <c:tickLblPos val="nextTo"/>
        <c:crossAx val="1312550416"/>
        <c:crosses val="autoZero"/>
        <c:auto val="1"/>
        <c:lblAlgn val="ctr"/>
        <c:lblOffset val="100"/>
        <c:noMultiLvlLbl val="0"/>
      </c:catAx>
      <c:valAx>
        <c:axId val="1312550416"/>
        <c:scaling>
          <c:orientation val="minMax"/>
        </c:scaling>
        <c:delete val="1"/>
        <c:axPos val="l"/>
        <c:numFmt formatCode="General" sourceLinked="1"/>
        <c:majorTickMark val="none"/>
        <c:minorTickMark val="none"/>
        <c:tickLblPos val="nextTo"/>
        <c:crossAx val="1305231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chart!PivotTable10</c:name>
    <c:fmtId val="1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728621131660874E-2"/>
          <c:y val="0.15264621773024642"/>
          <c:w val="0.89553656220322886"/>
          <c:h val="0.66666666666666663"/>
        </c:manualLayout>
      </c:layout>
      <c:lineChart>
        <c:grouping val="standard"/>
        <c:varyColors val="0"/>
        <c:ser>
          <c:idx val="0"/>
          <c:order val="0"/>
          <c:tx>
            <c:strRef>
              <c:f>'Combo chart'!$K$129</c:f>
              <c:strCache>
                <c:ptCount val="1"/>
                <c:pt idx="0">
                  <c:v>Total</c:v>
                </c:pt>
              </c:strCache>
            </c:strRef>
          </c:tx>
          <c:spPr>
            <a:ln w="28575" cap="rnd">
              <a:solidFill>
                <a:schemeClr val="accent1"/>
              </a:solidFill>
              <a:round/>
            </a:ln>
            <a:effectLst/>
          </c:spPr>
          <c:marker>
            <c:symbol val="none"/>
          </c:marker>
          <c:cat>
            <c:strRef>
              <c:f>'Combo chart'!$J$130:$J$142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chart'!$K$130:$K$142</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5776-4A4E-813B-DBE655A9BE1F}"/>
            </c:ext>
          </c:extLst>
        </c:ser>
        <c:dLbls>
          <c:showLegendKey val="0"/>
          <c:showVal val="0"/>
          <c:showCatName val="0"/>
          <c:showSerName val="0"/>
          <c:showPercent val="0"/>
          <c:showBubbleSize val="0"/>
        </c:dLbls>
        <c:smooth val="0"/>
        <c:axId val="1256323568"/>
        <c:axId val="1256324528"/>
      </c:lineChart>
      <c:catAx>
        <c:axId val="1256323568"/>
        <c:scaling>
          <c:orientation val="minMax"/>
        </c:scaling>
        <c:delete val="1"/>
        <c:axPos val="b"/>
        <c:numFmt formatCode="General" sourceLinked="1"/>
        <c:majorTickMark val="none"/>
        <c:minorTickMark val="none"/>
        <c:tickLblPos val="nextTo"/>
        <c:crossAx val="1256324528"/>
        <c:crosses val="autoZero"/>
        <c:auto val="1"/>
        <c:lblAlgn val="ctr"/>
        <c:lblOffset val="100"/>
        <c:noMultiLvlLbl val="0"/>
      </c:catAx>
      <c:valAx>
        <c:axId val="1256324528"/>
        <c:scaling>
          <c:orientation val="minMax"/>
        </c:scaling>
        <c:delete val="1"/>
        <c:axPos val="l"/>
        <c:numFmt formatCode="General" sourceLinked="1"/>
        <c:majorTickMark val="none"/>
        <c:minorTickMark val="none"/>
        <c:tickLblPos val="nextTo"/>
        <c:crossAx val="1256323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chart!PivotTable11</c:name>
    <c:fmtId val="1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548537202080509E-2"/>
          <c:y val="0.28202955608809771"/>
          <c:w val="0.92577597840755732"/>
          <c:h val="0.70666666666666667"/>
        </c:manualLayout>
      </c:layout>
      <c:lineChart>
        <c:grouping val="standard"/>
        <c:varyColors val="0"/>
        <c:ser>
          <c:idx val="0"/>
          <c:order val="0"/>
          <c:tx>
            <c:strRef>
              <c:f>'Combo chart'!$N$129</c:f>
              <c:strCache>
                <c:ptCount val="1"/>
                <c:pt idx="0">
                  <c:v>Total</c:v>
                </c:pt>
              </c:strCache>
            </c:strRef>
          </c:tx>
          <c:spPr>
            <a:ln w="28575" cap="rnd">
              <a:solidFill>
                <a:schemeClr val="accent1"/>
              </a:solidFill>
              <a:round/>
            </a:ln>
            <a:effectLst/>
          </c:spPr>
          <c:marker>
            <c:symbol val="none"/>
          </c:marker>
          <c:cat>
            <c:strRef>
              <c:f>'Combo chart'!$M$130:$M$142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chart'!$N$130:$N$142</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4229-48AC-ACED-3A0B08CDC0DE}"/>
            </c:ext>
          </c:extLst>
        </c:ser>
        <c:dLbls>
          <c:showLegendKey val="0"/>
          <c:showVal val="0"/>
          <c:showCatName val="0"/>
          <c:showSerName val="0"/>
          <c:showPercent val="0"/>
          <c:showBubbleSize val="0"/>
        </c:dLbls>
        <c:smooth val="0"/>
        <c:axId val="1299515472"/>
        <c:axId val="1299514992"/>
      </c:lineChart>
      <c:catAx>
        <c:axId val="1299515472"/>
        <c:scaling>
          <c:orientation val="minMax"/>
        </c:scaling>
        <c:delete val="1"/>
        <c:axPos val="b"/>
        <c:numFmt formatCode="General" sourceLinked="1"/>
        <c:majorTickMark val="none"/>
        <c:minorTickMark val="none"/>
        <c:tickLblPos val="nextTo"/>
        <c:crossAx val="1299514992"/>
        <c:crosses val="autoZero"/>
        <c:auto val="1"/>
        <c:lblAlgn val="ctr"/>
        <c:lblOffset val="100"/>
        <c:noMultiLvlLbl val="0"/>
      </c:catAx>
      <c:valAx>
        <c:axId val="1299514992"/>
        <c:scaling>
          <c:orientation val="minMax"/>
        </c:scaling>
        <c:delete val="1"/>
        <c:axPos val="l"/>
        <c:numFmt formatCode="General" sourceLinked="1"/>
        <c:majorTickMark val="none"/>
        <c:minorTickMark val="none"/>
        <c:tickLblPos val="nextTo"/>
        <c:crossAx val="1299515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chart!PivotTable7</c:name>
    <c:fmtId val="1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025084979131701E-3"/>
          <c:y val="1.902230971128609E-2"/>
          <c:w val="0.82866043613707163"/>
          <c:h val="0.46859903381642515"/>
        </c:manualLayout>
      </c:layout>
      <c:lineChart>
        <c:grouping val="standard"/>
        <c:varyColors val="0"/>
        <c:ser>
          <c:idx val="0"/>
          <c:order val="0"/>
          <c:tx>
            <c:strRef>
              <c:f>'Combo chart'!$B$129</c:f>
              <c:strCache>
                <c:ptCount val="1"/>
                <c:pt idx="0">
                  <c:v>Total</c:v>
                </c:pt>
              </c:strCache>
            </c:strRef>
          </c:tx>
          <c:spPr>
            <a:ln w="34925" cap="rnd">
              <a:noFill/>
              <a:round/>
            </a:ln>
            <a:effectLst/>
          </c:spPr>
          <c:marker>
            <c:symbol val="none"/>
          </c:marker>
          <c:cat>
            <c:strRef>
              <c:f>'Combo chart'!$A$130:$A$142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chart'!$B$130:$B$142</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1712-46F4-ADA0-0315CD3B7CC0}"/>
            </c:ext>
          </c:extLst>
        </c:ser>
        <c:dLbls>
          <c:showLegendKey val="0"/>
          <c:showVal val="0"/>
          <c:showCatName val="0"/>
          <c:showSerName val="0"/>
          <c:showPercent val="0"/>
          <c:showBubbleSize val="0"/>
        </c:dLbls>
        <c:smooth val="0"/>
        <c:axId val="1165213920"/>
        <c:axId val="1165212960"/>
      </c:lineChart>
      <c:catAx>
        <c:axId val="1165213920"/>
        <c:scaling>
          <c:orientation val="minMax"/>
        </c:scaling>
        <c:delete val="1"/>
        <c:axPos val="b"/>
        <c:numFmt formatCode="General" sourceLinked="1"/>
        <c:majorTickMark val="none"/>
        <c:minorTickMark val="none"/>
        <c:tickLblPos val="nextTo"/>
        <c:crossAx val="1165212960"/>
        <c:crosses val="autoZero"/>
        <c:auto val="1"/>
        <c:lblAlgn val="ctr"/>
        <c:lblOffset val="100"/>
        <c:noMultiLvlLbl val="0"/>
      </c:catAx>
      <c:valAx>
        <c:axId val="1165212960"/>
        <c:scaling>
          <c:orientation val="minMax"/>
        </c:scaling>
        <c:delete val="1"/>
        <c:axPos val="l"/>
        <c:numFmt formatCode="General" sourceLinked="1"/>
        <c:majorTickMark val="none"/>
        <c:minorTickMark val="none"/>
        <c:tickLblPos val="nextTo"/>
        <c:crossAx val="116521392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chart!PivotTable8</c:name>
    <c:fmtId val="1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559000437445321E-2"/>
          <c:y val="0.17648846525763226"/>
          <c:w val="0.91531947652040035"/>
          <c:h val="0.57885234103801542"/>
        </c:manualLayout>
      </c:layout>
      <c:lineChart>
        <c:grouping val="standard"/>
        <c:varyColors val="0"/>
        <c:ser>
          <c:idx val="0"/>
          <c:order val="0"/>
          <c:tx>
            <c:strRef>
              <c:f>'Combo chart'!$E$129</c:f>
              <c:strCache>
                <c:ptCount val="1"/>
                <c:pt idx="0">
                  <c:v>Total</c:v>
                </c:pt>
              </c:strCache>
            </c:strRef>
          </c:tx>
          <c:spPr>
            <a:ln w="28575" cap="rnd">
              <a:solidFill>
                <a:schemeClr val="bg1">
                  <a:lumMod val="95000"/>
                </a:schemeClr>
              </a:solidFill>
              <a:round/>
            </a:ln>
            <a:effectLst/>
          </c:spPr>
          <c:marker>
            <c:symbol val="none"/>
          </c:marker>
          <c:cat>
            <c:strRef>
              <c:f>'Combo chart'!$D$130:$D$142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chart'!$E$130:$E$142</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2ADA-443D-974D-08CA678631F3}"/>
            </c:ext>
          </c:extLst>
        </c:ser>
        <c:dLbls>
          <c:showLegendKey val="0"/>
          <c:showVal val="0"/>
          <c:showCatName val="0"/>
          <c:showSerName val="0"/>
          <c:showPercent val="0"/>
          <c:showBubbleSize val="0"/>
        </c:dLbls>
        <c:smooth val="0"/>
        <c:axId val="1265486272"/>
        <c:axId val="855797616"/>
      </c:lineChart>
      <c:catAx>
        <c:axId val="1265486272"/>
        <c:scaling>
          <c:orientation val="minMax"/>
        </c:scaling>
        <c:delete val="1"/>
        <c:axPos val="b"/>
        <c:numFmt formatCode="General" sourceLinked="1"/>
        <c:majorTickMark val="none"/>
        <c:minorTickMark val="none"/>
        <c:tickLblPos val="nextTo"/>
        <c:crossAx val="855797616"/>
        <c:crosses val="autoZero"/>
        <c:auto val="1"/>
        <c:lblAlgn val="ctr"/>
        <c:lblOffset val="100"/>
        <c:noMultiLvlLbl val="0"/>
      </c:catAx>
      <c:valAx>
        <c:axId val="855797616"/>
        <c:scaling>
          <c:orientation val="minMax"/>
        </c:scaling>
        <c:delete val="1"/>
        <c:axPos val="l"/>
        <c:numFmt formatCode="General" sourceLinked="1"/>
        <c:majorTickMark val="none"/>
        <c:minorTickMark val="none"/>
        <c:tickLblPos val="nextTo"/>
        <c:crossAx val="1265486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chart!PivotTable9</c:name>
    <c:fmtId val="1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390804597701146E-2"/>
          <c:y val="0.41666666666666669"/>
          <c:w val="0.84195402298850575"/>
          <c:h val="0.34523809523809523"/>
        </c:manualLayout>
      </c:layout>
      <c:lineChart>
        <c:grouping val="standard"/>
        <c:varyColors val="0"/>
        <c:ser>
          <c:idx val="0"/>
          <c:order val="0"/>
          <c:tx>
            <c:strRef>
              <c:f>'Combo chart'!$H$129</c:f>
              <c:strCache>
                <c:ptCount val="1"/>
                <c:pt idx="0">
                  <c:v>Total</c:v>
                </c:pt>
              </c:strCache>
            </c:strRef>
          </c:tx>
          <c:spPr>
            <a:ln w="28575" cap="rnd">
              <a:solidFill>
                <a:schemeClr val="bg1">
                  <a:lumMod val="95000"/>
                </a:schemeClr>
              </a:solidFill>
              <a:round/>
            </a:ln>
            <a:effectLst/>
          </c:spPr>
          <c:marker>
            <c:symbol val="none"/>
          </c:marker>
          <c:cat>
            <c:strRef>
              <c:f>'Combo chart'!$G$130:$G$142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chart'!$H$130:$H$142</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F4D7-4DDF-AE28-EE9040244968}"/>
            </c:ext>
          </c:extLst>
        </c:ser>
        <c:dLbls>
          <c:showLegendKey val="0"/>
          <c:showVal val="0"/>
          <c:showCatName val="0"/>
          <c:showSerName val="0"/>
          <c:showPercent val="0"/>
          <c:showBubbleSize val="0"/>
        </c:dLbls>
        <c:smooth val="0"/>
        <c:axId val="1305231344"/>
        <c:axId val="1312550416"/>
      </c:lineChart>
      <c:catAx>
        <c:axId val="1305231344"/>
        <c:scaling>
          <c:orientation val="minMax"/>
        </c:scaling>
        <c:delete val="1"/>
        <c:axPos val="b"/>
        <c:numFmt formatCode="General" sourceLinked="1"/>
        <c:majorTickMark val="none"/>
        <c:minorTickMark val="none"/>
        <c:tickLblPos val="nextTo"/>
        <c:crossAx val="1312550416"/>
        <c:crosses val="autoZero"/>
        <c:auto val="1"/>
        <c:lblAlgn val="ctr"/>
        <c:lblOffset val="100"/>
        <c:noMultiLvlLbl val="0"/>
      </c:catAx>
      <c:valAx>
        <c:axId val="1312550416"/>
        <c:scaling>
          <c:orientation val="minMax"/>
        </c:scaling>
        <c:delete val="1"/>
        <c:axPos val="l"/>
        <c:numFmt formatCode="General" sourceLinked="1"/>
        <c:majorTickMark val="none"/>
        <c:minorTickMark val="none"/>
        <c:tickLblPos val="nextTo"/>
        <c:crossAx val="1305231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857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chart!PivotTable10</c:name>
    <c:fmtId val="1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728621131660874E-2"/>
          <c:y val="0.15264621773024642"/>
          <c:w val="0.89553656220322886"/>
          <c:h val="0.66666666666666663"/>
        </c:manualLayout>
      </c:layout>
      <c:lineChart>
        <c:grouping val="standard"/>
        <c:varyColors val="0"/>
        <c:ser>
          <c:idx val="0"/>
          <c:order val="0"/>
          <c:tx>
            <c:strRef>
              <c:f>'Combo chart'!$K$129</c:f>
              <c:strCache>
                <c:ptCount val="1"/>
                <c:pt idx="0">
                  <c:v>Total</c:v>
                </c:pt>
              </c:strCache>
            </c:strRef>
          </c:tx>
          <c:spPr>
            <a:ln w="28575" cap="rnd">
              <a:solidFill>
                <a:schemeClr val="bg1">
                  <a:lumMod val="95000"/>
                </a:schemeClr>
              </a:solidFill>
              <a:round/>
            </a:ln>
            <a:effectLst/>
          </c:spPr>
          <c:marker>
            <c:symbol val="none"/>
          </c:marker>
          <c:cat>
            <c:strRef>
              <c:f>'Combo chart'!$J$130:$J$142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chart'!$K$130:$K$142</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CC0A-4FF5-8736-F71818F5442F}"/>
            </c:ext>
          </c:extLst>
        </c:ser>
        <c:dLbls>
          <c:showLegendKey val="0"/>
          <c:showVal val="0"/>
          <c:showCatName val="0"/>
          <c:showSerName val="0"/>
          <c:showPercent val="0"/>
          <c:showBubbleSize val="0"/>
        </c:dLbls>
        <c:smooth val="0"/>
        <c:axId val="1256323568"/>
        <c:axId val="1256324528"/>
      </c:lineChart>
      <c:catAx>
        <c:axId val="1256323568"/>
        <c:scaling>
          <c:orientation val="minMax"/>
        </c:scaling>
        <c:delete val="1"/>
        <c:axPos val="b"/>
        <c:numFmt formatCode="General" sourceLinked="1"/>
        <c:majorTickMark val="none"/>
        <c:minorTickMark val="none"/>
        <c:tickLblPos val="nextTo"/>
        <c:crossAx val="1256324528"/>
        <c:crosses val="autoZero"/>
        <c:auto val="1"/>
        <c:lblAlgn val="ctr"/>
        <c:lblOffset val="100"/>
        <c:noMultiLvlLbl val="0"/>
      </c:catAx>
      <c:valAx>
        <c:axId val="1256324528"/>
        <c:scaling>
          <c:orientation val="minMax"/>
        </c:scaling>
        <c:delete val="1"/>
        <c:axPos val="l"/>
        <c:numFmt formatCode="General" sourceLinked="1"/>
        <c:majorTickMark val="none"/>
        <c:minorTickMark val="none"/>
        <c:tickLblPos val="nextTo"/>
        <c:crossAx val="1256323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chart!PivotTable11</c:name>
    <c:fmtId val="18"/>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416953162544816E-2"/>
          <c:y val="0.28202974628171479"/>
          <c:w val="0.92577597840755732"/>
          <c:h val="0.70666666666666667"/>
        </c:manualLayout>
      </c:layout>
      <c:lineChart>
        <c:grouping val="standard"/>
        <c:varyColors val="0"/>
        <c:ser>
          <c:idx val="0"/>
          <c:order val="0"/>
          <c:tx>
            <c:strRef>
              <c:f>'Combo chart'!$N$129</c:f>
              <c:strCache>
                <c:ptCount val="1"/>
                <c:pt idx="0">
                  <c:v>Total</c:v>
                </c:pt>
              </c:strCache>
            </c:strRef>
          </c:tx>
          <c:spPr>
            <a:ln w="28575" cap="rnd">
              <a:solidFill>
                <a:schemeClr val="bg1">
                  <a:lumMod val="95000"/>
                </a:schemeClr>
              </a:solidFill>
              <a:round/>
            </a:ln>
            <a:effectLst/>
          </c:spPr>
          <c:marker>
            <c:symbol val="none"/>
          </c:marker>
          <c:cat>
            <c:strRef>
              <c:f>'Combo chart'!$M$130:$M$142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chart'!$N$130:$N$142</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CA9E-4737-9C63-6B626A83336D}"/>
            </c:ext>
          </c:extLst>
        </c:ser>
        <c:dLbls>
          <c:showLegendKey val="0"/>
          <c:showVal val="0"/>
          <c:showCatName val="0"/>
          <c:showSerName val="0"/>
          <c:showPercent val="0"/>
          <c:showBubbleSize val="0"/>
        </c:dLbls>
        <c:smooth val="0"/>
        <c:axId val="1299515472"/>
        <c:axId val="1299514992"/>
      </c:lineChart>
      <c:catAx>
        <c:axId val="1299515472"/>
        <c:scaling>
          <c:orientation val="minMax"/>
        </c:scaling>
        <c:delete val="1"/>
        <c:axPos val="b"/>
        <c:numFmt formatCode="General" sourceLinked="1"/>
        <c:majorTickMark val="none"/>
        <c:minorTickMark val="none"/>
        <c:tickLblPos val="nextTo"/>
        <c:crossAx val="1299514992"/>
        <c:crosses val="autoZero"/>
        <c:auto val="1"/>
        <c:lblAlgn val="ctr"/>
        <c:lblOffset val="100"/>
        <c:noMultiLvlLbl val="0"/>
      </c:catAx>
      <c:valAx>
        <c:axId val="1299514992"/>
        <c:scaling>
          <c:orientation val="minMax"/>
        </c:scaling>
        <c:delete val="1"/>
        <c:axPos val="l"/>
        <c:numFmt formatCode="General" sourceLinked="1"/>
        <c:majorTickMark val="none"/>
        <c:minorTickMark val="none"/>
        <c:tickLblPos val="nextTo"/>
        <c:crossAx val="1299515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chart!PivotTable7</c:name>
    <c:fmtId val="20"/>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4566068585689"/>
          <c:y val="0.24818897637795281"/>
          <c:w val="0.82866043613707163"/>
          <c:h val="0.46859903381642515"/>
        </c:manualLayout>
      </c:layout>
      <c:lineChart>
        <c:grouping val="standard"/>
        <c:varyColors val="0"/>
        <c:ser>
          <c:idx val="0"/>
          <c:order val="0"/>
          <c:tx>
            <c:strRef>
              <c:f>'Combo chart'!$B$129</c:f>
              <c:strCache>
                <c:ptCount val="1"/>
                <c:pt idx="0">
                  <c:v>Total</c:v>
                </c:pt>
              </c:strCache>
            </c:strRef>
          </c:tx>
          <c:spPr>
            <a:ln w="34925" cap="rnd">
              <a:solidFill>
                <a:schemeClr val="bg1">
                  <a:lumMod val="85000"/>
                </a:schemeClr>
              </a:solidFill>
              <a:round/>
            </a:ln>
            <a:effectLst/>
          </c:spPr>
          <c:marker>
            <c:symbol val="none"/>
          </c:marker>
          <c:cat>
            <c:strRef>
              <c:f>'Combo chart'!$A$130:$A$142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chart'!$B$130:$B$142</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26FA-44A8-841B-F12B2310E2BB}"/>
            </c:ext>
          </c:extLst>
        </c:ser>
        <c:dLbls>
          <c:showLegendKey val="0"/>
          <c:showVal val="0"/>
          <c:showCatName val="0"/>
          <c:showSerName val="0"/>
          <c:showPercent val="0"/>
          <c:showBubbleSize val="0"/>
        </c:dLbls>
        <c:smooth val="0"/>
        <c:axId val="1165213920"/>
        <c:axId val="1165212960"/>
      </c:lineChart>
      <c:catAx>
        <c:axId val="1165213920"/>
        <c:scaling>
          <c:orientation val="minMax"/>
        </c:scaling>
        <c:delete val="1"/>
        <c:axPos val="b"/>
        <c:numFmt formatCode="General" sourceLinked="1"/>
        <c:majorTickMark val="none"/>
        <c:minorTickMark val="none"/>
        <c:tickLblPos val="nextTo"/>
        <c:crossAx val="1165212960"/>
        <c:crosses val="autoZero"/>
        <c:auto val="1"/>
        <c:lblAlgn val="ctr"/>
        <c:lblOffset val="100"/>
        <c:noMultiLvlLbl val="0"/>
      </c:catAx>
      <c:valAx>
        <c:axId val="1165212960"/>
        <c:scaling>
          <c:orientation val="minMax"/>
        </c:scaling>
        <c:delete val="1"/>
        <c:axPos val="l"/>
        <c:numFmt formatCode="General" sourceLinked="1"/>
        <c:majorTickMark val="none"/>
        <c:minorTickMark val="none"/>
        <c:tickLblPos val="nextTo"/>
        <c:crossAx val="1165213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chart!PivotTable1</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lumMod val="9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57826294440467"/>
          <c:y val="0.12871716355968324"/>
          <c:w val="0.74955642381823473"/>
          <c:h val="0.72702808069493408"/>
        </c:manualLayout>
      </c:layout>
      <c:areaChart>
        <c:grouping val="standard"/>
        <c:varyColors val="0"/>
        <c:ser>
          <c:idx val="1"/>
          <c:order val="1"/>
          <c:tx>
            <c:strRef>
              <c:f>'Combo chart'!$C$3</c:f>
              <c:strCache>
                <c:ptCount val="1"/>
                <c:pt idx="0">
                  <c:v>Sum of Profit</c:v>
                </c:pt>
              </c:strCache>
            </c:strRef>
          </c:tx>
          <c:spPr>
            <a:solidFill>
              <a:srgbClr val="0070C0"/>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0-D249-4549-A6A5-E8D0025AAABB}"/>
            </c:ext>
          </c:extLst>
        </c:ser>
        <c:dLbls>
          <c:showLegendKey val="0"/>
          <c:showVal val="0"/>
          <c:showCatName val="0"/>
          <c:showSerName val="0"/>
          <c:showPercent val="0"/>
          <c:showBubbleSize val="0"/>
        </c:dLbls>
        <c:axId val="949115296"/>
        <c:axId val="949130656"/>
      </c:areaChart>
      <c:barChart>
        <c:barDir val="col"/>
        <c:grouping val="clustered"/>
        <c:varyColors val="0"/>
        <c:ser>
          <c:idx val="0"/>
          <c:order val="0"/>
          <c:tx>
            <c:strRef>
              <c:f>'Combo chart'!$B$3</c:f>
              <c:strCache>
                <c:ptCount val="1"/>
                <c:pt idx="0">
                  <c:v>Sum of Sales</c:v>
                </c:pt>
              </c:strCache>
            </c:strRef>
          </c:tx>
          <c:spPr>
            <a:solidFill>
              <a:schemeClr val="bg1">
                <a:lumMod val="95000"/>
              </a:schemeClr>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D249-4549-A6A5-E8D0025AAABB}"/>
            </c:ext>
          </c:extLst>
        </c:ser>
        <c:dLbls>
          <c:showLegendKey val="0"/>
          <c:showVal val="0"/>
          <c:showCatName val="0"/>
          <c:showSerName val="0"/>
          <c:showPercent val="0"/>
          <c:showBubbleSize val="0"/>
        </c:dLbls>
        <c:gapWidth val="59"/>
        <c:overlap val="-27"/>
        <c:axId val="949165216"/>
        <c:axId val="949179616"/>
      </c:barChart>
      <c:catAx>
        <c:axId val="949165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949179616"/>
        <c:crosses val="autoZero"/>
        <c:auto val="1"/>
        <c:lblAlgn val="ctr"/>
        <c:lblOffset val="100"/>
        <c:noMultiLvlLbl val="0"/>
      </c:catAx>
      <c:valAx>
        <c:axId val="949179616"/>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bg1"/>
                    </a:solidFill>
                    <a:latin typeface="+mn-lt"/>
                    <a:ea typeface="+mn-ea"/>
                    <a:cs typeface="+mn-cs"/>
                  </a:defRPr>
                </a:pPr>
                <a:r>
                  <a:rPr lang="en-IN" b="1">
                    <a:solidFill>
                      <a:schemeClr val="bg1"/>
                    </a:solidFill>
                  </a:rPr>
                  <a:t>Sales</a:t>
                </a:r>
              </a:p>
            </c:rich>
          </c:tx>
          <c:layout>
            <c:manualLayout>
              <c:xMode val="edge"/>
              <c:yMode val="edge"/>
              <c:x val="1.3239348869270126E-2"/>
              <c:y val="0.39760045684665984"/>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title>
        <c:numFmt formatCode="\$\ 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949165216"/>
        <c:crosses val="autoZero"/>
        <c:crossBetween val="between"/>
      </c:valAx>
      <c:valAx>
        <c:axId val="949130656"/>
        <c:scaling>
          <c:orientation val="minMax"/>
        </c:scaling>
        <c:delete val="0"/>
        <c:axPos val="r"/>
        <c:title>
          <c:tx>
            <c:rich>
              <a:bodyPr rot="-5400000" spcFirstLastPara="1" vertOverflow="ellipsis" vert="horz" wrap="square" anchor="ctr" anchorCtr="1"/>
              <a:lstStyle/>
              <a:p>
                <a:pPr algn="ctr" rtl="0">
                  <a:defRPr lang="en-IN" sz="1000" b="1" i="0" u="none" strike="noStrike" kern="1200" baseline="0">
                    <a:solidFill>
                      <a:schemeClr val="bg1"/>
                    </a:solidFill>
                    <a:latin typeface="+mn-lt"/>
                    <a:ea typeface="+mn-ea"/>
                    <a:cs typeface="+mn-cs"/>
                  </a:defRPr>
                </a:pPr>
                <a:r>
                  <a:rPr lang="en-IN" sz="1000" b="1" i="0" u="none" strike="noStrike" kern="1200" baseline="0">
                    <a:solidFill>
                      <a:schemeClr val="bg1"/>
                    </a:solidFill>
                    <a:latin typeface="+mn-lt"/>
                    <a:ea typeface="+mn-ea"/>
                    <a:cs typeface="+mn-cs"/>
                  </a:rPr>
                  <a:t>Profit</a:t>
                </a:r>
              </a:p>
            </c:rich>
          </c:tx>
          <c:layout>
            <c:manualLayout>
              <c:xMode val="edge"/>
              <c:yMode val="edge"/>
              <c:x val="0.95140753816352297"/>
              <c:y val="0.43178818128905433"/>
            </c:manualLayout>
          </c:layout>
          <c:overlay val="0"/>
          <c:spPr>
            <a:noFill/>
            <a:ln>
              <a:noFill/>
            </a:ln>
            <a:effectLst/>
          </c:spPr>
          <c:txPr>
            <a:bodyPr rot="-5400000" spcFirstLastPara="1" vertOverflow="ellipsis" vert="horz" wrap="square" anchor="ctr" anchorCtr="1"/>
            <a:lstStyle/>
            <a:p>
              <a:pPr algn="ctr" rtl="0">
                <a:defRPr lang="en-IN" sz="1000" b="1" i="0" u="none" strike="noStrike" kern="1200" baseline="0">
                  <a:solidFill>
                    <a:schemeClr val="bg1"/>
                  </a:solidFill>
                  <a:latin typeface="+mn-lt"/>
                  <a:ea typeface="+mn-ea"/>
                  <a:cs typeface="+mn-cs"/>
                </a:defRPr>
              </a:pPr>
              <a:endParaRPr lang="en-US"/>
            </a:p>
          </c:txPr>
        </c:title>
        <c:numFmt formatCode="\$\ 0,\ &quot;K&quot;" sourceLinked="0"/>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949115296"/>
        <c:crosses val="max"/>
        <c:crossBetween val="between"/>
      </c:valAx>
      <c:catAx>
        <c:axId val="949115296"/>
        <c:scaling>
          <c:orientation val="minMax"/>
        </c:scaling>
        <c:delete val="1"/>
        <c:axPos val="b"/>
        <c:numFmt formatCode="General" sourceLinked="1"/>
        <c:majorTickMark val="out"/>
        <c:minorTickMark val="none"/>
        <c:tickLblPos val="nextTo"/>
        <c:crossAx val="949130656"/>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chart!PivotTable3</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j-lt"/>
                  <a:ea typeface="Lato black" panose="020F0502020204030203" pitchFamily="34" charset="0"/>
                  <a:cs typeface="Lato black" panose="020F050202020403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60000"/>
              <a:lumOff val="40000"/>
            </a:schemeClr>
          </a:solidFill>
          <a:ln w="19050">
            <a:solidFill>
              <a:schemeClr val="lt1"/>
            </a:solidFill>
          </a:ln>
          <a:effectLst/>
        </c:spPr>
      </c:pivotFmt>
      <c:pivotFmt>
        <c:idx val="10"/>
        <c:spPr>
          <a:solidFill>
            <a:schemeClr val="accent6">
              <a:lumMod val="75000"/>
            </a:schemeClr>
          </a:solidFill>
          <a:ln w="19050">
            <a:solidFill>
              <a:schemeClr val="lt1"/>
            </a:solidFill>
          </a:ln>
          <a:effectLst/>
        </c:spPr>
      </c:pivotFmt>
      <c:pivotFmt>
        <c:idx val="11"/>
        <c:spPr>
          <a:solidFill>
            <a:schemeClr val="accent6">
              <a:lumMod val="20000"/>
              <a:lumOff val="80000"/>
            </a:schemeClr>
          </a:solidFill>
          <a:ln w="19050">
            <a:solidFill>
              <a:schemeClr val="lt1"/>
            </a:solidFill>
          </a:ln>
          <a:effectLst/>
        </c:spPr>
      </c:pivotFmt>
    </c:pivotFmts>
    <c:plotArea>
      <c:layout>
        <c:manualLayout>
          <c:layoutTarget val="inner"/>
          <c:xMode val="edge"/>
          <c:yMode val="edge"/>
          <c:x val="0.26820369538174976"/>
          <c:y val="0.12043862305673331"/>
          <c:w val="0.57039558950912772"/>
          <c:h val="0.86033060771249747"/>
        </c:manualLayout>
      </c:layout>
      <c:doughnutChart>
        <c:varyColors val="1"/>
        <c:ser>
          <c:idx val="0"/>
          <c:order val="0"/>
          <c:tx>
            <c:strRef>
              <c:f>'Combo chart'!$B$40</c:f>
              <c:strCache>
                <c:ptCount val="1"/>
                <c:pt idx="0">
                  <c:v>Total</c:v>
                </c:pt>
              </c:strCache>
            </c:strRef>
          </c:tx>
          <c:explosion val="1"/>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9EF8-4518-9ABC-0C44144AB64B}"/>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9EF8-4518-9ABC-0C44144AB64B}"/>
              </c:ext>
            </c:extLst>
          </c:dPt>
          <c:dPt>
            <c:idx val="2"/>
            <c:bubble3D val="0"/>
            <c:spPr>
              <a:solidFill>
                <a:schemeClr val="accent6">
                  <a:lumMod val="20000"/>
                  <a:lumOff val="80000"/>
                </a:schemeClr>
              </a:solidFill>
              <a:ln w="19050">
                <a:solidFill>
                  <a:schemeClr val="lt1"/>
                </a:solidFill>
              </a:ln>
              <a:effectLst/>
            </c:spPr>
            <c:extLst>
              <c:ext xmlns:c16="http://schemas.microsoft.com/office/drawing/2014/chart" uri="{C3380CC4-5D6E-409C-BE32-E72D297353CC}">
                <c16:uniqueId val="{00000005-9EF8-4518-9ABC-0C44144AB64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j-lt"/>
                    <a:ea typeface="Lato black" panose="020F0502020204030203" pitchFamily="34" charset="0"/>
                    <a:cs typeface="Lato black" panose="020F0502020204030203"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'Combo chart'!$A$41:$A$44</c:f>
              <c:strCache>
                <c:ptCount val="3"/>
                <c:pt idx="0">
                  <c:v>Furniture</c:v>
                </c:pt>
                <c:pt idx="1">
                  <c:v>Office Supplies</c:v>
                </c:pt>
                <c:pt idx="2">
                  <c:v>Technology</c:v>
                </c:pt>
              </c:strCache>
            </c:strRef>
          </c:cat>
          <c:val>
            <c:numRef>
              <c:f>'Combo chart'!$B$41:$B$44</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9EF8-4518-9ABC-0C44144AB64B}"/>
            </c:ext>
          </c:extLst>
        </c:ser>
        <c:dLbls>
          <c:showLegendKey val="0"/>
          <c:showVal val="1"/>
          <c:showCatName val="0"/>
          <c:showSerName val="0"/>
          <c:showPercent val="0"/>
          <c:showBubbleSize val="0"/>
          <c:showLeaderLines val="1"/>
        </c:dLbls>
        <c:firstSliceAng val="0"/>
        <c:holeSize val="56"/>
      </c:doughnutChart>
      <c:spPr>
        <a:noFill/>
        <a:ln>
          <a:noFill/>
        </a:ln>
        <a:effectLst/>
      </c:spPr>
    </c:plotArea>
    <c:legend>
      <c:legendPos val="t"/>
      <c:layout>
        <c:manualLayout>
          <c:xMode val="edge"/>
          <c:yMode val="edge"/>
          <c:x val="0.16473854229759743"/>
          <c:y val="3.8461538461538464E-2"/>
          <c:w val="0.79459206867131682"/>
          <c:h val="0.1081738340399757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chart!PivotTable5</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95000"/>
            </a:schemeClr>
          </a:solidFill>
          <a:ln>
            <a:noFill/>
          </a:ln>
          <a:effectLst/>
        </c:spPr>
        <c:marker>
          <c:symbol val="none"/>
        </c:marker>
        <c:dLbl>
          <c:idx val="0"/>
          <c:numFmt formatCode="\$\ 0.0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415882910469525"/>
          <c:y val="8.4485407066052232E-2"/>
          <c:w val="0.86716061533974909"/>
          <c:h val="0.83102918586789554"/>
        </c:manualLayout>
      </c:layout>
      <c:barChart>
        <c:barDir val="bar"/>
        <c:grouping val="clustered"/>
        <c:varyColors val="0"/>
        <c:ser>
          <c:idx val="0"/>
          <c:order val="0"/>
          <c:tx>
            <c:strRef>
              <c:f>'Combo chart'!$B$110</c:f>
              <c:strCache>
                <c:ptCount val="1"/>
                <c:pt idx="0">
                  <c:v>Total</c:v>
                </c:pt>
              </c:strCache>
            </c:strRef>
          </c:tx>
          <c:spPr>
            <a:solidFill>
              <a:schemeClr val="bg1">
                <a:lumMod val="95000"/>
              </a:schemeClr>
            </a:solidFill>
            <a:ln>
              <a:noFill/>
            </a:ln>
            <a:effectLst/>
          </c:spPr>
          <c:invertIfNegative val="0"/>
          <c:dLbls>
            <c:numFmt formatCode="\$\ 0.0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'Combo chart'!$A$111:$A$116</c:f>
              <c:strCache>
                <c:ptCount val="5"/>
                <c:pt idx="0">
                  <c:v>Binders</c:v>
                </c:pt>
                <c:pt idx="1">
                  <c:v>Tables</c:v>
                </c:pt>
                <c:pt idx="2">
                  <c:v>Storage</c:v>
                </c:pt>
                <c:pt idx="3">
                  <c:v>Chairs</c:v>
                </c:pt>
                <c:pt idx="4">
                  <c:v>Phones</c:v>
                </c:pt>
              </c:strCache>
            </c:strRef>
          </c:cat>
          <c:val>
            <c:numRef>
              <c:f>'Combo chart'!$B$111:$B$116</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8B02-466E-A903-D7E911940C67}"/>
            </c:ext>
          </c:extLst>
        </c:ser>
        <c:dLbls>
          <c:dLblPos val="outEnd"/>
          <c:showLegendKey val="0"/>
          <c:showVal val="1"/>
          <c:showCatName val="0"/>
          <c:showSerName val="0"/>
          <c:showPercent val="0"/>
          <c:showBubbleSize val="0"/>
        </c:dLbls>
        <c:gapWidth val="70"/>
        <c:axId val="1257693664"/>
        <c:axId val="1175235280"/>
      </c:barChart>
      <c:catAx>
        <c:axId val="1257693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75235280"/>
        <c:crosses val="autoZero"/>
        <c:auto val="1"/>
        <c:lblAlgn val="ctr"/>
        <c:lblOffset val="100"/>
        <c:noMultiLvlLbl val="0"/>
      </c:catAx>
      <c:valAx>
        <c:axId val="1175235280"/>
        <c:scaling>
          <c:orientation val="minMax"/>
        </c:scaling>
        <c:delete val="1"/>
        <c:axPos val="b"/>
        <c:numFmt formatCode="General" sourceLinked="1"/>
        <c:majorTickMark val="none"/>
        <c:minorTickMark val="none"/>
        <c:tickLblPos val="nextTo"/>
        <c:crossAx val="1257693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plotArea>
      <cx:plotAreaRegion>
        <cx:series layoutId="waterfall" uniqueId="{B8402213-A834-4A34-B67B-873EA2773992}">
          <cx:tx>
            <cx:txData>
              <cx:f>_xlchart.v1.1</cx:f>
              <cx:v>Profit</cx:v>
            </cx:txData>
          </cx:tx>
          <cx:dataLabels pos="outEnd">
            <cx:visibility seriesName="0" categoryName="0" value="1"/>
          </cx:dataLabels>
          <cx:dataId val="0"/>
          <cx:layoutPr>
            <cx:subtotals>
              <cx:idx val="3"/>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plotArea>
      <cx:plotAreaRegion>
        <cx:series layoutId="regionMap" uniqueId="{8F6625E4-29C9-4532-A97A-500D92184A17}">
          <cx:tx>
            <cx:txData>
              <cx:f>_xlchart.v5.5</cx:f>
              <cx:v>Sales</cx:v>
            </cx:txData>
          </cx:tx>
          <cx:dataId val="0"/>
          <cx:layoutPr>
            <cx:geography cultureLanguage="en-US" cultureRegion="IN" attribution="Powered by Bing">
              <cx:geoCache provider="{E9337A44-BEBE-4D9F-B70C-5C5E7DAFC167}">
                <cx:binary>1H1rU9zGtvZfcfnzK6K+Sr1r51RtaRjAGHzBdhJ/UY2BSK1b63779ecRM9iMgoHUJu8pplKZYjQ9
vbrX/Vmr2/++HP51mV5vqldDlub1vy6HX19HTVP865df6svoOtvUB5m+rExt/mwOLk32i/nzT315
/ctVtel1Hv5CbcJ/uYw2VXM9vP6ff+PXwmvz1lxuGm3yD+11NX68rtu0qR94du+jV5urTOcrXTeV
vmzIr6/PdJ5f16bZvH51nTe6GT+NxfWvr/e+9vrVL8sf+8vEr1LQ1rRXGMvlAeOKcKZc++ZFXr9K
TR7uHluKHxDlMptRejvp+SbDwCfRckPJ5uqquq5rrObmfW/oHul4cv761aVp82besxDb9+vrz7lu
rq9eXTSb5rp+/UrXxt9+wTcz/Z8vbhb8y/6u/8+/Fx9gCxaf3GHMcr8ee/QXvtyy6JX585Vv0jb7
ph9l0T9IztlG59e33HoGEREQESm5YELdvJx9EZHqgBJJuO3w7XN+O/dOUh4j5ydSsh22lJDDFykh
/0k33zbZo0KxL8UP6S2jBw54QildcMOVBy63GaM23XJD7XPjCZTcz4/vAxcc+c/bl8mRSk8mf06O
8AOqYCZdslODBWMIIQezFikp5K2l3VrxrZr853GCfsKY24FLxnx9oYxJNnm9ga1/Lh/H+IGr4N8Y
2Rkwd9+AKXoA/0eEEDsfKG7nvuXM4xT9jDW3I5e8+fgieXN+3b/6w1TJ7f48g3OhB4opymeDdfNi
+7xxxIHEEwH/sjVn8nbuLW+eQtH9vPkxcsGb8z9eJG98g+DwstGXbXO7Rc/AHnIgHEEEY2LLnkV4
6MANMRc2jy505onU3M+avcEL7vifXiZ3Nqn+01T544Hh34gBnAMqEJkpou5lDiHqQBKHOoSTrfLc
CsZWd/wn0fQTFt0Zu+TQf14kh95V16HJb3foGVSHwbK50pVMfg/E7mZWhNoH8DjEFhyRwt1I4HFK
7ufJ7bgFP969TF+DRMpUmytzuzf/PUeYe4AwQAib73zNwpiBFQdghssknNBdhjyFlPtZ8mPkgin+
uxepJKvrdNNvqmfMLpk6sG3XkfQ2u0S+cldNEABwKBFnBDHc/Fo4mqdQdD9vfoxc8GZ1+CJ5s4a+
6KtnzGioeyCUEACHtu7FXuiLi7jZdRinwIduXgu1eQJB93Pm+8AFY9YvM9WcI80311V9Pd6alf/e
lnH7gDBlK8HIdu8Bz+2pDT+QjiuATW61Ri1AmafRdD977o5dcOj8zYtUnaNrU4XPGprRA8kRFwNa
3bJnqTrsgHPOHG7vUs6F6jyBoPt5833ggjFH/3mRjDm52kTPGAFwfsBcZTv0NiBeIAGEQG2EYo5r
L9zMo4Tcz47dsAUzTlYvkxlpqnOj6+e1YuAFIq5ddr9w/q46IBwRtHB3yA2e3w3MTp5A0U8Y833k
kjcv08ec5Fd686xwpjpAXqm4ewuKwULddTDAmZH2OwqQ59bCLRXmcYJ+wpnbgUvGvMza0Jmu6/m/
otC3svvfe/8Z/aeImr+rxV/1BigzRaKzY84CNXsiUfczaG/wgklnFy/Tspn+GeNmTg9QC5PC4Xyr
GgvVUexgRtMksXfPF9w5eYSa+9myHbXgx8nLdPunz10BcJGpcIcqx7k3HFMu4gKboETwo8R51888
Ts/9PLkdt+DK6cvUkk/Xw7OWZQgye+Zyl9wfIyt1wFAWAM92lUwEa3eZ8ig59/NkN2zBkk+/v0jD
dYoNaS+T8XZnnsG1OAeCOtSV4seu7/l9Ab/vOA4ju6R/4fefQtH9jPkxcsGb0z9eJG/emlbXzxyU
2QcKiLEt5W1avx+UKYJKJ3FRhLa3af8i638SSfdz587QBXvevkwf87nZRI+pzT/apFON6Sa/eoyE
v1EOArwN1YUL2xcKRx44NkFvgtolWQhH7trRs83jlNwvEz9GLkTi7GUmuO+v87we027zhDLdPyoa
db25jNr6umnqW17995YdYSmKgcCcnJ3lJgs5QX+KLdA65C7qUWebJ9LzMynZG74UlZdpPd5F+lFc
6p8UEX0Z6XDznOVKNMlANJTj7lzLAhpzBSr9tkLCv3u+SFrOnkDRT+Tj+8ilaJy8SL9/fv2t2tTJ
5hk1F10YqOIzx9l2jtkLsB+RMqKCOUy+v4HpKRTdz5sfIxe8OX+ZNbIZuzBtpZ+PNygqM+kAJOP3
F2Lm5jJEyw6hO71ZxMtPoeh+3vwYueDN2cusLZ+ZvHlWCJM7B/BmgiiUWW5eCxyG2OiP4YJQyRZx
8hNI+QlPbtewZMmnF2rKus1zVpRR7GdCcrSS7/KThZMhRKL+IhCBuFtLhhDlbqh6fv0YPfez5Xbc
givnX14oV/pXx5usqCP9nJ0YnB1IF42W6rbXb6EuztwLiEYNVJ236gQvtM+cJ5L1Mx7tDV+y6vjF
sursetCX/5fB4rmpmuiVv6kM6nfPGJYwtEsxFEu/a/Oi491B9c6FMku5C1sWIePT6fqJxCzWtRQZ
/2WKzM2qVpvkec95OWg4kMx20TWyfe0nfwhegMbO5xd+IEt7yv1Eqh7i1O2alnx6mWDBuyRFb8Lj
Z3r+wSzwY4QzcK9O6qfgSP8gGRem/Rv25R8n5FbMtuL7M9zkHyTjE2AkHHi8vr71j/8HNHy5rjLE
ov+XFGi0VD0BSPsbACdKE4S6CvnW1oQtokfHPZDIgAUafLbPEcDctWFfnkDR/fbrx8iF7fryMtGr
3zaIHfOwedZ+d3gYQphw3N3uL6KBbb87uuJuM+VFbP80mu7nz92xCw799kI5dF03r36I3cO27G+o
EFSEU/AI9YCb14JJro0TI8xBZ+kOzVio0G9PJesnfNofvmTVy0zHftP1pclr/bxgrEScJpjc5cmL
kg764hxUxgVaFb8jG3ct3ZNI+gmLfqxmyZ6XCcf+NhrcohDeuoKf+eKn6xDqKFAdSeVPjpMCicXB
HgKUw95x73bu7bGrJxD0E9bcrmTJmD9eRKLz8MUOdy3c3jf/5oUWgJhQw0LvFdu1+ixQDGDlaPTB
EZ/baugC+lvcN/Fzsu7n0WL43kr+P11m8fPI9vuFAqtNszm8uUHkzl0XDz+9WS4uNlkM3QVYW63a
W+2t0J9c/fqacuzy93tJ5p/YC8wWm7bd8+/jrjd18+trS8oD5TCGtjpwDzeW2EATeviTX1+jqjkH
hspGaChwINJFXJjP+eqvr4FZMRzpArt3Z1TrOVfBENTKGQU0rAgKKwpnJL/f3PLepCMOAn7fjd3f
r/I2e2903tS/vmaQqWL7tZnKeUZENwqekzrIodH3j+eXm48wO/g2+X8piauc9Im4dknQtOqQFryw
Ut8uOj19EaItkg23KlGv83KsR75q6CCiwbdMYH8L84rnlm/okDhvVCTGdpUoKy+Pe5Wl9VkqssIa
PZMMovgmkiYezAp7lcbMDx2Hk2tnMGP7MY0GJ924riiCS5axUp6HUpcF8zKia5DCC1Fl7yJiN32+
ClNRJYVnepFlb4kzliA5zDIyntKM5fGfVt0ZjLnD0ns2CZHF3h4BNqRcAf1V84lV9Kbu75FDMt1G
MnKvg97kcXncZDzlxynv6so5nuqw0b0/6QLHaFM70DRYPzw9ATq5P/9chWE4ae4ycArE7M8/xcyt
pS31VUwSlmi/MUywyFOKWmW8roY+rJpVFTUhjzyLW1ORv+85G2vqEz7Jnr1pZJTXiWdMySpyroRb
4tnDREKE79LooFzB0O+ODAfH3Wex3KdxiLRFo4pZV9KqOpuuwskJnXKdurxhtpdXjZRfE2EHDVz1
d3V7nDfzvFyhP5IK3BrisuW8RTsax1jMvQpHyJz0OrtI698jHtA89PpYt/pdHuDOpMaLIkOp9B6e
HtHMYtkOugBxXkZxgeYlZ96WO+oTik5b9hCxK8tJnZL5orel2ECRrObETNpJz7VFDDljSTm2F0lt
21PkIcNJsSl/lxKUHiR6d9FAZcNF2PuURE4UpPFoV1dc9lC59UjkRJK1qPq25ofaDbj8WrXYgtKr
JcDyr8Yeu0oddtrYRf8IV1AZ3N8WQZEu4Yzw3MtNBVtIQyO1HY9JHlwGaspFdWTKIgvGQyvIajUe
jW41QEQeXj9ZWDJnzp45tASKipMyaIrd34BQTbFQRWN9Q+3ByazjoYlmhcgGE+FmpraP+cR9ndUj
LbxBUYaNENqO2ouskPHo5xap8guVRVmVr0phKvox63Ref3uYzNme3rG3DvJMG83VqN3hcgJoy8KW
tH3gVnY5Dd+GqqkgBHab2OCPPfRMWN5Qsc66KGhSzkrT9GZ+00XYPsKfv2wWylXo82Y2UAfOOEzb
/ma5Ja2bsZbmW54KCzY8hvWaeq8b7WYUpywQsPt12FbJJotFDotaFVlFxLFrxVaXeGUEaztb/jHC
qFxPaXfKh6Qw2SNmhSwVDDcBADShOBFIwWEpF/5pYH1eqHxi3+qASis7jJu6SNv35dToIvf7cixB
nOVkHZ6ZsczMuHKTabQu+qIITmpVpXHoZ9Nkj6dZVOZN4OXKlkHjt8K20o8yU+GU+ZSpASaRWvFI
8jf2pFL8aqKDviwfUVMCrGBPABB8u0oqaQNwwIEtsbAYkMy87PKu+OoII2LhFzbOQpZeELRKVT6Z
HAumPRi31jNtOZ61N+akIIGLR0PfMFmu2549rkN8acVRT0YwIhQhFMWPv4hFMiR1FkSm+FpU0KLy
kNWJy88oidh4yup2xHaooEunL1k0jKPjtVHVl5EPg9/Lj2E5BdZxlfF4+lJZbS3PXS3nAGHgXZaq
o6QVM3tMzRREaOwc0X0sqjiZvkypTPrEs9N0dloauw8GmVxF+JCNuEToi5sNA3jHRDzirZ7ssHFX
hahZvZZOO/MuGUKNAKO8mV65oTX2nmuGGD9hEDyAcm3lc2zQFCJLNkMt87JYq64i3QVnZmreVlUS
VF6aZhXNfCsMsuE45HCuf+RuHvAvnd0RCJnjhogzujI3CFEetg1Lq4ndd2zHQYzPHYnjsQvRYMGY
h0QV6deJZHUVegO1naL2ehOb9IS1ZQ9D8fCMS2tE54MelMBvk7mEspyxruw66jPW/8GmdhbGvuWz
+aO1k8B5y64U8msQswlC2NO2qcMzB4YFcvowGfOVK3tKwXAjGHXgK3Dsl3JEyfvmaGJdW1pKZl8y
nmcN8xrTCuvalFEJaxQldU4Oq8Ax+n1XuyEsThEJEx6GbkM746Hnu087r6FheZoGrrwYWJW6o1f3
RHYfG9eytV+KaTCnECI78mKbB7rweCDJrOyRDTk0XYTo4iSIk2bW/A59AO/mG8yK0WNJxYbu6OEV
L+2ai15FG+EGVj1ndMgJ9lecyCDK+7J2PndtbiOIFVVFEcR20yy3HEEWP45IP0Bsh0QxvIXNTWRr
yWIWadbGPQ0ugkHOIk1LPWXVsS4om01kOdU2WZdpV9T6aBJjAq0L+myOqcnoZtBOh5RQo4eXRBeW
zUUE5MJtwqqBgzgZsTDVJcuzycQ5/ew2EYNuNUU4E9BYrJ1V90aPcehrBG1BNMwqDls5m5SqKOFo
rIggjCeDmD8yZYI+tVTFDj/WfTrvQzn2Rp4H5YBv6YjNSxzDTNbrxHIqti7cqmO1P8JfYLmPLG2R
AWBpiuC2AHRCAaTniPf2udUMCXHS1oyfWdjNlqqpSojWlE7aXDa2m9DcGxtTTl8cms/+MbMMAUMG
maXheDhlkjThWjGr7T8jSq2wHb0TM0gf6yZYk1xbCiLG+7SYrVsLs3msadHDrDWISDChbgIbfyHH
ItiKLOTYiqZxIqvxRdrGUIlI0Rh/bfdnNoVzm99DkfZCR12EC4iuHCpcpJ32X0Jd0k9cjrK0PnWZ
Y2AdtuEtjdyhS3xkllGYP2YWFu5onpKjpYPacEu2RNS0v+12bBC1FoPzqW4JJKQZ0XWsj+D7sT88
LrgRh0FvmaH2ZMpGbHjaBTlCFhg97FJfDWnz3pG1G8TroOEujAEUsvtY4dQIPEBmQfGbIYej2rEt
LPscWzmkbg5dgRbN7AiTYWaEFWuCNzXGqvtom8yAEpEk8E2JbOY89eHd5ophcXciRSx+dgIwEjja
jShomdkgHKyt0B7GT1E0yjTwmjZhhR/0dhCfSzrxajwso0oWrqcoVXHkVVWpyzd22rJBeAWiHeu0
CjOLnwVZ5DC/7M0QXto6tY/7oOVylTi5Sa94nE7Vx8zIDJfGTiTt3/GO2MO0cuNcicIvET/W7brv
hdudV2UUDMaTmZ2Rt8yuiFrleaWIHw9NWwWeGdxyir0o7yo++OGQdFCGbqr6MfUGS8Q8XitKWn4h
02bkoW8PpO3bo0L1EQkQvwVhc9JEDiIz35nSfpqQ1kIUi5MhGYPWK+silutOOSFbicwapk+9NFR/
aXkaBivGG0r8EfmpGT0ZNrVaKU37xA9FGh6jv7xZlcbup9NA5bZ9RHoS0XVo1W5kHxaJyfjnUXRh
Yn1Wxh6GT0MzsObMqpvc+giP4bRXopKy+jw5XZgbrzCGRPUHNUxpchRooBvryXA3M55KDKOR71RT
XbrfSBa7+VVEC9MNK4jKWF6rtul720/SvibxcRPkpXBXyANEKo+CzErkuSKOlSRHnSxonUbXkZuz
Brs8EOZW/GxipoNIT6Sqi+gDkPhG2od5zovCOWlVoKP0bS6GpAwP4y5s+u5tL4JQ63XAs74VH4Oc
svJExjwK3TVkRbLEK7rJhltPa1f3ygstLstmFQXVFI8nfVhbkT7qdQZv4yeq5zCwXaFb8buxWinq
EwhHbwV+zxC2kPO2QNSlvGZk7iDfpdRx8NZsP7S0TvHMVsjqK38yNS+/TW2paPcmllUR0mMyWJbj
+GMsktY5GvKYZKkneDf7RVtYGssJmYBT2QzBiCKEH4tIifDd2Bd94byPAyvu07WTMIsWJ0k7Krd7
J2MmtPJKpWZMwqkaESVfnDAIrOmU87TGTlljCZN9BqtdRuLUYkHlpG+JLjVJ38dxH7vBYR/DEISH
RqNRpfJhsmaSxs5KbXpoh9Goy5VdJHHlrvLGtkT+Ow1pjvmyOFXqcxu6ZelXSL2xs9RtNTyIT2Q0
/wjoR8jilaWaY3oe1Vi9X0QkZ3IdR/28YyxtEryZOmqsizxzZpPPuyZ0HV/1jYEATDnijaNGVRm+
V2yXGjViwvaVMY7FOfAldYDZ0oggycyJntlDCh5R8RtJh3mfc65iYElWa1VghZUnbsSvyxIJTbmu
tEak5fcuGZ3S124kWgsc5G3ZfmnivNU59suKJnMUtRMnw5kbOzPJGpwupgsJycIMDI/Kb4E1zAIm
K2vmvBgtfJaqbN6ariP4KlysW/agoUP5CmvcraeqGCu/AXCL8JkYCiMvEsEDxXzeKwBAXuFEBHux
k55gqhV+0omteXFBM95sRgupqfxdjKvEJOa/WC2SM2bryrrYbbW1/frtJm+/B6SAJmcOLTIQQHIr
6r4lWha6OtI5G7Hokk64q9sLKQu1fYEEPDTKE1tGmalrIGrIvNsqPMmJGgPhkSTqRvlOZa3BLnU0
S/EVWgBjq3zAHEGnvMQe56A3zHDwETrqhHb5TW130BTQINi17ZoiqpGj+YXJZU+Ox9ads3N7y9qt
eMggSbE/kmuMOBROOi9+kGMEOQ1JNU8T8Ujiw9GUthN9nizN2+YNVsrm7d0K0tSOLajEIudfIbqq
MQ6VDQbpqptoJn27odbUT/jDpMxw59CyRZ7EJxOqvENxFNoAkezDXrcGOq3icEY+6h781Z1Dy29E
hjnEpxaIWLH4qkOw+64Glj3/IO3mN96FLt7S3J7VIZvETH/eyjDqP7dpmIZ6nYcufjcqGQnZcVKP
DmlO2VZWdFyrxjnabbmKuwrkDJol+BF4AIPJ40In8PMdKSdpf0bkFrvdqiitJte+XYcBJhdxhMsT
V01aANtMARgAsgGbovbEMeGszi38Kz5LxlbG7jpBsDiMb5iq08EcN9zYWeaniqdZ5wV1CNiQKNLi
+1FT1nhD0CjS86xs8f8x64HbCbsngIpKYPnpeZc0AUCBvooxO4lC032ReTAgCwjGaZb9XsGUx+uB
lRQWxq2itHUP0wwuNjscrDxQ9YlQcFXDH7YcYtibMDUmSY53cHLcpFEVr9soRb57OfIa16EeF3GE
7ThiNzpTGjfFhtVBnwTTFxa5pm8+l6yPenncbJc+qLDGFrFimBKsKAn7WhzKySawck3F5+0jQzFL
DfCqWcS3+KlbJz12gLR0Xm+jNcVbBQHH90sN9NHydDoBV1acJrnyAFmMMjtjBanwDTmSOYftRFtD
rrYgy0REWgXrNi+rgJ6EQTnhN6Yt9BYgLQdqWAqeAKIMSILUN8uQO+V+kwKYEKdZImd9anivAcKH
idvAVDIZjPB59QhLE6+R682b12o2QwW0dRNg8XGahxiOo4xY5R89wrPAetMHdVXpc8XiGaQ0Ldzd
mZMETDYfOGCsMTgcgtgao7XsC5HWK0AXRHLPAQgkv/KQEaTkcIYKzJ8sPmFVMs9mt5GJYBa3ilYE
wrfdybgxQKKZtjXr3vSTyALnQzK1vXVRIZgGqjAVpZJfYW8hX1ZfTNiBmNvzGoIit2D8kV7OKFWq
Ea8islaZ6YuvUo1RSb7xIZXpuZRlMQZrTk3dWH/2msRDcAiPxlLh1Snwb8t3U+JUX4BI9knzyQ7L
OAz9QIwsGj72DmKb8kp1uivpH3XgApo4qpK2y5Rv0alOvky8pdx4LbzDgGSfEIOY0nGEakkLKc9i
Rf0OH1pO5zk9KlPDareSLS/LIgZA7KOFf5yXdWNu0rSb7Z8aw9maIPqflVfX2fyN/Aa9D2I6fyaI
beEbYzjOXwwY0InsEJn7XNvQaVBAlUNEi8H51IykOIyhqLNWqmx+shNZxJSwRAqN6ni0heBnc2qF
fjWMFXM8Qivbfd9GTtgbr7dzAPZ8nAJFT/oyn7U8tKYZDqxRJ8IbR1jWnJSTDfnmNuoP58AtZ8oT
jUrj191EolJwaSVExbrYZmy5jicn8eK8aPmHZGuwki3QWOKsFqTBSssZhKwrWXG+ysKsNIEXlbK1
LlotCqy56VHF695oGs5hXMQHzOF06UxWe6NwlkngR7xAtLOSF3QuM67yfphl0gkmmmhPRHWeZYdR
nEIb19sNAQ48G70EFyvhd3lNrPg0oix13EeAr0VCDywH9gESTGHcJPkLrBw1qCEAr6YXkTESVDth
OEAbegMzW1p81qC0A/ASeZ0uZ9ofye72c7t5elyoLgVuwRP4BwiW8HvVDsbqawdQ1dY0xsCAQQXy
AGjSw1MtAHRok412AswFyAr/l3Naf6dC1btJ6QYIJW9lxE4GY/yyCDh/hzOVs3QrGc1MbXUMDhte
cbBsZxwfpmUfQkBTCeTHxZXMrkQ5HHJO92kJOkYB38bhBc49wYxpQeZ4vK5xVePhZBA6P7bPf50Q
zWIADqSrKMBFtcAVk6iySZrZwcdyyOEowgQe/8QZE5i5nWY/vEAyw3Y/kvZ5hcBubYEzcy7FJTlL
IHNIYx7mTSo/7ixGH00zaD9KNgqxHnjtduu4CKbqQ9uzMV5lbT7bc1bBNFj1xOGPHqFoX9JBEVKp
+WYF5iiBxp5lWWxUttU7Iys/plul6hHXQceHNglg17XbabAg4u0IzVQMzgGhhRXNhMQFK9vJ70pk
9muRMSNsb4BpGX2Y+hJfh34E5FyPDPmk32/rWcXWzD68iCUbwTj8wxA2/hkPQLIEV67uyw38btnQ
werOozqZLdN0EwgVtcjbD6Plthw3oz0d6hIogOBwnQ1Gzq/5DMj+fM6AaAQXVbTnO7c3hFEZe7aB
ZTVeVeN489+bD5A/wbExKAaa4vhfzAHrAyDRnY7Pt24JQfLMDSdJoRd5Xc4O4+EJZ+DsjphCIFB+
mg93oh+FA9Fc4Jn9OA26mkRy7ORWlQjfyTKHfZUVFOYxFfzrVGCdiwqey5HpO0tTlwU0G9tQhsfb
UKQTQEcgR7TM8PbwqnatGHcWBqwQU93c7IbbAlzcYb3POdtGXcbRUX1UTdSO6kMqhrkbocV9Y635
s55y1NB9U4fAVpWXBROyRa8RYUOyU3hrtOCEvkkKID9vKQf2YL/PAhGG5nhEbCDMeTDohAyjH1CU
nP6oyzJDGlTFlOflYZa2E21829iyzlZuJQC1vWUDMUy+V9t6XiKRjLB3QZ6RcjhLwqhTaJlpO6kJ
MJEYrRrHSDQcna1SKy7Ail2A4lgYFnnJNqxAhO7CWcgbM7ZNNZLehunuo4zCdCM1nMOAvqMWAlpD
XeQJOW3xBYRYsnXOWZ3OwZy1jW0KFEeh7Xbhkkl7Sd1kZPLyulK5XsnCSePWu4U8SrjNyNsFMjcR
FCprPfZ3Kt3ZiTtlB2QJuUUi6WHhGkyZJcgqujc2qhU69NMhw4VzR8Dz0zj9zBD2KnYux0bx4iSW
tjWDAXVXAWcdt3mY6sealasoaTPArkBgHFQZvDhqXBP4VmvC3s68kqF7iL5XpSqc/jAsodzlJzGq
bjKfUG+YK1qIAW0qz01To4jwSRdAm8MVmpDQTrCOqpKQ2M8Igs4/R6SetftGyKGnX4kYxsY9B2wW
FB9ypeKEHsZ5bdnIhGE4hsZHKxdq6Ye5GcHbVT/QqRo92wIy0fkIzYhw/ZGPQf82UXVTTx7K0b1G
Nq3cCnVRHdn1EbfTpv8m7SwZo1XAEXDnXubkWfV7DuTFaj13W3Lb2aIS9fBQvnUz2O14nUeppC2i
6Js4C8D3HCeOeTM7na1opDfRYO6kCVK2SqEjpvC6ypYZgSULjQMyaJJQr0+sTn2CETfuRZErK11n
WoTCi8KwvxCjFvFq1H1wpHnHjrXNppOsGrpjIBnmo1NJ6g9KROeOblIbmHFXfQog1Mc8FKb2oH3R
t7gq0t9DW5vVoEiAXDRlzRGSXUBKNBenbmF/NQnUMe8L+Vb2ulg5PIrAXduq1rEz8MPY6PbdFKeN
fYiovDl0R5ulkFiZXUZFe0EJL04rboWnWVc3h6IGBI3el/C4M61aRap3PzhFVKKuX+grXZfBKo2K
0Bt5nq9EoMo37kSz9RjkqALnheD4aXfMfR7nzrrHT564yMe+VYNpj9D3EFyVKkmPkoGkkzeqWKyj
2DYXBQc276WAaGrPYib83A+Tu0mtXCCVb7NPvUv1oU0b+w23VaQ9Y1nsLQdMt66aGmdzYif4APBQ
o1+pYeqKoNSDfIYU5GNH40ivizG3DkmdNR/rjgNwgClY1ePQvmF1NSaeyHrXDxwVRO7vuqNqPEEH
QntZUx6TQ9MWDdIcnUWj1+Hm0mu3EU62sgKrepMptCOsOGniD0PHEuRJmTkVdUNKP3Ajs7Hjung7
4Lj6aS3JLKGBmGuoYde/GRDOntlO0p0A/bbe6IRFdOXC+l2Rvme5N00uiZA2F9YffVH216VlDT7V
ZNrUdWwoOgoKtA9OUw3JjdIi9dAxVbWrYuqT4Y1swzL0bFLo85E4MMRIqfyuZyl7g/MaafGmGspq
TYuWnoo0GzwgvV9EP17abRCccwL16eq2WQFatLUXDlnnrMRo2CF3mvy8iHj1x1gMiMlslLfD2msT
9EAkvqNDUXhWy/gGlWnjMZrmRwZAgUftrPkwkDz5UEdjk/hJ04Sfy2gsf6+GIqNeObSDH5CqiL0Y
9KHi6gJzg+IN0eTzwe3fK1pHqZ9PXbyJs2LyUOTJvuDy2tIrio58UCginBS0cv22soM3XOd8U7ty
eBsD7+9QduAtJg0aL2itEhlpG76VrmW0l5JEbSoLQc3KRXwWe//L3rn2xo1j3foX8QV1l4CDA7yS
6maX77Fj5wsRO92SqAspUqRI/fqzqpOZ7nSfmcZ8H6CRRhCX6yaRe6/1rM2E6/k+XdN+j4U+Taui
27LjEoj2HpwO2I61Vc+hmOTBGhccuLTpVxWx5xV98vM2j1t+mGXsSz6PzS8eH8ihXTJjdigD/dOi
ioSVKp7h2PbNUtLW2lNa9PIwow4NyibTxXMxLcV75GT0iSsm3u1mt18MLvDaZiK8iQEWHCh2inp2
8/KE+pKUyTrZM1G6/7JRMR2iIWAgsyAn37aextjLHFYkyrscelDSp8cMxkwl9cQPfWLUM9iuCK/f
hlcBnaI9TyP9Bl1uvi+mVh0DPxRP46i260bzeecyLLlog8fudorpcqVMvN5PmqlPKs/jj6i3WBzC
2dvb2I+4eaBp3QXRYq6dytZTt7pIQLfJpwNLx7hGewzCErJHcdqIYmfGWvWwhXn7nEM6eZu3fPmE
Db854mbLbraALGCY0m4/FCw5w+EOomoZi6HONz9FuN7VtN8aIu57SPD3jRNyrkCG0L1a+fwmFxM3
aK637ayK2FwDVOqhDoziUxNtxYg1e3S7KOvzYwDPr7Jyi+9y20RQ5hX5RlgIBu3sk3jrisqPDrVu
nRlI2vm5TyKbLTuKk5SGpRwKyc4rkc09VJbhlsR+ehkW9RWPaSD0dsGLHlHBcJPxW1dw4JeJDLqr
QsjwiyHMrNXQrvQGqI957kJr50MbDlFcFW2QXcdMqHxf0HEqrsY2lzV83HgrLfzuOi+2MSv5thS2
HCM23QoCv//akznDZ53SdVHnubAwegKngvU0xfN4F7mYPGRT0ckqdaoVu7aQ6pE3nR13sHx9ez12
vehqoqYEECJjATlkVuvt0eeTMu3hUnrQupgdzvfo8amJtemvevTkaqiCDJVLlYyG2RuoJVxXkQma
T2u2CV8JOqRn4HosqNcAJeL1gkZ8eUk6dH8K64iSS5KicGomYEVHu6TZVRI6OvFPW+RZaEvvZlqY
qxCLHT3lMRyBwzz4SdWt1Yl5KkjTcxA4zVCoUhHWDH1F4sI9dRGomTJs4+FB+IBshxWNJq9oNof0
vBbcTVWooOPfZAOW0xqA3FYLKFtXPFy6Cifw9FcL8U7zu8GTtNgifPwTdWMNnWbsL5SWDJPxblli
ni+1T3k6hBDYtcD9kMPerEzgw3EXB2Zoz30Ld7YcJ8i81ba4eSqj0cP4yQzvj1MXJ2LXwCi86TvI
pDV3nTtGDUZs12lO2wySGFfBqW+UhB1pksyX4Qr3O13C5ZYkhcuqkbNYl1ncR5DioNm9BJKob7ZA
aRIp6cODECyIdo1tQxNWKOFaIip480DR1jJr00dPYpGhMDO574YKK+mCHxCUdBiDgEVoztNdKwdZ
Js0cuGLXj1mQtTsZOpEkNwGxqXmGmTuyI5/z+Gtj7Zdta5vnppVfmkImvESbMD6tYDt2LGfqQLF5
UCwSqYL9lW3Xgw+HWxV1Zm9bVVRylpssM2CashzHZHxS05DWSqW+NHkXY321y/ixNGzbZ2KAjdc4
dgOHMadV4PQ61xs2m/i+0G30lAEgUnVnofXgesAFU4KHW78FQvYPcp50vtNZ1py1mMSTmfXS7Ixr
LDtBNW6ykoyuOI2Cz3U4zcO+n1nyNPU02BVLK657lpCbsHfxdShhWopGw7wu0BbVYcgwks5k5rC5
MBxKmmETrmlhZ72TQSpuwQ+uy0mqlZWFXqmr5r7hVZxqK8siGBkYUgCR5qRTvLmdh8j9tDGcFcLg
e88HDn+tVrgp13LzvbrFLo/Nv0v7oe446gu8BPaIXafbm6xIKzPJ9oV3TfAFypvbA9opDoIW4z6T
Gb8nnKrKjmn7SqfxeeAgwRo0bvssZPxNrOEiyiQS4i2iTF2ZMGKuZMrxvOogjl4xGeJNNxQKd+ds
hWY3uuNoS67sGnQffRtlX3rWBK99EK1nC+e2TuQsThEk4xeI72F/WdOcLCNO55uUsQh1KxbHy0UY
f8T9pRn203jZtV2o34XNSbcb0g5GKMRkkZ6mZOpEpVXnFnhNm4BYmK08qKIB60iZko4nN4PU4Xvb
tktfhgNeQ8mHrM2rHr+3gvyFa6L1MjmNqQmzemkBcirUWn1zNUqxfJbo2tqql1FEv2DjXVVZkHy1
R7L0ab1ITo7dnITPF25gH2y2N2XnibxLEsffjc0ltgd0nnthGGgowZLoDOtOXUsPqKRUDUqas9NG
vvfh4rpKQ2a0ZWcH97EsHvcKbkr0aUZCxfxm4VrZEo6c3U3cRlcQqRsgU53bUMwDG/0FhyJath+z
drmOPfq3kqAcWeqBzSTZkXkE80s3m7wsehjeMmld1etI1wMlM701axY8wV3LC1BBqOHKdFnb4bCi
qLrC6jetOze3LUcpV6D0BMVBxG3UrgGpDLuQeH6kidwpaZEwAJGCi6iK27HlcW/3jU1hpYx9xXsU
aWp3aWNtxfzchaipo4ltr5M2U38XimDVNboK1mNJK1KxyUoFphn8gdCQT/FdaiKWl30wd9HXAdgo
mSpLcsfZHoZZ7+hN34pUFBW6bRfL0mztqE2VYcNNfN3Cv8qH0oDmjn09Wc/G/trnLIxopQ0aMHk/
WKhDUemAeRdmr4ycu9em6WPR1CtuFdgoSONEkyqtm0W67BvUatPJtIaMv+pZO5vsWvBP47RLZnht
T4yG8F4OEqDUMtXKx4Tye25kj+8hJsClDAfJDA/AAnPH2/9lJEVG8TlqPvm6kK1LXhO4TO3Td7GW
yIvhsAzFRRoNA+bkNcKNF+sevMDFB8F9uGXfmphRlx7AVW+43+ZAF92bkWtL2nLKIXQRdLaMrym2
CCzHy4tpISjk5wUFpbulvKA+rkyjzdwfNrhb+Law5XHB36PcTHask2ExfrqODN7eVuLg5zDUFaCX
aGRP0ZLILt2lAFW76IoaM3sBDqlbUOOgd2jmvZQ5x3pMFlH3oJBuQsBcKN1lgRXTFx2KqDw+dEs2
ei+hwlooqV0FpMoMa7xrJhd3w06uIG4KaAeTyM8bSr98x8iQMrhglhXSlEE8F/Eu81sUH+D7jS8y
N8MzAV2zlKFA+KyMDe6dHWiT8RudelRZoN9b1e9Eqou2tgqciiu3cIb5uKXG/0bZXxVdY+8hltoj
dODuLCiLqj5MzQ0PvB93MhoBa9kCRrAkwxMv3JqdZpRwWRlN0selm9Z+OqiFgmJ0uVwnhHNs/01u
lPVYWuORlSn2UVMv0eYfdUdWhwKBDDtUoOgQGZdJclBpvIw1G3P3TjbmvCyDZp2Dx7zv+qTGKefT
h8LsR1VqbtEaTBux6EYUD9odygmlj6ZNevutIe6iuKCiDqdq69tmj5yWZWQ/miAHnBPOxVQxGgux
iz3Vx0CL7G2wQxzoKmNhIyoIil2CDjXz+nbMU2rqkCZmeQX6AGyiVBKUXQWmY7YokIIQXBHErdsG
nfdYxjPq8BsHw82Va9Rnu6xPhyvSaAGU3SQIV4CtkyPQjdAbXedTUsCSIkt7QG4BX0zmGlJGYOuO
sxxmXhkIZu8bgAVcG6x4MIQKvM9N7tNAunuPL7uOC5YXOw624hcCeAniIZfNmWAZ1l/QXK7tQ8ZH
dam6orA7ooJJr1ScJd07lsjIHyIb80exRuwGmGTzrVEBPvl83RxwNWagjGxb50rZ0fU5d4m5X9XQ
4i0gxgZ3OBsFVtNsRFihT4rHAPJhVhdcrKcAokVXr2BjPq9RjBxh0uv4OMWcA09UydPMGrFfwom+
pkoHZZGBQ2zVsIHQ15svETnyt8hUhl0dGm0R6homAPJFZwt7alIFOk1PG3DQhq0OL7cYLmgEuuFK
TpkP93CI4LPitN1O142NLJZegrxDVy4yA14YNXpGUTB5fRMZac5NGNi8pkkjsz1ACPlpddkC6niZ
8C5BA2RfYtXmTTmiAL+byaXi1RgaP5WoqX1Xpj0rgKP0c9fW2NA5yCvIJffbCAWg3FIp011vAdjV
ER273TY7PKZJgNMBGxllbSP566rbaRcy7ap1SfxbhtXCXrtlUrIeZps/6kQtBk+XJDMagg4q0BiK
m2hg4XXeDn0GTIj5sVQBK64JacN3P3T9lSNS34PV4xUYsPArUjFmgs+QFb7qEs1Vla1x52uzeq7L
QeUL25m2ywesvyoarnkQ+mS/pGvyQlgr3S2Uqz6CGCBGXw5yDN66AsRDOQLEuBUgTOguWxOPpqAI
kWqYGU3G3Rjw9lOfOLVW2DdR1aE+r9tIzfnlc0vv1miFDB2Fgt3mwxi9zqAsmtKa4S3So3hVixAl
BoVAewRRCVCqsbjkB/XWkJU2qK0cqQgqjxtlEO/R0F2+TI0hJ8VxU9eq67O7xSziaklmZD1U1p+h
C2RHwmj+AsW4y3AZNOm7DLdo52KqH63y4anXYgkrbvP1Uq3REejMBIkn0zo/6qid0norCAqnsSvc
YUpCOzwiLdvVCuJWrXCpx9UcJWaH8iW4nrxowQauwWvLvHst2BKUUhuK6GTS78Z8YL8CK6Z1nMTL
c45y/xDELHgXINBfKR6SlMThgwPy/4rMTX7jYPIfpF1w1+XmKwDl5V4a6lmZL4IGuA+2+6IhPSqa
IB4P2A/UhDZDR3WeAU7Bo8/rHKrPHGJHnTs0KjMyxVvp2kC8kHyIn3gbxWMVQ9U/STkFsMJAWvZR
9OEN1H+16yX0IPWODaofbQ0PHCmmV3S0YpSPKtYiTu4W3s5Y5XWeX9gkNSP/DEjAeT7O8BpgOIq7
2AOl8Yc1RFYjrCNB3dKeqGlHvp0AcvvlmXVuTT6SKRb9kYt8XOKKxYoupM5tEq8Ki1cPmgWeFvgI
XgRdSmuAd8GGsjGnvqtUnyrqTsY7qJhlGrpkH8fTmn9Jp2nBojLLfnAD1rGkpUmNOg+cQk182jQA
WmIwVsCRUcaDqvLIQuOmAcYeJ0BBWyl+oTPxma5haALU22m5+r6FY9k1PWgh2bALRI5rcIYN0vBm
o/ODjfIFLUwXuVSpF5GvzPIaRmyOvg+Roc7xW86FNqLWK86bDHZURkbP76bfbOBL/BbZ+WoVMUqy
cpMtVoYjQ0ySFxUU68s7idOGFsOhbZzN5s+GNFuYlB3Le/wbWPgsdddk0WiYr7nXbEgrR4s8s/u/
sed+DojA/EOAGscyocaEK50CfPjZnJsoeg7uZPFBOVIkP1zvMO0T2E8qGhvQnmtup7GiY6zCrMzU
gCBSOcBH0dUSTS575r8ZXf/+df3sLuNlYeJCirgqhpbAPIRX9PPL6hKPaFLTZd96IS/ZpvE7+DH2
xYALkQjYZX9jVP7syV+eETFufBqX7DAs38uIgT8yGRAN84UiL/HL+P0Z7XeqJkomBWteZ21sAMFZ
6ggiHx2HWfn9q/gxP+H+uyP6fQ7Ah5BI1jTt8qe//t9PYsR//+fymH/+zG+jEn7/GyZjK6HFr8u/
/Skc3HcZD6L//EM//WY8+49Xd5mh8NNf/jLO4V8MbHj8RZth+Rf/+NM0h5+mjPw8zQEEwR+ujr/M
c/jHQcR/HOTw20N+jHK4jHlFUg6uFE53QXt0mZfwfZQDCcL4fy7RY3iNMWZ54af+OcshxoljmD6K
xyHfh/Likn+Dl3wZ5xAHl5EsFyse4W1EcmnxH41zCC/30B8McHj5gCSyJExoGAH2CP+ELvTabP1q
iu6eg87ACoBDOB0SVk0PxJjJOH4ADqr0QQx0UnvGiqBIyhWSStUzK1Z3O0eoIcusn/uLwNsv0WOb
IwzrPiP+QXpapb0akRaY+mOzTXS9X4aZfhupXKHRZHrqcnSxbQ4E1gSiAdjYhn1uD6KImx0SKfxq
5FPwa9RMLXISl3gEAQoGADlvrrI+njGioNkqt2TDY4J18NBsYqujYqB36DRhqQKIN4iBoMfpy22Q
CutdFJNnOM7vgNnbekwIL6eoyG7T1nanbtv42fVxd8rAgX5ZuQl3MZWQTNWUto8qy/u21sL5e2sA
2tUyXEe1iyTecZmbbYFoNg+yLmjbXs+sR3cPD3tp1vQdMYTlWdu05bdQckmNU9Syu07RGImADsMQ
qiH1gFszqDElKxxkbE2XzkOmW9Ac45vwr8yLqSTQygzkX9Y8YZViwJ0Rgukrj5d/6pARvN5W517j
rguSQxo7emqmyO6KFHVuBX52DPYZhjs0ZdZF8rNXDvYeuEpdYfUer4ieqChJkktTgXXI7/J+zVDm
DjEuCb51IS8z1+qt5onWqk6HzL+h2Z3Te7wTyF1ohkdXo4h2dUdNtNNUQd8lvP0VK3O8a5uuP2rg
4fu1gaCbzJ2pjWizh3mL4Q9Mbd/U4L3EQ49s0ZUXEDTpOAcPEHPXHVrr9IrFmcfSr5L02wrivXa4
aZDFCqCKtpgo1MLUQH4DUcaJyHPcYKbADZ0MQrFXYR+vuayKBMpmvsMHEUus2+0k7+N+bsVpm7og
RqXf+WYqW+SQVWlGHZ9X1iP4gIASeBzIzDhAGIDjhk/vwejmsk8HNsNAgKlb64y4Qr4MCltmCROb
1r4tUmiyFKM1q8i5yyYfooW7QkpNFedUNu23cc68rCC79VmJCOpIzjbpGg0L1UELJXl3ttPSXqds
Wr+GY5tKVKqr2XkJdvfkGt8mlUaHClkOlH579HwIxRFjD4YAxKtfgmqFKbQcqRozkO1dd985H2xV
O1voVUJhvMJBsDxD2lL6DgUWF/BgJJPWntGwGci7JI4q0eLbRF0z2qCiAIC2kpOpaO7TiXa6UqMZ
sxsHxup20MmFws1M3TZR43HFxcRWPJM5AJWsuyVCDHZvGUOflQQ0VfU45Otr2GmBIIqbG5jc+nFz
C98eCkM+yFZMuKdIKlyVI8qd3GKUid72C+YJQGDCLI9XxwSNy9yb9hN841AcAEQoeK805g0ESdRn
R6xE/gmShxMnlBELsijDgOTLQNtwPWWcRadISPXrSuLnxKT5OUJTg2RFH1p5XHuUsyeFgrvOJQkQ
atf0ZgML+IACEPcj6iaOBG2D1SwxEFZ7P3No21F+xUnuIeKuxLmzC1ZxnUXoNWs8U3/Ic6Z3Q9BA
zu7wXYl9IzdeI6MXPRDpqd1HAOjrtODhtUinYhflnBQ70iGkh7SPCz7BoOtqwAwhvuc+bvi7mjPY
w6hpnxEMsm+aOjT7SsQx7jXUeTXhaEzGIEWFq5omrgYEgvUubXWjrvEDMUQhAlWmTMJU+qZM821s
r2JNEkTbPfp8SUvuMcGmdgaib4jxMk2ZpKqJSowmgOY7q0js2DKu8HYFXK8Yc+elyUsk4YdPgW+i
F7tun2NcwguAaYeuApm68Jjma/aQJl1QNwvz9RK2wIGKCTLftC3hbiAIolXw0d3jxHR8O4yhgcGH
cR3BzaqEuNmWLeWHfBZo+Bb32gCZRpAs7bagDjo25JW1dIFLb7kzNyNazdvNB/pxhF6HUAj2r+Yh
cJapsOTx4Dd/HKNsyRI4DjDN2BXUqRU4T94H/62nvldA/9+Zc78XRwHG3vy7cup/MZtB/D64+zJy
6vtD/lFO4RwDGgN8RC2MEDwQ5d/LKRxojMk66XeYtqBp+M9yKsLpCJdH5YBaQTIC7P1nORVhahaA
Nih+EUBjYK//STWFmOyfqqkiT/C6CuTaaYCX92ecF8u5xsWdrki2SUBrKTSlZRymEsPoBb0W0ua4
n/icLZs59IhujfQz0Cu0aP0kR/0pHONlU0BAIkQEBwUCauVVZjF4In/qUkhXKeaQcGxVppKrgxcV
Y9zJCP238EdO1pVAUQQYPtoTBOFRW8hGkGoWeTMNnk+IynU51K9cTucEjdWVIKOlJ96l/sbHjH3i
0SzBmqWvRAt7WIXNLolbpGITLs98RAc64j4KyiTpw08t7rKp6lqkQspiXHFHI1Bf7JDHmtd6UFuD
2O+QuscNev5XKkNouJg4Zm8wQgc+R9guq4FfaboNnFNDh8Pk7HDAqjXkdVKI7pSOzZzdFsVieaU9
RYybYPsosTwth0X1qILIZehKO8b9UTK17vmmsg0q6IRfDIWQOWzwzN6FCZveltUHjyumWqG0XDiS
qlrbpmzgAbtKN34rdT8qlDWzfUXAyL+wTWRppZpZupMTIP+hPyd4o/AOTPiKwUkzMrLBcNBhquBm
93aXNnIOSh2o84qg74VFA1qInHory65fk1PKdPZScO/O4bIW+tBx5PD2rVZgAy0u9RpTDzx9mNN+
Fy5kGg/RMrAqFYkD4sCXDKsm56RKsAlnJVoDJWpqICLAYB2PyFu0NexZk+/DdV1368JFhf7YNnsf
LhQfdCNlUgV6WH/NWEe/biDp932Cu3Hfs07tEB7xX0fMkAv3yIMmByOcfAom1V4jgTy8CrCmJaM2
QHFAmgWx+bahdaiyOySeVG3Clu0AUCDmCTUhwEUTuMDummaY997Cp20zVdy5ZAbtw5SpDESRq7Zg
LitFNPYId0egp5LWDN8oJ+IE5D88LSNQM4zIY19wNwBkQrC3eGcoQbrS68X2h2aZw09s6MxpvZQ3
cDAzzDjDPvEE0fODrgmprc+3GgOUIGniDuhOIoMJAQYKu0TVpHlwHtMhvurbJH8D7B4erG5RsWH3
D4I6sSGYlXAkUa3Z/Al4n7qdc7q9D8vIasQZ/YvBhnxkG/DciqAw56Uk2GWtJPrOCzfdzgmSwOUi
OO/K0HasSmBv10HLxHPazEu5kmI6gT9pPi/zhUWDcDo89rEMK72BjIKZf1gE+GOVMWzQCJrRh6Sd
TeXBGxd7McUhRtYkLGDXv9lGJlnknRpZgXAMHX6Zgt6f5gKzrNyFRrfOF+XElg9Ou7hG8nKtEkAD
x0vYGK5y+NWt/jPibkk19U2BMt6Gmepr6I/4HjFBZW6lSe9XjY0RT4u0m/Hqu8zxX5Xh73bFNLgM
R/ln4uAvKsM/Dtf9w0b6/SE/tsUCSkKO02MTxBLjGBMRsC/9Q2WgOKI5iUNEWi6D537bMX9MjLzM
kPmhKkSYOAlfD9NKwgjXfRoH/8k+iF33z/sgDsugmFQTYCJFHv4lEDGzJcccLZdejyEwccxtyYK1
ToPVr0CANJEL7KpwA/AFRj2CZC8mH8DWSoDuFvUGOzR4GpA7IeOVhuGk3I5sTsXsmDMTgNuIbAIT
fB42eYvYGFCZ/ajsGK+3C+271pUQ6FaY7GgcMEYFnv6Ynm086w8kSR+WuMtYFcB7hgufZvsBR0n6
PSL96OY3/0TybQvgmragwuYimOgMLjrk2yGEOUjPE/DdpOLobAnkRhyHfhzm3Mz3nLAe4UhWvOlh
i9pK6dkElVKWy+sU6+hlWEXxSjDfTeApfLrtXDGE0N+zDF1DBJRjF4kuv+vnKX2bMaCoJoVYv3Sw
1e63ZMmASUAf6FSrlhK8okOVHbUkx+JC5KFHTP3EgVR9SXUyv4YaNkgJF634EEX+MTh/m8Ph7Erb
o2vEH+zGmjS66zDO7ggJKtgtPCoqd7GVsBcV8wNqDKAm1HtaLytEjDKG0DkCTBKYd4U5SL5EpNge
J7KN94hT6hfXjuwUKr8eti3zD4UO/RUp+KygbkDuwLQy0h3bgXffcD0kDxxzPrBQipDcteOUHzBT
Qh2hqwTot5fpU4sG+7DlRtyLLc4qiziNqOJ8AQOKVfkzEYOOYQWDqBFxY4ACDNjtIKKeLCDh6wHO
l607E5tdEE5mByYItDphbh+t0YYxnJgrWnlkeb8QwMH7vBvIAYNQthMGG2wfdAyzU6sD+QQrld2C
mRVnQRozHmKMWrpzZkttEOydjRco0eU//r/0YWzbG/RLEuJJR8cMfO5si3hSV1zqZp2uRqbXQdTZ
wmZe7ENFHnMSXJwhYIl63XaoiwL68dsy8d8V9e9WVErRGfzrBfV/h6/vX38/0OS3PuO3h/xYUHP0
EkhCYmELELWC94IF7seCmuOAdcT1cMwdFrYAf0LR/bGg4pQgCmItg5qL6GSKNOTvCyz9nxADWTHo
HPEwTG0u/qMF9s8ZKfyWS24wCLFch/QvDgQPZBhrCJnHgpCYlx3329EUsf70h8/kh+j/x2G/Pxsd
UKXxNBkc7gLPRnMctfyz7bAFiAgAwiZHBA2DT5h4A+vZ0PxuXDE98W8sjj/tGJfnwhTBCEOzoLYi
cHOZbvSH2Cm+C0xXsBE7+kAUd5CG7A0cIUD7G3X3Mh27v4u0RcFf3x6m/6dBAhUqx0kA9GI//eEp
XY/FEgFzduy8YsCjZ7GcESRA44LGSCQwidfihV4Kwz01sP+B9mBi6iEF+zcd5qQxqMYtBFzjJizk
vFPHQjiC8rRQ9H1CYA7IsS5Q8jbFYd0UuqfUhxWmLUxXMKfHh6HHkMOBqOU5WNLpCqMF5R4TT7tb
5pfuFqpOghkIUL4PfoZ1DFkQA5wWPT5Ak9t+QTBne2n7WL1ksrmhxne7NRumygD6Pm5h1N/EcZjm
Vcsj8xBqM/66RZu426KVP4e0g+pN2bBP5naCqT/ayohpPVLBMBFxm8NDbqEEK4xQ2wUtKMRhifR1
FiziFugJSlrYuF/p0JDjkF6wUkXW4+zhX5axK1gKGzEUHzrHyOV0Gx0iCltrSjqvYB9UHu+pDtVb
15Ni7WvXqkyjGvArpjy84dTnxOszdFm+zyYoQdXKcJ1X0FDBvNJonN6NyuQbx3Scz7zow8cCTmVb
rVQX33iOcU8lxkJkiJuEXvRIrHVur2wOsQpB3Pa9b4ccu+gUD3d0AIJYIdUlzhlGSl17kGYvud8w
zA8NEUDVS2CEb4h4xEAl7zCg4bF1Ha2Y4/6xxfSDnQ6oesNoM7sXji773KYkKR3mYn1T49ge2qn9
8IrLukG0/LopcgMUaUvacafx4bTQxW5Q9EMTi0LyEGEk6pluGGNQahf0oGwtJXXfcUZLIpDXT7vk
xDDwDI7npHeR7/oz5Y351kASeO8DCL+7rdnSaUeWrrjCR6AxjSn9mJehWoFm3k4DBUaXocGK3Api
Ir5mZHFl3zfPhQYHMDM5HIjMoWiD7QUAsU4YmhLTCuOh0jKTyzUnKgb9t0DWTWnOv8JMYvjh7EvE
IA4DLfRISKTzI1uH8Axh8T5x6xqUOY7ixaWNu8eBb8Bc4xiRuP/H3pktt61k2/aLUAEkkGgeL0mQ
INXSkiXbLwjJltH3Pb7+DujuqrAoXun4nNfzsiNql7eTALJZudacY2n9y5hZylbWSnsFDG9+bkF7
c88p5XOJn+YGQQh24bltv1SyVdb4076AhojcTs7flK7Wr8UcCldMc3OtWPPsDo453JEG6daB5vTb
KTOO+ZA9WrpfCC9CU9wbqxad9/QzNyPMa37fUR43O8yG6WqySyobM4KwTRJkCagR0U3UVNLKnC/t
IZ3Gfeqo8KLXIXJ7deUrFMQfSMSDk8GY2jVDwIsoqk039U18bwB9Cdp0BdDC7od7a2pD19EaK9hI
pKcI8X1swStZqebKae083w09Hs5vo2KA18JrLlDc2gP1AwKTyd42cRNVBjCfFtZKQj7/S5/IBcRV
Rn1wTXGuo2qW1flwG6DYtXUyAlUTXji+0mPyAbMiv4sSHwd+5NxXQneogRk/xKRt5BbFqrR+UdPh
Q4UtpKhDMgEPru+IEREB47Zrku+KLJM7p8+iXa3mbMNFZkmPtGr6YPmTstAthE9ASER5kGNfqKth
7knBSCV0drLVUeMKv7rUxlF63KZVC5HXhFoomx3tXoRFEK+aavnXlm/6d9PUDT9NkaNkzbW83KLd
1/dFivNx1RnIPpMuNfZlo+YHRB2O22YdSais8skuIT4uLirDwGVg9Za21cymIBEVoTctnXadN6o9
rnDkcVmnjvkDx0e2rki13M0NiLyVzJUOEVU/ZMdRN8oXAwXAJT8kIlECSARdspPNG1hBaegS6BZ7
3FrOTSoj8ynNkGxRJusBVTZWdlSGxMLpBYcoX8Pf5P+TSpv9xkWTPuhqO96mSWwCzJuz4i7IuGms
lla+GptHYlI68dPN/0aBry0dPosCCeG44/7/w8Crpyh/+bPeT+p2+S/+iQKXPgx0YTA44ZeASzrE
Yf9EgXRbUO1FkiG1JQa0iC3+fau2/gU1wcJX7qgCsMoSiP5zy6btKNlpbunEGhThUAT8zS37NHwB
nsYlm78HZRRhzKlRfoLjoLeTMnuF704AYScAarRL/s/b+C8EgBDiucHLpU86P5lGL28jJH/oUiUQ
zuz1i/9gtlk+5LJNXun/ZJTlQf+Iw2rq3ajeGMXKfzTKj2J8aeX6fzbEEn3+MYQVFUZe9AzRzUdL
PU4RUc7zx0No6mt2/w8tBfwAbgtIM4RgZmjoO96O0qRKicm9qj0Q6fVPMsjq4KJ4FcgZGVqCUvvC
HdtfkJs+/lu1246NPrpmjJ1yGvthF5UIukQ469o64jza1K11xE/VS3xd43Dp1BgAKR6rG73Fg6pR
SL1Dgs4BYGVdfD8lbHBWbMVYbntrbRfljwybXGzbFBsLDe81RS+UwiExhaPB81SsEA8IyOKk6sis
R3VxYdZdvA+Rol2o9mx+VzCWczRwcF2hUzMvYKRN61lVGjcEhnrRBllHEDG26Wbuku6yY4v8GrX8
z7AMET5aFXt5Zh38KNNdW6n6TWPN3KRFc2lg6/g65pNxBC6q7ZTOSt1Cr+O9kalIuDrN2JIsJTAc
S+3KVhOKrDpq6FGM/RdqdPwl8LQuLeSwbkHdF4Py1GhX+GRYD7ETrIOiC49+3A8/nTabjv2MBG5t
knLmcIgZL5pfhtz0v5HVrMGqOOn8Feur1BHSaS91PVJakI3R/lYqYwzXhAntgyOAGG5HszWOlBX5
i5YXLA3tqpikaFdZmxFQTtLcZKDdLhHc69Q6jQB4lMytcs3vSxAgtNa6S2PlGo7XC14zYzVMbfcr
nsevxixeHBiq30chg7XRKdG3lgBlrxL/J9DKKm2XD8bL3Ba1swqHasZWpuJgTks+gvRnvAoqf182
8jsAHySLR7t5iJAXwlGorIvM7sKrEjaBq8ta2xG3hEeCtfhVI7IBulhvBygmO3o+zDjDTTMg+gMs
Zo+TGq/nFM2NnAzhzZrJAGI211UVt7shs9FVyri/S4q5u2tLnz9cOw0Tw47kEaBxAVPQTw5AjowV
zo7O7VE43dgOrxMWg+ZvsroUG+Tx1jW1kTjex8LMtijXyaGMEDV9rM2+9sXo/OA4LZhE6JEJavIh
kjeCjjQIFQP4rEbtP/u08HWYJYp/LQYH5kMSWkhYDC3vVrHvGzeEYGKzcLnWmIOMw1TW1WWlWNoX
LZsXR3Jp3vqKruwgpeq3Fnb6y8GQD35WzUfUOc2wHmWvIp6vTLGvasK8rhtT7EJR6BPEonR3yqFo
V6CblR0WUvu3ESf2b2yc7bpRmuGitihjhOBW3IAyCJJ1ipMu0Fhn5ZOs43342GY22jz+QvLJm2z6
MUU5U6pYDDTq04CLLlMq+PfqmMxA+2wN340itZ1t5fVODsbwzcap8CP3ZXhEPqN6fSRwCRodJqrI
inr65OCh/KkB7jhUSDeu4csNGLn1/CrvAso02qzfp04LHACZsoK3SZMXWEmnW71PZpQKtX3LXTd/
QnwyHOtpGm9H+BrXY1OZRHnWdNVUjrzAF5bvtEpij5la864E7rpp52n2qkGx+zVyNAaotGXzSoXf
HutZ5dq2WD2sFd4zucH0WSAVGdTfRmS2eJTTAqcPCdVfcjYxXPRsQomCgIWpITej6UhYB2VDxWQI
sk1TItnnVDFcUC5g3gdzwQzju7mH2cBlP+gp47BoEJHHDvlgYeXzgV8b3AutmA8TOo4LGYtpnUo/
qtYxUhdCRKBxe5uIYUtJx6TEFzh72Tg4EMyxcEs1UHZ1iMOJB8Bmt7b1GCOmo2KPnup6r1Dq4zEq
ewJn7isuDoKlEEoUue5ppYQMu5jHlcjt8TZP6+p5qNqWbaxPjikW/x20iGndsgv8iCJndinOYs4X
cf9CAhndb8AlUxAyU7aNUnQX8GCemqTQnlsrb5DZOxHycKdLHybudjeOpiaH1z8uclPeZXAN9tMY
wCOYpTXcDHM83jT21Lq9DQzeZQ7PvF1aKBhakNWr1yGjuUxIwzYGyYNJOA0BcKs+Y2NrHq2xbTY9
d916BRpNcaOlxJyXODlFE4gvRj7637EFFg99lFHjcrp8J+Xsu+g20JkoarYe8DdTe+6Sg1l0T3BN
271tmUiwAsiHG9tPVA+sPQb6qe6vHUqcuLdCqbi15kRXZjL22G/bwFmRTRq9QnEmsbJLTd/XQufS
ptqo3eJGo65rYVXrNtz0Z6+lBl+vMIfNnhMl5h2eWfUbJev5GBnUEFYY3qO1LHHwWwMGSqTTHcNS
3fUPMDualVZ3mF0tiOeYvIYBuT2f3tYpJxSWXu+7VA9/ORp/Oklj8y6rTXnhk+zaBWbTbETF9ZTV
r9g7otF6r2OvfBicyNnleWXeOZWpuNLABGwjCNwFiYMsfTnsGq6W5Dms8XYwLcXVNUqbhdPoK67/
462Ore5Jy6rUzUsmuOkbyWFmRq8BIbRuZqj5S8wZvheN2tw3iTk/MJGCWyjDAdr7zrnLY3JDpkEa
K6rLfGfXuvmtJSBtob8J/zIdMG6sGyz5OwGj97Ztk/k4K2r/0nPZ/JpZpY+1u41xCCjmP98paUf/
96TyY0fkC1vVKLVryV33PvATNhk9mQ7I2MjbyzH6jnfcJn/Uj1tF7eQjNXLjsa8V4zGW5XTNSWVu
wypUQM1EykaBTexZvo8uKFDqLwW1BVfUlFaURB+vX996K5FQFWgAb0SibtU8Lzj4mvhC1oW2qgrq
DNAjcNkyEbejRLNhkSFzcydu99nU6m5ZZWC10W2yiPG/HDoxpTe+rQV7DUpKAjKZuQy/BP2aYtjE
FbZxMdvReI3W1Qf5hKJCM9oehSBo2xs8AdnenEYTN4ff72D2U9G3Iw5DdTb4/HM1X+Ehma+0qqFi
Db0TrTv+ALZAjXyUEj3XyYSfJqymvSj9/AYw67yJCtmBqWnK6QEqrZQrGPWxO3dTs7VgflyiUsdZ
mVjxjZ6EyrbTRXIwukxexPi1bjVrUFy/LscbxCwc3VaYtzurKhSSP0AWkg2FMD8CMhTSC2pM+73z
SgHGaV9eDW2aa+scTvw9CoJ8i1EUKkSUW82FZoj2pgrmfl13eMKDMJ2vpkErD5VvDltdaHR+q5Jc
uaflVQHJOOuJmHFxrdKebUMNGpYm7sklT7Oghey+0vFd9Pmu1fL0Qe2YTsBRCKudSHtWA2O6MrKq
2RjDoD6jCRXdaowKfaUYjX8I0da6KGTFYR6H+Yhg0TqYgzG5djvVe3tC+EdJri8xbTlmP2KbLNjp
8kafj0CcWPOKDh4C+5853htKheQNfk5/CR0gXvv80dtYB/iyKubK9yC2Y9hc8Ee46szdUEGz4olu
rHAUGJxAIEHRwiHaRdmdGJPaLeDow1cNlV0ri7Ze6dgNfkz5tPhC8+pO73U4pkmkXAR+f9uVNNUp
DFrqDLHyYlcUCjUj/6Z3CEDJVfuXPEaCjblg55RBU29tux7cIg3EzvcjRBXEJYA1JKIMdNmWS4QY
HkqAr2v8rreixEKeNOCSwL79bGZ5g9dc34pxWBhaWrW3Q0usrDm6HwpoNbWtBB671Y4XAapcNWi/
52f11knsb0oOg4EyIwqeaCEp2UOA60rH4qLarYJbvTTclDTjv0lKHf3C2LFzTJAgDPIwWCdQ9F0z
SklqFbR/odAYhz+CrpfeP0ilbuzd0Z7fIpWw2l2EsVne5nlSfgOLgcldTNl3atDdz7KHqGlpNejX
1C6TfddP80FETrIz0rDzlBC/2aYIKuPWsHFDxTgG70pEzG6fdda0HscahQpAYRKftb/26zDcpXQV
2/ZVwpVcTaNDEGsT0sq2enbqObvQHEX35mSBaG+GItAHyo8d+c6LJn8mvNe+j2ZuX2nw/tV1LWRx
7GGJKnhyu+HWnyeUMWiKF8pBs23tjqWYoaRf0UMRRTeqaCBIoy+fjdCohnUfztONsfCZctkW244i
x3dsTCTKRi0U15PttN+TNLQOyN3zR6xXpHOrvNMf1OWENLWMfHtoh96Y590Fbj7jCr94+wjCVnpj
Ww2HVAb9xaBMyU9oHxhGEcougJvWv+2tMvuVNZa67mlM8ye1SSOVdgkDDReVwgUbC1RucNdtqNVO
Smt81XMLHq0vNTqY9H0IxmV6SXrL/iYKK3dVZ7bRq6fzVjZpjK8O/yAx3sxRiJ++W3XKiMpgqtnJ
4jT2IBTBXTMtlc/LaXuYuFVsilCfqV7bm6ApZ2T42b2SRt/GHEVCwC5P+UCFx+9MXIq18rHWY50m
DOkQwSSzqo4SkNPiTjCxyiRZcdnOqdjXwKFpOBQAYQ4Ayye4qRVPbwYl87gumcrL1KYk//Gr7jX0
xQ+tgvGTe6e94xYzrIQS+V9TXWkvORTTW0LF+Am4cfE1rpLqW9mVo7UrFRq54MCqomTXFxIXWpIQ
0hiAxY+GrpGsb4po/JHUtCtZdTB/Dr3oXoKBWk1HeudydGws6US2P/NSNal+Ux8wleR6LvoUT7Gu
pLs2Qb41ANi6BGQ0oKSqyvbaEHZwHRMMrdDHIhjGy1Jd1YHpQ5aIxRfW/682B4zRcaY5q84SdBry
2xmiT9PdwgPh3kG+9GGsG52DC6WBBg3l2ODbe9aV8ocRN8MPYxrv5k40xtbCxbBBvwdcqprZ2UtF
B8DRpXdoX4Z2HYZV/UWqaZOtfdr4mGGnbue+X5RRoeEpdmHsQhQdlyIxkTAndUchP3O4m8YieJYT
khGqIAu0Qwm2dkCXGK46nCeBk/3wM0vFbOc8IoUeLlRonjv+ln9IU0Zk/LJSu77pi3Z6DmYfCXsy
2CTXYedcOc487Pp60Z4VNgisIB6R42MB4U1Yj1YfGvdRX0Ck6yIWbO3gMM6JqSag+VupyF0L/eyW
O8gDG3JyM5azeagqs1m1Q2u6ZZr7T4WTzOu0Hmxk1jq9XEZ/zskoc4sRNdHtSBlzjVE4/5LTW5QI
Vzlm2WK1x09w9CPFvLUqNdiYsSmutbDXf2tBTnEnHmBSdFFw8POwu6H/R3iZykTeGWWMG3cNSFrp
vsc52o0waXZ0xItRtukl6pxRPeLpNr10QOpQtEmxm3o9hbwQwAQe89J1nB4bQNrdB7hkqDqp5kEP
imnXDvWPEHW3F2OdWAP1Hg9spAqia6e/JJSzDoORBddNUCXEv0X+u2vjPtqkbfmsV3H5vbFbsAur
oAqTZySJsXqhlZ1/gfEn3pAtGZhsjbjvBDzLNY0ipHMdpfSloDNcVY0rvS5KSh75OHM1A6dznU91
ep9nDtVC4I+7MGrQAJHCujdF8zKOGKVVxB7rutJrWvwNPwGJZAeZouAlqOKSVPUT/g8aFGDf1Vyu
E54iRHxg/ctvVmY+ZAGxMdSqwCMqTOktY8PVw/NCI01/jTflViDC87rRfLK4gozxfClr9UgMZZI5
I02kdLb2E5PycEHjIt01KwBiapLXN5hCvR6n9u/Q1CXEBUUcm9H5XcGzeghYel8F0r1wI5uiilZO
PfqbxtaA9uSy2KnO2LkiqgDeUxBDn08G4ONE6GklH/GzgwpicW6ip4YA/zYLao6pyAGP1N5gkL/r
FZJxUVkwJ6sd9/Fs9/Fo77Lgr6PRbYtCPCmpU2ukNcqROMmqvalYUG8N/4gya3TToPynjPL/2qH/
V7LhDLUIPxB5C4mk7kQOoTZmSfpR48Ew8d+PCHjx0vbalYoa9RM1xFvDpySTvAyFuRQ136sA4+07
BMaiTqnOUHmdd5eg1RLPrGk66jN5F6xTtit6Jtffv0qh6Ygw6F+2cLDfDiojH1VcgaRtSniLAhTn
yqRcT72Tf3w81IlO/vX5WNCUMCwDdOopdpdmO5CsgHF52RTq/iqlCQ+bmx3vE0FGMyX9cVvSHWWV
pHN41aXj+Mn4Syb+baYe0Z4O8hdpy1KjOcnUT4FRhmoSNJ5NVyiXoGvRkw1fP37IZT6cDqJjXraB
alMrssTb9zlqHBctCAOvxUxOziAkiggoSV+nQp29eRIjfAJndIuaIPnjoc/NH12YUuC7Bom61LT+
rHc40hi1QOj1kiSZIK/INiCvQiLYgkVbAa4gAptCOA0fD3tu6esGYFyDL4s66kTEozdwifDG1Z5V
xelBy/qvtHyYvcBk1joW8/fj4c6tfZRUeGeNRdx6iocPINVpiCkZrmnlfSWqHZf/0a18S/1klznl
tL9OWB31CRIL+H180JMXOtOo4fVbmjMF6uZ1btJh7BdNvygqN6l2RUpZ3eGbUp9Cf0kmYSf7b0xa
3YGFb6IJMex3i8bS23kI1NrTrcA4SqyTV2XAFvv3L5VPuJSvsCcgB377pMaI1tzI2Hped4E+xoBl
OEBlNBroffL9zq1CQ12EdjpZeWcpov45S5MRYNKUDmyoQ5VuxFD8MO3ix8eP89kYJ48TSWSaHNTQ
PEV7NZv1jpZrx4+HODs5mH+08WIqSuvd5HBie6hFW3slsetV0KniACeVQlk/RN9C6LVuhZ7nJqBZ
86bE7AKXQv9sR3u/9KAkSEoorD+H1MXJjmbIstOVwqm8QKNvT1u0JsKfpLoEDF7tk9L5a0w7kkAV
NxWWECk063TtVVyr7KnUKy/LRwIUczrSScv6JJR4v8AxOtlSk6R2AS1oJzuoE2jYoZK08qIWtV1T
FtEaD9WlBQvyk6l4ZiQeAvcWik/cZdbJNHGaKJqnyS48tja4U0pzoU/WPd2GHz6eK2c+k2ahxtf4
VuxcxrJx/1GINsssoVMJXGLYYUBGnwClgH7DR1X5h49HOvWisWXpb4Y6CVfIUZl+ZjJU1zsk7nMI
sPDgwZXgLu9cekrPX4G9ZTs6nvj1pjLI7qso2L+bXFnddhYtbWmsfCca0mhZrZMAz4w5OUg7Lg+t
Pir7gGYVV3ihSOhXMGiR5Cku96rWTQUeqwP9XcbrAZT2LqeVFR3ByTiuBlxjnzwo3oTTc5YTnLoe
lBAUoXRpeftO03RWdCfveKc0u3t0QPJda7COJtOMnrK5sw5dmlI/Tf3vNcZTWv2BpkpGc2+amRtJ
KrMaAJe16L4ieqJ5E/7WvMi+lION0RdWd1Yklbu0llpB1rMwgsW6WNFyp1/VWGQONDjv1qNRGB61
7WHTtragQU8Sb0jhWZcJqG4+sOOvR/brjRMM69kKwG0RSTi8LQF2zkGA9Gz5Q/7JoXVmrgkHHQIK
Fol61zqZa3il6JNYT7yXWGlgTDr6nq9Ok+oYn/dq9PXB+3jKvQ94dH3pEI1yGNnLuw6kVWEgnyoz
HOh2a+zJt2ZuFdTtpamX7c5HFHcZknq9NyInuPh45DPLl2iO1hsCLc77O0cd0FYx7MycTlrT9K03
B+1HRb3nHqZM/PLxUGceEoHHgn2xMZSy4b+dbdRFuW+iFvWyvqYq0msU8agENVis83oP1BmkRUOB
HUmcIGn/8eBnnpO4SjephS8+n1Nah5UEHWmnPPcav0C0OeT3wRgg9Yj/7cX6i8sO3Y5YTxYKIwjc
8mRDJAfUBIUWpx7u2cdpyoeNsEeMhKmu//U0JdxAMIUwituHap4s37Ip6KIBqAtdQTdswAl6ih7f
DIM0tySefv3tCzRUnQcT9Milinx6bAVRWqL+rXgsGtR4mO3pzDpAsFovLceaT0Kp9wuQwQhtCA0k
Be3T44vWcFpodhlPphj3oa48QvX+FY/6PUSQT2KQZS2/vWswFNdSk0fjeJEnJ2Wm08suVxBi6GUK
yTt3HTpTray0n1dz3h9IU34WjZ4f0SEUxSHEojs9XrAE2cUyYqX1h8QpnwBK3+t1Qkev0ExXYSf+
rskO5xkWbkwar1EHI57MSNlw72h9K/GUrjtMae8ZBkJhU/1kmPcB4zIMV0PgTkQfpwkFxOJjFPFX
e70ilHvFytGbjpyIH8/D97sIo0C4oKEH1jzixre7CKAmusXEGn0TdTJaZHrW9E35beXmMa5aCur2
vNan4pNd8qTj+pJWYFQ2DktKiQ/+dKn5GYB0rn2J54DXWw2pQxouL5P5aqRtJA1hF/n5hC8NzbmR
0JF4dkrKXqq1g84d7JG5ptuBsGieZPXFofXBJihLgoMlLKgKIS+QxZlfHUEnxwA82Ce//uyHoXMs
M06zHeP0wyBJCFMqG6lHdjp3Y1poHJSRPOfHH+b9DssrWsyLkIwE8sfThWRUHCNBkXo5UCHwQr2n
Jtq9bbWfRS1nFqxcoGYcQabJHfbtBKCTKtDTKmcjGksdIYsf7kcTCPXHT3NuB8LMSRoOsxLJjpPD
ao5VOiB0SoJ4qMECbHFMQd9s3aZJn/vY+PsomjsjMlGODJppYDl9+1B2G5k9gquEu6P/a3l3dWQe
s9p//Pipzi0enKqmhSSXi8HpNB4bmDxzweKhV419m0waJTZf/qLYUmzrQNo/h7SM92QLm0+OqnN7
3qs7lsTRmUsPqVM11I0ellUgbujz/TTHwbaMH+hhdsd2/clo5yY81x7BZOdm+S5JlvKMllk24A2C
MtlleOGPg4iVzccv85Wid3p08BItwXGE+ff0wu90YuwA2Cee3Q3qAy2Giq2C4nhFu40+pTZnDV9j
zS5wCLX9TTXlybWkz9gutNF0zlNJD4cAl4tW+Z2bDjZ6jK6LP7vdamffvMUNm5WpS+KftzOr9htV
DlnGaTMalAna6klrHWycut3sI8t+7EayE3TroYiR69FDMtB+x3eKHyGKDtCp7aEcMmNPFsmhD5YC
Sz7kOT5+kWfWGjVtQlALW9l7LGBq8RvAKxXekM9Ai7V2q5aIKf0U/cr09PFYZ17HAgRc4oqle9lp
GCO0CeAJnE5v9rVfKgkHSGbqUzOluYdpKnaXdhKfRBhnFp2mUbEjouHEepfWB8wxjfRu4vFi+S2M
AmUtUO1QxwAHpYup+lrVWMFQY/Te3z8rXfxwBxLZaBA33356Ax9xVNtN4XFXu65McKn01ziSjQdP
nwQPky2Dv4/bGHBJA9Ap2GErezsia2WgyW1VeApNZ9eT1qNKyPX2OEBq9zI8Y5+Md+bMYTxiKJ2D
jWDxJLLJYFuHUcGrHRdYRmrUw0at8BPpKGL/O0MBPV/ogRhHTw/R0jKiNsu5omlOkd/KtIJEbbXm
RdRp2ifb17k5urSSXHwIS6b/5CTtkcTlM5kBr8m6+y4sXoAO3+N0rldRUB2Bpbd/fTliA8N0IaQm
KJ+cRqTaSK1N0LIP++OMxs8avtRdvSnJA3wy0JmNmZQ6FKIFxYmNY/mefyRxynlAAeZzBUwD+Qhz
amfP1f3Hk/7V73qyK78Z42ROOEqcxCDBWc+xpeFBjMpDIxv5RXQQSvx0aHiLC3RsAO1MJ5TgazHU
gNThY+9ojJCQ/OtQQ+YRlV5jRAGna5o72FPqRXpbH2bDCI/CCcZ1PvX+d79U813WIM7idjthaw38
PVAUihT07ruV2tIpLKZ8/4VmQYitcq1JtkXWLA1LQB5wgRqDmzhViQ6LKIJgHdU34WiFO5AJ0z6V
SDR7PcyueqXuPTtx7qMiada84WSbkSuqVyFCQQ9xIoiBYS5dHwY7YuFkuCwMPVoPUdxtP3695+am
oVk4qKkcUqc4mZs45Kp2MpmbyISfqrF9ssPyxtCVrZ6BMVPop/zxeOdWODE3wR7pewpCJ+PJcMor
gHi5B7luyTldDyLZD23+SfD6vqxmkCulsEUukzSdczKMMdJXBHtf7iEiP5ZlBN1xsH9WyVeK0FcI
UtadFD+COv/kyqSfH5csLW+Uy/VpQOaUWZWVgyQnUkzzt3DpMGLXNFfC6KKmLpoZ7jgVXcTdNumr
TZojElQ6qIUwHPq9ROUv40HZ62qnbLXWAKyPMJQJV+6od1LBduJnqfVc1EekgIk1Bxun1UxyL9a8
CTT/DrgjBMtZVqukjY1k1c5l4Mb8HjqflC94PrTbmKbzu3Icqi2OLv59Nst12LSxaymWeABy89mn
OPfFTTgllkMZjg+yvLI/9ohIbWSWJ33uqe3TRLl3NQ3qLtHa/pOZdW4v+mOc08CoL/ssLZwh92xJ
I8WcfMM6C0P34+l7LrQxdSDEEnc+DdOXH/HHw6iVKIvKqHOPohMNKiXcelU80rIbTX0zfWI6OzvY
Qhsg8MXddnqJMGs2I2hNOfo7M+MmOu96o9yiAEVL3UafvL5zG4FJ2p/TAsveu+A3nSbdjFFRecDW
sMlb5poOco9FWr+0EZqF0PzkTb6DDnAFJyvPlX9Jk1LhP3mVc1OmvF/itHhMQ1xeQqONZD3sQeQb
m0JXQs8oq3YN9Vr/Eqk+TM8AU0MAWv3KDuxkS7u/6auFJQh7hh/QmePjL31u2vKdofyS1hHO6cY4
jH6jJCFhzlCVL7oTPISiv0tpMvLfGceyuSly/V0sc29nVNNjxC3R43ncREuyOe1TPik0HOvqTw7S
c2EryamFybH8wzpZhzo9HaSP9tJr8YyEDRLXIT/WhTzEtnYDY+g+S51PEhXnJvAfQ54GrPFspGj0
1MyjQcku6IoXx0gRt9Mwo+g/uXPo5+YvN1KKZISP3IVPguN2sI1yHq2MbUZMP9qQFhCRY677VLPX
pG+DNVTPaJ2xI7tRtXgNFG1RZtaI/py+eYSFEz76lU3bE4FjAVcbPqOwre+C2SnoK5KmgIAbezta
g/1gS3bNlZk3CKaUZtzMyZLaLMRvdRDYWQp7M9KTFYTsNVKc0qUT2AvtwodVNuk497NJ3JWIrjns
gcl/PGvPvQVnceqS4mDenhZgUxpZNfS4IPIr5z1MUKioqvEoS3lBzvQRjvLwyYDnPvHizEIoY5Fs
PX3tZawFtMZjmUSVo6CL60B3zNx+4XX4qQ8GEE36x4/4qp04CQhRzAAFFywXrpknXzqAzE+VNM08
E+f8OsRvf2eE2oK4nuRFSLu3h1Jk9iY2UE6+2gXsEIs+/vjWpRmXswMPiXL94x915r0TbCwWaAdj
4DsOjWNOdtYKPfXo7gbfuZ7MqzwkbJxoP/BIO53ZQxf5/PGY2vtyH4wYohsuP9yZ3t19g1HOpd+z
opsZ1MhES8AtglR9SyfOZgdbRl8xU1BOytR1gjqEjd3QHoPOPJuPf4h+Zq9cfOHIMQDIUGgTb/cw
FWmEmbVRhm8ZyMrq1dcQ6el8RFtNg2LejLVvY9TIWKxoMZOSRNYUmJ8rMF79LQ1L1O00+eq30CDw
Fu2sfiMsznfhwJTCMZVsEfXJHZL8FzhVK7bs3jXMOHTRChubGrSxF5qV5Y5hZ23s4EIUiX6X0PXg
hmWLCW1iITyGducc6Ab2HUJM8snF/NzzUwHDg24tFfrTxBHptjhtWp3nT5PxLkSW5o3mGD1GmhJu
P37X54ZCeI3WADc6x8bJqUnRidbpy7HkgD3blJW9uPnGMjk4YRo8fjzW63c7XWlL9hcYEVlGZIxv
vysA1LQbsojLQS/hULQUjDF7gUDa+bTp3tAaW7vQ6G51245iuBZCCY4gO521oaflrszVev/6g/4X
4vUpvkGy9v9DEnhHRfw/dfKUN0/NW4DD8t/8m+Ll/AuSlEmw5dBFeyH//offADERZIJDtg54tbRf
0Q7/pniZ/5L8JxSyySWQu1hkSf/GJAJwIFEjHQyHBBNEqH8FcLCXHeKPmbbk03A5LBsZiTx+6cm0
xt8soH12xl6mNv2bpdJf13nb72Y/HA9pUEkqhwWyuWIYpl8w5a1LSdMDSLuaNnyhbIreuimVp9RK
6e5HVf56zn393oQ3ioOjNPHfNIZ1HaZ982VCSX2fNZIO5B2dDrLA1H4UpW+7KcCAA/lht53oEQPA
JvZG1LsRVDHSHKumK4HilQmkcrY7gQI1EXeAD1l6eZpf+Jae7jpsWjpdpq4KKaK1k/p0v4nhh2t9
Q6tdLJ7ZOlNMHZh8YB2yCkQVGYzxpqBvwq5MbedyaoKe3gLmKI6j0jl0hU/UK22K1KtJn5R+1Rd6
tRUWwF2tEME3PJ7OtaYkt9pIdzlfaPew+oqNZtKTK6/oKglrqtR/69OE2D7D6m1rfY4qI6vbW2fS
DNA8lu7qhhwbCtpRt+PqVP4aQBdv9VrnqhrV8Ii7IvlaGbGJBx1m4K7M/i9757Udt7Ft7SeCBnK4
BTqwm81mpijdYFCBCIVQhQw8/f+BtvaR6LPl3+faNx5726KajVBVa605vznlF0HbdRs81mSWerMR
dfiXP9Z+FhMOlYKWrLPlazCP8zOBfNZtQi/lAotAc3atfLqlq51FdK+yHWmp/SU+U/WltPppQy6k
t8OrMuyx5/E16CiFtmA0NFQjAeHC7r9pgcWu4cyRFUhsvsnBxm257bNCDwXB15vWia9KIcuD5msH
cryYzKkattTQqL1Sg/OKt4UjX95ll51rj3tiReA1lml5YyzeAvSXdtMxJcsHB+mS95fSnvOnZM6C
T55CJQMiWpJoCmNJDqN6CGI7u1poA1yBKSKeESBT9jHu7PaUU+/fo4WRexKmTDpDqtYvnKlA+SNY
xG+X2cuucK8vu9nzSKiFOOXdVZnExI4Dx99krTWc3DHTb3AVesc66bCarAfqr/00yXPsusUF4fXW
pdvJYl9Kl+xG38uelUyNc5VI55YcrOViSnFF6tpgXZqjU180fY2d1a7bByj4gC7LtjiUWn+QVbzm
zFaOfzaVND9V1L5XKrHFITMKiW+koCNVkru6G+3UuS7keGmmo83jCONDw0PYp0n3kva+PhPJIYwt
HkzvRVnjd0dN5SGZJbD6uXQOtYpxt/jEIMxeZT5Ztvg6j5bkdJ7Y5ifPrx7qwVqeWiyb+0Wv9Ns6
dd2KKK1YOzokWaMRoi9+TgcaTNGoueqFw05+4yVCEdZkWcFXwpnSfTXwQ8mSFY8+BMposDTIzvA+
L3GulZC5LajaPSwA6s/ynjiC7ovlQ50jQsB46OrqANjXPdYEh1WV7zI28coqzIpc3NI8LO6cuLhw
57HDRbxUBzK7yJeSvQh7FstPXR0QmkKLZ0eCqdogyCUNt5ryO1hNICtIBI0skafRgkk2JKhRPJPB
Mj16ldRuObfWETfU04FcCEw3JMrcaM20GwtXXWL59/MowCzT5eUehqZ+RRpYQd71LfyT4VmLR7Iy
Xcu4zfXEuiCoQ2+jYtSHc6UPzVcQOfwmtr4ZdXxUhKhOW4ojeqMpcsDnzpuVDKW+FFk4enNN7MCc
XC9tLfba1NF7mmfHi5oBvEDkr23BJJ63PT4byOp13/sbrC6PyTIDYSzQQICbStbMjDZbORCNfgkU
XF7NVaxvDUN7zk3R+GGSAInOigAQlqsArDWVGxVa9hFdkX4odNLv8LZAnc1F/aVw0+UyrtPg1iFD
8tC2zlTiWNK626zTxMbzqsgBC//iYgDf52gOb5iLlF0kyQc+D36tRz5D/yI0/cLdQtoNngJ2jfNi
p+lHpP3ZCejF52Dp3At2xCUiv2/AfmNnPEpjfmrBHkQghoITgQ7NTZfH6irXR0WMX1YQ1VzKbW20
yY5ZQrJZzFRunVZZH8VYkuzQ8S2b2K936ZSb3xG99Vejg0zEttS6ufSL/ZyWRfbYmQY2PahswY78
oWRPLi05ozNCOc2I0xvDAJ9FvK8TDoma7vWeS4/Tf9nMcye37WT6l3QZcARP8CGuLS8fedDglGO/
ph8o9X7Zkz7R7yuCkA8iWOQj8J19Zsh8K+Z4uRGDZW/JO8FHOXf6QlamVtmMNKedqyjXjSExj4GR
iM+jIpN5xNMQDgbbbcYrftnGprygSplqEDpN8EkgOdyU1ag/FzFcSVam9BB38EboEd4sfa59lban
H2XnEySaeO21kVXFwSFsYsdUqb0t5tF/pGUb7wxd6fdEEpHFOnjEhMzEre+s1GvOzay+VO0yf9WX
nuW/b7oFk/RkJ/vJGo3NgkI4NFvt0iFfg2jTigRoJDn16JRaCAVFz1jRMv2WY33D3p/nyUNPEg/5
Pj0J8lSTQXerElQWeOGDLJykB2VhaRvSWL3YV69gYsRhKFLMh9OonTLS3Gcizm+GNeKpc/pPTsM8
jrWWZEwGyv0X0bmfCLZ/YWDy6hXLJ7+e7hjfQ2FbRsnnqfLQELa5bVT2AARBHmXqeQ+DFOaTyMfq
K+yr6WMT84ND5Wo86tkM/v8oE75Ff5R08oduT9CAWtwrjlqkMBJMK3Rnm5l1Z5O1m6WnyXQ84imn
3r9RnZrd59aNX5EKWj4o+5EbRzfKBL45UIiRJ7PvZ049+5J4vqtMKq3+JFlAOXsFw8aYyHVSYk7K
o6+Jhoi93NxwyBOXtASqY99k3ie8huqz7sVJfhMjWrn0UkYojMCWNN4X2H/Bwk0Qf2uKws7Jv/np
1GqPjoonB9rmEJOGrWWCbGKsFJtK0+d9w7BuN7jtRyiCY9hMSbHRiUQAaWh/REo0XrjESUVz2fVn
/uS0CwqP42SRHrPGBsqEiTPUtRrTaMIuQ+iydsFZ5LFaUtAyjHqP7CDaPTiB5AQi0oiSypjPIP7V
ueFuHpcO4meajS+2gHjQBK4WtrbW741qmsmuXY9b1oLBnry85jLLDiLeCc+dN0Mddxd+QbaxUH62
b7FV4Dy1b8slbTe50pLDYifdoY/j+NiUZnbs9OTkGvScdM+QJwAWHaQeT33uLeTDxMbO+0wNGdGq
LWE4RKtvG+zg2zG25URwmGAji2UbOdzmi57ECTClJvJmPQYh05MEGUkhs4l5AnPYb65fuf7HVu+B
E3zt8fYK5zFWhFl3aLEpn/+M8Pu3iPubIo4+/hps99+ruPP3L81LK15+ruL+/KEfdHvngwW5fpUV
U8w5b0F5/6Hb2ytSb5UaoQV6K9V+YPgo1XTsK8zb4DDjIaD2+4Hh0/9J1cYc4teqbW36od1Dk0M0
39pzfFe1EZ3EO7kCHyw6cUC/F9HQucP5bKt8rk6Dl9kzR/FsiNPvaa/h0CF7enxw/IYdfOni+6Ik
qhMAr2VeNUbuXptN656mPECj2cGQA5JDOHKIfUvbVaRwPdttWZ4bH1PVZjDJXgcbmp3NySde22mg
T8hhMbeS7nbEymOdobI5ER4otdMHv7wRQq9uOrp/d0HlAjol4kw8QbAcj7bW+HAxGrd6Bs4bgw9L
NQoOvw7uCuQ9d3hanmDuLAfsoxPFiZfcuMpZ7nSjaO6mxIp3VsCvv8QdgP7R6rC+coiYSKxejf/T
Flu2x5yaQ+pDn+XTi+eVWDnaGueyvUCnUYpcYexO6UdVip64sBohkZUM1COpZ5B9p9I7Z3IxHusr
alXTq+nUJKN58lX7yNkBUxuiEQ/I0GCZkW7J5YFoYrHGj3wR0BmoSolsvqAQyE4qq3ISaKTTfial
Fn+74h4+AuIsz9Bh0x3h2QurEF0+ouSsZAMe2IvySvg+3DAtuwFwhEWxSK5HkcMmziexWVKColqa
Dxf6WI+nKcWqWWlGdk6NkmMCYVjz/dypfiemADKMK8xrv5mwV5qqusKTPZ7stpovaO9bL7ltEQwX
GN09TX7YUaXQxLYyZbeC30z/UEq7v1oMpe+U4Wkb6MHVrdbp1n03290n9EjF62yirTeHPtvAP6qu
qfW1s5V5u8TRu2eulZwjNVXBjQLM/Gw1GQBBABubqjP17ViJZT/qAJQ0Bsjf1NhyNulkfcoxuEWB
NawHBB6cNVItCL5aVk7gqGoMNnkiT6oiYpgl6E5W6W3VDtDqXPJ6tzNnz7DUIST7bbqE9FBfBnPw
Lys6EHs8YfJsE9Ic9SQjR5q59ExkOXdNhoYpEt9wfiLmzEZkIf0LfXCL73nFjkocI1WJSJZrQSyR
DHMn1r76teWXYZy0RhCq0S3IUvGosavM9Vi/YJpkAleUVWIUz7XCec4MkpeaKZ9ObiD0bWq3/VUG
fZh9RKrhtgHw+0kVkkGFVsjpUhLK9xDYwrn2lR02vkz2w+BVN0x5uztzAEUsHAqNsB+YifBMVh4J
gKpfgOpOzsZtaSGG7VhpY5j5bnyw8pzqOzCag8OJuwh9ZTDIiyeFwN4llO+JZUTezBWVbJUofTsA
59lmmtSv8FhV474fJGI3lfmE7szqukzK5LpJbXPjKtf6XFBbCNAQzfSxjVOY3JPfz/euK6yEWPMC
nS9h9xcO5qBjv5BVzDDHG+No0MCf7Sri566JxDOY0EMoKs+a8JMnzyCCiv5MHcvIVipmJcmgZ8Cv
/VYYmF/D3i2nK2vxAHJkwgF0kGPIeEqGlp06R2MVU+HgerEyg2CiJa+UuZs4scHU8uV0axa68bFp
4wp8szQbqXaFywBtukI97U/UUtbKmTR3zSCTcuUgzeR/bidqAf0+bmdzdh8Tr5TdHSyFfrioFTze
6rhIjsFL1Pl5OcmNPZhivG/yKfG/2omI4Z6ntM1G57Ec8pE2ui8dTezQlnf5t9mT0iCmj1vUsHGx
uf17DvibcwBzgt82czffixcwg99/Pgb88TN/ngI8whVslLBsv57hkknAqeIHjNf54DGGwZi7Wp3f
4t1+9HKDD8z0Od0jQuOYQJLuf04BFjkOq4ASGbzzJ6f3R1TwzR892j8CkJPvxIwUc1JXP0clYJb6
9VRAsxjzBY4+fdXw0Wp+N58TOZGaxoIBc3bn9BkDXCWJKLcgYYPNIoPJa4islGq+KWoTwhg7fITB
MiAPQJc7mrMVKBJYcc9x1pfA7CrhRlmgj9+nzl2DytOcUp7eZJF0N5WvkYLaF5/XDZxIhkwS7kmm
2GzpyRb9D/ksXMTsIi4d5z7vxuoEzWI5F7nDSd7vMZ97sCVJQc/JWcVRIohhjbExe8RydmmDPzxw
m8tJwQx3S4su3eTke7JT2ButxpUHiE/xodaa7o4UUPtIN/gzqFftOStKKG4k2IQ2O82ewiPZol0G
SQ6Z/3qZWoBoU3s7+Mk33jW+ZMw3BUZ0awOD3AUB4bqcX7QwT0CO6Yl4lTQWx1APunpT6QwyHUlg
mak6uVMLn06wy61rTXqYed1VVys8iKZ5mxn+A3z3KyNmo0in6h5SKgScEXZYISrOVez3/KM81XN5
sn35HDOpi9DrTtDPk89kth7W0j9c+5ViFp9ZFulN1/X9lGsLyKQKUoyVphvhy37X6/MQZajseAQf
Jivexh5RaSJ2119BhS724yhQk7X3Fk+Ht6ZpO2gRYL/boHiq595+MiZAmWyhxA0lTDGxCkz0QsER
pXr52i7yBn7CQj67duzsWb3UNqUkPPMhTLPYtKLV7zP6prwpRuci9hfQj06nrsmWb55B5D64bVbv
64n0CaOdKa/ga24XzA8XEAXZPwr/kRQlTdFFHB8TO06OdsmcIfIAriEQjPuvmq6ait1Gt247s7DO
ZaZSg0ZIOvkUXWrZFml1b2kc96yGoKONWVt3bdERQubH5FdYqRvFvDkcH0C5pAVkMEKCVbAHq0In
IZGGESYZnDm2Cc5MpCjUZ9OY+suELhdJwY3mPHr2mF3apat/tvnim5Z4jKjMcjMjpE3UNeeYJgaU
Bqb2cpyV0x1qWmEQ9vJufgV6smhwC+sa6GDgjVeF2VhpmFS2ADgGqyA0CvbFMjfu/13o/3+g65Rb
DEz/e70Hbaf6/rXLvvbdz2v9Hz/2Y603WNBXaRBaRhgEby6cH2u99QGnAhUfUZ4oqd62gR8l31vS
GUM5LEJ/Tuf+p+T7wKLMDmE5DNsYBf6z+J23Eu+nwR14C1oipO/g+gfnrr/XfzgcOUBdZJw1qsTY
mGlGI2WpgsjpuufZFV98nTVD1ixZVT8FEbj/NpymGQayIWSkd/6DD1n1qAF2uQIafBp8m0AzzWUO
0VhhoWt023JIniwQHGVpOO9sq9Q3tMcAe/oq2MkAWU/g9kGENOMWPYS+IT8KuB1htVtDeVOYGHwm
XRLylwlSYK9R+iYX7fNQBHT8sjpUsjYj18m/uJwsIaTxx4VBAwyybHOQQ/NsIIqNFmewyP6mMihj
70kb9Tvghl9AcGb8rHwGx/dKzwQ2JOCPyHPNW9LcW0iFfB9wOaBvG/XsGjmpvGssy6jx9aqkNRnC
sI4Omgc9zQdA3XXbuOXSDEG8TbrSCpdcvJpCm0LX5VLWftOiiecvLQYugU1sCV+By6BTGmXgU2PA
wKt8KYsGadPcj01Sf1PCsHMbaQ7AQ+KUlct/FQDHfRxQ60/mNuP9LOjZec11coJSJJSFxT7TAfDE
BHYb4DPcFi0fWSSLc+nY7DHVaJnbXvELWdIVkDqTR9EGDBm8dR4AtQqtb32hrMaMnJgIaAgsJEkG
RfI1LjSUSU3wEOgMj97W/BaMFRmmgILx37Og6gNzyjxoH2IYt+QHMf4ilhn47sKuPYJfDa2WDx0d
7+Ab2sPbQ5KpmcES+XYb6fEcGLN1Ww6gahs9eBgZfUam4B+l7twOGb9Ukgv7wGgo2Bk5frA6Kaej
F5C2jJaUp6jjz6L4OGfgyjeqbqHXr4cPF5wsl4kHi2RZstMd58zz/EplS7sZZWUII+8Ljgru/fJW
M1NLDYZWbcbOb2Gu1/xMyVVqDaZgpicXgPLYo5u2eX6732WycheYg0TdyPdNUh4ZL+AEUiuKzB7l
01E3kldecp5qmnehn/J0+h6PSr2+CwmC7sci5f+6fv4FgTT3fwronkuRnXsuF4GsD/PCnR8V74lH
yXMcSei4SplBRYHXPnuCv9D1uMN+z8O0AmvfLkYleSmA+S1XUpRfStKftrHuqWNhts7WjnloCwFU
dGZ6eFe22JBMUnvDkeisyOokurDSNLeNqHUoCjaXVB/4HZK0vfRbDX0glvaTpUDyKpgLW+HxUjIb
PGVjXtFcrXnKyCChqVKJK7Z50P86CwHnwYL5RVJsdd4Tsoyy2yF1zm+vF9Tp5UI3enM72YTpotil
qu0Z/+olt9tOA3FMUvT+E03r7WCsr6HA3vV2b7WSr6/F1ckdOBAmBo8ALsUgskauzdtTvnigoAkx
D/bMicR2Rj65I+W22IxUytHbA7A+4bziUJORogEgDaJg4P22F0IQ3m5z1wNT6BoeI8QEMKZzI36R
maNdOClfddH4rKo3tIuYxkOUO9kXOvXcAkO8MvC0mIXy9ugab3NpdUEEe5FIhaavTl6mT2dnQjM1
5l80ThUcaTn8xsJc93reiJ7ogovE4T2tF8c4zV4aAB3kIatKqzppLVDlNxOsl5coT1gcDEh72WTv
kRm1tNAn/jJjHEiWtNzIo/2ygbrZhspsm8Pocrz1qgEVZFbqRGmBbKNfxKIIxWQbj9w6zRPBPu7N
2xS/334xqnkvOxYTCTchotklo3jgVxh7kM68IjW0d1awEqvoH2uTGUzm9u2lHTBaMjzmtG106Y3T
8Eg0jn1rzjn5ZPC6QpCf67Yz8jCpSRIIS5ylqAt9kyqdcsC1p3PviVfmalwaug3R27UGoi42ouSv
7A3uq12RRmyvLG/Nd1gC14maV2jxjcn8ZuPWqtj7sXpVHv+aAIptHjuSwxzriQ1Uc0fx/NXXNWdL
U4wUd+U9lbVd43VNb7SxP3skMYcWmWDHOUPYT6cFjNKGWFl9S6le62E1acThLMXyWThFOYQuJwJ3
i4Gq1ZBjNfkXM6+nDZO8gEwv3XxwElFAuuOgfzUnbX/MRp1baOkkudMaMmCM5gCXocBn3U2a2C5t
SKYNaC+adiJkehadviUkt2m3zEelEblKaUcZ9y9aV9ff0Mt+tTO97sPEmsSrryxtId9bW5Y2Yvkf
wYc39S4oafbJsIHUGMmcpI4ytwdtk7AVbUzDj6+CsV60HebfsT0LM/W9Q0VwH/Jk5HraM2CyIUrB
IRSnOA2gbDdNQeCpmoXKzs7gmvM2IZNIu6t6jg+p5z78dBT7X8rYv6ilPYu0G0pmXCouc/t3ksYi
oA1n101/4cHR2DdL+poJNher8h/6Bnyy0/HW2RlP+u8/l2a8fHeeIk+J0TzzUwye+rviOUBLOAed
7C/Ao6+LHUcIKxPfqlEDVyvF6+8/7S9qwvVbeui/TBuc61/M90C0NJvw8v6imHlA1pNAIFC+JCgt
/vhe/3Z7/qbb4zjBb4c+0UvBuRD72S9jnz9+6s8awDDsD7g9mbW4OPpWid5/+j0YQT+skAYqX6iP
9HzoLP1UAxirEl7n1uLRXk2AP8R75geMODQ+kG37VA//rAZ4L0MGEuCS2uwyX7J0yzbt9SH7yROD
vIFWMeEfZ86DkNDHmKT32srX4C9vHG4JA5yP+cRUfIvPrUMgYw+P+JQYxrdBpf5Os/pOib3+NraO
ZnHlKaKscrkiP/82RKNJEdD8pICojHMiEAKGPdkGRNcMbAXhMNr9J49o8ixsSr9TEWBpQebl0np2
BF63+hZ0nX7N35H2G7MojEeO/D6xRK4Tfzdmyvvd79/BN6PLT6/822/MS4imN6Cc+4tzgRTmlHs7
d2drImF8405L8TisWVc7RDnMqod5MvINWc1+uDBNRoojdGsPdGc2Ng0k3m9MzVvY0Zp0Ni1mnYGB
S0rIodc4ItkmdZ7eCLTPZRswbaaeDJ7aVF0K2iTTNms192pVYf8djfSvtwFuCF077NE8G1D6fr0N
3qwloyaL9lx1cfBUJ1S2FCsoY0JJIXiDoDK4l7FRPP/+Yr5b0BiHe29aeDTLcJdAlP76sbTKAVq2
SXWu/MU4GyLtz1XbRJkfp0+//6R3G8TbJyGLXfkOrsFc9d1zBjxnXlST1mdf6vaLGmuUkoR9w6IW
Mt3qqi8Al+iA1KLcwrD/dw/Nug/8/NDwLam6oduxgONSev/xOO+zNKmISF3n9S9l3jsvolh/B2cp
261LlyecmSKm+7FQb9rJ2vveFUF7GNliOPZYjc5ZNq9FlHtV+Wg10iS70p/n71Ib5EYn0NojIqu2
yfCyQD2Gv796791fXD761CwbFvri1cbBmvbza6q7vVM5DKyujD4uX7KmaxlhaqJDcoRatUqOY5qJ
L4kfyNO0qHTnYt7NIhRS3mtHziXAgxTck10T+5I1lvdtcFDL/B2ZxPnLTUb1zEPE5JK1lbdzbXX/
tLQBfc30Ju2sq9xWMgYe1wXpsmcSaAV0L/sevpnSb6GvO32YpikCOXJnWgY3+wI5cwSwD3xa4ZSk
kRVj8nHMy/owo5wNpaPkI3YMfxOrilQnYnSQgnVWPkKbaKvzKLX2WjFR3CbkeHIkXIihjBiwlcyr
uuLOzJMbVDbAE4veU2eStB86MiWtjTtQYhvZbLI22P2yhPro56cCD/OnWO/tY0ro/WlJJmqRUQdC
HPHQZYhlm7kMx9lfNsboaBsQM18lzuD7XicaDekwcQoxQe6obU3zgbbnKPaxx4Q3RKMWf6EOaQbS
LZT2uS+9cgMLxzyIupIHQwXFt2yQLu+9VYr7LMCEGg7KTo50KnsclEruScQIrtVYMicfG7UzjMmg
10D7KomGEa5nNJjExpet1Wx6GVyjBU0o7oHKXrDVmGNEIhHnTyg1z1Opp5egxeU9U0iHvnuumRz5
y+XFd+tmi0aX/gJFXrLTpkl/QV4wvragexyKPqJzaMiYQ7KbOmZz1jiO2xkcl79r6jiFvW2VFxV/
NGQDaohMHcrBC3NU4loEso7UztqZltDuiphqV6vKfUPNkNic4m9HVB0oeok9CnOepG5ndSNTisny
GLuKZSni235UXYlVJaMGab6lcUr02Kd21HC0oXmluBL1V+Ia8o4+bd/1vdTPneg4Yx8DEtv3A0kJ
8aFscMcT61DU96TKWId8tqw+6rkHcUh0Gk2HJS19qP5xzH5IdvGotq6ApBo1RWfE15REKyZRzCB6
N/ME4f/EyNbiiRpj9I0jZaOj7VwtzeNr1IIWuWjA5dBUGSDDyl1VZOSxFYrNK95OVGbki2IvAbAb
65Ud1W2M/j0N+jFG0OoV5P/GnAp2KNXKZXUts2JWOJhX326jFeFAm769aTOtLLd1kpEd1qMooTFT
m90+s/3eP6/s9/hYEYPnoUCoplYt80ULzbVJmbekHolzpBZhdW7aKtvNhVvOF3rbUm/TuCyoSJFS
FfsmU5lGD9E2P2qyXAx69a6grBOlrl0Xua7RQemq6mNO36Y8WE3Q0XJIO/eOJopl7XKtNo3LdMRT
STslNVMQfwxoq3s2Y+uYJ4jwdr3kN9jWkOGXLRISfGuQ6uR4Vfozj7bGq9JsYsPojw1924K0ECvp
1xqa25l5LeeTasmt5Ttp0wGqZX6BcmPNZaoOhp7ZF0nmMSQzBT2BTVZn8WbpY8HEfmxkcJPHY25H
VqZyJAjwebRL8q7tnSFjsNbU/Z7cGnO61Ic0M8ZkKwI7HcP1z5EAQfowj09iKSqRTFvCbsq0z001
17MWZrxHcPQXApsJwRlszXoAYWv2Z1cGeBAqdA9XDt72Yp+0GIe0MCgtrlacMbn/tBhFlR4VTZNp
147Okl0aXdI92LnpvDhTXMY4O3h4d301YVBo3SXjl++NvNxgwQWZAHmQ3JpMfSrGkZNFDn78vnXc
8YtsUuti8MaEtD7Y4WZYMSy0dk5R59OuagbjvICZsm/hJBsPRqfxJ4iwan0cDDOw9MEs8+yimUwT
vwajH/M607zgqdLV+nDmuWr3XtGS6TyhNvEjXY3cm3QkHIosJRbdS3aw4AmJOk93ySrZbKBST8SV
tEFMuEEDKuzO9Cl0D5Odj/1VN3Xr4ROV/o0jNBcENpLh8VDXy0JKtVl2y14X3vrl11+djKn195Kl
cbadim/RK4TmwF9qchECMfDqyAI56G3VeLzyTc+pIOG/saaaXZVeo66Ymyq0QH5zu8dm6q9Kekwo
k/ReoTfB9Gpt50GZ66LByxTxjVhAJtQ4nJO7qnxi0BYc/SHLmK6ljuC5mBP3ZawQlCCfIhDc6ia9
vUw45uaXtaxEfu+zW+zbSjfOKkjUJxCIGElSOC/msfaToL+MiT4eNnPjqZED7mztpcllRfqo5q+i
EM7N1Lc6fWQGjOLj6JbAystYK1/nJVjXEESKzNqYFqIlN2cCYaRbBh81PS535SgTOjI2y9zcjOld
VnftJY0JgtMcszETlj3HZjtKzeCpybUhAdha8ZosWmwFB4JSDfW9ZEGemVbwSG3HdcXe5o7GFZ2Q
yG7ZZEZ1aTSE9NA3KrqBndYadI7eKv/cBEPwoM0c049L0DXGtw6RUxuWmEiHQzbSQd5OpUFckD0m
bnKQ3Bak3iJwd4SRDN3VNHvFfT60CglPe2GXEwk/y+hyc8gTaYE4FIz8rip3sk8IoOgnpYo8jctk
HmUa+U5bpg+cRNpv+qpRQTydtUMoCG5sw2AcfMUuMKt7vFVG9kweiuUPZDhoYn6kE6cF/GU4K/AG
aCI5arEcv6QJ8rGo8Oi6H5jHG7dodeNl3/Sqzcir63lIM3C31s2Ertc5l67E1kIwle5eQX+0Jwyq
+dhu6Z9y10a/wpnVLF7J2oHzfcvwd2o2Q0E0NKlhiqdf2AA9N3M842JAzeqqjyPRLw952vCssdMF
TzzrZXtTBZXBAmvKIN/5cArGcOo/mSiufYNsmMF7dEiLGhkUJJ19ZceFP9ypuA0aNnee6K3MLO4m
hcM8nTKLDI+T16yJl+akF+4hnuqA7zVNWnIlGk2Om7KNWTM4jfXdVYHBizIygKXbpj5D+3HS9cOs
bN57YDteFtrojq7ejs7/dlL+ppPyh6/2d+NU6puXb/Uvs9Q3L+6PPorOWBSYZRBQsUC6WWum/6hn
A9SzxC+gZl29tR6FwI8+ivFBJ+tibXJQA9CCoeT80UdxP1AXmCuI3nEsgC/BP5HT2u9LOuy8UBmg
v/t8HAKftRj5qdjQy1Tqscb+7HOczxlKBYE/98/NENhVc8z10kN7KDBjpvnea+k/OieLFXAkb4nu
tdehtJttiW4hiH1hXVUaNTICGPSciZ7L0CcBHiSSyEkd3K+BtFl2cpJxYKhEZHEe9xcxr11gP+oO
1ja4UUmP1iw9GQOhMMTgjr6nMXLVWKMGxk7lcSWHshZZY8F8geD5Qf9kVg3xrgRJNnK+J7oIUvzW
t5PRu0Xa36fBdZYx8ukCXsOQlr5WRpwQrIoiplm0OaRrEIsoQTHoyz8Kzn/fmr95a1ZbLb3r//7a
7Hhrsm8vP781f/7Mn6+Nr3/gr0DnTYfRXl+N/3ltfO8DrR2XFieVPCi1n8LfLV4bst3tADe+pZv0
mf/z2tCzhJ4D6tWnmljhTM4/eW3elehwLnhZwAvxBvI/eVV/fWsSltzFl3V/YZo9lgXMZxQZtpkG
J7u3yGL1HChPwu2zahOkzKR+ulb/y5jgXb+JAyQ9xjVwA6YKttX3STiKHMdgWCayn3tz2Hpz6W4N
UoZxN0JD+D98FIk7aOFI+WAo8esXJYBtMIzS6fbonohONI0xtFqcZvSG1P/hW3EpAYnQpkFD4v76
UQtxsHK2bdxE05RRpi6KAPYO5fbk9Yfff6u1z/NTH+vtAlp8J3uFNluoWH/9KHqyPSmAXEBieWnO
ziZn1959nQZ3k1SkPnuQgNbFRUS02ero9x++NiH/+uGMYtenmEL03ffssJXGluy6PZRfFy/0lG4r
w1Z/AwX76zPimDyXrO5472Epv/uUNvGtFjpcj3nJdhuezaplrZ6UN2xzCYLwb77Uu84rVxR6OO+W
icaTx+S9KcNRg2mlRtfvk9ntqA2a755lvvpJjR67KC/dmL3gn15GwC/ECIFVZgLxF8EnsWj5SEZ1
v/ouHWScQcHNCurt7z9lvUy/3iw+hU4Q6CKd/ewNQvLT9ohxiShRJfq9lRE3ZmnaiTHV9QwBMZr0
8h+CdN6u4s+f9u6mMWNIVOIU/R5uj0EiOYFFQ0nfLhcMN4KAeaQQX/4fe2e23TaSZdEvQi3MwysJ
kiI1U7Is6QXLtizMYyACCHx9b6iyq8vDSnf1c7/kqqy0CRJD4Ma95+zz9z/wZyj1xzEpAqCk0e/n
hvxpKdNZ6YfTxGMHLN29xTxePaWmRITZLvi42hR1an8OlA63feWKN380w1PnORcyHdqDkpHaoQ3H
FTcF3bd5doyjhoS8IVO8f1ig8FcB4aEkoSx/WJisXx8jIiewa5KvADvslzsuFKmPw5DHKJ8k0DnX
mIgun2dP7QzDQZMqrH7bhe0UO5y9HaYO99VcgpnRetjdBMyPELuTt84OLv3Ds+D99quxPq9PuPfr
GKKIKvprXjXSs812dgJNkWHHTNfKB/3cp+LTnDuE6k5+VMUtdsQTMPLhikYVYbH1jLZUQfBjWFVs
4P2aG4euSZw0ISN5O9WXqbSHG9tfjCOIxjbGfwkTIfAQsKL8eJK0TJ5GFSbYRkhOH1wj2APxyTfK
GcIdscCnsRwESrBKbsfEi6ArwC9yy09sXRiJu5pUUGcp9wO6ZkQl420bBaTG58Gy0S5KiBnA0pWZ
afOzMfTqgEXHQGCq30vtnMcQv0yELf6CFI/xlk9u9n9/t/66zISg/B0mkitr6hdu2Uy+nPSm9aKL
DG+EBOEWmkcrnx+JOux2UtbWH5aZ3x6R/TjuSNCOrDc/viqI71NhtJQjOffJ0RLE5Frpt6ghRtWh
u8i++fnvf+Gv6zY4PFYb6n4i4MgS+PF4Io1Uw7UZD4Wuuo2t3OmYthMFrT3oP7xwf71NwZbBtMJb
HoEV/hl/kkqU1ROjvEMUKu+yNXrr2E7yT8jb3x4FjCBlCp02zuGPP6hmd1GPhE0eDH8wh00fRMYF
3b3w7u/P288DYdYxfg3klZBq0UKj+tNxiGReLJqANLhJfotpHBd7f66ZbAoyJtxEBJQU3PjIH5gC
hJ9pxByg7Od/WpbW4cyPLwxG5ez0iHX1sOl87Lf+7YXRk8KyQMYUBxfsBmK3qNrTCh337jSSTOK4
i3vEuBvtBrP9XrVTcIaZOR0wialrQj6dEy335A+3sP3b78RwDmcE/Ejv54ojdQ0DwL0jDk0qm6M5
eLvIlLS9YH7cJEAksOLI7oX4UYMYakPfyi7XWx9NT0xubUtHuPpeWbO6KUOoc8v0ipPe3vb52D3o
Ruabbsy9Cy/NplOjqxvAHH8qLn7/AyBQEzKDkQQfyY/3UGINUa3DiZOa6XM6BN1eTm76KWMV23Z9
UMSJsMxtHfgjb6yhPtFZ/hLmwaMY/Ogou4T4n3BQOxqQ0X27BO1j6C7fFy9pTk6IBo2GnUYnCtvd
KcZqT2f+T1Fr1k/b7I+7kw3Lv37BT3cnqaJ84VZjEjEKMl+XqDmN3txghzPjMR9Y5CW7ZjJVj06L
clF0oE/+/gFxfnsXoLah5RBCz//5cQ81awkjQ7EGWI8dOtLQ+0pZdRdgg9xUkfnWVmr+DJM7+8bw
epQq3RatjdHCyZCGpmJvm6KNB3CSm4mmfb0JbNltMw54wKBSbN0itb7rBpD1kAQPAepGzywYWRnR
5y4sSIBTnnlleNYKLWy/IJV98DUHSl2LBjKTKe8Pr+FfS7fQZzeIywjcuslu6cebBtdRUCZoeQ+E
IX5ukkOgiio2FmguqA+dP9SJv1m2fWpgdp5Qy6kVf9pRiKr00Z9Z4tClzTtRswlvbVSsLkOXPxxp
/aSfFhiOtOo2XFRU5s+FfZ+ksgsSjztpSB9Ly0k/FxVBWZBu2E14uqT/afpGeEp86z/kDa43sW+6
8NcdFDc4wX/6kWMKMCspTPo5gX5BdnA3B/3ZdJP3Khi/suX1//CC+qg9f/mtHr0ui9QlD6PYj5cw
UnAu85xblm14c5YOdY9OnFg3uLcctXyn3f7Y5tUcp7qjuHHRmCqRDtCh/gRm/e3NRK+ONwsdpl8c
B7kclZcpnt8pbMfY7AJMVsxLN0beplsvK97//mH9zUsTbhrdQjjq3prm++MP96OiXD2XXGQ9IFLu
rGS7yDD7wx7xt+fXopPBncTpJcXzx8MUwiJkCunKgT3ysA3VnEHDKiLU5nCsJkbfBFu7MjZ0j8sp
Sest3YCKIatxuZDq8Ifn9ddNOZoWdoVsyhGJeT8/r5OWHmQKAOqOQgmK0IL+9rBca6XTbVpbxrYT
NXjGYLQ3bSnNPzxWP2tDPm5uqqE1yQ5ZlPvzvUYaM2Mm6IEHbbnZ1y7A+YSKPB1vBdRUZAp+C8i+
lXzAxtBI3jfK7ysvpslZ2pu6DzKg74aerlUGhHRjj6O0tl7qibe/vzN+s9AgsvfhXpqIjrBi/njJ
MiPMAUD7/YEc8mEvYVfuXNFHO2r5/A+n5DeHYqLiBsTJ0IZD1PfjofLCEl3PgOwwLkn97pLIeL80
WU28um/+H34WNSjhgf7aUvtlVetQ+Y9d6JJRbefDPZBwf9/qILkshpEu4r8ajXf/XD3+3Sr6m4Ke
I9EWoUREAvRzp8Je4MK0kiPl2DXjBJ/oQ5329o63G7qVuXah52T6Dy/f355K9tfEW/qWS1v/x1OZ
pmaDiMfrD8w28YJ4M1b0orbjwbT/lHrGXIEP+2nVpNIw6enT1XdYsX48WFi6JLoBKzggGYFC4WuI
Pds8c6clZnALLcAfBGZ1avJq2ztqMvbsHOW8W5h61xDcPB6u3KHHeMTdXT3ZsPGyeIDFIGOmaz7c
m6TPvoA0Mq5LMj0FbpEKAbloVlZUw09ycCK1KD4i5U3WfkI0py89IyOuj3nrskPeBbk8LTPr0Zc2
yofKnT17X1j17O8g7GX2czRZef3dL2iWpJuOHUx2OWeDk8QDJIHsk6haSx+rhu4aufFW7e4Ms7NO
9cLI7CBkqcQN+HcZXruj1Mm9Lxj87/l3Y2I6O4gSF40blcAXmF6n12HQrHwiz2mLvfT66gH4gQ8T
pzHI6RhKpJw6HeyB0Jr8qRa+4zLrQwN2BAaU4oGRbVvudQmeYVd36GiuCsV2En9W1E3VQYgpKmOm
qHqOW4Um5RJ4c2LSd6g7O+5qby2ucliXXwJGn0wjoHlslxAV+APYAwNm2ijIqp+SQD00uTuAdTD6
KDibbY0JX2qVyiNF7LzvwznK8QykqJ4YyCzLlswpwj+xirW7KlnbfyTVgybohRd+KrJ+pUbUrbMV
bqbwhyIywvAg7+nz7iXCts9JZ1fPlRGa57FhvpnUxXxh6IJ8uz66lZXeN73Yz/h3zklAE9XNkHGg
yzjYbjnFZVTW+1Sqk6P0hCVHfClKH7CXtJOYfCJnjyzjjcSHaacYT/MdhuDgA5fbRW7uH9xoaXE0
QWUosDhfCghDX4OReSrCJtwigfqy9L53oRy0TwoKEkk4T8iVdz5svjsvqoedZTb5HVOiZQtyy7oM
6yq7RlwFty5A8yby5GleHO/gGdZ9nqMPRQuRkFjkltu5KCVFBSbcirdELIgVvS+r+diP7rghpZaA
+6W8LekuzZM7nACd2PFiklE6jzAuiixRKJCB/k2QcvHchndJ6J4RPMw7awqzPc4JQG94a+PE1vZh
oXQ9J2nVvZL+Zl41WYCXbOz9eDbH4d03+mZrjEgjQxrWB1zQ3nGomA0HTTIfHTO3j0IH+IhndcK1
u8+9ztqXnn6ukVY8N3lyEXjuQy71M/KWZjeZEY06mTzXvpEOPIF1eFQygG1l9Mh3POORQV9yEokD
xCRtQ9xNrsF1IKXGLaIlztg3nPPBUHfkioZnIaHhTY64GnUSwEBbeX1G8130U3exZgXAmqlRr9Wh
enfFKJGZTQsdrlLl46JRH/YNIu4NleaAbqbNo/GxbENAJTY3z+eaiNM5Dnr2EbxMWSSKVE4vGNDL
G3I3c9oj2MjC0jqaMtVomcYW7/YSXvI/2t3MA7FLyGvU4irUUzqJF50Ngeg32k7cCXYMcskXw3L2
ZpGiJDPQfnSHwLDbb3OwlN2FU1a2jOtwCNRGtyjerwzDxy9TBuGQbiqtPONEe9YUNGl7pDsDZwqO
Y1PFS1irx4yu/p1NNO9jQgpFfpwKf9h5aOZurMkO9zhXp2UDlHE+Zbkwv/pmQj1Jf7fbBYtZXXa8
ZL+NIkx9zEEpWt7Jyx0gAsJ/IP0seY9o7kvIgz46gA/v6aLD+RNzpvp96MAJbXQtrFdETEPMFs27
jSDZvKCqmmJERPowUrE8hkATX5Tgc7RRoQAa7f60tOyn85nIRRTA4jNduJUGADtmlZ1yJ2RO1D9n
aCO/9Z1b7svZ6J+D3s4vCgaw1REGbbnPUU58ZpaKsjOAmxv7iVePsVwED0dlGx4yElx4qe+Ty0vB
dURMBEiRFvKOXWk07Ev2TaQ8daiKN2Oeqqc+mVb5mgdXYEN+L/6U1nTxxNWMBkGIZgC9J9aRE4jV
7IFxNqmBAdKYveB0Gk+InviJwarOv0ztha/ql+pJkbk2XadJkt7mIdzT1sQQ2eIAvYKZxKc6HYAc
M/cf1Gh7y4ZKpD/5cGxu0ZJ0r7Tu7B2NM49IcR7VHXHFy36Rc0n+zkyiMy6B9BYovgq2nQe4lIeo
56Hi6tKE708lg/PbAPvk10Glw727DNajyDnfeVHCH0X4cwgzTqoxuPrS4Na877yh++qtO8xt4y+d
isu+yDGaefmFN0OB9A3E7dbg9qcOq+/VokT3ddTd8KwyzusSBP231koBSywy47Qi2ElOKd0IpKqj
eIsm4d26Sw8eR7VRejszpO+od+tav6H/c/Evond1XDgwE+kcV2T62l08RWu6AWboHjN/VjSsUDLB
i9ea1mNnae8299rkU+dn6Y3vSaLlU3yzYHqXbGOjK7Y2KqSI9CT+u3QM+5Mm0ilOEVteriy6C0I0
50+hUbAupklOrCp/uzON9FYCTgDsE3pU4A2wEmKD+uo4lKt6b4xo4sTAvpJTVo/8Afx8K/Bzqsa4
WDq8YwvPOW2sRpCpS9M6DJR4C1IXXleiq6M1jOtdLrNOMnOxvYe8ztST244y2E4tX7LyzPIcjkP3
xSky/8GIFgCwpM5nt9qvG2sj0Ew8E+o134W+kE9mN5fnfL3cNijOKw+j5bl3FQcqDb2PgmBVChpw
M13BWQuLTN+ZBA28mwvpwsaM2g7gR5ickQe6x97M8IU6E5/YLuWZkn3+RH6LeFsmZJCnBZ1FtjPq
TL8HHW2+LSlOSbuh3yKIT/ONqdn6RotW1C2WGpq04SdnN2PLtemk6PWxVsrP+O3cSYvRDyy9vsud
xpqV3YLpaq1tTSDiHdnANHGVrrjWpggzdfSdNmy2kJnfW7goGEfMutj29dS/w862ntwU+ZKahPUd
IznadR69/p7VYnlv7aIbtr7d6BLPtSe/I58i4CJBM0YycMdp8XmTi4M5lRZZRZS8j4tdGedoNFnN
Al99n7uwvx+ThsZ/b3c3o9Ldywwl9d4aw/Q28fv8MEa4TTHMIUsW2Sq/Cnm+GyMdP/dgQ0xQU6Fg
jW/LFROMwvSdijq4Zk+c7DuZDCxiABrpm44kDPSJE74uIhxvknpFUFVrCK5PrmHPa/PKwV0sN16Q
5ne+K7o9Xg3xaegUikh8fGPa8n+JruviRHXOVy9Kvb3boe/sXHSrtjPDMFGOf7A4Xxsmmm5cjgPP
IQJwfbbqYb6jCJk2jVskT3aVuhCd2gc0LdfwSbHsmWbOXmYY4gn5+U1P/8eUmToVdTdw2NK/NSf0
m2iTWTechfG6mRvX5Op2t432kgc/sdtjNOcyZdGFGmY1DBt76D1HLx9PSusqznk2r810Gq7gZTd4
mBu9odSnBIwY/9FC/RJ5SIPLoJnPJTzlN1W5pz43LZY0nEyLI/pd41uYjkf3cp4L9zP1tolfZG6/
RtM6Z2rHfUZn+dgnbcC0LKMgVUWrP4fzlJ7NJpv2wUxOWVv1cTRBy9wQqXIRTssX+n/1S1nDeOGd
w0myDTdloWeHsw20djMS4EtxLA3T2ajEwGZVk2gk0KleZpbsYirU6Q5wg3mADCYeZG/4LHVRepaC
g0gvCe4kcsYNjWlA00HifkGi7D8hUifOLQ+eZlRSB9qlGXUgpdymXnkqbT5l13lI46a17GMCvedr
ZibTXoWGeQC6u8RhLp14UjyMosvGzVTSKky19i8pLtzPhesdGm9u9zxOLMBtwe409QG3RFUUvatS
2p/nzrVuojpaUC3U7mMH6Xc7U8PuPdauS4JjqieCI4J7rbhKnsL7tg+oCzfDOODQAuj9fWHUZG+7
dMxvekBuD+Bw0xzeUAMivuvAt7t1IbYzTlpE9TgCFnA6MvAp6N20+FIA3T6lZF+NIAaLjecaMH0g
rS+EU40I6Pc8inuEjjjpmepRkAXypna9FfvXUma4Ck5pYALqILj2HJrDgvfZCS+FhueTmNku86py
UzqDd1t3XtsSuhJZDC2q5ah1q659j8h3ajRA9GjsGpC0c4Fw3slgaxS4GzbDALBuUxkFjxEzNHUd
JWPxXNuuf/AsGvC01lreWEtHS0PmxnwXJU5/pWlmr2QDlcPWHuCyR1Nunr0A0FIRzBeJGrcqFOU1
+rP2UjR4MITbVgxHJ2i/kxiRrhV644MrtGYjeo6YmbLP+TK04NVqyMnbvsM8jv8pg46gRusZUfdw
bO3gq7X435Oh7V+pWKvXSmDbKQRo2qDC/+Aome7GQNb32qdiqfRgMfSOxmWbzhhSKIfmC3TkKj8Z
Tju5sQpMEVwEJYRGFg2/vTWmdFX066C9pX2Dv9sOi7RlDFCxCLWWV7zWddHc231Y3wP5LatNrllA
i2wa3yphm1CPi+ytT8wFxILBB/aoAE7eULQP2IfD6Xmg4uG65WxyEMRWvCUM3zlWXcgbJZq7F96W
9M6WCmg/TX/+U5vk9iP1MTvTss7cU1rO4q0u8RYKKWgiCC3r99Jt6Cqs3M5XUxTW1/JDiUsK13wn
+jl5henNJtxNchJAuiURb4bXGTUUDBVBWiq95qHqZxYGkc1Tuw/SUbV7N5roaCAz5PbIbLkCGhrc
K5kv8S9EaZu8EiXI34m6uRrioIhKL3Ybk9uItJ+xjJXgW6LIRi4VN6i0AjYxMwctcrcRl/nijewb
zUZZ2XbqpjzdU7zyyYsBqfroTrQf48yNtHEw9FoCjExIsYvOdXRVZKbbxP5AMMG2SnyukrHwqttW
s0xe1aAy0EkyX2knqVe/21JyVNk7eDIn14le/3kyPWWkcuMwnoSnIEyUaYG1wMhmP9EenMhLt06P
C4xoqbUpgEuoefDQjzWHKi9o96AsyNlgljPJxxZdoFu792ZrP3qLd6mHsX3wJhQVXELmrdsp6fl9
ZeDRDxk6sywuBSoGdaiJS8quAU+od+XTG91IG6/ctW9Y2WOplU2+A96WGo/jfRlEPZiVLjQfkWkL
TYqNiy3IlfzoC1vBeKTV7vKt8ybh4vl6bgzmf61XbbkmPLv0/jMd05fhLCpj5M8vjS3ecnYv+YYv
uwZcKPE9xzZVHSI5YKeQEQArTA65PW8rYt6od7mc8B7p/50m/KkEO7QjFZ2XuWRZm/5AE2VgtgLH
o8+9gUfdZcPNS5j317aWZgLcFFAQbrkFJ+1tphwTjy8lZEXiwAi7wc4+WYVp7/qqNU/MpIeLqZaQ
YtJwhjVQ5k/Lkk2fJhsAwUe/8/81qH/SoGJWpvf7r9bwL/k1iBl+FKD+8y/8JUCNzH+sL0eU2f+M
oPlLsx35ZNqgkqLq495EhUon9781284aXIPDdFV7r8MUpil/abZd8x+oGiNvFVDigF//1n8AO+TJ
/bHDy852lZ/6trNm5DCNWzvA/yYygDQ+qibIKfL6er40CsF+DMrKeSaA9q1u1HKcktEFI1fh7d4A
2i9vHKceXgpAWB2kJGHcWWlgYiLqtLpznTF5Khc6I5c9poNv2ZgXKaEZYHG2QEEdY8sKmu4lRL9d
gqrhSQMyvJdD55DfgpmK3Rb5nm9Kae9K9TJ8yua2GFjpB6CwI7M9HTftXG9HZzpm9PeOylPVrsic
Ht5qE3ls5GrHfwPEW31vzOCY8ka6KaJZUUX07hk2hFxiqbrkfXSW+jY11HVZSfqmusmLl4WX9hfI
eerznPY8f1pk74ZDugcrucfudJiDO964UR3P2hF3BdkC10swIGSN2GC/B7Vh3LcNQphNoOr0Rhk2
2jd3HfClIsRrOrWOe2Vn5AETtr0AuJ0JcvuyMOe9qPxE7Dw40y/YxgjzBYIbHsQ6YMJ25lcP2qJl
ID159FqEdBf5VKUHFtTwhMNaHcwWTxgQ19p/qDNiQw4MV6qAyIvM5oXEW5JtbtlYady4bfSm2e91
W01HytySKCQv/WgYt3ZS9idsd8BfhMW+2G5bXhb9HF0OtNrIddV0g8yoC2/YZdAeZnMlz2rlQKc6
w3NpmOJrZiThuI1grrdbuNDdQ1+RMkLPy9i2vNbu26iqRqJimurWCuBa8x5Zitvc1y3vcS9Qz6TM
UvBIrGmXVtbi3M0WPa+vqCA6YQZIRsrTqYDj1Qy3TQa5GAp8j5jS7/rYnWbqNTMX44l8EciAfjan
d+HYvdN20pJcxaXP4d847Tv1S4VPeyLobwPbaPzWDI4PpSgJq6eE8Pejcpp+t0S6WPtCvvrSWVF4
50+DivGEeYTsOAPeWad39lYbOYB5UTHcLnjAi6feLJNZ3fOGzltsQYuBxCywVH6egBTd1TaxRdUb
V9eeXHBhwJvhorhNZogrE5Fjm98gOq+Tm1T0UVxbrb2x3FG9TN7kH0PEop/SkGPgZY6Z1T9AocDV
1TiWh/+PaKSLpLFIP2iTeoPZj/RI+AYnPdJho86oebyZw+p2oE4vJ17MbIbxcbT4irsazZ+V7Ius
XFlLMMTyOSIJL3VwLJbWpT1G1jUNGXSRrcugProgmMW7Wjo32WpzALdjAsAmu4HzLtkP1HTxdRI3
4cAd6Da9eWPg7vDpgUtIl0MS7fNiGU92PdS7nEBqOn7RdCXZT8YTCPFD70k5buiG9Ze+6OXJLmR9
1lbjQnFqfe/gF814NiJxv2Q8mGVbvC+h88kyWAaqsHyDEunGbNsQaPCufjSkXd1U0xxsRYNdJJ89
64E9NqtWWDcEvAhkpqZfzFsAU9mmwLNNc4EevZLlneM2T5E7VNuU7gghts5FMaZnQn2yXU0u5xb/
e7MtclN5m1lU4cWw+DU0LH892+30iFoui02lo2OAnAvxqK8OeAvts0+zJGZ5grzlDh6JO25NUy8C
tpauDGtvpVn3K9ea2KHls1O57nNQk46CILqCpAMJO5Bj8BgE0LG7D1B2lK7QbATnrJX5ytI2KdWY
R6yEbZOWHwZ3qNvLyt8uU0jc7crklgZ07ukD1J2uzO5kpXePK8ebXh7TcpjvN/VK+YZ6G16Wg/0F
DSB87BTqOD7XZePhk8XbvqLCnZUaTj1c7pIPlLifVpxt+wMxHq608fwDPB5+QMhJcZm3WOGbq9zL
xG0B7ulNrdxyLNUkdoywzM2Val64gdwPAtJ5zyDwLvvAn6dc/uci9Pa2J40bb6WkWysvXVep+Yjy
snoX2h1fcOC7DwEE23vQc+lOW1DXq5W/rpYRaCAtLzC8K58dcSOodifL5UO+8tvDTDhfnJXp7jg9
QHhYLNeh1YmLmS7YrRAew52VBy9WMnz6AYmvV178qLCck8ilrshnSy7MDFe3KkQZtwhK9gnQeWul
z+crhx7NaRBuSgWdPmXNXwVjNsa8lV5vVh07n5Vojxcj+ZR9YO7ZuYpXndtsJpeVg2+vRHxhJz0J
RmDy65WXv6zkfEfB0O+SApw+8ZGg9QMg+/1K2ye2ZLpaphYEf+WbBffbyuX3pfVgr6z+ZaX2a4z8
SPb0mH3ueqj+zsr3zz5Q/yxM/QVv9PlLtiYBONkKCZQ+wNhpTQrAa7KwG5UjW7nxfpRaFLS1HWsc
CSWAzk5ytg/6zXyGrUJscstQIf+MeiJpxu3Y+pI3UWmGxe3SZoqdpiPrnbT8PgYZR+59Z87LWzgq
f5eUutkOQ84SnGGsUezOCf9KMy0Pk1k/TvDID3RuGWmm0I25lFXMDqG6dzo9xl4TnGRqdHFPIf7/
9fH3/w0o1rLxv/xdfXz43g7pj4Sov/7O/3i0Vt52hAjf/qiTEYj8VSaH3j/IsHPZ+gaYIfHz8J/+
KpNXC8VfZbFDWUzjBC8WEn4Us/Z/UhWHGB9/0D0wEgBHy4dRhLsuwvtVhPFvVXFkt9ju27C6cML0
ZSqzeTMK9umI6J4JFX0YyN1p1rloWFvPtPysvQz0HvbcaVxnqHS97aNDXuFRrBPWBiTJMVqnroM2
uzhYJ7EsFMO7TnAJteuctl0ntjwV3SuSS/NsfMxz18muUzF37sKcxcNoZu7o4AxhPLybeFGW4Vhf
NlM+8WlyHan0/U4YNiFV6zSZoe+2V/WtFmQfdOvEuWD0PKwzaE8kXtwGU7C19CQf7ZxQi3SdWmfr
/NplkD2tE20xpp99t8439jrtDta597hOwIt1Fm6uU3HLFwwj10k5re6dy+hcMkKX6yxdr1P1mvF6
C/Vgo9CGwHNh9p6vU/hyncc762S+q3paaOu0fljn9tM6wZ9cpogwu9/GdbrvrnP+fJ340/T7YtNh
XcfYJGygCoBgPTGOYYa7jE2646puplVFUCMnGJEVMIW8TVadgTT6+aJzmFnPQWudo1WPMK7KBHTr
+zqa7oGG1+cSVfhVXoWD3BQoPksGH9U1e5N02tmhYhfe9OWzZKJyj5AV8qowxq3jNLSJu1QND71j
JA+A6rxLt9T0fIzaGy7S0e/ZlXf5zdBW03MS0U7AyBU9zbVTkg/VSgabLVPhjH3FTkwQXUEvhffB
NNEHqBwabZWNcX50wu4lyAs6OEWgqqemJJjYq1DCmHYFTqH56IhZFQKS1OyGK4apYYw33OLkRba0
mMdQKAm7a6C8Jwmg3NZsThB66OL2YRP05AOWE8yMFiaTyeT7UiMI2ttTULwGNv23eE7SZoemKnn6
ALSETlLv5jpvH4i6tG4cf24v3bVDQju4eO06XnGbyApo6eTlYu3rgpjLkUH8nfYUHFewEQ1VhDsD
QBBcv6keLqDKoD71sEfFQx8CpTKd6kkzBv46yMA5shWTxTYVI2d1aPkzmZrvOIHGFuEG7n1YvNYj
s1RMMCMfiaZYy9hsUn1np9yanoThe+EJxY/vdarPhEbwHevWZMrgSzqwreeXW0dzHcgz5QMByWf9
DttxA1Si1vE81t1LxvN3yH2EZ1iEmAglcy58OCRj9dRZTX6jYRu/gbRRB0s63XdvZt6SyLa7/fhm
Be61cK+kxcdXth3cp0vGCM0bPH/rJFl4787r6NgY6/dqbWQ2XiMfReFOmJJx5G/z9Yd/DHLQOI6f
grnmD1ZJYR89xSISs7vROzMS2Gkmt3j9uNMKb+RoC3YQubE0/fx8niJszVF7O3Vg4jY0L9EAMIB8
op1pfybehBbVWLvBPQlw7rFlQ3O26HnGw0DX3k5l4F6QVMSqJ93mBE+Xq2bDRd1XgJbexiDLSWxs
/Vu24fqyTyz7nJhFeJ56o95l3JEUMJGXvEY2c+TJqzN27cnMB1EK3Q+BBqlTpZnx0C64ghafrjAx
dtGhBUVPyc3Vqqe6fchTDfVElGv1YOFS2rYFZ04Hrndl9cJNoAeTzID4hI+XE8LPoJq56xf+gUbq
JWTHvrX7Nt+KYrkRTXajen0nDfGoenrZymtfGyAhae3rbRRe26Nk7pXeZWudW43ZRV0M794UXUYO
HfuRjnFjB+dZOHTXs8PoL08pUVCxZ87hlY8ABnGFtyvBndqdbreh3bTnkfeYpDrGd2jlln+mO/hJ
WIV1AwLLjksrTGM/6JytFeAOymt9w44snuYiFkl7cpogubNGY761ZhtuRJuiZppCPzv4bQnyOFLu
DpAgQ0d0lxdKQfQdw7LPYgOOR0ODAUjK975R7WWf5d1lsUhBSFFtHbGhfRus8aIJvXtek9W2VNKh
b5smL0ZqPwsj/KYlVsylAZhUKbbztW4wytWOjhksMWYBTKK2ne+3D9Jx3S3I6eWtVh7tTPosqy53
343zQ1PI7hQFJYOyMdt63sIFzn1rP/cyYQemSzzP1idf09SmqXssZ10fgbI4FxOLcGyGstvNTZnQ
kSA6MF3WTW/70psSRV3TmlcgBoPTwI2Pusc3YzorL6ZV91uwyBtp6XdHd+cuD4Pvuc2MGMCK+Row
1I6tsnwcMfx8IabR2fGsw5ZxekA5skGggxBkpRO4/UYtC+uBo6qLlCRamruh6W4Xpq9R8tDX4i3T
Y7Izm1DfIDacMDmnSJW2a0ITQXvLIHeLspur1vJvKtb8e24rAl79xKLc1u5usmXT0gs2iouyKYm8
EUQnC8vuvgsPAjIc6qOuWzZcXfdFkkIS96GI4sJSz2YC4tpsedtH9NoxSslvWJdf+sw5mLpPPk1W
R7vEKdXGY/6/bV2Ul4NLYB7uwK3PY8jkoUmfgTuJbSOceETOezWFDIwoEsI3N/DUOWAG8akknoEa
grgWFHe+Pk1jMjGxt5NwRuldfGIfwFBJuPV3QZDGd+bJ1Ska6mBlxidxqwxGdv5/sXcmu5EraZZ+
l143E5wHoLsXpI/yQZJrCmlDSKEIksbJOBrJp++PNzOr8ia6qquA2jTQSOQicEMhyd1p9g/nfMdW
u7zja5MSbM/S61cvFvUjYC5k+GlDZWWtymnZ+lc5SvVR6XPxoUD6XF0ygCOHCits3WzZFDxFnOR9
hroirZyGPr70g9CdRHIekRIZd/RJxhSm3QKYP6Bx8xnw6TwSyWvvTtq9a7Q+JAgEBbyJtR7FbUIj
movhjBfB5hNTgRiuG0cCgVwU1+A01NcaqM6djQ52G4MxgtTVxK8BXqYb+9dMbJeOyUDYB5VGjpvv
HKkU8r2h1w2jFRhr4Ctre5u20+8KrPi9USb9i2ozdYAD2Ly5TY9skbNww5SP3Y+nQDfbkthpbznm
JVUYKgvtTq85wKRhNocaH0ck216ghZpjdGGGz49VIBO2iy+PwUTYtbG6z11Nv7Rx1QIurtt9Y2J/
GFQeR9QMF2atOwxe+8RMGP35y7to21puRDUi8FRNS7RKboQZDdWutHU4GW1u75d6uUxZCmMYyVdo
DiSfOEU3Piw5NV4+1h031+jf01YWT43oFHq+XHu3+uBKmEH3S61QkIZ2cxdIl8lwEctQs0hGp8HL
NmA1eMQxna4anxs3aH1feWRryWCYw05Xzqslp/2kpmTTWcvT7FredcpM2Py+L/Y4iPZEUBMibLTb
eqyTX800762eK29sGM6NmRgYXE3TXTYaXTSILj7ClD9nSXOzY8fZgCwVx5kG+BQL3F1If7SUcGhk
D7cg53Q1Tt4AvXz1waeFIfc5w8nk0XJFQ6zK0KkEyZtaA+8CjRyy1yRpdLZBgZ7MLNJUMU/Hifp3
OTuUKoAskzJ3tnTN42byJfl+zpBPgvHUOAz1pnQzOuguGdP5Z0rC8GiHrhXX5oHb8I1d06OmB+Ou
rIJ1JTqopxjK5NaYl+6aCKcml8ixLyzefjSLlW0X6d6yoNZI5O5J30HVtymI3r1vPOl8dVM9R8Ks
li+jM/qLKj1tlxnjrzaZEas55njxx9HaEORk3xEdq9bVVvfAItQ8K89tbgmlytaMkSTMmvcBCiIO
G6Din6pPZtRCrU3yAkGhpZYxGBe6TqhoV0XjmDF/Y//GVUkiONKObK/7wXOgEUDt5PZpsSi0WZt9
eyaDOLspSWM38qio7Z8pBH80K1lwNyeLW22FsRb9CSvGL51l+reXOwy5VNVRx3f2wQI9cySb4UnH
dK6vjKdFQ0va58dliQFWL4s9n23UqY+gnpa3Au7hpUvLnzSgCSg/k9z7UPXrDrOK601WpT+bsuTW
15ry2xvhBYMb7HvYb8zIWkNv3ylf3K2JMucGTHaJqIFuViacewD/SRcahPHcMVIlbHteeNKGSr26
gxpOjYRlv5BfiCF77ov7vGo8SI++lX4hmGZ6GYts2oHg4irQgzWVg9awpg4oAv/bT3QOjjFxjBta
HP+tx+v4vlhl9bWkiBSRr1i2xpHvrYg8XVUELiJ3dVbha7xKYAH0TKD+lmO2ymPlKpStV8lsliCe
NVYZrfuHotapUgIqhCBS2+Sb3zcJRYn4Q31brUJcltqrKJdQpz80ulTPq2R3+quA11rFvGxRx9/p
KvD1Vqlvu4p+J9S/+SoD7lZBMKqTc94OhMwliIXdUh8fkhQBMTHTKD1WUfGyyoudVWjcrpJjsYqP
+cFeaPzijRek9U4TSJSLP9TK/38r+h+Z+jCoWV1g//ZW9JKRD9TVq6vmr2Ok4/f//G9/+6q/z32C
v9h4ucFPraAdoBTsQP++HvX+YrL9ZM3p4uYxgNP8y9zHDv4C/Xud94BcCVakz7/MgWzrL3YQQLsy
iJfDPQ3R5z+xHkXBsjpc/sEBo9OigiLhLDNXEhCUoD9PgqwUHk+PYuNUkbucNkNk2KS4TRQEh6w3
JrnN2XnCKrZG5HGTZgGMcmVv/ZrYbsLKWzKeHSahwPBiGq6w4ZF/Y61v268Geh7yXzoDSrCZvJQT
xUuWuM7bCLnm0uhJ/7CogEDxrGbTSEKX5l3AXa0ltTsFcq+xqzlw4VcnMkzJ45icx6LtrS9N2fF8
0pG0+CFAl/48CgBcL1YeD965W5pFJ1DaVTxNNtqQb7HMqDrNjsN3FYkEgpyTuVObhcpsY7W6haXb
Gt4RNSjGYAMiM6w6GWLPhmpOrnoN5ymJCR2KLLqafCuLOHsxSLNkIquqJWozMbpHyGXIY1EkPbkM
dI6d16d7cxLfRRPM28zLaMP0JmNQRO+zJw/sec4txFiCgvDAX7EusyficgO4OCOewerbkKrV2vaG
9jkB2gt9XZRqnW5p5H4E1rbB9EqTg6qUcFevcQiC0LqboRfOZWTHsoUv4xnHIQia+tQvQfy6lL73
JD0nfm77mZhWZOiWRkcjneJUdPjiIq+NxY9RQWbVLNOLctfzeA3kGDYDzasb1MWpl8zcq6FUzMxc
rDnsy2d16gfqPzI+wGp7mbvcmiohfmKPCbI95AZxwz0ZvjgT1GEWaqm4WMl8Q4fU0NfNcXyw69L8
IRd4qcS3a8szmeBsL/uE0ulgazo7y6xFMMJmELm4vh3Qk0zaFp940HV7cxDI6I9p4lRlWIqC2v0z
6ZZ2VdoU3NxOQVPd2bTC0r7iY1cURPg7XKCE5B4vN5/w7m2Q2jSCea3EOqpYQ+FZj6fuSpEZMBeE
xaJZHNWOqbYYiMeopX5Bjuw954Smlo55TIb24sw+/TduBS+rr3azNNHg5LANUJB7OZ4qN+9eNC19
nPChhcSVJ7sEMFVYjvO7oatl53lZzNZ5ftIL0R1Bl6fbxW3EuSk1/SgddpyYycy7QKsQgXVGxywU
b1gJdvsOAVC9w26bnbRiXo56w6NpuoX5EszmR9X7dtQgYsBx02uR3YtxV1dezxqDdNxjl6mvFgvB
XZvZyalxPYJMlpJ5pZz3NX0/jqJhZ6Nky3Ot2WSlVpFgpAVaiIA+jZI0/cVk5YcHAj8MYtZxbqMz
qrLbnKbS9tWGSjY5I8+ssBLNEof58oTikaqAEp5+yokjuxXGAz+9OAln1lriZXvA1AzDfslCzhs/
tXhxeNgOFDKbnJEBPdbSH4hbOlbKYSxZ3MDlnRcj3gftoFPaLc+Z2+9rvQvucJ7dSMs5VjSVG18n
lUTw6ifglUHivnRNs/fn6SJMbSIVfph2rSzI+SFtIExi+3UVAIeqKruNUUJ2sBF0m5Vy2U2nbNI0
lmYN+bNB7yKO7B0OwQwj3SqSJMl1CinvDIoG035EYVxty2mNJwxGxWdLdgYRaKm7N7uywxwQDAe/
LX6CV83CxtSDO5fj8m7AxwdGxhJXinNxGKiMNjwVxiPd4yN7t63m80stdXWdfFt8UsgRtD3EHjBB
0WknKU37lpmNe1dLhhC8YSicJxm8e036A2oyyZHm9DvtS+OQeN0QrajWENnOHMFtDu6GObNAQNvB
I3IUdKELhIhceLfYbR8VxuMdxwQuIqExaEc33b9xrhDJgMp6DKXVi6swh5G1O0ATnTdqR2s4XPH5
pjdrmoJLO+m3pdX6jS3K9y4BEyWC4X6e4FSvQVqTkEggq+7WuRWnCz1NPOhiJ6zc4ser7c/Uzq7M
qbkdEN9MuYFnUvTPBXGkO5OR3ZPK1UWiz48moxcvniZenCTIELmOn90S/HAT82gOjsvneJC7siCJ
OTXVrlMoTF2xD0wB41g0NhmPSbMn0OxnRWb51mmXDqmF+SxjFKMhqY5EhaIyOTmN0snTtm4DSHwQ
xK9ubqIyKZYt4wp4Fd1qPgk+mEB2EeSOKF/PUqn5D35n7TuWjreJt44ScEyaiGPU/8iJAvpRkCW7
aS2PR01j6Gd648Wbx+3Y5Heeb/aIlRvz1LrCD5tRQjGKgzqN8rnwYcMNyzEFwt5LcTdmcb7vC534
sUCDWT0S2F7nRbTEgRf6yg7KsLYH+yf+G8BEfa3513nR7ce0pO5EA9RcCnS/5H2N9VYKB9c30sOI
JvCMQIU7QRUvhj0e6BdQMjI6onINtmbbPwECuIJEKn+OU3UI/PkHuSN0pvw+7gQWOQKMmZ3G2cJR
Uho7QAE+uW+My66TYxdMceJGYolKjZOTOcmOoRV98ZBY73E9UB/rBjsG4l3xNfg5J9NIOtYDqif2
3nVLnmfPvSYzdNfkdIiNYSAeqQY5nE3YdVFmmvIQYHoMY0t7STW1Xs8q2dRuEBIjdVW6Z75qVVHd
64kcp409Fzaa73kRw60Smn8Muny5m0brxZ50+aWxNUtIsq0GkOkeZr/QKgyFAsUGU3LgniW3rg9+
lngCjZT4v57O7dY51QPzaHRjufZYzulwn0/ZW9daGNYnt75rFveNlq54nrL8ztTI5zL49TZmVTQf
HK/2QRlz/InYqqVzjVtkJpq5FTUzWne1H/u+RLyaI2LJuvE9SBKmoLqvXZJR5a9ks6LsGjv/tzs4
Ca5epj9OahWfte/NT55C258P/ruVA8wq/dJ79YjT3Wixq0eml4rnKoG4NSm92zNHLZm6TfVmsteH
iDeMwKzJyncNAQ081/x4zItBbotv2eZfM6kFtyCoxjfIe4zzh/Ra6CiH55Er2xPSKCM/a3EjLJLp
lNTb4tSRKXHAFWNTI1TJhZ4SLT3UQc2Bjz4MQX3zS6a4HLfp8EimlX8gi6V505bgUPfz9AzsAqY6
bgTCKJc8O5Pj+N3k/k9O52JH+xowi4mHF5z8J7eygr0MgEg5eCe2sXS5ILAxbHqTcLcUmCBO01qY
18qysNiZTnPG/8++o+/mc2mr4KBqA1dQ2vwEgGxEw1RkxoOUIzIEf+imrTVYzKvcXqXFHhdyt7NL
O+fy6rTqHeiTdUrc2dkV1IKvumqtOWJT65N6DHEM/ZtlfFWF437ZNOZI8vskgE/ehJpRUDAMvObm
uvNY2PVRAI+oaCDFZ4O+yq/vGfrA6owUDEekiDDVSioPwDQZlgxEzkap0lM7KG+Xl2PyhAwMLPaF
QitCKfnaBsvRNdV3HbvuvpHesil7yc42TuAwVyi5lglIGpfknnftzhHrkJZoiU1R07NP9vAxsqVl
TI5lrJKwSWC+4zxA3wFUuz6kdiXDOZYw/HyDxXRv2mHaivGu0tU2bq2rSIX1kkFo3BfS9U9ZWtYn
ZuslHuLgaV5SpvVNe2NpZu9142tAprPrRYz4vIxfsPSVBB+Ym1izyeBI8RZ1TgsVX2Bed+dq6zWw
dio+d9iHOtYLphHVGmFzmT1u/IIoJCCtTkjUDHPqZgz9JU8/1Bq/QIG/031e4jKQL1Nd1VvoiJIl
H7ZmvAEMrf1yQ6uCu6LXMAYmHtJ/lM0g5O1boEp77ybWz6IaXmqJFVBzl8eeJRDlsjPvJsVqpJX9
BudTyjTcaS8aBuYdMF7ztVAwuggaKF9YB6LmNLGeTLNmk0/caiFrm0ikhFeHZM/V57xcXspGTru6
o6bL8BN8562xMfDwPi4Zn/KpcDEYgVJyJz9+8Yzi3KSDfW3xTcCar35T/JK6mnZbQxDukmrM6rCl
3E9ph1G7GMqX1hYZeIIh2TV2FWxtm2LHbHzCJTRRXBBkIY9R7LQD3Wmurh9/6V2bbIJ8cvepyqfH
ZmYMF3SuEaGHp+oxSBLRpbhW0zxcTZ11Qd0oRPptDpxen6+mCO40ctqixcWZ740jqtTAU2c29d81
/UZhaO+mv3wm0kWf2A1n2tyZFwPrKbYYCMwjOgZtXyCB9VHXsurXzyxG5KHJ24cms07VlHI8pixH
kIfpOylpb0eztRiwjnuzdowQD9RpZRtSJ+h3eu6/OF5K7Gm2fMJh/RkPyRe8Az4/tfU49BcPk2eN
MAv9YJV84FZlMm0XR3aXGFMs74za9Qeg3E0bBPUeSwHzpgT+YhwzKdXA859tWz4KRXWmdYLZPkbh
LCQqRb/mca0oz7SHwW1GJFfltHAlMCdH5DpyNOgacqvZ97tjyyf4Y27TX9a6C7diNSMxMrE9oklY
g7qd8p0ghrLeZqAirlxZzLin2ioo8OrWIz64rR5Vb/aHUWOVQKxLvhcZBvlImq2eRnXey3cTIAXj
dPSCrSObFzX4xXEcsT9SVefHwEurvQ0VcCfnJTkpfXB3LTvguYVo3dTBfeAP4qHKNOO3k3XDaUkz
905afnswC1KJiX+fdw76j2eblIsN8stPenhxySsA9nGi3y9LQm53Vydna/KsaDBM52Lorr3Fajrt
rXryN2KkWxo9m4DzAG1Ki3MttqpqP5LYsEkmjaaqwe6C0DbZMNvQkGrp98yc/ciVwtqaaRGzUOnd
g1fMX345BGFpep9eUvCKUdReqgH1F1kLR6cdF2if49Uoa8qKjvyhMg8+2ONnbLQ8ayMwzSIXdirK
IDxdWHIpuANiXHh2Eqg1fFxLtbNNzFv9ZEY1yoMdw83iSN149MpKRAVxk7uVmL7lNJ95651qW+Rs
BVN5TzPl3wDQ2XtaYSYu1oSNPQ8CKmlbJ83ZTrmFoGXI69wFp6qrSBjMhb0xY88Jh7yEI077gby6
OXlzp4fIHbNDl9tG1LZE1Od9p5/ws/V3XW39bpbhMgdYmdbeAvf4FakGITNLUq6pGqelzt0QTQup
oEWBwkWRL0wsdY8/29dOrPIfMrMkmqsuL4nrvdY+MDLqa8gR66Kgm8gGMfR9oph3FL1DL+Ok827I
0QZp/mCGYMt/LbV8dOv+MktWxS3i3CWxSL1t6LOgFUWlVpLq3BNFEReMa6wu0tOJU9nR40NaFy0O
KLKDrIl1HU9qNADvDPWh54x0jHZDAfg1euIr85wj7J2Hqa+nY0aiyIYW8sQR/QpdoELMM21ptfgk
k1aCbKnD7mlk+nUxBnOPOZMxysKla/cWFiDjNgvt6LOjQbOaR02DlZRGZ6neGltjbKKU8neIX545
O28mig5+IxJ5c1fRefkqQnuYbkhIYZ4Po46JwMaIM3WXYiPAYVh9MfAOHkUCxJ1qdt8otuMurOgX
37AfPBIvNpM0zI3V6bu+czBmtS2KagplbeOymWNN4YnnMk5/+UZz7RbzlPvup2WYO1l89gY2zt7/
3eIjps3NZrjMi4i6Mtg0oooMIcUGdcNv2bdsMLT8I220dNvY+Nk6qUU54nuGKj6zkkUEyPYrZgGp
geGdU+tD1OKhJa4Btt/QulMkYdveo9E17zRqehlOSUEozEhTjqSh5S9xk8sRLUCgS4yz3VS1m7QH
vde4J8kOq9WdCPFzSSGGGWLHFCe548pyQnQ7HjpzY26Gs1Yv7d7uzAKFMTCgY1Y08QMkUR2Vdme0
Tklp3OBDnKjI+2cNM3O3K8lFnnetlqs2soyUUZtLjzBzfJhDthN2YDToPHmNHJZ+bTLggDoPRMN+
gdXx8p6E3oCci79Ft/1Xu5jQLF4/2U7/j/Uf/klxwTmX9v/rz3/s/vrn5Fe9eoL+9IftHzP0x+FX
O99+dUPBl/IP/e1v/kf/498G5/9Xf5Jn4Nv5tyfxx+/P9E+5EqC41q/42xSevm4NluB/BpmHrrum
cP49WMJYx/D4B2wzcH2m6X/XXjKD13Wdo5icV4pizEj/OoM3iJUATIVl20GwTubOf2YGj6npn0bw
678AcgfgPgZCg+yhP4/gcyNuBseL3SsOOu2YxNXUnCrc2HA+CFnCJh8SNJRbyL70wC2elkw6wRc8
818pdMYn28stJzJq65kcwukt97TshK2GySJZLZxh+DvQywdLF9QbDfUFtoLCTEj4SZRqXvSqibng
xqywylMeZN0eLY0QVw9AP+KlpvB3wBKqYxnPFFliaKJyXn02ZWHTTiNQTzN2DlsmN485/SSDL13F
5wLhxrkbiAGb3bG5M4NWfZMo9WGXPRqLoNOJhaq9vS4z+dGWuc71V7rgETouc2Hw++JSFEAz2/S0
zOl00GVt73ijtCt9d0xr5Y27VPeNNo7aAGl3C7ZkMLgJna5g4WZmStwzMTLfiOZcYwbkxsgmyXwr
1W8zkNtbT0m7YYT1xrw4eJmcab6fqmlNNgrepsl3t6M+R7E1lo+20JqDPbTmtS3L9sgIDi2BIJqj
HGt1dNw0uwRa8Rn0ODp4reXWgb9xwuIR7ItaG3nUvfg4x461w6BUkFaUcdMI3/jFSUpynt+19SEw
s1/DYLZb/NPTD8fwVUU4teAWIbstasrC/zDNARW/J5iL+fVbmZVvHKjZpWokJLZUjTAmia9GglFv
IfWSDCkpD0JPVQh8KBHWYjULyidvmUBfxnoqj+sn8qUZO3eH8x7fMFrQ/OCZQ5OFqecRLVCP3qbS
2ITvdWgLM0CzSWE/yY3kZudG/jDP3XIfqxST1QKTnzqSqW6mTw7fxaoRq3r23hYFoC5yD7Mn5XbF
2QH7dU6RMVwwMUAdRq//oNqm3VVdN/1kUF1UIXkVtBy5Jn8z3xeEWCvb2JeeUGfEEtlhcqru3MdM
PcPJVcl3CugiKiQEBKD6VRLOg/RONA94pbLe08nkmild6F2LsK3W1r3B4RYmfje8ctnD9sUTbMLS
yRu2trqXbcwkHXdETjGi00qKQbYTwWksS4qFXtrgQtBWtLtAEUfU8EN5jSvvOlZKLwkbanxBWGx+
16hot75fBMRT5+65dbRvd3FA16apoJqnYw6tViP3cy2QIguKzs4TevCGNDQPx9Y7yRj5MVGAdLUA
j79G4r93Jiq6n3kTL3fLVLJBcUfmx6plHY+gTf0IatvCdBF7MD39eDdw+ydRlav5VCuNxttH8X3n
EycoN8RzpdsZoNyD52CPWhp25K4LY5f9E8srjOK3ArDG3i/U8AqXp4b8VUH6E3Gu0WUl7Bkkgzin
DHwmNQG/EvGfQNe5PTvYwgp8Drce5rBRIHSI2YApf3kZp2YKR9UYu9TR8XUHM29Jb8eX1K/aBxcn
hBH77XOWa+4tsIZDW1nLvWJ3T+Hr3TkDjzUab5O6Ky6R2Si3fgAMqG0NZXRsyKQ/P+VdIS+Ydcxn
0yThK9OJ3qCUwjKuWoW/LEvjY6UH3tMkGjMKEO9Yk9QvKEAQs9XqMbGb9jxTvUQcnvq1G3i7Edym
EUmuFocCnrXEUvpxaYxvVO/uVdpNdTSN0TyW3eCGmUEnDhPCzNc3ed9CtN/EmXzWPDnDxjOt/gm5
0/yr1KWMFs2bWYkhbfHmBhl6a1DdogVKIyNjc+QNk9xkLENghyw9845heqkK3d41skoi1x/di46/
G4k1B1HAfmQTA1d5t2o9Pczw9CKNgEhk5/287vkc951LcIEWFGi/DNFoTO5SK5pZV/4WscbGysnq
W9fQf0umAMgZ9M9kKZNtQ8G+oY/E1jV2Gp0eRMN3c0n6c1sWtw59MoMkt4osmoITuBW2uhV6HDX5
y4NuZMF9l7Z5E/ZDvGzthOlNaaPpQivib4hXHTeDl9q/klVjqbzpJ2MboHCcmUUY5yqNWtfRzqmG
IrGWjnqTgPsi25DLjSSGAKFw7b4De+XZwCIJlo1W08jy6YJ3UuPASii/ncz+yIsRsIZHMr0R0+gt
em18qjKxUTwvLwh54shUs3lwRhdjn67FzhP97wRFafGPZVDcFt04Uj2wPcbu425zfeYNrkwn2HjZ
+KhknrxpkwPzdSg7TEBV+iCKbmYyjSvpVU/c5i6wGu8u8VPJ3C+PgwPnJjCTXj+z0bVuyzI8YOaB
I1PANIM8lUcOn71nMZvlCk8LeSSyfRUYYI2WJD0GvnbL54CPmmprn8lrnEQMEv1DNrnDLvHJv+yw
F0W6H58BEOT72u2G4ypSRpxJ86kkKB4eqHQ3lPCTkn4QoYlUCxpcXJ4Tp+X4VrH6TDOdPTwJcadl
7LyfhlcUXy0F/NXp2sfOKp0n8Isv+mwThxDEDRIkyzu2vbbs/cEbtg2W15euTIc7xy3XiUR/TAWs
2ibP1jwM1OrDUuAeJrytu8tQVGGxSOwb8dD1w7LCznxurhHU9yOoH/MdMJM6Ax4ZGYUZ8fhmZJl2
KJbROZcyE3dm5uxqSzCWMOHWuPbrhFKA5qQstllFI+slY/Ec+IlcO5fmHpSKEU2dBGzXxL985PoR
Wup0j9IU9RMawENH4MQ5tW11kgR1/xgD5i1eN9YbucDVYeO//AaB+ZyWGCRNFmNPecyP0Bs5rgno
X6ErrAtShmorU+Mj7liklLUNGE3W5wL+LUyh6TzHhv1SNDlWBWHZW5slwp4EDOyjUx5/tMM8sUHO
2g/0QojJgiFA52eOR0+JYVe43cc6/qfvYXWCdIIgDPRb+L0/tcHBPzBbJB36YrkLcDR6eVKcpv5E
1LqNyrMux6tdQGSGSs48T/eKF6G51RNFVX6qGp+r3jGQJmUqx7JW173BlD+RV3hKu9K1JN2s3l5g
nYEGnRxtnwq73OmpmZw9QJTbFkPrIUG/hWYWpN8D0tLpyJYdAbQ/EL4nhIMPRn10BmctFDpH7pUy
lnuJHyPKnda4ox+rdo6vps/Bx7fM2JX2MM47l76NUMQqdHEibJx6mX5WeSo/XFjwOmXuZ5kE8YYf
5Hc5lM1OoBgkjLrSWoKddT8qRa4dkqUlj5Vk7lKEhp1XFzmZOCNy2wVWVzZpBBXpG0aUCctkYV9X
umAsnEDHSJGLe+reqM/0YqcAgOz0WHKDqpgQSc4BFMdUm6nv6weWSvpvH3xz2M9ssoYegwHJa8kW
XmsbUnqQd1zkjw4URSvs9BkRZtytJhwTigZv9QeM9ORgTnG89VhasZCeuxxzy9Cxdde6TaMKtiEN
PvMfTaq35NENzG2yRX/0JBdSiCdAAFHsjZ+T9Ip7xl8cCKNZ4MPIzV1cLUBhn/wpHgSRKShJ6p/Z
UI74kLAMB+WzN6V5bt/Fjp/lp37yg/pZzSOvGtCZSSMMLqiolEPRwpLEIV4Y3hhVqGg2wBtzciFJ
P99ofSxwGeO9+iWBAn6rgJ+QGsH5wdfUH0TQx7vZHOURSe/UhsZIaoLe+dndMPrNhRWDQ/Pt1u8W
T56VzwiQJpZXjLCazYBYc880RtZhIqfqu411DNzZ5LOiMJiHKIx1V29wnxfwgehYHPfbLmQXs8xc
5Ik0F7V1loB9QdlYoXDLFp+HLB91lTIlwWSyCpLUcGAsyowsRSpE1Wdic6WEMVVXgsrL8oPbFvYW
coR50qsO6pHeUgI4ZLRizZg2jjuXVuhpfD89lzVRNqP91oG3mZBCSKTinaGZYaMXWEt55W4KQnCU
Ff2MGz6+TwRxO6FeBNMTdpZkMwrcnuvUV2fClbAs77uOxfC6m+jYEQ9ABKR/7/8xmqPSGgAiQaEL
O0kS4FQK8Zz4Rf/eU3rSM3Xjda6W5Anrdbfz1xc7LlOx14Ke7ssxSxJjYqRAwH6mcesOktBM0TVP
cVzqPQnG/NUBi8sx79rqxgIKQGpjNK9t2ho/DEhzP6o6eY1LTz/bJlQf1vi6drBMuW5+GNKgstJP
XlDKJ6iLXbWJY1l5FyBD9mOVNp/e0mKzkMuUAI1PdaKnlc61ny2JDe8N1s99XszFm2A78OILFeM3
D4gin5n1skoY+5ecFdb3CLOUsTSalq5MJFiNpNqJFhnnBhkGY1mXBUtI60Gt0wDr35A9pL4Wqj4q
fs0B11FP80PjramhVVBktzZBDqQ3C54e6HzmtvM1Y2syRzviacuO6bKIM9z77FhagXeFQ0UDO7l8
mHTtq/Dr5SVN0Fwjr3D55bBn1Fvdyee3nKMCBsKoWGQIb7nX5hq9P0Ec+94cixsJ8v7GWvhctQv7
NAzeRGKYOaJ4Kt8oQ+N8qERsgG2DT0//uRayhtOeHYviGmrfSmNacA7OjYI2gcygbH7UvfLLeyMX
nQU01aUZawxuAZCWhKRGQ8omRDFAdJdvDdeEejACfBpuiikmq0ZtfuurSU7Pi9KwYIVaT8PbPwx6
Z3kmi1jPRH0SWO2kTrwkrQ/CNWnYxFudUeOY+O+lPXapjbHnSsj9Pta85pkZ9vT6D+Of/wO53GA6
8ydZo6+TWeeQD0RVxnQHisyfDK6ymZQoLENdySBzNloA9sAw2RBN5VEDtx0nH2Zp7Udh3rHe3ml2
u3NSY+t78UUOyxbR55ZfdR8sggF1tv/3f7h/Ipzrf/xsLpFztuuRJ2T+U5RAaYxNpcemukrZXj1J
rYjWcrz+578J3l4bdSfkG++fXwCHFFGa3lHhsCfhi/+7WrGrvHr3x7f5rx42XrKfbd3Vv/s/jxf/
GBn+6+zx/6mRpL8Gl/w7I0nQAxXs63/UBhv0wHzR37XBHlJeDw2wgZoXP/Y6Yfy7Nvh/s3cey5Ec
WRb9lbHZR5l7aF/MJrWCyEQVRG3CUCq0Dg/19XMCJG1I2nRb9743JM2KKCQSGe5P3HuuhI9E9gz6
4GV34y2Rnn+gk8wFnaSET1aLx9+3TBO5yrrof/7bcj8tQV/EDyjXXJTF/5ZJHHHyX58hwgIBJuER
x52+gHjUMrf8k0k8dmPGN7KNTmONzxWfUul8YHLOVe0x6plGaUMZx2ZQpTXCsSVWgdlY7zu4m1oa
yEMjc/KE/DJzT/Ps2cE268t5WHVCjFe8c+y+ZUKk7DVVSfNSg95z1j1u5GQ9BRlz/t5syesecr9e
ZQHdykrnYsYmTbLERSWux+U2NPNxlnNng4Mp1ZZuwmq2PUjpaG0NJXzuNkDAavtG/U1BYfn+YZns
fAXUcRbk2pJ13bWgghzT2UgGTeZFmayIWphEd4ONBTbv9a0FxrzzWvJjVhRyAuGCK+OnKkmm6xiJ
7r4Jzfy2+H+REYylAUPTH0NnVTgipNtLqlvmVLhlQ1LOuZGnQ0ia3cmsmhgGkL/HzsO6PirjcucU
uGTNNgIo2A1mKjcj8qed3XnmS8bqDKdekz1JE/Q/gtWvIbuXB6AzaoPxwHrU7P+PPQnDm0iaj5E7
t7AgXG9rTNhQxsrIHi3PyO6tYrg5gprWyTJAK9XoRd9BmlZ7G7DKmglWepZ5DsPUHetbj/CMtz2K
wzvKTvt+iAqL16ZnfUGUUbPFuQ+qJv+FAlrtehLxdq1DdBeDsPZmuuq7E+AfkQFkT9dgD+22/AOu
44vCg79qmFCuq8w59UOJXQjo9lPStBbiQDWercobHmM009cqjb6xwIvendJFtR2OZ0ZTSHMATq5c
QFzc5JVx7aFmPWUNS8sizdp700qjdbcoIgKVXpss6e4N5HUIH+L2C76LAOueOd5PYNc31eiwlXR4
pQb0VFg2Qfh59j1wgZnPImedFCWdNrghHIxVJc9WVIvTJPSPjP//IWSHf/X6AkoihAF18wDLXxEV
EdaOnprxO/EC9zZCmnVScaOkMFz3s6GLmzD5RHuu7i5matvniZ1W1VholPjY35Xs6d6YAxJUAl8p
OtlJJBGBpFlNs9/bmzpNhz2Fe7gzavhW5OieROTe9X1bI5p0Yf4Ak0nWfjJSdxUZDKaWz+BmFGis
dYCt3527Z4MbAcfgjfWd2AXe2e6hJWLqw5fICj6ymgejy57l1KiNyuwbtUe2Lfzqe1t53jFPyudp
ibvCmvQ195psByEQsEoem2fHZvqECfecTT+MkN1XKUnRmrV4sfWiWp9UcKiG3rgbyALfBroKN4mw
3zgM2wezysedwVScpODQIau9tZ9xJAyEDXgtg8sGziN2OTcxTh4l2wow5huK03qrvRxlkAeZImlP
cxdfurxDH9WBasC1XgS0EOA1EAvaOcmRCRH3QxXv0gEqkk0pdPMDK7tWvhMeCb+Cfk9XdiR2cLzm
Yzbviy4lgoILez+jWLmzmx4mKpC2ZrIDTA6yHa6D3T1jvTUORj0hHrRlVPCAla09CNzAaH/YjUr6
4scpGKz8ApXxPm/8b2VdOlvXndXnhKqQZX+BwMWPg8fJ8uMHnGfvhV0xralx9s6I292qd4iNZTH5
tW34kZdY8g2qZfMMdIYW3HT4SIswQwtpZ9R3UfY4ceyuonHJ8S4b6LBeMX2dNVrYPuB8xn3XXeJp
nL6qaUQLkceifqobLMzCxeRAkvhDiVWf3ApFXfoYOgEu6oqeiG2JTbGXOb2AOpqUxyrt4WjHRUdW
Z1WoW5d4v6qS+W1oQsUcIj9jqAAoDrGaS1tVuUXOpt2Ocz3SOGuHYX8Vu8aORfC8Q9ya76YIcCmH
O+PMUT9H2dRK+zD1RXfKCxFp7haj/p4CokLHYieEsaDZMekPGr+EcVGO/gEFYzJfRrtxryMX9hNs
Lh6RdOCjx6Sqd15bGTenaM4nxFSz5Xzr+PTHa6lrFHHSCDx7NbiVd6uJ96BJwO12Kk1yXespWPQj
SYHks+6OSKXDhyjT2RMkdhRBaEG9fQSPb0BuOERvlW+3W5hb+UGyhn33qfqRjfj4yiCTdPYltBoA
et4HTG8eyJTtKzrdwVpkTeBGcOpxtP8qUpvSnMSx4Q5tQfs4AW4SGw/OJwxB7Kb4MR3oJCuy1PSL
WGh/dSPiN+5kYBRANO8wkeYPQe+oX2KMQAUiZbFuBhTSFyOFJJiDFPQWtmC+UAadD+Bg/AEf1AuH
MFyIhE7ZH/OFUQjyD1zh9IEuVAHvIoO6yH/WC9uQ0VT2w0gE8rpcmyjHXFS416C23WfuEbWtPiiJ
rDgB53leFRB7K6Pw2CxMxZSuxuYwCnEbp0X/OHo0PbjwI+Mx/oAymtbCZ/wgNWYV0Mb+A+BoqnyG
QlOnP+yuTm8Y+p6yNhtM+sYiOLKwyjG/RzysVdnVD3O9IBvbofURSZFxkm8nU4m7KouGN2eYhp+B
H9VfAVf2u8JIaHCNUCG0HOvJODUy6R8Lh/OGgO/G+G6LqX2YICiTZAcj/QArp2oOnjFUX1U4Il6f
5kAfK4mKfpPECTw/5eXJC9JY214hDutuic32DZi0hTKuq7IjzxzMVW2KalpPNh0+r1xtLa8Rb4Hq
AntbxCIdN7I3nL3O7PgWqErsWWR564KVBfwP7AB7jmcGvo7s2TClpneZhq4+yahzN25lC8S2C6DN
ZP7qZdW8JvYRkRTiPLQSZrd1IvIgVrKtrlK3HWpJR12QzuOq8rBPbkZUuricEPmt8qxo3tImQXGB
d7Jd9K5t+ZpOoFi2HezemoCAev5JspB1Fwi2T5aJeDWM1BekYPl7GbblzkJBn2044hHAT2jqjTVR
QJyILGbFMfaEd6dm2/vaO02Gf7yCdmGGzgzW0pqsbx6epXMXSOtZYX1G9JxbI4OxhtUnqtTyEPoj
/5nOOvUPMK+nm58Gdb8ezUi+96qHJVY41Ve68+7qKPzs62Q0xZuGIxZsQzFoPkui1SsgMvKHqtkr
bYPcDY0TjpXgFQto8QVvv9vurCIaz7rVE30lRp/N3KA+z0llOSZh+ihmHb/WhXcfTlAWoxyVmo+L
ySeYt5g6dbU7Je41DtxNqHLWkA4QnwfY0MbKx7uzr/H0IittevsbKcMmmXplFT4X9oRSB5EYw2WJ
OW9ayxbrlcrC8L7tzHk7EOJ1NJMM0IjtdJu5srKdFkJfJBtAVzf5zwiXBpxJ7Xo/3YTR86oHFrLB
ztF8CVElfHPtMtj1pSBcht/mvJjwbX0XmWN6DCmzoEYEDiOduAkTm5wcG4U3Ru1iRfOJNdCIMo4W
a7grWRu9ZDBRPzMgi/Yidgz6g0BfGnY6TGGJ1oa+l6t1KKgRcyQ6PuEL7a5oaqwxscIRQqRz+tr6
HlRH9sZsAaLYgUKBy8XdshWdz6khq9OA/OPCT5hdTDuOvwdz3MFR6rpDXtX9LlRWcayz0NqY6fxS
Tay019KUzXvIgubRqmuWYyJujv/pkv8lC61tWnSV/7hLfojiv+h2zN++4I8OWXxyJNMLFjYemHnH
+j/djm9/8on0k/TGFnkWH8baPzpk5DmeQ3thkdzKvxyEQH90yP4nhm9CYq41CVCUtNx/qJZ+Hyoh
ePpNxfT/DZn+NsixPWJqyVB20Bpx1+G2+GuDHAwGtILCcY49/o9gYyaEjURZFZwc7g1AS077ovDD
7mj15p0cxuDECLZ6Q/8yfnGopN9sN2lf6EPbl3AEeP2nd/L/eXl/G4Etr84U/Pi8QNNC+/O3bDul
/SaQg7KPSW+X72iLxsePYBS8eGCh6jib9twaS4Bumdqrf/69LZM3+c8DuMX1TClHy+6iNnBta3l1
fxoeBMgyKlfH9TEICdEiDwQMh44Vw/umXC4gx7tQRhUMBifXO4+2wlSbNPHXcS7mH55GZM+abbJO
YYZnJXV1hnupQQPT1KV79SKfm3Fk33EMQDJdZIWAwhYV5hCMDSu0fkquGTTmD5E5iQqoey/Xwq+5
egfpEWCnqfdWHL0G/RQcACa6rvlGqYttCHQ/FhO/PHstPFOgZvoWoY3d0VkXiHU7y4dAVqOiXasg
StZWbAvy3RsDA5L3WY/MrkED12DNPLcq0M8DsDXwFkFxLK3+MMGvR1cys3OYIUiyjRh6iuwAP2IV
oTPIzXF6LRI/d1ZGq+QFJnsA5H7qXnyUuou+Bi7tSshopC5k7L/QRiZK68zdj8iIWFyxnYD1atY3
BV7nKlo22QSC1UiuSgGNr/BEg6WSWO1BW+TX9QyYJ3QLnnsbAz8cV0Fdu9lqtqPus9RlhNLPGzQb
Z+6UTWFCpSX6xKc0tgaWKRCNBICGNGCxHHSpxQ3lVtJg0T8vAvqGapVFiTngHIC2mzDD5tdKL8Sq
3TTJS8PNwYbeefWSySfEwi0e06IZd21YmwRNOCSc2YsDfBUKGghBC75rusF5pFk29szqwx91ZALa
EfFOdX2/4UlV7H+8/DabRHmgYtDJCbVVsvGdznsnELU64G2dtyqrusMEbIy8LrML0aEm5uTCE7RH
Mivqot37HU6ggBiCE5G7wbPFLYnkJBrodzwn+klT1z9IbD5s3Aov/2l69iLYp6xc1U6MDIiNBEqq
qSc/eeV6GPQ2hBI9RSHdwT26Zc1ljuHbHZ7wvaFNY49XlGRCWEFNljQJdBJBS5f+KEjJA9PVNcke
D8TwI037fHEdUj8AEimqXtwBUm7idxR8GW62ordN+K1NcJr1TKSEsJL+1aWtg+zvmOU7RuZOMxTR
I5o5WRugoVkAZpgOOtaeblfa8bZDfm5sy8Cf7nqQxBPWda+TW90TsPA0sRtDtYLrUBN0QjwWO6KG
7PhGR2G1uBvpeXHikcekCF8lFXdIxWGmmeIq6IpLEw0xbFJhle9tCfNONlPGR30U5XFK2/QmPQ7N
cIz4+YEMFQ/JrL17kwA8lNFU+PiFlp9tipBoNMEsGUIBe2xXmH7aly52KUEgTvPqx9CbD3UJNyAu
h+oNIGT5NvSmanH59kxCiOqwfLjQejRWWoz6m0iwDmPzahxxr2jQCdo2q/K9gXDpbJiezbuPo1zx
k+NdXxZAXeJzjqZG1y9Invk5awlRKNfpYIEW2I8BOnNSRG1bTu+O1o2oTj4+Ev6VhkrZfI4QUtos
myTc5VemJVncrgzDKd711KEGwhDRnktoy/c1S/J+0wP4MXaDhk8LwrLBSe2b2cNEvvO4KOnpsYCr
MVeNQ/PBhm3erGLW5g+Nk+FlJ+qydDb47vvjWHqduRI9zqlLbjQeOBVeAZ/dnCkDkeQ+ugC6f6zs
lhPoTdE23lejL3CK8Oakap2F+KQAeoIuYzIIZX0V1d7wVko0RJGLKGXjg7RbBYyuKRAJVUtZxX4D
tPPFGgf32CuVOHvZqeGq3cwiZhx3ItqiyK9pN/w47zGtKKYCThKw0canEFl9wMSAXdQlwvP02Uxx
RgIk1M53py/cBb4po105pNvELI0ZGJKD6JP4iXMQ9RGCa+pwdnxIg8bar5ytPzYM8YysOyrTBGPJ
B4g0R+4ZKCuWmjaAarKSTVvumWuoDtj/dWliQpg65ib7YrAmTr/eTZoN5ziJ1qFjQ4rmwG9zkun+
Uzj+S4WjJSXrhn9cON7/HP7r9LNpf05/XrCYv33Z7+WjZ30i88H1SH+nGPlgpfyxYPGcTzSsFtQT
sewHzT/pviX5E9QA1HWw4z0Ifn+uHhV/HXtFCitbCgKl/1Yt/rPqEQrM30oknG7UtT5ofZ/rAava
X0sks24Ic8C8cCC8PbbWMPpJrA2Bjp1JRnXO6Gvq/ink43kqBeq/Y89k7RpVRp/v00QuUXBNj+8W
gku89lCxIeFlJm5WDNNC4AXxFW+vwEVTWCiH6mQ9I4i6Dxm0WBtUQ8Hn0SycV7fo3zP6RsRR+ee+
5lzt0nK+to36TIOJDrKoqA5Ld0mxcyQVSENFe6cHmxPeR8eMPb/koq068apSmbg8qLF5K4ohPbUN
bhWyd8n3rfjCwWU5jd17vM/HEq+KIeUtmNFv5lgSf5EyiuuxKjkkVn0+N8ewTxiw2GNKgmCP7xkd
jlrPdkuo7fJGpTPRTo0XfeP3T9ljLDFNg+ybo5M2s7+nXkf2k+T6OGNpWnuW5gtbZyDN2SwWg5Cb
Ewf20idcTesi88Wrl3fzHcNVtXZMBW4GHPehG1p2Kobmu0t/IFIuwe/Rxp1aD3FJzF1EDCeu0DhG
DjgwW8P15et8Y1ah8aa15TxRReRYKrUlL43fKrEfHJk9kxiF74w4YvnaEMrFJTIK/jaAqOODX2XG
L/Jt1JppUHACzRz9MLJ2vK8w9O4/Xh9Tq+bIJxtldcI/jyaOqIJgEMiInusVw040uthrAo8xDlcz
fB3eZAZd7LTnXkcrr4vNS+hLTXwAnNp0uLBHiaJDkMl0PrjwZy0Uuh4uMguVTkmdgr2V8MX0NNvl
sUdRShBT0usdoaPmawWhxd2BXfTx/cLEO+gu57PgV+kp0UhU+O5YrkHKx1vWjM4TmQfZc2NY2VNU
NdNrXUUEz+K4/pzMvb+LLLNxN8y6LdCwOjwzMoxekqmykA1NDrJjftncL5jJ0s6J1wxFCQgjjhcx
j9kWe4dd5ip1aozt0FvYeyXV/DZzee2Zv6LIB6T4ayAZsoKAmOec8tY8RpvQTOJ0pxLRRfdpBiRs
VjqrdsTYm8wPbRYuMbPypvSSbRem7S3I1XQXz/AlrTKNN4Adg7vcpYwDRzb4y+Umd00WWc+Z9tN9
7o9GuUrdxW49djG5J6kU7ROl1qvTZfhSHfFS+OPE2rOvB+IZMGzPwBmzuzwM5m7dStfdxf7MneiZ
FSwzxIIhScnsA2nxMDxm5WPrzvm1NSx3N0xT/ojmVUKBLxSih5qsbc+1Fzt8tzWVPZ8iu2bDmJqD
tR4yx/oySleg5SYYdxU0Lg8qQxH2Y4jZqPdjPlRDkO6Krh+3ZtlhYRZBQlb00BqYwK32TlsqeRjp
Q86FQW3eOSGgg6jv+B89CiwQs/B7V+Qj2JcMfKSG8Sq8V5B08V0gZfh9Ygj+E68auxR+9XNFBngB
KR2tt0RotCKjBHWx4Gve0anz0BtJA0oiLHO2FAoNEJI9GW2JcLTI40uLGTvHJPBY1NF9b1XNacY9
8my4zrQ3a48u25qIQMaOVQljW0yzZNGcdbge6fJw5hdYJUiGAPqn6bQ2vQvid0Did43GmXaen986
2gGU3WOVl2yk0OM2xMqAwjEmlxyadPBToD4FOduohUjxBM9EIqhXEODZZGb02fVCJE2kpaVrs8mT
c9+RZbvuGywYIjFhNqBkbpFo9eM+EohSh4kZ6SzqbRNPJkFwtXdfTpqKhYgtlnkmqxIFNRd3TsFw
AXre3Dw2fgoepOgBrw8c5qbL3HbTujp4+zhZ6rQjGXnM01NW8oSil5NAGpanqHI5tEasOs8Ne/eN
awiO1X5xEa+8iRuG3r3Yj8gniY3BHMzjMJg36SzfqAP1SYPY8krYN853gxh6wjkGQxX3XNvTPc5t
2M5lOXfbVhfzXYMw4vyfculfKZcQlpAI8E/KpWPxI34v/gKq+/1r/hi12Z+W0C3Ls3G12QtW7o9S
yfc/wSli00kB8yEq+Uut5DnM04THeM52PwZgf0zavE+wuMTyZb9LWP6dWgnZ0t9qJWz0klexTPNM
1zfNv42TNKqIeI5GY4kHHTfkGGfvNAhAa3UsTD5m4IaJH2+nGTuo0Q/rNDTlxY2a/G52A6zhUhak
toi4Z7Yk84cZHjc+7IT00VClQF34KlKvyoBZcTEXX3MnsIiyk+YDxFqXaAGUEHc8Fv68JrUEkXWr
mLjErv/kEXV3a0bdP4j+PS8b2iEEHM9dDxaTy6GH19ZnxczivxrfcaflI8ZyY5rZYoeA/0eFwo8Z
lBdClnPrlIipFJ2JRUvN0UcWMjjOKQYPXYOlCDKl75YgA4sZfjCjfm5M395m8FqQbnAMS7j+ibWv
1ZIdPUZBdLESr/c58rwYXn+RufChgG18r9qqeis7Md/rdoKXZ2XtOVTt8N3P++LN7mISA1kaTmfk
3/V1qpLw3YxIb4lpsVY5fGEOlGrtsqFaj7E/AFYby0fHIjhrNfgjQKApHzwIRHF671v5eOXUZAxK
PMnUlkePgRLeNuQYfaGJK7an/WDG3qOsW2WSOpV/J2hIsvbMyaRyJOrgLumerAlEcNy27dYeJusQ
zJXMqEq4DJ0u9DbJNOszDmsSUeZW1qd+BgCyEiHpwUhya+/ii9wkVsWYsmcrr/STtlM2lloCbNNp
L19jLw1eOwOZejU42IgLZVyGmb6vKxDQlGCr10xw58scSv2SpVNVrx2VN5chaOozgu/+l8JklqDS
7ox002Yo/Xu7yLYV5qpkUwwKyTpNT3+HbKSRK0WC5nv9gXElbdbZh3GOwNJMhvZrkhA0usRF1tUq
ra3wsfCh1R2gOsa3qEqtFzPMKe5nh+9mCa95knjkd7qO7LM0E5bxEXO7A4OeEJEWfGOz6+vDMMn+
FkZ5tnZJyX0zCq4tS+TqJ8Yor9m5AjsM5dDgx9uhrtUNgdU84FAJS+M1CS33EdwW49HeJ6eDQKk5
/W5TrCtGAAC7udHyjXIwVNS5LD7ze0whcbfRozcm7V0rJ8KcoKarrSwHnIJBYePKmsJ8w8e1/Oxb
NXwF4jJBQONSv8gytO8Yxelyi+i0uk+QLTIbGXKe8texkAlTk+y3GUo6ItiFs/7bYKUkAq7rVqPq
p8TFmqRGkV0KgUuqY8lrdFT1A4a/oCd8+AbKyppOkRMBYBzcR+knrIZtb14D9UHoZTfqacx4erbt
qLO3IMBCIbOALaWncbCC7zJLXGGt86S1oyHXxJKUH3uqAXRj+AcCN1467KF7m7jgVVu2C2BwQokb
9OnWp85YNzwvt6ClsAHH1Wdfxg9ZCIIgkTx6Mah5tbErRDNP9tySHpExUC4caGS1cRh082yzqr4a
qU+5NC5KFAtJSh8W7l25qFTyRa+SLcqVSufTFTWQeWTOV6/KReHiT212hSyEzW/4Tf9C/oqlsq1X
8Ytk4bIiEjlmBhLd5wnPx6KkEUhq+uSEnJu/yTLqvV5UNwr5jbvocBwEOUmCWIxYe+Y4wAisD9XO
ot+JcGYfg0XTIxd1j7fofGIEP2pR/hDFgqllUQNBsQrwjHBaT0iFikUzxPKAZ2D60bQ9GEvew6AT
5+RDaCQJENuJNvoyfqiQkCNBrUKXhEAJenm2ZSZ3E4t2KUDEhLziwR2S5LFD3oQMGxH/dPYW3VMu
yqc+tmBHjl63HhaBFCnqH4QtVFNY8PyDF4FhxtWVoVtvF30VSqsap9+psdoziCGwZMoHCbMIs2Q7
YXazTQ9ZhkqjUxN6TFQZQc5vSN3bOzUO9o6UKEBu2j67i/xLhA3zuA9J2FiXeyaAxt5mo7zukILf
Tx8qsrYkBspnA3ytp0ndLPwrtC1xl13TRYRGwOEPr4zEKY1DeZ5zVW+NFpH3unJGuRyzJFOsfD5+
n5n+hxtHOiVMImRv8yKAC91wus8WUdzUy+bLnIaMdh08XaaKr05j1DwSyOka1GUolpDYYfzLn/os
CK6EW9kr3NGwvEsB9Y1fk2LHv0kXwV42Bu/RIuEzFzGfucj64kXg5y5SP1Jpl5hL99QuMsBR89FJ
DPHiLBJBZxELRkzB18rllZqp931ghX+jh/DWsx6nnTXNagenKvsFhrS4nwdKSkSJQ2ejT2w0UkXO
GOOSdDH6xTrK6xtRMtmGIXt6thaho7NIHtXYRt/tDx2kohBee6m+8SHM7hWMFeIvF7n+IqGExse8
QopHD+D/ZpEVHvNFcpn5ltoYepFhDvKr0zfsoaWRPuWLWJOFg/lCk1eDFFy0nByHi64TMx2IXa/Y
TfGi+3SWHPtFCmogoTw57TCRTBGPR7fjihzT2T0amXTl5j918r9SJ1uo7qkc//FY8eVn2/3XM1qF
uPhrnNfvX/nHZJHq1nTdZcUsWa5+bDd/l2775ieXAZFvu/JjLf3n0aL45EIkFHgSKIt916Nk/79y
mTGgSyWNtNsGRaH+nXIZQsXfy2VrSRJjmMaK/IM8/dfRYkjEelYkOEXb3NPn0i8coKlm1Z6B7NpQ
urhrVylTqVsrDWq1kF6VpNFNJuRwIDbcQOICTZllm2qe2H8ZODoy9RxjLN1HyqA+jSHuncvRqXfa
5a6Bvxk5xzaYKSV0gtUXRKc9uCvlO6x37NRxN72a0o3D+X+oA3J//FSzEp1CrEO5H36RRauIpHYg
Oig3eVXD8CxbrD4rO2inL3PXz2t+pGlHQS02HfuXawhk79SVS+T5WLTDlmjwrMdTHfCsk8Z+4Usk
wkjh9fuqNK5xUCXtJhqT4dBYdXk3D/hzx9YSLzNjVDK/xPQ5qCZrNzXULSyK0D6qefnJIYrC1See
YBPLJNu5RIQgHKctfwojh4RGHOTrpOWPPVHLs5LxlzJFKY8Lt7/zkUT7jBfWRi3KTcgOhzVBbHdP
aZV4j0EprWtgW4IQW7exJTtmPOR25hsz2NxAYVkm5saselhJU51teM0pZ2xnr20kySvTgNAcjNaL
TtMKXWF08WxMcVJHD6E/992G3bdNvQLLgHUKXp2CHYd96fCYBqu2oK3xkQGvgrw7qKHovtgttkwU
mLPcGoDO2HJN3ItNy5RYDY6+zL556BLxRhPgbDQ/yzYNuucAvsKJtd+XKaVEVpMovjZDMiE0g9/K
UCnaYHPahpKg9ywJw1trFxbsDa/M7nzcSPdZwfHMu5xH3oqRiouiunUfU7LGNkbkAbZoAvM61WWy
dcLFMDtXPzvTComZIbiCCJA4fJwHJL+j4uRPaHDQaowIEDH9c3IGRCMawVVa3Ss6s2LNqZweI7cJ
QI91IuuvIyH29XsDGfOrGGr9C5q3vLpkUZ5ZmltP+IiTDVeyvrAJqgGKMpvusELkzR3Nz9dhtPW9
UTFfNQfx0y7yr94wQBUAw1WjI7YZ6sbAwyDaURDlzUQuUxjpzwjAGU73QbZ16yBjRpRrnR+EjQR2
B6W8yBi7D8PXKCTEjFm9jitgzzWQgzShdZj5LW8dryNZtiCXFO07qQqpiMSFXoNOcGS6f+0r85Fh
89vcqjfmwatGUGY1nshZErtxpRgmRnWz70FY7UVoui9O4H+m2vqJLh3vcoImEHYANlYn64k3iTI2
loVilg+02Dwgo5I3/gZUDlYb3bd1fMaVMhzhxuOAx2EcjWsdcvHdtfQK4d7H3hmudVO95bFR6VtD
jiAvqd0lhg4ee9KAsOKl1R1L+37TYpqmwVVEu1jRMU3nnhKCbX9+0BAq1drXU3JOLZGk2xh7I2mx
onTuWsfCKGuV0TECZLmtq2UG7BnGRkKLfLGbfMKIO4O59/D/dm20T/0M8JuLt8MJph4T9TTsCiCG
K1ax6etIdb7Jk3o4+7G3s4sOMm8wSWSArZ2ukDs6V5qTpWkna8gdIjgYGCDWCaPrU5Ja86bUutqz
lmZITfbNHTy8gXcgmefPmPydo9P5BNKIznjGcxBpXP8iDTd51lb49pacB1j7+S6pzoh7X81gRLrR
tOaRKm3ekj9TnQGXlXcys1AZODYtJYr/2iQJSjt48FMiaTipmvpqgSz47DsoNly3ArrhyGhYT0hr
8N4FpbdWWZq+AeFi4jt6A9J9ON4cEF8zbN+s1XVEOImnmp2J6QVaSX+fzeH0S9OK8aeex6IgZCTs
xZVm5d1+twMwHq4XKUTs7rInNgXggXzK1mUZNIQP6q9cLIypuwxa8FwTbJoFbG3ZIA2Du85R6n03
AdzTihC+erFzkpT7UD6FnusfLCMX51h41bopiL/JFo9GNDeHtsK9KLlgt3SKSCCh1hzMphBHMXly
cYBER3cgic/FLHd2OwQ0SMn8XVsJk/WwVOeRhPjtaGagrcnu8Fr0lkOl2PwGTfxLxwSCrSa4Xau8
4uxly5RtlGXWx1pJAoIRd9YbMVqPjSzhwo4m+Gwe0buoCuN7eDgEL2UwzzAUqA3xgpK86jpgkV+f
xzyvt2Ie2x9O2RArlVfDlt6/unQWM6BZ29GxmdU3X3X5MXSaH7UK9Vanw7c8tzU+zwlRhua6kU10
9BvM4nrILDwS/n0vg1vXFta9xdADoVPvYE+Ic1hlxOVMyQ27pnEdogRxteufAloBnsbsPvTyeTe6
qeJqjEMH02APHwiPcLOxU4WG3Ol1t0bTNH2xQf+vBs37eqvRHODwSrpJ3+GxD0vWDACJwTCNCII6
YU0Yee2hZCoPynsW2wi58vyEz0AZr2zkxmkTs5CdN7HTmmvRp4UHdTKFO4K5umN0fKic+Mn5ENHM
H4Kalnjz+z6VaK3gcFqMTRIkBwIpzc/pQ5Mj9Fw/mOy9IuRGzfxiVXp8WbL1Tt6i64H+1O6Rcg+I
fXJcumu2qf1JwMbh6Gdatxv7CH3QohTCDFUdfPgb79OiI6KeA6YNsdjCJo3OyEfVe8oFLDpW0Fvi
wgYM7YsuydTGvl20Su3k17D5od5YH1KmvOB4ZazDG5RO6QjHKgyfyRInODXJ2UtUKSl6KrfsQ/wh
lxKzo1cDKaMsRMDRD3C6K+vc0NZH286EIgjqf9LKZzbXCwBY3G0rf4pw/7SexnqdZtEJ20QRbma/
7fVRRJM+MxszjsaH0ksEAl+usGz1IIk6JfWqm2uMMU5NW+6rGZaepd1NukjIWmfxIY3o+q9+1NS3
RDGvYpQ1gUFGvwnGPICg7wv3MP8ve2eyHLmxZdt/eXNcc3QOYPAm0UeQwS7JzCQnMJJKom8cPfD1
tTyu9CpFqVLvzmsik8zEaBCAu59z9l77olBT2UQ7iirca1eeFrHlNJo3xMyZ18VF4wbNZ/5OYBM1
cesCVg17cjovwjgfoQU9QhyF0CWHQ5RoCZ2RtNEWxHVx48wSPhYnIJVDZ7D8o6N1eKFW5DHYCaGl
91qoV19Ee23WCZIlu+47i/eytblIV1VgvoFOy3iwXUHNz3kLmyFkF3IAKK63I0wU/OG9a627ThJ/
4Mi4uC0Vroe1zOJ+C4XyXLuEQgLx7a7HHi2ivMgSS2z89+1FrAjdWxOeJWQvfrQT8GdkjTmi7d/Q
2sUvAWfuJ3Rn3lXoxEghk3kgwURwNMOgbEbBuRCuvbZm73unpSU4HiIgnMhNci08sSZXHBtrXkAg
pql8tmuHxnfr4z1IbOCiRW4F5zyd5x8WLKI1LnfzlfU0OSXAN7fAM+T3YSAEZY3s2gsxkiWxv6El
bK2irmh2c9nZDz1cua0r4ZFVs5eRBZMEVM1Fv3WnYbhaPPzFcxuND62nm6nlOK1Tl9q3yur4Fcs5
zgU8gnjakophbE2hi2lw6ED5Tsy5wo42hYzB9Q/C+80qrem6bpPlxldL/aVGqOmuWc/TD9gj7WNQ
ivx7ZApUiO6cBicIDeEpIeL0hPRW7UjAUldCRfLeXrqRPk5dHS09NTMYa61MjDXbGf0+Z38hty7C
JnwnXZyxNBflbkSOuk9zozxONAtXdZCPjyRi2DuD1MKuVultEiGMT1OYKannWVcsEoCLipiHxRtA
gA6sfHZG3jaCUhJzilRuZwfoK+GS2B+qAsBuBh/5irxaTLCFUByguvw9zmDIQJGNx22ievkxdCj8
ZDHhwq/hPpzRSBIQPDbO/7q2/z9BksyofqlHv2LQ3L9nfxIVmf/+oz8GZVpdHqAYCjy0zbq6/6Pw
D/6FvNRxUA0Fnk8LDeTA74p0O/iXSVFvCiEQYlumjuP+o/CXmMD9AJs16EcJmuE/0hSZWnH+U5qT
41uokiwfaZMdMJ2yPkmKbGnHDUqB6MQBgMQPG4n8/WhGy86mwNsnygvYvN5SY2TKoRxwGgSZBeQO
Dt0BO+6wt5Wp9nR6Ca37qY3yN2J0WiB/+Wh8ObhuKLLIiBafJ3hTS3pGZvny6A1AW24D2re3/iLp
x4N0dLMVYuMviekYzjZhB+siZgtGPVBKTSzNv/llad63BKOrZlvPXuF9W2ojusEfyB7uxK35XMQ4
mxos5ihe4Oka/iZ3kcfc0qIH0wquqTP8A0mQywb4cYnJ28xHBxNVxS7QPMXzEB0qdpYUwx6SSeyg
bY4W0GspgRkyBSe/6U09jEu3E9oohXiclNNg9O27xZT9U1BxcB8bhX4xyMGgrfoxVW8FZwiiFm0A
+IMDNHmdgG9GeQ4DxtwNISjpEwyzPKOvMec54ygbBIpqyXyLKEaa8Cuh1MYe+0BzAkltIuqx2/dE
xM1tUGCzxz5wBffjVMP3evTKZILVQQKk1/YdMKF4OE3GYHC4WpjI5Ux0bpRjz9dlFO+MBC4YgyKz
ejAcKkQ7RXyaQHMjFyuPKThCqnfRu+PZYAJ0j3cK464Xz+12TIbpGnXtF9FHyEspTikLghKazSjN
aMdRyYERBlgpQNmzmlygc8wXRSIfhJ/VD4jYbJIGfEQqw+IBe8P4mJ3xKLf2U6pX2ck0EkQtasuZ
yCKZgbV41qtyGePcmfRKje6h3NWX5dtsJERhvaYvenWf7LDegmQBba7XflwZ1dHR+4GpdwauuqJM
zZod1a04RaYdnAKT82982VZCvcPUeq+p9K6jLhtQ1hv1F6V3JVvvT7beqSKPPQu3mNoyCQXbp3e0
fB6arXXZ5rjuzo7Khs2v1vtgpndEZE3Tmt4DPk29X9KVGm8ggxAbM7b9Ntf7qqPifAs7rVxZI7DB
Re+/sd6J+8uejECEW/qyVY+XbXvROzhSRWcN6M9AcBuwLQej+WpFqFGKy8ZPrPFZYd7d+NPUHPAR
c0Lo9GGhvZwbQkYbR+uiZa0uutblonEdLnpXlNhUQNZFB+teNLG0EOZNflHK0nY3Ht0JZThiZC2l
ZaZ5FdQuXuaJ63gcLqrbgkyK6yiT5RW+XK6eozuDzpBu03aAbDlbLmo+P3TeMbDRLUy0vHcZ6/I6
4KDI5cNHcXa1ENjWkmDL1+rg4KIUjnKtGh4uCmJLi4m9EksZYsdKHjOsa0E8Lm/esEzbcGydIz1F
jMkXdTL2hOqGlXB8JmnUhxx9UTIXF1VzdlE4R6NWO1da+FyGXtBv3Iseurpoo5kdO7Q5tGIa+iXq
afOipJ4vqmrU4cOxumit24vuOtUSbPeixh60MJuxMCVGM3BoXy7K7bls81uHB4MRuI/aabyovJtW
K75rLf6WLAdXBdoxUr5JofsadqUi8JJMPiIbLByVemJKaA/DU0/PURM9UfWofPKN2SfOBtOAupaX
4Wuj57DUT815tOIY4PqYPcHHLmkPMLmNZjRCVKBgZi+DXbfNsvc06hj3JpfRr2E38o4Mr9z4DqSD
4fCk58TWZWRMX4nxcVQ3ssGHw1S5WWx1mgtzxFUToyXQ02dTz6EnBtKLIQ36vnpKLS4Da7wHzlUc
DOkOO0zzxbUrRtuhKeN72u/Wt2ookgePZCjz0FLm3oG9qVFtzR0BRpYXty+UllguHBzQ7r7RM/VQ
T9dj5GIkwJnTcO7QNSD1MEc3xjPqa/nb3MW3xqRn9e6Ae52Jcjd8sL4z+jbicac86HoENvEWUSCW
a1rO9o6GaHpsMmvaKq0RYG2YjuQZhd9xUJv8g5uOdZ6HPGNitpoFnbwVWTjGGkIf4oPURYdgXiQJ
3mxpeUKLUoGRIKKFoQPk0PlSXn62g+HHV4VoDBSaNl9yML1tG8t32tTjZvQd0tjUZH9l5lwf09rz
7gI7xjGBdMJSWkQRuJl9Oxn1dRqy9C9ufh3NfoiuoiKAAQ8vVE36DWZhbHwBs7iunfRmdkEyO5VR
8wfLZN2WPOiY37W8w9VCDxDEFlFXMzPehn8kvjBeUi0PaWiBXzmuIkOvxcT07LjB8D5oSUlmu96m
4bS/1+eSN0Dw1Tt3KUUNvlUUKc5FnYKbI75uIYzGiEfs5sr2tdjFtWN6meTqeM6WEAa4JgzBA92f
x2WxweAuvsq068qt0rIZICkoaOaLmiZytLKGADRUNt1FcePH3vhatr4eh180Ob2W5wC2zr5yhOPn
gpjopMOtIZzsYRbySzaFVAQXpY/tNIgCyja2z0Tl0TRnHEeQDoET6FLi6mXWoqFOy4fQ0/B7hRdV
kWGn5YsNtIHXRHRkafmRuCiRPC1K8lVrXrcsZzxFWrQUXfRLnLvQMuU+kLYVZUb2agbec2uYkpLH
1LE9aVCfUhQY3oqnjqQXGy1QTNplSGS3QWbhAzTm7qbSZBrmUwkChgFcjXZeRyvEh8aub9uHKBjZ
rGFnnQH7xoieeMSuE/yS7oaBKGNQOkWgItzCQa0AjnUTanIOOgFFJ0rVTG0WIzgxCgXPStMDbDUs
kGA7XzA8jSby+Bc4T6A5PWiBQfbU9P1gHRuLp3BapcO1MhcMUOMF9tNcwD8cT5pvVqpxQMMFDYRL
ebrnqaXjIbgHwi0BlPI0pI02h4AjVgdQyM60mcYwhotHhQdsI7f9L5PmElUXRBETDHnlNxkWmTjQ
zEp07Om5iem7rFnaC6Ql/vS1ITH9AemL96JC2oqVRIuyysAQvztmqG3enir3qm1gHhhRIWydVID5
RWFB2SdFbd5ZIB2Kk18Du416D251KZxknYuI3EY/zcUaa5exgsgqxWZCp2N3V9KfrUr++5D9vzCu
f8oHCCwf/+n/PNa9rvqk/YsA8t9/9Udd52MolhbOK6J3L6Xd/6vsAof0AFrDeI2laVtYB/67srP/
RSVjCehd2AoDSzOyfq/sLF4woNwE8QU5gqOR+Z+MdO1PlZ1p8oAzacbwTKXouZ+hccncjD2Jmfgb
uHHJsEkN80HEaiGrPKl3lUp9CKW1J95awwsfacDDO6XVSGRGAgaL/X/tMYS6xgNa7lHpD3pPQT/s
c15/9Gv6l15Ml3VbCcwNJtqLW7ro/Y+0QUY5xVH+1bFUt621mYN7PTxXghEPcl9v2DTKbtZmJJpx
3xXGQi5nIb/0ZT/9A9FOI/t+qm25Ao5D6ehyGTQ27TPRDodoQ6Fa10eOmtOdpIu458wSrK2u09+L
z/3TLfJ3JevfvF9g0/jEXA5UQAsHfnYwW4YppojJ6nE0GluHjrxx6BnWuOqSf3inT+JW/c082zI9
n8AEWgv2J1jh0oNQZXfPj2j+kGOzfGvzpLEnayD5ArHV2c9xGj78x1/Pgz9Hv4CbyRdCSwh+Mmin
wkJVxunziA0E6LyhRTytsDxGu5OLteQ/fzdmRxJsHdIIGHV/frco8EdcsSl4bjG62RnLqB40NOZ4
2+fB46/fy9Rdjk93CgQA3sSz8XsgdP7zm02Y+WJSJZKjiqecgXBMLb9RqtB5USYkJCIlbnvK+eux
zYYD0LiuZpKI8+HXn+OTCIOf1RXC95BU0xFiXPXpZ83N1puLnhOjIkyJjbadsQtEGK8CWSOS+/Wb
/fUecoUWo9D88cHSfO78NBTKdofNGM7MstxXjIOIBuIJhpbC+GtuE/IvvTLI/H9437/7kp5kuIYL
hZaY0OvWT7dRFqUj0586JYpXofcf+DUxz2qvVAJU/Nff8dN7OQEwAQfmArpyVkGhrXk/v5fDDMAc
YsJ8E+p5BGy0pFe1aOaraB7tp1+/16f19vJeLhEcjgNB1HHx+v3pvRjFUKNwdjsu8zIyx+S0cGKW
P/wuxfofIRKf22L6OyHy8gPJIsPtav35ffDAto2kHQ6d3R1STjPUEytnLi1kqngx4iRhKDQhjmWU
QwMp3FJpxedff9dP947+rgxHWehASlrE2nzqGlKcZYlyOz4DKZkb4NHEFhEnF51D5EKnKvJdzCP2
/A/r+eUS/vSY6rfF98gXtwFdIsz69HMOkeR0F3qwc2GvfUO7UZyk7cw3dVrG+8auS2y7zFMhV83Y
udfhiKPtOMpy+s0kdrF5x6tXnLKQpPpIGHDyoTidwiU17n99df7uc7r8MAF93wAaifx0eTKEBeOC
kuAgbE++zXPvNDACcsosMJWjPACIollGlpcHbREf8lkMFvRduwzDY59VzlXQBeERnbx9Exiy9XYE
d1QpDKAAbdKvP+tf71pfcDWJvoEeikDt00cVAT4qoFcJqQUCg2gG+iijdmm77a/f569PIvZtfjKq
EJCm3ue9MTEsLorRJseLvyhIMHOtSlRPOkre/fLr9/q8nHOf+EIbctkdXXrln32ys9+6rTOlLOd4
YzeRHw4bkdf9GnV2tkPHGa3raZyvzH7yngl5i/aUNN0/XFhTuPpJ/PPtCtMEuzAWFH5o/3MDO29q
IhuVFR68fmzmo5dbLKZdwIyb+Pd6ucd9J95ccA1gmXusq3MdpxH/njVQQJnkXbXREJ4CfJl33RBY
PajFFFOYIrGIPAwCOs95jNc3Bkb9sOR2+DEgY/7qz/lyXnJ4yqtANfKLpyaCgAvfvRoawYLbFjiw
3D6TX0g1FYcO6fV1zISx35CuZBA8Mi73jMq0vZSG020BN/A1D2fxtkAiObdGTZEcTGX4gRHVrU9l
oZA0lEMdHrBROAh0qHLIW/AafUYAFIN2QlmEb0N8ey/7wn4abbtWhJQPBYEWwPo+8qFzxk1BlEyM
6zSNz5HNk+24LC1mMyRvfcziXbWR+0Fn2bcQ0XNspBwTZB2NCRIHYgSksx8dwWGo9FBH+B64hTJV
3rOvxsZ/qMyU+42nP8p2WRXw9kjejXvfYgxJT6X3nhc03psJycLZ03/bUuhinHFJWFDJ2I7oVXLj
Majs+cw+k39Vah5vL5c3lCMuyTIW97Wt4owUAsZzx9CMpH2yQC0SZBow/iSLIKXTfFmtenO+arqF
FQrhmfFCrDZ3JFIDPHV5buKHTWqu3QxHH1ufEPEjgQ7Otx69hQHFTJR3Gs5WblJAEVdjnMRnEHAR
sYJe8tYIhHmIUNBJwqIOcnAoLpsCfgz7yS8HdOOGxbUtbCt5I2rY2pkNwei0mQzyEsjCasBjFss9
McZgTbqsme7EoKbbZHaGeIMlPXnJZcfSpA1/phYLbm19HxYanUsMJ4KlOfY7HK6TyQGGgeayK4ec
e+lilo7GmXyxkNJrXnXtsNwXrsHgSKMUN33cQuhJ+QLtipkK5tWWG2yLXr9+jcdIMGvxuXvdDCpR
E8ZTdejJt7lB7m08yhhhBNYdNDSRkacnhFrbYKFRN6E8ua2MXBHsS7c/GglZUqA91jg6m/uoi5Oj
8JvyiuGJs06I2tpIqxVn0y6XU69QJeB7Cx+jztuSdY77RpbZeebd1iDMSBhcvH2WMOlXZTgBKEvt
Zx9D0Yo4nL2o5o4xUG9vhDEtNB1JqzdlSQzUhIwdCh4Mf66q9ZXAY4bF5XxKzWAXx4rxbR9XxL+g
hIkNfCJZMQYrIr3SEwqrZk3GQg6JT4eWtcS7d67zjFjCPuPwuW0mIJnkb02bYfadNRuOvXNV8iRD
Ca6wrS00YPka9Ya7rrty3GdBIdZkGgJGW0D9BDXhrUkQP7Tx/AZM7rXujXabGoW9IfWHKQM9pyPm
7e9Ka+ihaNT5ep58drW+tl4QoJwWpJS4PxO4Hgmafkc+DkN4BUIo+t7VwOViZ55OcV6wADv6jFRY
841MbPuMVUPdm0nenoyBGJdlkdeZp2a/XjkFGNeA8BxlRe0PRS7CYTYrwJ9lqCkfc2SnJ7NyKnMV
GpF33bs5H6jK0cjS77WWJ5RVNrHIOVkxHTiXK+RB6paDkhNvRqkHZ57InxoAgU+0LMcvpFlyfqgQ
iEWrmlz6c+Yttsb3IenLyKJLC1hvRB+TTaICwDohp+hzE4kH3x3HBw8z9dZe+n6r9x+XJNya2K2k
VsVd29EU9HjSyBJlgGatrAyUKamjhyjDR11mpWzXUngJS1EJBMkJ2RG8KPAOdUrp03P/bQqOebtg
Ec6+Hwdauk1tFbet6L56+UIWFoM2SCwLQp4Ih1+66SRwvR0zzQIbfIsjO83cOwA2LUK/PvrWpdF4
ZffTpkvC8ZSOPcmVpIQGL3Y6QWpyseYiRWSdPJZBE59sxbmdSRO8ymUouDFTzg6UCLlxn6PX2RZz
Q4oDAX+i6Ibn3in9jw4YA6k2pWk9WoXrfZvGJVj2wk0Qt/Uj5vGq5zxGeuGhXpbgZjKUBL2MwASI
QL02OuURvDIGh2AyLVK+zb75UVu+v621XFh19tkrHHEOwgZ6sINEiD5yyRGm9Pa9lwf3eahC2qt2
aFP8p7FDm6IxH42ETCqTiPITPyqWLReqKZtw3uENHJz3aRHtvYet7zih+SKKmaQHX3ILyPQSNx65
+xEs9k6i1t5ifnOeMiyKdwhEbTxQZnoMU2WduYLJxgbZqIbQ3A+uy40dlGf8AWINDMC6i1TuHuju
29cBSuJVUy/ul9BV5qbwx2qfi6Xe5Uvrv/YaL8lCo9ZDy5Bv7Xfkiq8yQlb28VBaGBpHRkNRG4J2
RFJ40wu/uhULETAiIOtqVbdGWm7nzKgcrffK9zliuWc3kzRxKhVdTYbrV+RpkCs9G8H8o6McR004
9vcdGlGSomqYIMStl+zpmtWkO5PuDRV7vc8KqM7hYFYncCAdT1dXn8e0yO9q6Xa3PhG8B1u1MeHh
gX8gYbo5jn5prBAa+FcVlN5z2pf+3omG4i0rmZ5syYNU35wIi4AE2PARuAVirtpjJIvXiV4S0YBf
vbZ+KXhpjXVjfBBAcWCIEC7DKzC3FKue0ZKIWfecZX1TdGsFbm/jAIW6ImApWQtU4fziCZIb6x2n
OXlpJGdkK/QR7baMovnM+K5688xyOGHZZ9oRsAfSgF32s0tCMIO37s4UQ/uWNhlrtsrZNVgEmixC
GegQEOQ+daIvvfZdOtSKK+GQCv4RG9j8uqTNYx7srqRM6owPJePyPLm1dZMgln+Cez28OU3iP0d9
ACVV+0nhP5AoRuPbnYvcK9Z0RMqDIZ35BF8IJn0hh29zZyY3IivIrcM4gKFX6cnlmJlrTlEIHlCD
bbpc0dWwVAiMN59sPlU3HZwyFWdnTPJNDoIKXYMFCWKd972EKZ9VMRHnqZoOZjh2J4SSdY+NwqpY
zojh/uLDNwOo51r90UXfJdYm3SHuS7ry66hdjMckD8QuyMjFIIvb3Nui7k71kvTvNbWRno7km5K0
xA/V+MlLiJYLnC1HnHPs1QhQPabfByns8CsQMvvVsGrjw0L6cQ1jLHp0S6KDzYqXnZwpwAqSwIDq
3eYlrJ2E46QI1kzgnzgYh7g8JP7WTD1I+2vEzBZON8srWc3cVMVX4ZbIDQlH84YpQ8NeLmvcODuH
gSPhj9DJnQyt38ThZON5MZEgZROtfGrsFdHf1TqYkrcMRkO5NqiTsbZ2FVtldLAmw8LnMv4AEB3s
qeWdtWJosMtM31tnhTxZbUEEa4JPo3D7nQ8qeO36lrHxQm5nkU7m1ewSmLyYr0vNC8dV7++tWWWr
AmX0Hrv19EVJcv+s3o/OaTl8GDVjBrUQ4SkHco8TGrvblm7WKWnm/BAI2gPWNMw8z02/r+NOvGWd
iV/Edth1OAidMM86mNQTtSvGrr0W3ZReZ+a0z8g4Q3mHPJ+iWm66cbodkSVBz57kwW1gm4mCCPlW
1YTQ+DEbRBXeTWYrmKSl9c7v2h9dY1TbmrzkvSkT7QYPXhqwhrtmruUVajlrtTD4QBh6j030NZHO
rgrjmXNKcIM54FQY6nkslts+C7HvyKe6CVENE2Bf5glzkWb5SFX01QyCB88qse5kNex9AlZFMsJe
p0npdaTfuqJdL0QqbwLDdJ8qnaoqKuttCkwOVkbEIh9bx1w23QaW0y7taxQI3rjqI/leDAS8Wajs
SDoyqAiise+/LfbyPhHeIyG7MfvNCRafgzn6JuoWLlgDUOOEfgfEAKpnQgTsvQmiRSXfp2EC+NzF
1656Ev7QIwxCNxu3yRfPjuKDNwZgmtTQfzesBk0/6USHgRrmuu8b+LekUPKY459x7cT7LrHGMFBS
kmTEeGyOiZK0R8dUlxNeEE/7agStCJ0WIBOaowWLk2s0u7iYHjQO9TchmZ6djDqnobPKkK+LvTVA
ebli+k2SKj7IYbrLrUa/nqWy9HWm6TzSuEArdoyKjjvaGzPGv3Q1nZSwI9I/dmSQkaSacR46AFHy
jJuu76ATt0aVAmULaJrKdqTk1BCqprdCDC5Z+NGGkgeQd2XEgLGEQsTyKaQ2ll9RFkXc9v2mYnmh
z6RnGnMFmqSPKBBCQ1FjVBb2m2SZbhR73FdfhfPZIJ9yDSXA2HazkuImNdxk2HbBTNnReyxLYwt5
hIhdqhPCfocf6WKNt6mcgQGDNdqZUZOd4mwMn6PCoMkdOZ75YLZut5VuQyXCBFa8kaQp3XOnbQ8r
O+jwEsRu3X5T5cDRITckhCPTbo6c7Xlp0vIMDOoU6Ixnkdh5pkd9xYT4ReaFtUkajn8rJ67v3AZq
hDmURwDtULjY8o9WBswqae3wZMcuTYGWIt9HQnx1mdRc3m+oHWM74ws7htJmZkOG5V54TvH98r8Q
vIq9WVL2QyUK9p6LkBQac/3aFsSrrKfGokvg2+PtuHDsMSg2mfUspfwSZFxMMM8uscGd2l0axST7
MkaZKn/TZ/SN8yKpyQxK4oBAMD5iEQPzwilW7mUBnbFKOr5AkvKKrCMLqrx+ugN3Y34vIClytM9g
UoXj1Bwbt5zusonz7kKO12HJ+uU81fPcEbTL90KMHD7WLmWfGuK6WqPrVXuOatT2fZ97zWbIwjFD
D05XhOYli0FvUp0IPN2VM7jqmIWiKLj/xWJcB1VUv9L8S/YiS+ko+stV0OCYwbQfdLRkFMP6VYmh
atcB/wdFpDpx4yIIuarShQnZ4tK8CpfsdLnvjAQTAP4tg+M/9nGSUpb7uGslZRLZd3y+uA4/DIbH
NEUos+7zXl+TvGfKZvKf/FbTDdJgLhtNyrVDYOnZKs1yj8v4d/qNN4fj7ZKPkHMq6MDS4Q7oHMFr
B4N+wTyVXyIrMIh6GXyiTNH3dB4GHqwq4nsh+BMUCGDANOQHoj1Xy5STNr/Y3nweeKEtwnDQlWo0
xPeY6FeSrDpCqZOW+z42OF6bBDXyROqC3zSs8GMxHZpKKXeTDYlrQ3RI9UorsQSVXVrDU0eGw3Vg
juFpiMPqNYzFRJJFzKNjxDzCjt0zmxy78BTWZvWaeS2iMIWJCSrLkAtUA3loPlAc8A1LJKI6ry7K
OAGjXdgHJUQy6pbmWxfoy1uQiXfqKyBBQ1tZD2PWwdXQD6zVZvFvxVLUr9Dzeeupb4dT3s3hsaPl
Cg7JN9rXBTx8JOjIdYq/A46aXbH4vvVuO6xjM6H06Or3EujNOmCYt28HiKKi49fpupCHfWJWGvZz
QMeiDPZdA8QuquR8tmmBn+tiCJ+bES3repGLeZXDmbktbQnzOQf/icOMXLxNyXK4FzAJQfE2/MSu
vgvGmtacW7u0FC586MxH3Lcag567xFvEWyTS+pVRpEFAR1zzTFeNG24qqlMUgKyPgcOVwqtvPC4U
BB9eWPOFg07fg40Ag0YWIop4sojwf+CPPxhe72/wIlP2+TIefviSOpmIRnP63hKU+DINPlOolgN5
Qyu1jrYxxwp2Rmj912Y7lDcwUvvHRIz+b/XghB9JNaEedgnhIJKbnclJRrWbXW+OiILkDhgCFT6n
0oVF14KWCDdeRYN7k9dJNf+7/fy/Qod/EDpYgmnUT93zzWv3+rvy/ea1+PF//8/5lfPfa/nbn6CY
//6jP6zrrhYzeILZgKNVCYLB1u8Kdi9Ai84wKnDhUqJyoOn/3wJ2j8miz8lWurZtCdQWfwjYvX/p
OauJZMJzPNrj9n8ic9BTtT/12AU3OMcLEYCOsuTnCV8p+rQpYiiEXmS6CyMwp7yOpmh+KlDxQbV0
3X8Yvf9lYILlnmY+3X4+OXXup1ExfYMYya2cD9OUNveCuPu1lOM/Jf79ZcjHV9KaBcdxpWP+RZbf
uS19VzeeDlj/EpSek7rPqgYtAaqlrTDGnKCNZtyAijEeWmKwn366B/5OyYDW5PN1xVwAlcDGIcBv
/JcpYz+zXM5eB0RI5hMNNKhxuceePDiuf00SRnOa0qlp9zNzThOnqw3us2GAkAB/puNMI4hg0AsS
GtlXwnHJxPXpg0DcEYXN/5tXc0HMCMakgbCxlI3Sxbjvrjt/nj9UN2cPdurTCSQV/BA7LiusRyp2
IV31PUwUZlTGB8mqjkz4K5WyFWFhZGsehJrMR0ly6E1DCfxIzTPddXYfkvLQ1q8+dlGBP2yYP4Bu
sWGTdAVzEUpvm07ldWga+boBn22ux8qCHhyK6iVO5voZtQp/OE5JcN2y3m+ZbYcPwUBXezPgCoVF
7XVlgUCSQdsa1KJj7y2GN6zmXmshME+sx7maWV2nKr511VJeV04AoYfdgEg1L2nuq3xAczd4uBMI
RqGgkjFjHHtKDpxZxg3CjuaU9Za657ymWd3etJckrR9Vt/Bx7G74mlKIfVXpIr/w60BqQZuxJXI8
X/dyUu8zxJx15JncQ2M5P8VdWD2jE+eXIR1eHOQIwtQb2djsrgyuJZr6g1Lx/DH29fwkGv5kFk37
TVa+fx1OkXNUUWc+9jSpvqXdWF5PVRVcF4XPFQlSBXDJKUbcthAOBfHLeMPbOoRRVQ7WlpZa9lCD
t1z1jEnWEMIabMD8Z5QhalpHKWHxB5pPpLE4vUKDyuPsG928l0mfHwET1TezV48o41IqhNYumxKp
JMKUuvUZsC00kD2aV3vDDLOHaDQzmnWxukF14dITj4YfmPaYSnVdtityIVg0zOolmdTwNQyq5Ryo
gZci9mVfYztYmRPfOBiN+ibM9MNuKPfWiIhBcEiC2eL2D5jp4eYeoDUVK+Idhh9Mx+c9uBbnNnL4
JcIBs6UDRHZTUD4WbHA91zXj+EmX0l2jR0xp1k4cIRnxhuGDFKF6Jzx6OZdjPD9ZY0GUe8XDkGN5
39GL634TqTQfUVmPG6RW1CoG15YUdHFI4ZBS+HOL5iTx/pjxSuwWonXApy38Eo6s5r1jcv+jcayf
88gLT3mbPY9G2zNIbApAEB8U3hy/EqMA99qGhXWMW/dF0H7QLo/+a2Rxb64sA9yrJSgBHCd/cUJv
oHfo1cziXW5KfSSaYn4oDPXdDiZrfVszILgNMLje9mSYP5Y48Z97VxLqTFtpu3iUXI0VVi924c7Q
NQywkr4eABgp5y7MndVrxNGkXCfgODmjQbG6fDk/5iGAlmU8THNdkjOUQBse4VV9o/WJNhcvIDOR
iOtjdmZ4gtBVrOUokkNXWXi9p3BK9i6B6e91LgU/U5H1nh5iqe9mkgXXKY5weystgpY6aUW+9c3P
ArJnnoeqHLv3pOmd5wSGQRYdBnsp8eB2i1FubSFGvM241d3TGNm980DqwrxS2ghtAtZdV7InCs90
pwad0SJ33Ie4pzuUgUwfpo6lqS9v+oo5AeyS4OQY2V0nsGDDGXow3P7GKepih0rZvV8omnDc0/tt
3IgecnhDw4Sxk8dDFFlLfCys7KlFarVF9osb3JnfEp+JpDP0v2WxRbxtCVK1xzoeLzJalWZfX5P1
Pm6JaZtorUbdb2bSqm2UtKTBY0THc2GeJm1OJ+nPW5NuQAKRtq472sROT3WY1w0Vkkz9k5HVapPk
ivzkOgjVEYlAvrGMiX4YpD2S4zJU9kWef0T1wuzKdnXvvnXmdeCUD7M22VuFEVylRAWcW5mOOxnz
wKq0MK8SEsC32JgjBDf8kJY5YN/XRv5CW/rrDlp/NRpkNdk+jyUQOOiogAAsjQQY3SQ49JH5xda4
AKnBAeaFIWBx7d/bC1kAOzOUgeJCHIjyDkBADddBmiMD25B+TEunrtSwgmgMTDqsgaSNrGEGM1QD
uxr7fXQhHbCB+7vhgj+wpm6bllI9oFU0V2aXtbuIzgFaYxLpQN9MLz6SntVoZxNZGBEAL81aCC7Y
BTnJec+wkD6Tp7kMaCDitTc4NidEW91zOqNteUE51KyvhHWxiJBmCHWuXdU8V2fnv9g7j+a6kaxN
/5WJ2aMCSPiImVlcf+lJUTTaIEhJRMInvPn18+St6imRqk+a/ta96uquli5cZp7zntdoDwjmqgua
NFMcxaSQoEvJqmq3NFY1Fgd8gaDJ7pnymunzMtrpukHBug7a8jDmG3swKoBgb3lR2o9CzMVyr1JV
xXDuw8O0uOGxwAnkJtFmFgPC7LMM6cvaE3nB547pRT7CuG+xdrslKYXglJM7Roxv7MpUwa7Gpnxr
6JH1qJ00MClKn3wPp81A+2w42nGjDwdjh+ipApYrbnPL4Cyn3TgmiQ2o7ZDnEZO69pAHsbXPE754
T7t7BMMEF3yMnMsqJK0Cw13jDrJBcGXVy3ymSaI5U3ICUhEG4AfgxPWVxJfoIpw64WEiNAL5ktju
Mn6T2aVqF+uoZMFEJsEW5jxfIvu5h4burHx3RN4jRnQMcmaqt06t1PyuCp2O6vilR1R9ag7HBRUM
adxGs++t3H0e8z5hYJ4l6YWDAePXwk49RtCtMywxeDPqj+dwMM3DKDMc9lCIAMyRHJvtfOkOrxWe
x+suH3VdoOrbaSJK0auHstoGaGDOEXoRHh7NfuqvWOvYQ9hDcxHWbeWsG7j7KBArNzmQORe16zSp
3OtZRMlhkaV6FQQKQkCAi6DfDY2fLpHS1OYc0iyF1G2RXQmG6UGpum8EUGKSHY+iynZm1nLgKHbh
tzLPgRtmI7pTTFKxAIF+ceFHOv0odnW7KZOCIY1yr5ckMe4MvAi53cSWOzJPsmATm0TcFxR5EkHm
pF4n0rYVwS+8JGvhdMb/CNnQqfiqE2Hdp9bcfsMqKQ02wpXcH4nCcA4mkgO3lKHepwkRQLvSBWO5
FUhvNinBQ0d4WuVF3izLwTFbuCjVyGbcpFiqFoqxCS4oLYd7WFTGXRmH/UOCodB1XFBpkMCrruLl
dBVh/WSjVEp0JI7elCE2vHUpNUkS+pQnYV1bN2yD5TdbedWwMeCzcWrD8fFiNqJV0XA5jOnnvbQM
wisTQA0sFY0AN+uimfdx4c3n5gCPRPbDuIljzvKKYusZyJl0xVmXv6FXPfvdlB8Zx5grO3as+6CY
5rdgVskeL5gKWkyCyzeklhmKSUSUfEXE2zFD0vA7Gtw/9RCaIEi/5EPY+5gnxcAjq+LY6A6xIeqz
KNRO4H7rl+s6rZtbRtSU9zb+3AMv5ks7NwGmpyUPu+/c3zU0H+PdaWH+vBIIGwBa2Kl9YE1WNsag
ad0dnITKnzTb3r32vU5s4w6AanYoCGXIk+0IDrrx8QpHcejaB7DXL3FU8mGWyNNae5jPy1HVT33v
ONdDIqbPIxX37tfdl0Vz/KGphfeMcACWp4uz28eLDXySoQbDbg+kPEBjwN7h06xYaKaVIkHr+eo4
ivjArIEvPuvaYGNyTulJevWSKupmn4nnbyifJ07n+04b7RXEb31RPsT6D41vTFAm9o5xeyDqk2li
CNC7aYO+vlhGY9g3TS83bM3LdrbhQUEJoYJKFc2rL/UydYbsLh2d+szOPRhOpOt8Q+Pj3wZerLZh
Vy+HyGiqelV3rrH59eN0rZ8/RNjyAeAFTTU+dx/Jh25vQFWZx+Yw1ZxpCMnwgK+x5Mc+bWJ3Sspx
E0rbf4OFORxgXcY7wxIvQaoexzK2t4lLuWTgxrTp8Ru7HBrhPA9KlTj642FvmoX9RTjkLlyqWJXD
eSNlAARvZRtEPYQpAGDvC7YSLBwS99rE5myLMoh6NS/CCwpIxheTPZ87kmq+qftxU+kdRji9cTfE
EPgMEDPIdrHprkTpkNtot+yxngP9vx0r6Pg9GxgIKzU7zTJ9CZmKBp5f+gtp4Hhp1xNq9QnzpNsy
r/WeEuqyPaOgRxTerhy01p8cZgFbMUXqKsNY+yLtGatg7knPiDX/gyb3SkSCIv/S2HAHz7p88VFl
RWPMQ0oghhhT2004rmUSd2hlRzk50jYSyGbtis7ABZMbKsVDFTkWw0JbZUffW/L4iLou2USL/h8i
CvpoY7bIbtZR4hEstHKpuM8xQGy/+bm2zXNGavrGlGkJZ0Fyx0QWoGtlE5arfKKU92HRrYyZIp92
2jzQfbPFEuXwaKa0mkDq7rp1IX+tCxyFLqdG23BJR73OaZ/tmqRL9v1AdWVmI18kE4xug89K/9Al
+Re/oX+E2KaeA1yTkk0za76NfnYhHv4JifVaJONK465JBUFVHBy3mT0k+yiTbHpoZvNjB9viZYJ9
9uLMuFF3IhdixbLNdjb2Xjd0osHFXJuIQEeafi8n6K+EHfeIRA178YndqNO9XYm8dy3h2YxrZ8lJ
dpvzsd9ZS1wcmzalayl9QsTixL8t7KZ/MC0ojWDyhPq1DfMOhw5LWacUr3LhBOgqq0VKB6BU17m6
Ylzns4IddpMuKoONHXR0RpHjdD7uSQtrpIXigLmXxb/E/6X+WpUTT4WcjlVLd7giTWI5lJIzsVY1
qBzydJJwQ32ESuyBd+6MvQ8jr/ppxCXrwhqBWRCChhcxhi9nyeyXF17Mg2s4QPelKdw1hpTDQ4Ax
xqob52QfaAQIMbW6KjLwIT+hTQ7Gcnlj6hgvW7Iv1HPmFTfD5KtX5o+026Ybo1ByIBeOUhuq8peW
hi6c9VVPjuZyBUnFh1Hl+h3YI8oTvVQnvb+bZJ6QLsgx5dZTv5uIYfBWqTkKMs4SkBHdvCaTSQMv
J6e+NcuGN1OllCKns1iVcYltWSxmBK5A6yuKXnAdm1kowCp3l/vz+RIzMpgG0LXTZ8jwhEIiLmvz
MPXGfOnEIB52O9e3J8SntPl8sEzHndsCOakRzh/z0koOOANA4gi84KKPPHd9ggeM2OAxODWdLYAj
j14DeUsSzLsM7v56lPINE5D5cmG5Ya2Lz3a0GiewsCAGvTLVlN3VypkQTDOmoE+hJOsrZpd1PwDO
lR2vOB7R8E8Ld2R60A7Rp7IEK8wF7gVRhcB/mQnpsIcIgGwTOAPgbtyeEmjiqXCvBcY2SBdMswH4
GkhmSxsQwcXJasyeHIAytxvrr3EK4gLfbf5corVaRaLJj4YGV6Dzsa3R0TMZ1UiNHpHju+cTJ1cu
CX9TIQB76oUtDhutZH/Cb06H5JSB3ZaVdCA2Gt9Nc9Hlsm/w+vKCYqluzWz356cJpWaHHUJ+LCu8
0kwrLy9UJbJN7TrBBTSH+glHq+XA+BtMrde18ljY2tKdTovpUsfmboj2W5WH1ZcppthpzDq8GH32
2WqUPELpIlEwS5sXkmVYh7S0T9vWozzHgCG80N9z3ehtuI2qFt58DiIZJj41b9bwxzlEcd9HEHgv
NepNXaJPARq0LzokjX2ib7/1NYM4aUXxtQ8BHfKv/n7waDrQ6gBGetwOQcf58VTeBoQC7OKszO4K
/CN2mpa48Xy4fKezwSK+4wz2ibz22fLBnQBRB0ygr/3YQDMfjmFwUYeUIfWciXv478M6LAg59ZAb
HB3a4bX0UuteeTYZlT0vEnNcOGi5WV4smJ1fuIIittDvgIRm9dy2Y6N2zVJRnI8Wuxm8sYd5pExW
GficWeXiHio/my372FOFqdUz+jjGtBHb/gkSHDpAy0Aw8opLSa72RPnZspuoNW0OCZ2MxXan/L++
o9kpWNj7zrZBQaucRTGbQ/UFQTQA9QhmbCcRrUJH4Wx79bgRgMtbDns+ntM2O/k8DZAjeN6VEz/S
1c8Yvgsd0QB5DRSqsWExA9p8RorP4A1zCBJdsLi49k22NzmwjjIoaY+mNyh6PJtvzcCCfhrBy0Q+
FcmxRD9/NqocEFFvlbbJQ2kyO7vGdDXjVSYuqBf0XbsOOR8kkAlrsgGdLjvmvRgWWfd27ffffc1d
7rh0GLYZCzcJaUKYHqvXtmgoOWp85Y8pRp6rRCXyGuL5l2FweWoIXOwjFhQslSHjGXS5STc0jPUT
VQmxirhuw77MzSqkbund5Iq5MpvsCKnkAWtHKsh5mDdDzwufA+JfMgGkfvqvp4U5FylHjAHn86s7
cqaiNSVtcOmmm0mQqVXINIHeUrGgE6rKmIhNtGQuX7aj/MXFwSBZLpW30JGN/ryb2uytd5bKg2lD
A3sCijWV0MHp7G7UVcCMlToOGmLp9wAJ3PGIYAPv3z5wnuENEc6tJzEExatt7zJuXWVwss66qKv+
1Kz9Z1T521Gl69AI/dea7MuXtn35KnsIY137fl55+pN/zSu98I8QVygLtzfX9rHOYoL3r3ml/Ydr
erbronlkVOjaNAp/DSwdcZpKOgF/jPHnSazz18DSsf4QNlEyjDht72TR/e8MLD8KoQJ+ATWijd8X
P/bTYC0kvRhQ1MAiMsnfJKX+3ggqcnEDkm9/eDo3f7Zm/wPFzE1FjF/7v//nP/2SME2Y7j4DL9rJ
9y0vroGlo8vVQyCwRChM9UWV1bTC/aD/zUz0n36J34C8TKAY+kf973+QdGL5Ei3YUKpDN5LREvXm
dTvg5+TVy8O/fUsACcJBWY8xOr/1/ocGP6d1aRYkAKznLM/eIiN5S/nP/87PuEiPfd74T++oY/TW
SndS9KRjuA0Dhotabb3OSDL+9x8d3yqyf8KUGKGfpIQ/PjplFk4luaMBvv/FpJ01o0pQA5bpb27K
+wAq8OFhOSAovrBa/jN66ceX5A/IafA9Ugc5wpHy+vlujqcHy5gf1AB759dPUIMBP4IFpx+z0RMi
ewPA+Ci9h2JZsTYrrKPxv9z4HCWHFFbeqjKSF2RbMJkdJPLYTnf/nefp2HASEFAjMP7w0XtNRTcM
enkAeqg+9VgNwO02sgcj5Z9+fY/6Y/vpHoFE2BUIrmJVv/8YF2zr5wRU6WD0dXNAETFvsY+LPv36
V/5hbQUwJf7fr2hs44cPRDMsyJMkqdkIJxda0vQwFGN5htXbf+vR/fBLHx7diOS8YiDOB5L388ab
0pcF6dT6/2N5nawC3j868g4CDL5RyDpCfBS6V1HhBkWlioMiKm6jzMFA76Y42xenmLcEglQbK2ws
zNxc92A2U7VJc9zI7dopz+BFQFAf6T8I5iV4pGEQ9/UEI/spGVzawGDX+9kbCij7GC/WcKl85Cwo
LFpvRcZnDeDJ/wUPoWJLmy8Yj9vuwZ/q4nZuQvGY+aI6ulEafRkKCpSxmNxD5C/MK2bYXRjHB2iG
Ji8GcMXDZwXoBoJZU1t2nSy3fZaXuOz65afOSJ0zM1zGr3XELm91HtfuWfxK6lTnyGiGdC39QFY4
f+ZYLGbSgODJ9RBb7bwUETedIanYVWGsrhnkVZvOhS0CrhGRjmjhgjABY3fQyyMq49pkGpbWIOoG
stN1YXJ3S8HGhXyqW4OPCwgUbC6SIIut53EEIJS0dh00SoQLoWWfOQVlJNbH1Tm6CYwPCsqdIERo
ifWdeIzlQMBsbKVf4qDKH7wRRKlubfVce4V4jLh3tfJHsBGF0/TCNeFVv4LLH3ZY/sys9clz6GcN
ermHdkSMStFd3ELd675EPJpzmdbq2uvTN9PinfapJx6xDnmb2jH6hJtudRz11ijbtjonyx28pKHc
hI8dYjh0kybedJcikjyyo3drqCHJfohze0UZQNpDLvoSnhsy6JXTM6eMEbVA9I3LN+y6rCvUZDzE
PndLJpMjaP3ps8/bGD2bGQUXaNnKbYbT0mPU4xZM0P28LmoV3wdk0dKi+0n2JVwg6RX1iJSGfChG
/B1K9XW1NF6+T5gSqksLXCnceAT1PslIGeGWgWUbIKdBQbjyQAwuDGidjwFJ6PdMd4o3fMqqM+5x
3pZMXTXFuj44EIkfKpyX7m10OOnapUKHRQ09JsPmTg7Vrp8AFZtJ2SvoUryCLpoydGhonquVEWcG
4gIvfGjrhmXnQINFtMIRt5BHRLejhn7l5qOSD11pxMO+D8r0JRyxgYKvN1x65FKSjRaiImqHaKJu
DoenpVmyvav6Lt9heyISHOhtdyFNM2CkiPfa2K9gdluvS6jab5jy469oMPjb5KPbfh4w0niOU2ik
/pyzhwKEuasGuPYMMlrCEHBEKmZlvAlXxtmXOhblGQaXJQAqxt9w+99oQEJ4O4htuRDI53Exb4y5
pR+R0BcILw4ZEsd5uE8N3lBvc/QhMgA8C+jAXUTJn0jqQ1on1SS/lyp0DyVW+CtEntDlHat/Uu2M
yylRa80q7PkQFkRMZxhewVhPgKsNjKJbK9+HTfy96xt/I9vpE1pF6AUDwuUZr+/SAyaKkDpwFPq3
smdRMmyetkAIw+XQNeE2zljnDi5ecCn97DGA/XtuhtMO3RdmcsukMEAeCbvHY4q0AbvLdfRnM003
ModUUvZpeG1TVDKmY9VnPTakA3pscOJ03i4NuxuSjmFv6XNXOdy3KNIXMgWD62BMXVKX2uDWHjrr
qoIsc5/iPno29XxRGRvqlz6EOmHmc7UZSm7fbReWUYFm4bor+/FrazRw9eOWPUc6WXBreQ1pViZh
iy4bZdOwf3jS8G+XBNapQJe8iXzksivX7oPbqMoa0L+enexUaaF7qtG+FT3hfCmbmOirjTfy0w3A
3CFpg44xvzV+lW6p40RLohhbky8YolOT5Ne26qqdHG1CCxiGXre1rqsrUZ3nluJjovPEfLOwnHXm
83SSKARL8ABaTrsuJLXnLgus7+bIbjXob8Q1F+uKxJLkKnWneDfgqcMeRyVBZHXnXqWxu2sZtJAp
3Ii1ay/siF1FpO/iVZ+hE4XXix+VKLh8klFI11r3vGFsA82mIU/CK+8HFUcwbcsSE4qeNN6evceI
2T3GkEWfDdjPDHii7WxUoyCBQ3JlR8J8Da2+OwdqoR6t+usga/ND65nDPpVVuC/C2LjsmuTaxnrk
yUjT9nqeZHdJAu9jYtoj9BVoaMFcJXtnsdzDghUDcDK2c8poops8e/brptgwgH2rYkzAkRp9Zj0/
NIOJrCmoEDDEBVo201bXzgwHgmMR/wTPeTXcCk2yz6GHih44LZHI5Et23qZkxzGLAMKSacHaX3il
6s9N1nNatVt4Bzt6L+Rj3gT3JnBK7B/zqT8UwnWaPWD3SgDFjquuDVMEXHnOZpbS5NV8ImlYaC+p
TNvJmAiaINMhKGiKBpF0veBiq+ykYBAKex96xliTylGIz20hirOxtjEr8TtTgS9DV8CAsN/0VjGL
HBhsqnzvfB4FagQOn7xh/ysINr6rQbNHBgSpJHUtGQp5hsuejWEcPOohOINWU6HA93obM0Jq8YaA
niVs/DeycmSwIvOj+K5ciDZWEvvHCQwbsuEcNhqpcU0Ax4l9fQ78DLVi13TdDXliePGlTh9iXBvE
JEor2ThMTntrYOprtV+CzMxgFE35pzG1J/iElgfQRHEN2UH583BW5kQVItF4dYIeOTGZPYYO6nGI
TdsJj/XFxjHc4ptqaOm7ARnNJ3XUcMS8Z50Ke1WlTIt7fAYPoibbfKqjF+Kbsq1PUNlWaBIYlnfI
OToxkQ9K9twKhNPclI7osbIkyvOK5Rp/jTEU61eZRV5B7qMgwUHdOCaTawY7Py7Y3xyP7duJqU7o
ljCbHp0wdzeKGz5kTESY1czu7xxQTmPod8UoZmswkk0zdBm54qr9vsJulyV2+tbMDyBT7DdixP0z
7pHiBA11QkdpeTXbBuI/sVBXZGFDjlWD3qizC9gpVvi7Ru2juQ6ZuZr8C0MahIJm90OT68cC6022
0ENTWA+9CYaYsaeOPnZ1eX8XzRxzv24xfuoMQzLGaA2x89GONR/HozBN3CIGSkRoRhFWRn3EAcVx
XJayOjecuTr++vesn3oa/YM+1izQtm3bDj50TiVx3HgDZDkbCmqTFbtERVArHiIbyNwvWPiE2wzf
h2vPDcab07FDKLXl7aUYrR18P2MdZblLyHU97KeWc/3X12f/0/Vh5QQLS/Pef2rK1ZTgM4Lg/iDJ
TTkjw7F4q2zstFdjN7boQRHnT1siV1lIMrW6K+0qvLIyrlhZFNrQKF8oZcqzQMBumAWdZ5so6MH5
3LvnjoBEXDZpA6Lfhsima+YFHRPxQxyxK9sTjevW8Yvok+2Yzovt4b23IoV92AcG5uxwJzmAo3nK
H8wkSb+cTsWyNMNgPS6ZkL95FpZ+Fx9WByZhHhZanudCKvtp7A87ldMrO3Q6P8M12mqFNBTjFdt5
qlHXHZitQ1SDRbNzkQ+tscI8+/Xr+KnPxuyeBGcIr9rpDlXB+/XZzVgmqYTRVki/vXexFz/HPeJ3
28BPiAW/AlAhPNsnbNP/CMT0ST9EXlklB4/gDWanbFylItykhsVCiEZWoUtKaR6YgA1Pv75B8fMz
pkSBXRFgioZr48d2GDctZ2jyUR6wSI0jRnhwpAwCZL8UPaUxUld3vg4NN3zApuchC+caua9LgN08
uMR0VKXEUT1u8CCtkeDaUFoU5SSuwgfqb4bBUMa+1ZHWbBpRS+N6uvr/4NW/wastmziHH170T9Ka
w8v4kiQ/AtV//ZG/gGoA4D8CrX8BDNZwsAfg8hdQjfbiD0E+OoeRzmQ0fwCqhQCNtnwRMhnW9pYB
0pG/gGor+AOwEu8rATYK3xNRx//5X+985doP//0dfPx+RTBLJ3bG0ZZr8J61q90HVJc5br6kbiw+
ta1SPd7qBUXAYAGorxdNXVFO3NzKJIc67TPikzIz7mCRMbF3DOZDecKYOG8npq9mlI8bw7PWiPXU
liQY5nmmyd/jIbyGOjJUyU1K06q1ka59rCSjuB7caKssBp/CgJIlQ6aPRBDAeBNoQ5bUXg5hDI1A
U+W+l4tBqSed0cGhmynVhDQc+IHx3gvoyfziw+ZPNrHksTERH+jaOVMR4OZmfebODMd7IdOXLh7n
GyOjORVBOj/PDUE5oYozf406rvs+NDEpvCp3jjGhGrex9G6tzsAKoMpb8bm3oUT/BkU9QfR/b76n
V+Dh8sdbpToBv/1QmhSL45B10Xqf6OLCI7WYu1ViarxVWE1AZjg6dGRBiyK8qbBNuChp1Sn5vKBy
10lGS4Dp1Lz1fRcT76UfLhfAiSvROxWM7sx4LGu3vZOzAW0nSdPL3u1wAgqklq/myBxjCa7Ut3Z1
HQTN5y6nj3TVeOHHo7gXUkDsCr+ltVe//rBI/mFsoR1wfzhxuGmEGPoDpjowGdJ8NOPEXj+IIYiW
n5yqiJ4h+U43cVVZT5ZwphvDRyvcp2iqMYnqto4sC7EqSOretTbD5qmfzFeVaepE6GJVEJdOdjZW
CJKimX+qbSG+C1VZ51ASx2vZe9YFrcF04wbRQ+xMAoZ1kj9kJVoZ6hPzADWs3EujMfbZYHubuWq6
7WIWfNN2Zw7n5mJ/gx50MTbCOpzOcOjEbUcGqb1JpjnDawSOiKlCuXOT51yF6ZnjVONXQj3sVd7Z
41fMDOzjCfxoOhKbI0CcNTDMrkvG6Y5FmV3BBGQxtVlyyOxvZpGkzQrEz8O5KF2A0RwNpkfB1G8S
WPqrk7jbXGhIRaLptWU53U0lb0mn0qeXhbRrxq25wDakVN+DvAbXKMcGaNQlsgEWt2/tSmA2PHdU
cp53nXmJF8N0E2gAyM1qbk7YfV5sa7mkh7mRaQgiFos7kLzpusVd6QJvsXiXLPByRlevTSNDcT+M
7SOpK/VrGGfxheM04dqMp+k3DpHu+z1Lu6cShWuZtk0UB+8ytN/XClpzFcWDb5CDYSLnDfsSFVCb
P8wTotrGx/wXXjnfTlMtX0cRLOu207ZjzjjLb1DZpyvlwSGhV6wffUQrGzKgzX0dqKdJj8Xr3is+
E+EREtPUuKSvDOjsc979RQUbbWV2cI9aN562c4EIeTK174IPqIzbkWbwaKc/tqt5Nzj4prChVtlZ
46rO2rqdIbaJ2df8nSjWrpqsWm5Pny2cVXT/BFFcNrWLBFtV0RuEBPMpMIr2MUwtCGLGUl/hZo3T
RQExXW5su0xeSzPbY39oFOuePBzcCfB12ZMSnvnbLJBAP2b9L5XtuyPkxyPjYyHD47c5dyBYElrk
uoGvl/YPw4qxprWDZRDd4RnhGZvO8q3V3NTGp3QJuQOL+cga0y3jPoU7J1eM2EIFCa/EqiIwtSuc
zRoERchr7OQQKL1kg4ezcFiP2rPRalBSY1TIkxa5dayT3vhNJ/RPN4BbNJflIVn1hfvh+ymXrG0s
Gft3sFTpc1MLqwEVx7vai4C52pJ9hvwM9guhad6ldI2tB/39hUw899waveiNtWezMc/Viz351oU3
TrhICNVHuzoPovvcryFXSaISfuerezqP/z4s9LdP6YimHbkoxuL0jh8eftHo/L/Rvat6Lake2zZ6
42uOAspAUHdrgRGBL9V0nfsD0nXGgQlsldI74kM/nFXaqXsMRXPMXaxE6OeN+84rwn04ggFhSdKX
UEva5MIX3P9YkFkEHjO2bwPHBK8ocV5bDFeP5rIEA2ETy3TTO2NW7v0B/AtVGAmNgj626/voUUgr
JbHCCM5azCu3UUDAJ3k+8U7lcnqG+rXsm3GIjsksGx3UUwbrTojpuxUzSQRocQxYnUpYW3ijIVkv
2avFhJHEhbJewWNVx9xBdQ8JEpsBcjxvTksvIof6WxMZctjCeeLySgxlFowv7nLBLIfsVqhXoajl
Nzxcll1qSiT09Th8d/JC7yD60aTo5UCBl0uNnSeoxdj5VNKgmxFFdm9CH4lXTu0lT36RIgIqKmSS
cjoyZkJJoT3VDScXF3Ia243r59NVai2cJb8+QCkS352gfAmhrTW7J/tTXQ5+KBvYq4seo+r6TuYW
nE2yTtAYnfbmnJAhJLu49kDL5gbkIuMdpZh68US33C4We9IWKOZILh1Ydp7mZzWufHi+4CCRrQcj
BUyL43IHEUYvV6airzPo2Ge2/+5VjM7wvUejbGxCzy18XGkCWtqScuxygCa4LaA38R0Q6AzbzM6j
fJdbEJdXIXnGhyA2pg1pzaBiTvF5Iq3b5ipbkmANkezD2jNuUZrP46bF3eBb7XKs8H1JwOG6OhCw
0+4dzS3HikeXnPq9qjHpHtspO7hGxihvEmCdEDAeLcjbG7uij+Z6ZIGyhQUBaMnHmuKquPaAi77S
JxabhsDDM9xDoUuGObpD8jTr/VILWV3ClXbQ8fSZfOAcSB4wWiOQa1Hgz6sqKdJHaMfhQkJkjSEU
ELg5rQub3QAqgZLfjBBzCmiGusBhvnlmBhNHVVt4m2YZaDhtCc7WTViVcLsZWx5+Htp8YYRnv4q6
k12sFLhkBpgAEdC+kMoTx12LK7RzcvtJ7VeJaHhGk+yp7NxA7Ur5E864XoJubJe4Nl8LaF4657EA
pWBnN9dGuVgXsYt7y8yHEMDqrE4IkMRrxbLtJ6uCNcr31C+3UMIijHP8dLprqC0PxP6ERJWDpr0J
LwuOQb8Y27wvMo/QcOxQGVgsI6JDfC0Css+RYDSRvxobRoCrhElipVvYTUcOjUEsQWQCQS/5m++P
d12Fy9rapWyFlZrBpM4ZVV/5fiFvBIjsmsMg5MloY5/TQvpPZ/ubzpb2UUNi/zUT6+r78PLt5cfO
9q8/8q/O1iIAA+8CzCKY8VvEIfzd2eoj92/OlanNFHwd0gBfy/q7lbUxnTDdk7MDfR5eAf9eyqHQ
Z9+PZ6Nn+fpnKAjBkoT/kY8iO2caykbhGBm1PrxRxz3ONisPjVaOVlIyKd9MqjqDqlNbq8qqh625
xGTXeUG+70VbXyCV6sWTK5cMn568kef1ROzMWqh6IgCBsuTBHpzhqcuYPHQxu5xUs5jW4RAMSOG6
FGUyfn/MVMfZuuuRcDyXQzRcY7kTTTBQS+ak2UJw0KrGznKXFE528FFfrnuE2tjnqrnbe9Tk1QqT
aCy6EX/pnPkZHqkzzxyfcgrG+BA61tLjY5xCKOhx0lzlc5Z9I9qmxmTWHYrVCJ/hOoJAjCAcUbS5
QUeMdy7D88w/VnPjYL2EPZPaE/POv7Vb/Ak1zXfGBNGt52PMfDrdYMc1kXPDBVbnTrRAgyDDo7Bv
RaCq29BJYxr0bLiuc8xwUz/vNqNEwLKOcF7Yp2PjHygfynoNEQKRcjJ1kGGDPis30AOmTpGMKj6D
YeGYqjYjZJCuPkSWm/T7IhKx7e8Dt8zind8k5kI+TlqQ3L3O8Fa6sn0c8IAZ5sE4Oq1VQRlQcQ3f
P4UQVZKolGDKlU+PLV18a98RHI0Vju1ZCqZAElF4Z/XghNEWJ+AmXCFtbYqdChResL3t2EBnTEzS
6DqyZoMwRlQT49ptOxsMAyq83xHFa+CTzNbKqPyAkNCKYOzIPNrUTjvoDweyL7aS7rIzJpKw8Pb1
YBOfdRRFyrxC5Zh2dsPUvB3GBWrJKMbWeoojKcTyPCX5XDbf4MF3BR5p2bLk0X82POJZk27+3YZn
WeEvobzL5KtM4pfy3Zb35x/6a8sLxB/4tDA+wQWHVIsfwbzQ/MPB9iM8gWmm63hsc//aAYM/LMY9
9Kzo0th0Ner8N+vUA+PDagbOCvi37/47YJ71HlRhFkpHzCfq62haxzE/Jsbgq4V2P2+t8xINQ4eb
LH7R06Fx4fygoyo9VrCka71IwU5GpteElaFbk4qmJ1Tui59gNmshKqdGnlZuSuo9uIGTE1EcC20e
jqqVqgXHXCxhfjha/gEP4hH8uHVjksoF09bTVdJTMgF439YELRn1EVDcOXqu6c6SpbF2mbheEH1t
wimfIbn8+geZsf30k47JeeQQNcr5xTN7/5NGktvK6Kv4HILhBVZpRrrOB8ZE+9RBHY6fSW3UB6sx
kSqPRAZO694ZfOcQeswQdm4srepISgWFzTL4PJXSi6BEic7TMEqCnURF1tGN1FKNXFjdsneisjpP
WytqcFkoGfdYGQjPqm6w1l+7E43KjohJnrXhDdMdXs9QOMhDewHCqVoMX3UnF8IsireNH2n+gBvh
ezd6BgQjjzfCnLxr+34XkXCHfzlmNI1l8xGMNlO0xmaqOTtGSKfVKeuqCaAkrf04mWOiW8Mx3sLP
wqdQOjleFTIW9xbwGkbhfsu9tQ36Y0MjRLE3chnU2MFEYLpQz2IYswW9Bx3VNYUsV0RGkX1kfimn
z6AZckngzwgUQqm02nNRQS6+WjLclXeeP3vqCaCplGdd0/L9xRge0gf47nC3NCVaD5sk+EcVWBjo
26LjySUU+jH+BdVUHRsVMCwemow/FHmIOaEB6Kqaap2rI0GSYdy01CYB8WaaSq27AwGrmlLLzLFf
SNZpVrov+NlHD/3shQ8DxzCuZSM+uJs68W4lfDGsYtuah4SNO2/Bc2CtP0kMbtTBASIstjxHu1+7
iXZ5S/Cgx7DGRej6idKa1zoIVwBD0lbIs0W/El8/nLBOMt6fsqvzsDZAopO8M/z1Mgz/l70z260b
ybLor9QPMBGcydc7D5ol25JfCFm2OQ8RHINf34vKzIItVdud/VxAZcFApkxdXjIizjl7rz1eJuDr
b41AUMuxXQNXxtwd4NhLTQiBAFUpqSCToBXw/NHf1INVbMGyxKQaS3PBEkz6AcNzd8UgCZlFmUWY
4Wa3h6uSde6l1rH30Rh882ocmuKGOMr4mXouPaABdYJ1alX+cxXnw6fGhk+L15BHNhnpzQ4gSoN1
ki3j+bKIoCJbk+fSUwZB+tGg29PdUncZRBIOPo/NoHxu75iWnroGMuvaOzpmRlWsy17aZC1pJ0hm
GwGQY0BoLie+u9Rm3vddZ7pvnvhjmX0nvmO6S0uBWskrKA7qmGekxXrTrxHBmA8gpvh6ihyg+Mog
z9VjL2VmAWWmbp64M7xcsAx5KfOmHqMd23bTPpILMN0xmOdFMGafG5xajeXtaQPXZxeQSrOKphbp
zpAhP8wii5OX7cpDn8x6urCrnlvv10trFL1bNq9M3rZwCyWM++KHi7+/d5EOQPqz1AO7t2F8NHqC
li86SxnqRk8gKki4tVl+5xJFyIfUEWV+FxFgeMAurCS6Rts+zsAeh9WsS+4l8hDu5SRGJshhGHMj
kJOrQ1QEILscVpXk1EgoY+vXBzmfDL64GsSG2njD8lJ0Cs/Sahpx67KY19YDHTWKbgYRifc4FUFv
XWcRvjJ8gOZrEOdoQvYPmAMHC/KTfIM4mw5+FKvsszIVXuCV28OLsaOgyz8pVggzgbBDgOx1XdJp
CqjxjCjc+kVsEH6cm/xNmLazUyuh7OMgUuZVBjJ5+hT0kcy/uX5lWcjJNEfVbSkGy7ou2X9miaEI
O+8xqiyopivScoU4JpbNDMg1F6mukcYCotOMtSyNg6uKGKVHd+gjFJnmvT/EEwHPZd1/gMllbDHQ
J6AHm3Zt93FytIswArcVpeBo02Fcmbap3U3il+4BEZc3Qu7KpJGiiEU1snPQ8lQZkmJNIkIBqrxp
AvFxOTWv7VJ8NlBt0XnHF5brqlulyTgFBzO34i9FG/nfptiOIO6o6rorvIt+VFJv80JNt17tx59d
e6i2JZvUhgmufYd+vvpsOkm5syqBcoyzLkxWQJ43YQzu3G9yhAYWadyXaRMXH6ys9VehaLvdbHSo
eYaJCEtFhxr9eHM9FHN54SJW2vaYSG9Z1pvPGX3i+8EpbkaaFdleydbZSS0nuL51tR+gGN/HrVd8
GEunjXeqq+B/sIGBD5czDOUw39GhJGZFjgQxFT5CrHSw6wc2neaxculNb7K5rXZBKupPiectt7bE
GIz8va/WRBIs3ffJBvA7lJs48tvvqYJSWoBaOFhzFu9GzNJXbtz6ziYB3K2henAc2Cx4W7SVZb1n
nEG3CKl4ffSTydrFrnmbRXWzF1PSbxSf8RGvJEIy8FTesUJKMdCq9/sr2TnRfdgkHi2YOd+5YIrX
RmbMwU5rz7sykk6eWbD1QVSVPo6GGR5nqLBkaihFZ9Lp17LXGVbY1nsY0mH+KkSRnYkmms+qUmHx
m7ngu8McPEamxhTMyHVsZDQ/n09kXdqkhOJkpFhCGVUtCs3RZhNyDNSdMGbqM7kU6vDrc9EbHQYH
MSaFdPWhLJqWT0TFz1elzkv8ZHTDk6Rt9AR8jIWh6SzOGL++zhv1zet1oIZ4zJ4tyJFvA+KIuvL6
Noyjk4PklTVVKNbsxWDuThELxj+/GNIvmCAckPFSvLmVJu+wEXMIPAUFOuh6MQK/Wn2MtA+3v77U
+4Mscid6fpzFBZz3tz0ISZZHY0zCO9kwpq+qxWDqjvj4kbXW59ZHRPePr7eICpa+ivCgMr5RWZlB
zWtblC497iT6+OcWRE4RO4ZbLQLpNtXc3l9f8838je+OD7cEfIGu5Mt7e1jXhHp3oeqcEz18Tlc+
puqUYwkjbCgHC2jWwapmr41y4M8Ceer0jx9SNP0u91mQNGbRCv/5Ia0rR4qpAFDR96k6jCMe1ckc
6/OvP+b7V4Gr+CZwFg9xFJXJz1cpImusIgIgT5Dz1UGn+I79QP9Oh/afrkJBGbjuYqF6J73yaCxI
Otfe6dVE5aWIwfGS/z8eE5cMW2CmVDuUm2/uWC4xekDcdU9WhDMe0DcPxaBhim5xZ5lXXTMN829K
uvfrF2s6qwkfi67Juwk/cQ2RHgvPORl15D2atJdwWgwcRfoC6V+Fed9aee3MI/Lrr+39yhKQymej
sRJ2aL17I0KUuwSruBYgTd7uqGad7Dy8b3MGLuHXl/oPH5GHA5ciZ3CMaG8XSx9IHpcqLazei7m4
NOvz3GJ2KJxFy7pUcNPy1Pz6ov/p8xGYGtBxdVHrvcpJfhi/DgAo7IT5+KnwcKRVJQaoQgTJnkLn
t2/6qyDuh5Yqr3pIdwLwtOOHfvD+TVscFAyWBMaLFnd4ZpYunGpfFHfkJikyxbHhoVPkmDyNnOuQ
8ev2apDA2HboCR2KixrvAbiQryaebE6dc4WVJ8i9pvjNbXm/8EKIYZqL9dGiHf3WNVql7phCIOMJ
L1GjopaAJ7DAytsVwHYetSzkWP/rb8J8/+7iF+atWlSFCKneSvrign5JxB53YsrJWXcKbOqHDjzb
10CZbJng4JfnPUvNK9kX8glP/Wxu7DSc7mRryWIv435egnDAU3SgYpJ/vDnQm8cEjeXU5rt7HYT/
8KgIgnlmcN7uqZwDDt3CzT6bMb6btkA8gElf/K6N8+7ZxB+8vA20cnhEnbcXlITfcOjX8wkyuPPc
guPJVlpWPKbTIo399e3/Txejb2SjWQ1Zat7uAhizQhHLUJ8mNCY3WQXIE6wQVY4rGqqkX1/s3VfN
JwtQyC2yE3a81xjIH25lmRtm00ZCn7zIpbCMUxI1iYdJqBJ/faHXue1Pr5zHcrkcHrAms6W/PRkV
dpJOXuOPnCBU0t4Iarh+bQRtl3+IiFdpz0020AlxYogkCS33iYqEGTiy0GUbrOV0l6D7ImhnpFjC
OgAlZ/ZxowjDo5VF18veiWLpfoyS5IX9iBD9pqugJpb/dCH2yCQPkVizryH1ensUSivArj5hHydr
xo0yov8+g+VJ97HQ//jUxaV4BlBGYA3y32nN4blZ3TDBKlGQAeB/ZHx+WRO5YlgTw4tq+m3/8M0Z
CPku6yEDMf6fVJl331I1l7YpleucPDk531DKDCflROHH14aI57d0deRckEEzoTf7zRPy9hFxFr81
vmubKy/69bciEKfAroRrjkw8JH7lDHEy8HIo3QDvbGs9TlHwBTJZ7myGujXbqzDGWFXZKk4PVqfx
ZZErpe9EX9JFRCrEEiWVvxQWveLPr8gPVXptBrrSTG/8ThsVf9OYugfEFTmmkzyw61s3a3EMLY9X
YbAZ7HWnzOY0KN20K8trkc+ME62xNsIKcs5pHOHGkkPsbwK0hfmlK4xcbQhhKW+Zv2VXyusMkp5S
76bWpjHva5+xDV1soLLCh3V6QVtaVOvWd/sQEahqLrocnQzG1WaGpqblTAE9pycgXeYago/bw9cy
Ewlqt5ep29H7FgN8YXvOFkBCYWY0j/rGLMyvIzk+NMUNgF6EPTVLMxSyZ3IzICiLt4zVcKZ6NS1K
DIBhlBy8IacqquTMv52l/9fhk1gSOi8ICNhsZMO7llSFC+W8aqG55gTNULhrNYX5MQ6M6a6ZZmbb
eA6L+iKP5dDdtlj5yg3mQN7u2iyb/K6eMadtVN+Zcoe5Y7rLBdSA2PPq/A5LUft1wtEy0+Fl2PTN
9qreQUBmLq2oseBrhlXFD/LR3WcX5uJ838AowHVhZc7FsFBK6WgAk92lRIBMO68BqLahD0LnqpsT
GuFBqcnEw4rM30gcfIS/c7Sro5yy3rif6pRLy3xm1woFJiC5Sgq7ta6RVbrdnZkaxGnlPC7JDfUq
MmBT+7BDUQI4x2FQZLJu+m4w1nNTwbzyLJZwd455gipidfBw+2PqXyDwMcdjAqWKEMzJxBxXq4Ke
VtD07byfCmrYFU4Luox4eSb1YFauKgCHuTxgVQIp4cpIFXvD6zmAnj1PHwQuWg2Jh6D+ZHo+TL6I
Rkgg6bbV0/ewm6Mb+HqY1F9bcG7R88vYyWQ+OJnlPqdoN6Nt27cj1IPX1wrx1UK8ZO0dfWD2zxWZ
N4rmvDYfzMlMMDSwK8q11WGTWivP5SmSwYITSgqX+2q1S8/cztr+C5yBcdhN2Jxv/hzNIBt/jlx7
OUjEDme7oPbxjJvZ0olVtOcZu1L+wMKjA/+6/fleT5MxoXflX7g+84hVLtIpI84nF+0Z1yCvadkY
TBoK7XBjHZIU7F0WWnF621aSX8QU9E4QaFntHSoROX3uJ982oPr6bp7fBXU49ZfuVJgPXpZVDnNr
xCffAoNJxhb0g+XcarOhC5xozsY279/ol+zHjAFIi0poV/CsoBsniy+Bq+R/4mCedxhOVAefdFWQ
3QIiOYqwYK1Zwl1Cu1RLt14XNp4gOmhzQEsC7+qpFGKi1UaHvAtokKFNycY/d/z/CkN+NyelR2L9
sCO9szxcfRv/dfltSl/qnyalf/7Y3+IQYaPtWGJB4MV4nGI4rv9texDhH8JlEsrL+ecU9d+TUtvn
h2zbDwMaGnS/FlfcX5NS2/zDtkKIqTb9MMRu9HDe2Bx+aXt4c5wjRoTLuxTDLuNYhrZv6mGwaQWr
d5VdKKtP9bNTL8S8yvE7ZyuSEJXTyh4VAaSHlI5baRxrC3oxRgGa1Qd2QrFn7Ka/Kjvuy7UhGvj+
mR7m84SP85tUhb9JKRvVLA9VF7M1M5ooRu3cGxzIg57Su7csnPIF7DoWDw3z3t0yLciS8FqkRuff
DnU/mPa28Tp0l/eEHwAC8ZjBiCdehSLVUPOMZT1JalGVpzQwxjUuU2NlDYD16Y3H5CNMyYU3VLIJ
7hNCM+oxWyMuxUVtlk5HE52k07J9aAOUEdsgc+xCfEql34HGqpohsHCdirISZzxZeY8cXr4kRqt2
vmw0wtiiYl6lx4wf9bQxfyZdwk//hNH+9wX83Qu4HOt+9QJepm27/K9pfjIeWX/+3N9aBVQHPOO8
ZO+MR6H5B3scYCyLkuovkYLNH/9+1cQfiBFoKKIvJm3HR3//D141L3hTmVMCAOgwMSx66LJoWvDZ
ftSLp36KjJNoYswcBG/4MRhNGIk8vQR2gWfoAAt2yN4h2JrdYmmGJeishiWahcRn/WEGMi9XDP8Q
4NS5xwsTmlg01vkynFMpin3yDalxGsw+FirPtJ/PUerrfluhHt7azN4vQx9M7IIRiVY6Ia/46jXB
A344B1SZwu9ViU0qF2+Bd8dE1geJDzAvGBFBv2ZWNEtQCBz+6ERyNBuvh9r1gl8TBTZBZc2zHRIM
R2MYNh5ci6NmTmCuvMQxYBQVuol7dW9i/0dNNSUjannytf2vQ2zH3m4MfcP6KIYoTrdlH08I/IHE
uE+JCPHvL4jFLjnXnc2ZezVCJBlvpOUjD/VjpGBXc2gkwa7GzhTfkZ/uUdoREksKcFzit7ZaVowN
IXu2ezSd5b+M4Yj6j5PKG2L7UDCtYqjB7spDgk3eudkySTbHgIRvgByeGeOvKr0I9Biij/hLSYTa
9eDreluD0ExXra9lszJjGTzO/dQZ28ocpy0nTeIdvBljAOnPHLph+2VyuPKDTLTrXMT2oaC0ARYB
FWiMQKWo4pYpSrEvVSlg4iPGC8JdowYyrgeaXGdVjjvpyAZ1Wm7xwDQ+3PY+rdeGDqPbwdPTh7xx
80eRIHLziypZ20y8ieLN3W9GNWV3FM9gdMJJbojbJYAdhOqxgyL9BN4+X0FGxZnsq+qYhlV3ciIs
y6ZZoKvO8tthYgJGizv2yUiT+ExG79TW1XEK9QOr96BIuwzbL+6CCy1BAG8mcJLHPPbgDo1deaZV
1pKK45RrlBDFh3pAtiwNM9nHUx2+eEQyFCsVqexmYIr+HA+mS1xJo8VVqIM5WXWZaZyA7PJTWlTi
VmFk2Y+EiXy0reIhMxrryQOuHa9hU7+kOHw/eijZFnmDswOJj4stLwcYbRPMYHv8FkWkTc+QWrZh
UwuMfkncPauZ/PeZk6SZjM4qb8bz4CTudQFzYmcPMwwBD9PyQXEGPTJ39y6j2jefsHAQruBXI+Xk
SKhflgNNdcjHQ8LLtoKw5toe3Ro/U2mfSbiZrhhYz4cybtxbvP7mFaic7FFWSfbEN1rsp6m3z309
F4e+quBTz07x0kDQiNaRiv1Tquz5RrrdcFF29FUZTJsYqZrAv9NZxxnTMGyWFZKULgOt7NuQqHuc
3LwSh2LCDrBqgjQ9VSD4r/ugby8GZaefqJ6gZtpI2y+bfEhJ+MzlAzrs8R4vTnNCHFFtcRqGT7Wj
M+AYXnfu3Jrwxan3s5OY/dnamWVS3jCqiI4NdKB9N4uYcjwMdkoO7nd3gHVCL0F/mjKwq3FIzHre
lBCio0sUB/Ct+0QQ9oeSwqzioxU2Z+0KvY5Ce9XkTv+1x+2H2aEqDouRalW5DdAsYvj2Kq38nZWI
ifAs3HmA4/uzILx9VzgwJbzKGW+z2iXkIg/0oVa9fUs3Xj/24IdeEA4Nt9yQ6HqiAPw0+9qErzKW
G96TblOXU0YSiJPtydrGUlb2df4B+0NBSW7ythjk+4V+3nwlBaHbz0E5taspEvZ28iYHRrHqbgig
wiE/UD6S+4QFKGhd6/tscbBaCWRSPMrgKEJEQUCHh0sYXTfN0IVXVm3Fj+TNFXtiRuRuIgNo4HSU
iksPo+NlSFDllVGX1q2ehp6NotUIt+qFy1Pgd5F9QxAELypToRh0BrTnck2s9XRMqb5PTQ1OnCHg
kkdrV5e97FbgGVhqQMwguaLWsKRj3nu6dK21AHa4bqWnX5C8TMQxGgGB7H2bZYdW42/LPX87USqd
2EuYMcja+pwx6jsWrUtT10nTB1Nl7V3sd/4VLRcG85DW6UfoXH5oKyKPJ9dfUiwb47mpe6wRAG/u
ipSs9hVvj4/Hc9RfAYhnek1vAFxR5Y4nIy6HfdSaw9XQKfsEVXwZs0v5cQTDczMtyeWaPJG9nU7J
LTtb8+QtMedBV/nfNTV+sfI6FMFoSL6O+ZQtKNsQl0GzGwGjnPXUuhtIm93aqJdg9XDJWA/MnLh1
0RbDcwPbpUDQhJyMYAWD0ixx5MdoyWzHllofg9cgd3fJdK8c2g5tOMhPQVx53tap4/KLHcfBvloS
4fslG34IKvggE3nxCcHxpF0CmcFew35SOF1x1TkCeldQtpf5EjvfB219krUB4qajvMyc3L0acTgh
eKj6T7iraRi8Zti3RIIRq2aP/W0Tt8HFvMTdC7yM/QJ2YrsGDRefi7EzsDK73hMYBpae3KidVY23
g4ixsWtguRClue1EUMM9ruyrVEQVyxLukjwoNOnrkRvsfRJ7l2diTEHAhAbyOxMHBUCZ4DlnKrQT
qf3M4Lm+NOLKvQ/iuKW6nuyLsQsdlkFt3dCzIvU4qi6XL5CBu23u564Hi1OlS7yadQlLKMOHjI1U
JVV9U8eW/cEPumE7+Uaxk7J294bHOX5FU56DOJtjkafk+tZ2gwJPtLc+4UQvXaKKbmV2zbzpxyG8
N10iuysGEDtBG+EBCl7irEujcW7ySOJwtIYpvC1iQpro1tbrUdgXAXJ1vvbSEZdSmCTSetMp7Kxg
S5tHfoO4ZHXQZsbwEHXSPyClbNYtwvR1Fen2ppmL5ibXjTzAj7AOk+1Wa8i9xnoc53DeRwCqP3EW
sB4mO8wg0AB8/R6URv9Uki+4i/Lm0ZWFvzWy8Na2IN/z+UTHuQO6HqSaMY1XWZcB6GmUcfQqi2BT
ZnUqYtOW80vaqBKwJ7k1J6ufNm7N9qbzAFxz7LS7Msvdm4iz6Y4A2PLcYxnLdmOg/Gxjy5nzx8Qi
fEWVJzetVB8rQXYaUjinWUezcPDA6wqfJ2QxBHx6Z6Smf7Awbl6/hj7j7U+fOKB5LTKTgAOIjg59
k0XrGLyEtfJNZeZHt4jNNU82epy6GZK1clCOI4eoOb4OLUIhIx/vPKWS1Tjb49ETGhkRJGbeE+YD
PByh/5WDb7IFBWHtcwLBLpnbc5ieOKlWZA+I8X4QRfxB5HXxwbE4AzpxOztrl/ia6ybvwvOce5xW
Yjc6Ep3V4/xC/4v8tWYHg2SEP68f1LxBxZSdsi4MJYIfM+05Yob1oZRW3H6z4Q+2IfInhlhBsyLu
5SIaCDChOaNIwE3kLeWyfYkhWF+FUpmbME+xJOHJPiXVOG9jDv6PsxecM8d7iD3IS72VXjHSM/mU
zqnMffMzhjNrRcxpsZaRR1PXLxkqz4N11IZP/vKY2Dh3QWE39vysEuLPfOM2IIQZzezgLdYpkOoS
mHrdVeNe2AaAMOBaEyXCmZDqcltk8Qe+FntHKKazDtuw39gFhxujSMG7p/Yl6WpPZuvQVh26HtR9
XmzyPMD1WBbcmHIMCTsAeRXYdoNBG4ZlnEh7V/XBLokrfSJp8zrRjvXRVijF1sFUl2vhVWpnInFY
z8aEiDXv7c1c625VOyVaA5g3c5rZT5opxp4A6oY8i2AfRq5/jc0kXzdeRZuTx+/ZaP0tstnoAQmw
d2hg751cqxWXCR6HzRCPznoOFNtcm6THtPFRPLXdvGag5a610+PfqLv4qkK+ugvzTF+7gg+XBcU2
nbuSOqFRdB8aOAw/VK3/QfT9doayYCfIjXVgdPq47d7qSJLI0QX+9fSYlXhXCRfBd6lmfB8IDIkw
d0QlXxrOUhVbNtjxX1/8zfSQqtSDeWHhAA5oRr1aA36sSue0Uh4+xPRoTiRTzpmCvp4WCai1ML/7
9aXeNJuWS5Gmwj9L9fteE5TKNPPQRnOpxiKQindEI8XUcf3t19d5B7laLsQMDP+PhRcBqMTPlXZe
a+2o3I+PfRPpHbN75+j1rymRaXcjVc6EdAgTkfKll8/NwqBiVQHub2A+WXJcE367X/9K779iJvIM
hGHtLIIh/03t34sO1ARVBkMD/LToVvXezhYJuVOEjMgE+IkXMIR8z/i+/0QK/bd/9Pv+0fJk/O/O
vqV/VDPL+6l9S2HJD/3dPKJFGyIYQqC3vKP/7t2G7h/EauFk4Sn+d+vIEX+AzzJ5meD38T4tf8/f
rSRv6QJbNAhMQnGZoDv/pJXERs8D/MNsnGkrexcvETKpBajzVpKlTA/6LWbr0+yKSa5gBHoDIA50
2hoiijM8ibj00b679V3a6OpqHik5ZICGfF2FfbY1/VTcZ10+662ypvw64YAFJttA3Bv6aj+FqX2C
eGmuwOSSaekGSDp4L0IHOy6eBXjCbnIeirG+EHFo+qvaKi7g1uU3fm0H+1KEyT7yI3/v5Jxi13Fp
kJ7FUraf00Qdc7pLl33LMX2GPG4gRGZkuipHwo9IDB4/4xPT7JkordcYg/HQGVZ3IOQvuqulAycv
Ncbp2IsveT7Xz35eBJdzbkecDacARorDMHIcvGmXR5N3PUZTwBjTCwuxXlKjjgso8JAry3gZ2di/
+00aXttZFRzBNKtv8WRFkqyhxrxJk6ZfMjHUndM64ynLfcHckl2BHOfM+paJWqwzF+k7qRQ2kEwc
BVexqOJz28zGCxU2hCoAFkzeZlkddSofBxovxIItKvskGD4kTdfdh2FH0gy50OrLYl94VAaL07p3
Hb2in5H1q7kKUc4EFdomJtQrS6RUCm4IpseyTPUsGc32ND3GT6zyFje5Kr4UuNMP4Zx2O5MK7GUW
fXGRCnVtzLF7ylXXnFQ0z2cSiod15frtzid92NooDwABZWZvKb7POH8M05BsM+5Sz99WGi1tNLs4
a9OPwFCXHh90CrMVRp7+wkxd45C5ItlDSyweECYmn/IuZW+mK2hbK01g8rakuDQ3SJNEs0KSkaNX
59k7SuX0lz3u8ZacHWHDxjYxFiULcaCINa2yscX3Xsw2hznMHOP3NLN6jhvTot2pCuafTZZUNyk2
DGgE2r+I4Z1s3FmD1lBBednApgarZJvUkOVITAxdDF+vOAHHH0FdW/CFqJO/yGl0yLlA4b7H8cp/
hbvgMDczo1LsTvGGUCbzChF6eBtHOlmPgbGFP0Kwix42nnKv0iIcXoAw5EexeJDGzDCSzdD2eu8A
JDjPc+e1jBi76kNYZ9EjecOxcYqkJbNtWPnmVzmKtl8lYuzvBhJSou2gc/Opo1VbreNK9rdmX8nP
iqk6mKbRfM6VTV7ZoDt91yJqDw5kmo2kkgecRlNLt+Q32vQhoo5EmVUfmTaWXYGRF2vTF2IkBYF6
TCDjta9oNTVxFXzOfOFf5u6kBV29PHzAml8baw0FYslCKoZiQylZk8Nblc/MkMMPNJ2/GGJsNl6j
bJjPnv7mNkpTZphmXQG6iKrHLO5bc10oYr75sir11PmOoonnZ80xiOqOlOiBs3ZH7/wisaZu03Tq
lt5nSAsl5X1WwpUQQpWzDRA4gEClBzsPfbuZnCbdOEnITGbsiAOsTf/kipZxjJ1kAfeBxk3d96xo
yqaRTVKv2A/kRd1Z0GT3dSryaWOEXeSAH1TiycoTyNAOi+kAwJpI3gr4ELVtUxxjTR5y7kQIKcLa
7u5UkDrcWKAXn0AUS4KOTeBGLGZRf4xi0kVxOI/NZxrE6NUdFEsHWK0xFGCh22unVcZL7fqQPVoz
G6h9tcHiMoN9rans4C47zrAziPD+DDl2/CaLZHzSTmVe2hRv5bYb2wAUhatVtA4jW3KWDqN8E1hN
CW97jHCGGGDVTdHcx3nbbDjGjWflqRS7Ui43XuWfHOzV8I0rus1khnIsTqNjlrNs1qYj95MoHyjU
+32rOPWnnGkGfG+YEzDA6GoddoO3RXU8f50xp5TbwSQEuLZ72rx1MmA9E0F2PQloz/3ZKaRXdWtH
jU36aTbiojpoCoIcno/OqdJXiWIq0ZEvqdvsOppoT1ph5l2bGeag2SzUnUdk+R129/iGZXGiFMjn
I8f4j65TVXcSodpdb7aRtRJpFn0ckWETSYq5egVEZTwtsbQfA4DULFIjr1UAlvJGwAy/YbJKYyYu
yTdKcwddUNmu64Fo+cxVMcs2u916KnV61Vthv5OBL6mD27K8ykLBr+vlxg7OUsKNQfLDq84AaWWq
1rvAe+Zdz+RLXQKlifAszV107wTKO2ZpPj7AWURgkQxR8s2eDX0Nd7wv950ha1Q9OroKCYS9n3nG
jzEf/KVJJTRerdw9dlaC2CI5f6Ywn6AKS2M+xGahd5mjrdVkdv1WdgRe553LetSn5nwGceIfE+Bb
4LSzG2CJ+IWkZV9HENwcFtmcLKA5OtZeZl2qqY5r0sOchUjc1zcxlrD9cj8fVD2ZFyRb0RV3DH9P
lqlxnRMNb28ta3Rvi3BOvkYdzrl0MqCbKjnhonVFp4Fq+PrWytW4D3UYHgezbz+qqCanznSHA++T
p1do4dTKbvwQLMlIshPiEy02XUZm1bq3Q3k72kDAGGbZgDQY1ZGFmxK/JQvnus/L6HL2w+nYsjGi
AbHGK4KbXkSdhi9ma1v1ym1d+Zj2RfJZjFFObrrR7JEqGqQ7DSw1PH4Jm7QD621NhLm/S4csv4lC
jiANKI5N3pnek1WnwbWlK968ZFk08TDAZ5nHEew7jBurvq90+IhhENPWkARJgzlH9uZaVIGV0Pod
w6fUiPJ7dHutvPEUA80Dg39JWpnn5aT9ZqYUF5ZHKNW+Cc1KSFydZICt2fi58zWawXsl480U2iTY
2Ynn75rQ89cJDrNoncUjGBurzs6dKtry0HdG8ug2tps+W8y8SfKycuFu1UioE7N3byJ9/dI0J0r3
fR2D+e9PPLKWyk9QkuhNPMtofuLYO33Kc6N6yYbJ+hh2vf9gyrg54b58kJWvt6Uty6Mv22bt92CZ
/Xq684r5iQXwO4mzz1nnPfn92H9BM8AJwiGqfdW6/ZMfGtnB84PiRprFdnRK44IvBxUTcTrMAzr5
3Z7dgWZNI3Ma7NIOMFX1KWxgegG3NqQWve7JbperRoVx/BB4vdqWszXfJjTQsJ7BDi2N1WtJ8N/q
6TfVEykYiEH+9+IJRjFk9ZfuX/X3f5HZ2Jdf0p8gKX/+/F91lO8tsE7kyVjMCad9Hbj/HVPl/4FU
lZcXwcvf+JS/Z/EgPhHiMfOkbYAhy2Oi/ndBFUATBXrHv1zyYiz+1T+YzS+V2Y/1FOJ+gXgVHelC
EmM8/0YGo80qNxnNiUPO4lrG31FvX5PodiTOegMU8VCm4tQKgtWj/tGE2ZPZ7W/aMOG7DgG/AlpW
wAV8ZhQ+b3oWNR6HJiD3liEVU8/IedRhcwFHg9xIcgmtBvOj7DchJzVWrOiyaWKOJ5ZTbUfryRno
nCWbqjHiS1Bd5AAEu44+ZIPBGSAIRiQXm31Dx3ggUVE0L0u8ZVonKyznbOufM4Ivlz9qzjUkUXxo
53qflu2qNbbaDQ8OTBJiPHP2NzHgRJyJTOlXhmptGzR8v9Z29ZFUu5XimThMGF9Lm/mNZZ9j7Jar
NJtvHcCD2GhZeAODrZHzmd3ZzIPzC8fob/FO9NupWqJ7w+7WC59M29i2sf88t/wGrJBLX3/tsOqV
MlyJJNn2NeeWqaQflt9NRvSQyVFB0eY40jWEOFhinxb9DebJc2ZWX2ZCVqhv1xL+yJ4c3mA1dkyB
7Kp6KSdH7POMI5UW40vFOT/Gj3dRtaPLUaahtdhyMfJOc5sEdEjQ/11c/m8MEt74X60ul3XVPVc/
LShI4Zaf+bewDuoSBgQ8ToujEWX9v5sztGD+EMsrjbbOxJdi8bb/taI49HMAxmEB8TCaEevNW/bX
iuI4f0AXR4hH6wYPGrbPf7KisHb8vKTgSQKmTkPVtjGRsu4tzdAfjBIL7xIcoSbksmFfXxdGiaQT
K4L7P+ydyXbcSLZl/6XmiAVDj0FN4HCnd2xFkaImWAwxhL41wNB8fW24IjKDUjzpZY1zkKNUEI7O
YPfec/bZ2K2Tz3sXYEK1w0dPtuNq+r+ODVDvRRonbzLylhphS2kQ16kn7XRIlrasmMy5zhdop/6W
7E+PV7Vs5nPd5l3xnC5We67lor9lZjwReT/k0xDoGMTntcJS5lWqOfVHt+9d4yBbX6njZKbdeA26
stom6J6pyYxixrnt5NcNHdyNGKI+gBd81oe5gSEMGGgjsmoxwnbuPqPcw9RuJMSbqolJ/ZyRJoI5
ZbCDGVbDzvfopW4RBdkJb26SXhco5w/MH9291g3dQdVl1gRM76d71WpXRjYYYW34zyPx4DBoix6+
Qlyvv2pesufJZq9hDmYTDuAHEl+g0sgWBkciHHNY3yELArTHAP+Hzf69oovL/KmTzBOifBEBd56r
rC8DfR0jtY8Emcg72YyZcxqFa3/hipBWTOBG1D0uTrMcgAVIzTq5XTzl26wTAVAGB1BU5zVJsTUm
Y7wm9rNIrQIE30zTr9o5SAAU8RZWkvTmPmP4jAdlI/NGDe4JXRDW6GUjKI0NtEFJPmTUD37c4c4+
iDIXvmIc6xPuhJqXfpV3kce7bhM2BgMXZRriQUrII0Xra9MbLYMm+7oSUb/Okc4w+saopF2KD6D0
xY7d5OpjQEHvfmpGPOXIEXx1HhnWHJ1qwJjgdnmUbOZiyA6p5Vfmtivye6r2bqunlKZRko+3wAiR
HYDd57Gc8jqcmzyGSiLE0cvyehvHOvisNM2v8jq5FWkzPfTOYJFvrhVGmPqMajdF28dHz6Pm31gm
V3tjZF60R8Cj+m1hzvahhBu7Y/MmX2tg01+MvhUmsxfpkIzUrrofL/KKICYh2Qwq6YujNPsxsMy4
YNSUZmJvVcPnJLNUv1nQrt5pXEGbDk8Tf447Sz8Rt1TuCDXTrpRpVaHL4a5RXTVXYhHTfVX34ioZ
c0pWSwDoK1tvJZMZen5idNgSyYFyjBLaqQ6KTO2blEgbqq2+sM5YNZYjJZ4eLJnOPHxg29uZGeK3
kkS2Ir5xEjqe4WA5Z8y7sFKmPPpMweHv4KEoWlamtc3bvDoOwm0+YiG5sSvXvl+fbIhbUg/ZL5Fd
1orrJaNbRUXQbzyzsVE6NDToLLPRv9Zi1m9rO48/xU2K+b614DUokiZk4ZDAmzrxVZap/ArzbhRE
7RpJRbDSVeN0/ofY0pC7QQs6e7n7tBj6bWVm7cbVIuecL8pmCNTS0svk+Gy3RDYHWT6N5yk1jReU
tdOEhmOpGZsUuvkA8W5AtyPNrxoRb+Wm52rs8iXrDwRlfcEg52+6FMVVqA0zH/BcOdaHBjpksjFc
VX+xvDl+tDMr1tE1dvbvfbliNH0p+RuNdkAuBV4CRlHQDqQ1j7pTH3MC7DYe2S5biCHTzqxibz/Z
bHTGplJeMJDnt+vtWPCgD316En4yPDL+zzcF1+dRTu09j3X94Bnz2Sdvd2Pnkb/XCLols8Zs3aPX
abAafKvw3kC6J3d+4aWEVtbVG41zPyx06qqgQXzvbOfaAoiqi0PkZA992Xmw9tQU5jzdH4RG7B8D
+tlA2WFGm7FfPno6TdB5smM3cN2WtCXMkwHaF/NzXcTEqiWDFk6jgHeHe95+IRTED00ysh5quvIb
elXjc55IRoNmVl8bRUMbVbnTF22q1FYZZv81zkeNmW67bOsikViJDPOTgU/rdhH0utXkLXdzZdc7
UcT9ndF1zYk4Kv0DY/gl3zDdz9tdDTFvK+tWf8Vg0oXWNNQP5GIQnjczXwZ/M2iBxaz667SwYa1U
5b6AJVq0cOHR2i4sOZsELB0wzJjw6apm5feAXwaup5xro13iDW+kyQBeGB9xLjYnb7STY+13DZVh
osKefSZX1k/mP9K56z/YKm6zTWtESSj1uaCFIiSapgngjRCMvpdunocN1ps/yjI1t0wy0a3bRn09
ZU220cy2O0PwGe8LV9ui6fGvW/gWKbTqNIkOJhG114ku2lDQjP1cSEXotyyaa7fx5g/6KCSyJSfx
Hyx/Yg7hIaSqpyhFKBNZpEGT437bqSZ/LpHUPMde1d1VQxE9NXmUnoYJoEiCkPSj6Kx5m+h1djV3
at5Gc9+iAauAsVicLXoZFAr9oSoWRXy8O3y0LB1dYmpJOIHodTYYywlo1xP9rkWcam5dmqfHatQY
r5T5OJ9sBhM5YSwEY3u1ZXId+/GTNbl2YCtIH/NUIqrIKO+PIhXOF4O/r23qqErvcPWPGyfT/ed5
seVetxY+9F7F1CCQsUx3aM6cs4sI+zFySQUINHyfCOsjuqChN07noa27HcpOsCb/3Rz/rzbHq5vy
Z5vj1Xiyfy0bVAodo/Fv1L/D2//9Pxcf5r+2yO5lHsn8G9fJ32aXrvGbvZbMzKFXAgK4jH9vj+3f
cKlAemAXLC7K+H9vj43f8Ifwz7GlYBhhvPkfbY/fb44JAIbAweYdPh+/Qv9+QG9pzoRaGj4k4DFU
ygsrt+HET3+7KP8gq2AS+66ovxyE/gC6e87zBypBX5MlQP9g2SOqa4PJlQtgI+VuEJT2258fijrk
h0OtPhoXB41LHb/2F/622Se6YWqzmJSOSaWAj4qUDYQB7YhQYKZ7mKT3pSBWYVpsK/DJo/vF4b8X
VhBAzCZwbYAKgZ3he4exUSAWGR0DYVk1PoIJfvZQv/38DL83L1wOYVNswUFwsN1+1yHpOm0e9Ei0
e1uMj4DMntiM1ZuBoo1tdctT+q9O0j/cOZAB319QsA5oNyjRLJiQhCG9v6DEVCCtYwuwR8FN4H1e
CmLrfK085nZUHgtlfbQu8XYQCnui7sw6KzF++9h5yrwDSivriPXdiAUe2Yy9NI0IovNUrfx2M10i
9SS7/SowWgEhqWT60tHFPxhZaf5uZONVrGSPfnNlDXa9bjzNgCFXmf1QhjRGzZuEXITQTHIzHPR5
epopHM7st0ZY1obbsai3fvnoIGp7Tme3ZhaHFjuKa/vW7qv8wbGpBZXVlQEAsRgFeCWCuITEtSbz
0T23250aluWAPu96yDS1M8vyq+UWD3VqfaHOuO8ZwFJpeOWx0afPMaJlDpE5W9bmku5LtoR5A7s7
b9fA1EqEtszGP9h8tgc3S24bUtnZoLPZt4xy2I716NxMk7lqXZ3oCHT2ydVEdMySlEQo6Ta0y9Uf
fCZ9slplGs4iyzBctDHIfKvYDF6+0X0VQxVjyDWNkdqj8I+2GRyqa4qSzZBAv4kgxpxsnBn5lp1A
D6l7nGMf90E2TLsUet5j6wInSTx0/4aH5bWBVagD8BTUM9XUdc5Hq3K15yRX3W1VC/6Oh6X8sRY5
hVOXDnvdxLqWdh0OZ0gyySkq2+66Lmh/G1Wb7+jE84iULaOQup6BxFWCEetg7FRa6E8WAPA1Q3Ha
aElqDC9Dqrci3uizOIPHix/ThP1UlZL1F6H+DJPWWQ0T6YrGIknyTCBGd98sfPvLTp4jfzZfkE32
j9Zg5vtWS8S1mExnX1Y8C7Tg093QV9NVVZovCTtequ50iHeZa057S6b+vc7o/4qose56ibX6bs04
NZgkX+OVaFrGv4W+w5TXvtSOHZNR6zQELE52etX51nBC4kms+pI4dymz/SgyARpEvUsTTcSos/OE
kY/9PKmYEORoBUGP982cf6SUXMOJMnIey0qd0M/lENwUu8uBIQNcQXFlmAxfmCwW+7nsrYPdyPY0
1+QdBXps17flzHeDJ5reCxzCWL83o3Z+lahUVzhhdVZxpp2wARrEvvlJ6BQaIcRZiQsXva0btnrL
0eLcrHlfsDFsaqDzu6hJAFtoXvTi5X21ibzYv4qjaDxN7P6ZPAzsXfD+XEmlR7z7tP8NS6f7GA0Q
6O2cfaBTjMfFSMR5HaHsogzAZV3XGdumtAodN3lFO/LsC6Qwcd/rDyTZ6HtDmZ9d7qvmFfGHvNYZ
77lcaTNdjr1VI02O8m61HvZhNCqiUjzQf86SXWuybe7ZZRUhNvM3aHzSY6Sfz4FHUMshYty3JeLn
fprJvGHkts809Ps18/yrhXhTNNBO+xFHs8s4TI5a2JBcvBvQPb9KBVWvThpnK6cdIR3mo203/qYS
OXadylXybtAak6GP7h3ScjSvdJGg6lT0YJJkWFkgVrPcREXeY6OImvljLbzizIK0oPvzET4a9ktX
ox8wfE8LRjaXG5BrCEr05Mye9irhA4AYiLqdQAQIBkUpqhtZeodCGR/zEvOGEQmECuhcrc6jEKDx
Eka55l3HUf5HhFCEmaXcuoNhvQ661QDsNtVtY8nSD+yCd48lwblN52w6g/QpDk5pdHvmP3lYj8v4
qZ5wUbMbWjlaaKPnTeHwAgWrqYkmiFY8CyAu7E8X6x6ugYNilZabKMpMBrVdmCg6kn7rICTmPXGm
N4jeTDHbih2urEhWdrMnm5jd/ewjg9/gWx02wposkN2sHoUHoGZYXOtcmOnYMq5c1G0pPW2P1M/Z
tK37xRUmY2NFeHDYRnZ28DLPfSQNTFzhgi+RWFnzxlUz2Incwnfq+Mke2xbJmtNAzBTah1snFQQw
anH82SM4AhztVTEnXH4FPVawcoVYFL0dF6l4NOFTbmxd4PLQ+tz4YLXO1gEr8dxjxPs8KYKgnc5Z
nmVlhsBtxzTImq67GUTT7/Iy48lDfLFHmUVcLBTbkI/n1yqXBh2CLt9hcZIHImfHg8pM1oxvybC9
uOTEGmtm7OVT/9/x2i/Ga4x61pbwv3ZFP7jLn1P5BdJl+g7D/ed/9Zc60WEIxtaesRVbz287+T+n
ar7xGzs2h/mYZa6Ts3VL+FcPHHM5+kRgSPw/hD+a/Iy/euBwvX3TRfLorLuv/1Cm+H7LyHaUegHg
jYGcDxwNoJb3ezhD6HQ57cQ5XQARXSkgWwgYSMz4ATVcSMd/u0D/sG38pwOi1NTR/dpkMVwwVX/b
heMMNRp0MPaJ2t8LhYImtfjApx1e4X08S/GrAK53m9RvJ4iFgusFmNKjJnp/gkhVFsmOmTZxnTiv
gLXEjZll4lGuoPGfn9r76eDlUNxq7jWjCSqMFQjw9wKjA3AUD7mwTkjYoG+4YHLtfoFK67DHvemX
xX9y8wyedQTW9+eHfl9GfTu0cGyeBo85C2FR7w8NHUnNutZZJwkv5VB5DXgMvtx4D1X8S5aVeD82
uRyNJ1D4hu0gFWfq+/5oE+KU0p1S6zTWDgdym05XwZjpgKxU70LEpE3ZJMdymsCBzB0blE+WoNEV
TgVOGt2o/F+w7X48fXi6RHwhJHcdhknfzWUzkSD8iiOLHpXF6foABK90zMJX/5/HYhhOCbdK193v
aQwxfpMiQbt+MklTuBkgx725fTk9DJnRvPz8rq7X8d8K4vU6MxxjKkUrAC3+j2Z0WKoMhAbrhBjp
qzTI5h0M4ut/fpB/unYsQjjoOdg6XH9/M3WIc25vFBbWGgnz3VNg4Tyn0TZiyamsfn6w78J7v50S
1ZUwEP9zCb8HxXqRKdQC0vmUGStX3FQcU0SadAImQc2L1+b2q7XSSC/guZkpzYEEPfPwi5/x4xMM
0oNlb50iovn+/oGJDMHcDwPVCTmygXm2EnSuI987NzgJNzqFYbnNwWI7wbwMaP8vLy976fTqf4Hm
+6c7sEbT4IXgTjMpfX8H8gItT5k3vLwqmh6YjTLTWAFkFgqa7c9P/J8OBYuLAg0UmAnQ/f2hYHV2
dee25ilFpfvwjdBN/AhLPalNv2KSvl/qWb7pT8IcRAy5joV/eHybpK+Ltm1Q0ILDWnA9d80LOVvg
D0YPSns1szr8/PQuAox/vzHrIZH1M3WBsrfe4O+bLA1ObAMpon/UI9ChJKzAViNuAOnTCMaKEQv3
1bRJgku8zHhMY16pcgJ262or2MlLnXaPErzbX1aQ3oIEwQMALJ5hm7bAvhdsCH/+k9GPvHvLoY46
9NlcHkS6Nubq83l/T0iJyZB6YB2ThV7u9CVZdnXqaOAPZD7AJCDZJt4Q7d3V0MIz+gJbwR+7Z7MP
2X2GuiyDqIxYeyMb0jkW+P5tQtKHZDpZeK8MwjCSUO8yNKL0hUAzidi3XtvEI7hhpXICPuzfOh0W
ncvEhLYMaLHDaFC69sqtT3gPzWOXcQEvyvo7OAvgI1EQ+U+QtwiiSPyoFXshmXFBWUi6MSz9xGGM
wzwJdvaQms4V2TocY8UKOzKZ79qWnmNgKSx+wYA7/kYm9arSt0TzMtdwXa60aPEdbJLEDsg+plk0
dwIIVk6N8JZn4CndpjKaYynS+UGQuXCH/wADNmCNOP0sqBGWAIC7s0rUvDF6ugCiqz53XvPU4Gm/
8LFm5H5vUjTrF1op+5XYIeNLs0QGsfNu+9A5+Mns0WXglsaWClh/lY220OYLIxgnk/jQ8pJOnne2
qKI2KLm5olEaPeGcI8TENOVbJ3vKptoQUMoMrg9EfZcRcbw8GcqWb41vcZ9KZ/SfxNTJt5z0PkCz
Zs+ARiIH38AH8J+GZuZf4ZMjjeESalJms3i8RGNYg46O/fKVq/hS7xpo6DggyqTL9rHFEBQRt8uT
bSUOboWyQu95TNaNiZa5013MxPmsZwastnp2CJDXtTUVoSpQJKWImhmQ6SRdODlXc84yppuq9tAX
U8a7zrFZ10vyGVp5JS1F/cXEnR9DqnhOOdXzXXRqRAI8wTGZFBeqZ6KV8MZmu4QKFtUeYDF3tlYM
aR5R/orK5Fmmu+E/oePiz3o9gbEToIS7RqxdPoQRsN/mC0mtr2B1bxozXhCYFkyrRAo6TtWt/eok
qIuIxlwx5/Ysug80fY39AkPJDQ2Iap8rpapHb0nn66JFMd/KiZ4RFarwsNbq3TFlAnmIkQzwVwog
9WO11EOoy8h5LIolxWROxCb0DuY5N3Tw9VNpJXVDZ8MnGdWW6JJtLJtztcyPuU91OtAUaI45dAB2
Rk6eIM6S1X3fSK/Cnj2Uf9RAxb56Fug+2wD+7l/48/ME12VDCFUzrvHW5XbUG0zcmHebT06Rd5Kc
itn5sgbkhnJF39dS78hOpJFLp3FAeS8ulPx6qG/8TIkR7bBMPscmQ2W3JtRqdhg6tUDnT9jW3fbK
I0zgpUnLfjdXzfKZTml9NAmUBGs/WsvnqmjzLXk4RNQKxW30IptYzXysPjPAc/uwUitET+9ckomx
hATuhG077LpS27bsAVeOFGN+D/c1CxMhAzSlHoYc436Vt80hgx+6m+1h/oMW7LhNtFS7n+F8fkpz
ZW0ImuqDpkrJBWslTeO8e3V7i/cjZaAZGWWywfcrdiXe/ozWxo01JTrLvxnRp8KEkQiaSED4e2JA
GaugW0DhGtfrnV/zowWufgPviR0Cgka5cIlawPQXhdaav+CtSQzFmsmA31XbGmtOQ5M7bbNRldwN
NopXqMNfClfWn/wiJR7EF9NOakQuI53VMcH25T1fJVBXMBIBXVmoFppY545ia8zONFbRvPdDc1fI
nodao9/ev15Y15qR8UqQmwp0o256Izs5F+S8YU5QHVlt+7e4g6pFjIQvHmcIjOjse+U/dYQXxFtv
mGx9m6fJ6q5mVKyC0o0gIRq2Vr9EtE/uiqnVNpe05176fI+9waYpXxgWjY8LvVAXUyOv8rRnCWI1
ZmNGKPGdNlFHSZmxhXPUIh4VXaKWJjLpI/RkYKjbIm9emobHdlOjH5AwxaoCoXYbs59LcPEKs0b9
E0BabsrPdpZ4zde5UVYgldtH28Lt5bbKrPGP0htbUs5yzX72ncg/0CCX+6Ke0UhWU4y1Gzhm8jvs
oNessc2tbaUxsW4EispPxaLBfsSKXJt7hN7ejeoycCMMfrbJODKI0ZxlNxOW+3HBXeDiqrPGj4ru
/AOUmq8MbD5NhiVuacf1e9bVFXbud8PWGhrjjYFs/IawZvwQDy53jjc+27ZArf3Ait2RVBnAtrhO
CukeHTuVNXqBooFT5rCOb/JBxuO+9yf9ZLX1fE0kjfngLFOKOL/MsfQ53IUMIYFHYE2lpmqLe6Ag
l7izbgnNLW5bYgIeytRrcXkJ+cVSWrGt+8X8vfYd+sKoo4zAjozUCWCmpZscUUswDjgMkc8ULBf4
sunqetZxHtXvUaONH8Y+Rlw0DPp1Ry7f53x0EBJ1RUI+dQaCKGhRjN348FrwIdjmUYP15OCSiOWr
kY7NqXRNOOkpYBe8lxpi1l6W3ZVgydtpbGZVSGyOgVUFA920S4rKfHRIxcUxaC4fGib8Zzxtyz14
LfrKmEdehgIl7VaX0kqPgBMne+PVuoZYIRpJIHcmfWyuEIzIPVWuds5Axn3EdWf4Gy0fUOEZpJvm
+4GH52bkC/9VqFZeD02jriY+hKcqkyVOKRKq6D0Kygvwp0xirEgQWMPOQtvEylX3MYFRSJogaDQ8
l0X3kk89Fsa5sBHZGCyjpj77jF8aVY2hUXbEuRRVbVz3LlP6YPZb4eGIci0WRDH+URsOmcvAN5Yd
ECTrYFkEDZtrQKwc3PRBlqL9OIhZPoHtsLaEyuSbhVilICcOLLBQ1IpgQmcUms3ophsQXcQCl0yq
gl6f1SbSmJGEFpfqTi3UKagUSDm2GbHdYnmdPurdiKo37VH9piZef08zsQtVTWXvGB/ZI5381JdX
A8/u14jM4+fGM/sv5Ha5b6PTMw3RG0S3kDIEJIKsLlwEaJB1vy790qZhR+TQsHf75qudTPGdZETH
Vw51+nGVENUE4lRtmEwpRizUMfDQ+DrfasWYbQ0gO33ox+zZY2KLiHZJapcg7sHqvVPO4C7QLFd9
SpyZ3rsbL9mtjmJOB6dUFbeVX0ALqYxJu080k7tW0EACWIK4ZRqepgSCi/Wtgv1vL/QXvVC+fw5V
9P/cC10FDy91l7/XOlz+o78MBuI3Ck/S2CGTu3/asv8yGPi/uXiyLZJQv4l+Gd7/1QoleJWpPch0
8i1MjxyWf7dCdVqhvmmvNgbPXouo/0Tv8L42ZjR/ARLAeGB2iyLh+zpMKKdVuh7XBwUjljWziu1b
E1vczVKM/2HExeVYno/NnBXcAjf4XcNKSR3HsSeqgwss9mZRNDwYtvhPM1fgDDHtV3X/+9bk5dzA
fhPDvkqt6YN+V2N2Gj2ZxtM5XrkGsrGTZEqTTQttyYlMhqqPgPKYkycexzX57W/PwT+0fH/QCdho
ilmkaE6yraKh9b7AbTWdDbZkBrZ0ff9WFuXa7RHKO89imR5I4/KfIkP/1Sl/X1ZzO22ulkl+y/qs
fU9z6CV61NFzYcmtTe1L4UjIHpWMv1KWY1buX/RWfjggohwdjCxHpJKnBH9/mpmuTY0hO58RUURH
YUXb0b+iweCZJAJGyvlFd/D7BE0EOvZF54EUiItL7+P9AVnqSASOJrUf6qnNEVRGEK2XS4jgtz7o
jMfwxitIznTxKT8AeaueqgZc/4b6fKnQsEn3oZ8NYwg6ZQ8qgHUnz8wap0+z4f3iKaCTxe/5W3Nm
/b0Ip3n3mVv4vOzf/d4KIEyclf2wt13U549aadjRScYFPs+4Xjl5bSzGo6iTuaCT0NvikXdwfljj
4faGDlfwmLKbOQCusV9jU7IhTZyCZwlzKbT+xRM3U5qUyVGRv11u4R2Km9JYN8c0FWneDIaE2Kl1
bNARe5Kk1diTuNE6l3bGAMTo1Gjz9CB6kNZRypgwWDpV2797ymxm3OPLpLZe3rIF70ybeQWrhBOm
nsr9PXRy7Zl0ET96aDuj45GLstYE+yNnLa5JQEuE+IOndAL/JBC1TkCpfGXdT9U8nis9oXeD7X5k
OEkrLbgsBB1KQbhICjS9Bhbuzs/bziO5rm1eLo3mpdPNwze2+6QUjVNi6O7YLiE58dvlksGX+dtM
dPar15FS+m0zX6qIwMKknx60VhOP9lpfp0sKct23DWbUsz+9OHUP7hTrBZv2SwDhYNGFDhFkocGh
QEHbUNHjMLKcXtGAKPS1GLiOFw551JEgOhD+9rB4rf80tkSCOujIHi6dttYcAbgDCqX69yeNuv/S
8Pz2rCZIs8hKZHo7XKf5BG84qyn5LdtoXoxZUYPIkYi4jdbNeXL03SgtDzmpp2XPeMX3hm1PM+k5
UbRSvIb1NETgTGJQCWTGCfBNWq+19ODcx82ffQ9/ba1QoDCusKqUJ2PKaXpbyDdOHT5frEdroTPg
qxhD5RhcUt7u5mW6xCfGNYk56H8uGZyJMA8DDpEGZfN6rqPlF6hqyTG4XH/aMHhXB8/aJrnrhszu
E7lpK1+/ufybPgIeUNIhZd1Ykr3Gud4nbq/CMfb93dBKHmBcCl7okO/W7Cm6Igp2pBSUn3Icwryd
PP+BTAvRmUjxTX0I+gIB802P/qWxA6/MjekDDhKaA0GEKlbtCtTwQYQLm81tkQr9MIreJUUXBgg9
Nin7VLua9SEbwzYGgP7QsEssgqRGzhBUydBHZ2PxZ4h9xvimZq1V2Kvlkt6NwJ/GZ8nlR+sBGv9K
GiCzKHrzOtA8hZaVrC/mUsrmOsvHxoyS7bQCLaLKn3c+sL6WLdsBNZm1a7zMvLG9Vcehxj1qnQlZ
Sj09OiAeL1k13HZtvrHs3FnrYPFJ6kYbIkRxAhiG4hY1cP8wJi2CmR6+12eaufhlEoY25ib20+mk
XE3tLQ/cXzDoaymq18uN1w3xGx0GceOUqXus0sS5afTKJypzseazqMaSJt6kyRpLQcwuu1n6Nx/h
EeFl2hCnIQ+3D5W1n6rQt5TE5OO60ZNZ0aAJhWZ9pGzUUAC3r5VwM3TlpDPvWwzUWP/cNfSSSRrv
/ZzTHEzEOlZjXZ4e+MzxLBvEZ6Z7Cki+0gvtbbhYRNCJ3n8q5wSNCpTdcpUSq+nhErC24ntvvvVU
ZT4VgcrH16n24qfMdlgwayMHyqpnzxl0iWVzicKNdEqH1CXV02t8PQl8Go4hn9EanRxhpSlYSslp
xDuCEj0bXNqCJHmRjfhcdpq2HJbEGryDWXbw3zaE0CD77wTOZccwTSx+yna2XZUfC7+JzqPWxHcg
8pJD7PmPbpK0T0Xfvc7ltK7+qXhCdzKEGfjSG6QprPN2I9Ij9nvj86BFaIqgLgBD9Uf3A2qmHIy5
Gg+2OWgqNMdWbPxEuCcrqjtv51dGdTsNxjTsGBA8lXQbwnqSANdUifgde34LOqFYHZilGVU3iNis
3wth8u8bvljdRzvxjeh33xtTsmvaJqp3i0emRACCZQDOJnPtDL1s4NKVURMs2Bo+za4H5MOqvFs3
MfUw45SuXNHgb5iNSL7UE72roOlt72yOTEVzobitrU/Wa4r3n8XCKuKO7GM5Y1bIvBttmmnrlIgo
Q61w5Bt5jv7ZvgT85M7CQ9MOPCky1r0wxm7JozTEMFniZO3ZwHykhHcM1vQMp/+TMvg1Tp/4Zzly
axgv+KyDJelP9M3X3LgUnmocJPmamTeZsX92CjqDYWwwnys6RcRcoujtKMIvSRqxHe+M4k3bZF7N
kTM+JhB4gMLdXVpGjj3SHr50meqOA5vRYr0uc8aCf1kCXdRPHdkl8froj4xX7/qxojc6NKN1HulJ
oA2yyZi9NJUrM+fLIcyOJ8JYaPe6Bd9Hmdqs0+Ulz2Ju11lz0ds0qdOZuubq28/6FrjRJhk7iUhb
E11cmAqntiBwCJXhdNcr9r70DPytWAoweAYcIIJDh7m0pmvhxPTm9M6vX0ajbZJbw16jjdKy4VxH
tUaLVB1C0gerbQq4juDwLVR9RRK3ecEUQleuu4kniyDAXOLiATQ+fyAkyX5xEsHCOncgcMamWyt+
LF9r9quIH0c6GzPrJmGs1mJ6knXRFR+KWtOPzZBoX/uu9a/op/lTwG9eR1QaIcfGBBcCL2/Hl7z1
e/FodkTqBXE3IeTrXIsJSDyl6xVtYewGRL/wWR8ajy4j2si++hCtdzTD//S6XJJ3CslTpImWqqE3
Fr3TUas2Woruyo70J6HNFqJpPpXu+MExU234oJwJf9MmRRKReA+Ix3yHT1XjLwAHvbilLTTnqRaL
j5nHbjm+msaerrRAGAFq2N6mOiOVTUSmb9gTtk5y+GxclZrPHsQ1SHjLrS65YdKlNilR31v+h0gS
4+ixyJYGQWnSPtQeK0uuEu3TpPnpUesRviqZ8OmZvXKPABK0OWjSXTGMF/2YE1Y6QFHmmSdrltGm
Lc372GNJJ4to2Ak9JtxmESUEq6k91IokkLgvxENFqjF6URaJIFO050XOjqR3yvwr4TE4wVQdQWaq
Sxr3rapD3sBxw6rwtQJspRXzrT9Z44FhCRuDodVv/b7Rb+0SPojSy40j53KP/qzdsjeOPkzOAEyE
j2iYtcm4nSzr1tJ76xq8dXXP3ea7XE3FkS9fiUAUCzxJLzjSSmcb+8X1kBOvbXKpbvW5iT8SfTIg
JzTMm1oBu98QZs8GcmqvCr9Ac6nuzFI8sPOrtsBq9K8Yt+yjaUKXTIMSAgyYjcodrchjlLT8gV2W
G2INvMI7lP5jEpaDXtRstDWFJpsvMINUoMOsIMmqReV7xWrYZ/VpaA1IqCZw9muZFzykZcJqkzod
T+SiwIKTcY1F6m7OR5q3im13+PPqdK063lUlHnUJPX8aC7Qmfxi/QuXMfL54zb6xL5t+nLKwO38t
0fmh+iGRbc15hF2nexaF2/tqjSymfsgYu+wLIB7QnqAQPraSIW5gTWQxOsQoJ8fLcvjz8/uh9Oe4
aApwS1OZWlSK749LSV7gQpua/ZQVzmuvEcddyok47tFNWL+IwZ4fHCdZwwXUusv9+dHp23x/dXF/
UxXzgvMjvhcmwQyieyKcek8nkdkEZE/j0VtXXSCsrPZ9zMAW2AHKACzR9QlFHIv75Sf8t2P3i46d
iT2IHtf/3LF7/GN6lX9v1/35X/zZrvPN32DBG6YPb9T9M+Dmz3ad0J3fmPDTTsLU8v/YO5PluJF0
S79KvwDKAMfcywjEyOA8idrAKDEJOEbH5Bie/n6gsroz82ZXde3vomRlUpIMRgCOfzjnO4x1Vv3M
7+M622Mm5/FPgtgORk6rS+p35aJw/xEwF0HQhFjrlxTyP+GBOF+OnT/cugwTXLReIQQNXpDNz/rz
pQ343NAYBehfGtG+agbF7Gvnn8EkipvFMhq2iLhLp3JNIBuD647O5Juns+ZR1cZjY7bdeWAHCnMR
EDGKceM0x7YXH3RNDhggN+Odm5R9hFebrLWCeB1LuyCE7zABz/a948hclOibC8s/4XMPBPuRxayf
u6IhDR5mx1LbB6jFSl0HSOR8Mm30uDDizkPdl9DJ4jxz9gv2TODgamzb5rkIqh5Enl+VhXVOw8kj
nk0QeL/zUxMEdFo4iB56Bw0Gc4IqX1UUk5gZZckSq/3Zr2fx4sxJxzhoqa0adpYDXPEQCB8fN3Jm
FwF+PiNNfIpnw2DiY/m5ZjJfu/V7VsXBR+Jla+6Y6Kau2a2JPdrbBt1KogR/nqmo5yWwDpxqcRWY
9ooDRCh9FWfWQhPY+263J6wt07sFHHwQEfgMPZxs7qkCWb1h7dOzdZsCVtmB+zZriobATtKj7Ahy
L1YlyzRk142o6mMmxpeslvYh60fw+eSBHcGfpcT/lUn6KicJC22GYk+ReV077VVKnfgKLqzaDkXH
s2tKkSHqUG104v3sp3ikHh7flszttqIJt/mEsGzKX4AsgS8IrQwHvPMjkfhtbNDGj0swkLG0GOVh
4C017ApSFUKKA62mvw9EdRBhCANQvniF+KyhORKmW7N2z4k5SRsgKEP/VpfdudR1dYSyqCJf2hEx
ekgKZuVdKWVaxC4sd2lSsqIW+YsimDoaWqPekYLxmycr77r0CHgbw5oRlzkZ7PSHeNPZcZTPQ35A
PbMuhPStyGwv0nR928Qid90ZdXpBDtleB/0odqsb7uTXUmLQYSnFEzrdLl0T/JCD0IdSu/IHHLvp
PGHP3SnSnR8SNTssvZLfYtbnt66BtbeX02NVzsWBuTEaBqnksQLEjXaHVBa7nl2DtAdE63jFTpwL
6R7qVriH3Qa6OzXCg/ZYf7k5WRJowqKYs2OTIwzCKjLJH7Xt1DQS0LuShBFFaJZdVNckeXQVFiR3
YevnmrrAlMHmPxDTk+VW5gYWwgtJe6dlYcJQdgpLVm+8kitgEkExZee0cVkGKkd+2oPbfscbsM2s
Hof86OTMnRp2asNs5pdS58OVRyvEqKcNmsh2FuOz7r3K3mge6HAKkLYlUZvpBYBGORn4A8zhAf4l
fWeBQuyOooKNY4Pg7EZhytvb0Mh2K1m1w90wZE+dV/bb3rSW5ICfXZyrIWkJYLZ7fhoXVo64bOx/
ErlLdxFrfZdBy2DowWWRhLqwNlio5o9GcajuEt+Zz5jlq6PoAQ+Gh55LCzvU7JnTln2Ci/+kG/tP
qwE1v0nGWO29aRjSzznrQu61kdkgq8RGjTcicLs3MOEjPMDUQXNm6dK8SquwPIwyUNu0MQTy2Zrf
LB+ZH2cgN9OaU2KCXIikx9i5th5Wo8X6/G7sXRwua0Yw6gERsDm3HNTO8CZuiszAvZO/ikWajJuA
UpRNf4an5xDyS85IWzBSrQz5EXdBG0mh5EvZZtSOnnLltWhnDeF2WICNW6V1Rwfy3BQiDxhN2OFF
OUV9tsJ+b/u2vmi0ZA8ILY1HSl3/XdAORkmOm3ApQ6KK0HJwG4+TgHlSV6uQaCatI8bp2cd9F+Es
6m8KlGg7vk+1p8WaD+16164YvHuAEPY+buiQDJRRNKT6jlAJuZNzdxxR0WPNQA7Hs2QJNnPsVVDx
5jdUnO7R0WX4sxXdvT856bjpclvjmum/eTN+SGmaKEpsfXJQH0GoAFWz6XGBfMY1M4DM6I2rGX0+
fcRg0aCwGGIqKTcznck+hofBfn++kezEbxfD1NezhPZazQPDENLtN1NHYa998TUdTQ5p6LBfHQXj
1wxsLRjrAwPqljO4v6b7WLGc87wBqcyVyATrRGgp/ImxdTcM5h+GAFFBHtT5DuJ7vmIBw2MzTQcD
XsSJURXqRGsyN4TRlj9nVeuduXYfg2XgkerAWmbEh8Yb4vS6p1BmODODfI4aZDaol5oTWUfJpjXU
59T4z8ze6t0SjsPe7BThvzNUFsPBXJ9WU7ofhnI6G3nzofPluoCoeGVhF90sIxTSQvjVLasHcH0T
H2xlzmQkyN48LSxsEAv44aZR7Mzh7kmGD3TmRsDvPKAp3Igy57xrvO/Lwny0otFmYtt/F3WeX7kq
xik840aK7RF+85xZF64BptLSATSb55+DV4T7Cd0UJW2xyZeQsyybyc6JURgIZG0c/XlIMJVCiWUy
6bqLgQ9tU03oLS5RzcMdgJhnJm+15X6qsPnN6WWxL1wKBj05r8gLUvxwHVOygG+1tE67UcPUf7aD
I7YZWpyIiK+SpcOY3mGoyu5DUauTGYjlQnAlb4Offx/K2Iw4TGtObalfcTnzwOjtNUMIWV8Cjiib
As51TxY/RNULWK5zfRqc0ttnsFIBUxvVnpq+vKCgHnf9TDiDtucfXRoT0CQ8fzMCZQWhlOc7M2wC
hHxiucvtruYNXZgTbVKESRVvmOLl6z7P3rjt8/56HfjgLnX5WkQVj0gpTl4xjVujCJP7oSvGOxeu
y5ufeY90OqgVoLc4NNNHBusJgrs0Uzu3i3mjoWk6z6GbEzLoei2gxmDnLLEnVpcsUrZBj3MEqQlu
g6cxoCW1+HBJSHOjmc+ZZBarvtXW0h/NZSIdZHKD7/BYzLfBnH5mKu5vF9NG6qN1qo8oIm2adU8z
L8qQWDmm6hHZppBpBez6Tey6XBFm+dAEofswIoozt5yaBiUGJpit63TFZ9fiAFpv1ITPlD6uRrHZ
egelLJdbpvJ6wqy6cBmwcfOYnxMbuQwcDb83L3hBsm8dy8gfVdKcizGNlyir02TbJPYHI0L3sWKZ
+9PC0lluF7aW+caQw3RSK1V7I3MQIdEEJ+anCb4lUvXQPS5j25xiDs9rBidkFVXe3eJVV4Ro9SCW
eRxMR/KO4evQiPsfceKzmxCdz9jCla+uah0Iw9KN2nIsdi7ArK2qSVSJ2sYv0SfZ9UNrO2BuAYh2
N1MuAuYtcc3gp1dDEi0IhMtITx3Q1UAWh4Rcon3sjzCyMRTsFK/rgAzNOID0jstD4xfyldMsf+UR
N3wrxsl8zLMedFHmy5PpjlS8ceOdm0rj5JYG4c6bGbrcSyJkNl9pYy43kFHbc2gIbojUHPMdqQoh
2UpAm9NyIkBqcirIyToxCZXs2vt+mfpXM1iGD6aN+kjQT3hVZ1l/65AN8FzbbosqtKuznkQWL8pL
l2aW6mp5CXE81xntQwdgFmNNuKVPwp2+hMr2YAWqWe9kxv1whd8LqSfJ8N7zCGLM+5bgwlgiHYAz
2QQguLkRW7ioSIIR+Dm54914TETftD96ALH94bFYKtZfXVoZ10U1ybe4dKt9GwdYostlKk7wlhlH
B1kSbBwH9+emK8fy1QTte08gZ3WcSo7XtgwfR9RFFGHN8KMqqzoyEA5DrVqSq7aiJC0q3TDpKnX5
RBZbihbKF4eRbdMlq7tmj/s4jeqkKbbKWIpu47ZwkUYWKPeM2dsW9ndcMjFDi6cza7iU1TKAI8yI
LvIREAl2Q/NDgFK5vp2SdHJRCE0mTLZt4LP3kR+lSsMZ4+4wCAEziXJTrlmlud+MziMBIV85psNc
B37bHbMwxcJKQiqpp8XkGMzVCAMtFlW1IINTztEpKIj/6zz72KcYrzG3l0OEYFj5xxadmvUDiUEc
mUYWJxeM9hIA7IykfifIB488QTzcNjd84s9SXP8X3RvqOABfeJianl7AAp62uB6o8R6QNBhEdWq5
JsmUtuVFZfj/YzH4n2VbOz/NKmctAcu5zw5TqZ66PIzlm4Xeb1s64Xjdcz9ugm5Z3MjrguC3OlDJ
0RtKSnCrh5LUQIF+WbLR3EkiQ5xd2BX5Hu/Q8m5SWF+NLM+RdxY3tQ9rG5j0gO+66Um5kwr+lVM+
jKPlnskaGbeidFTkst1k3J6W9i7JO9JezJjqoAFRRRyatW3brL5BybaGcVvOM8pgILzTFILGtbJd
wrOO4ryZd5NoScYq/JMB/Cmqadwf+kSG+5aU8HcXzegRJoQiuICTqahBPPmgLw8ysXXU1uuORMJi
3+RdOv4oQkMfUKje2lMafpgIyTSvhOUA1HUlxHwEXNtQSg3JJaelZTDO2HjHddNA5Z3c3VdkZ8VF
aW6sTKa7MS7TXVjwGI8nOJsdNT12b788GvgXImPkSVKNXgV1Cg0wAbrGjCTStveghcpNFfrGbW8v
84MaMQxPOSrNHMqOm5BhTwWOLhOTcPqbIvHhGl0xGj3VJMe4Nrh3QTxPhCyBeMMHvrSIFtq81zx0
xvk+7c3wRk8JZLtKesfckzASClZyZlfXZ2ladwEoO6TBaGsY3SfvnV9lYJzmHuiV1QQ3udG0ALLN
fGeRrbjJitB+S9YcCBtWP+A+pBJvhureGtsn4VoHBwc5BHQvpT9M5DrHQJrLaS7JurFoPCWLyH7Y
AAAttnNOWkDmJ14EpxPpgJ3u9AoqZfj8DZHRVZqgfFmajyorvnUZnolCDGa9A6fAHniy7Z0XMGIt
0FicM9m573k3gQUAO0E4/GyZ29UxXmDI5pmHhwFkIrFhXC2dfyA9nEyF1pGXIknyO+YPphkNoK+C
nVamvul66m3UGOAP1/EPkQnqFDZNAX5ew+LOAvO3saJFy/pMH0kWHqLRaMQ93HsmAqolfWzqzz7M
uo3JQpHszCFK0xkIvvLYjwgjPwu/1PdLnib7RDY/6NcoxYhAmyNnycoT2D6dox3t5lfdoy1l3nNt
22X8Qin1JI0GK0nb+1epx3a0mRYKxzo9xePSdBuQYi0S+uF7aDXXozVjpc/ES2Vw5GXaYR/uof9A
PxG8phNbCHBZbJjNQG/FELtPgCzZ/C65uKrm9CKN6q0nAuk4d+lj61mfWAKo/2aqoypR1WNaC1Qg
OPhtXTkfxAC2hNu0dqSM8mXCYPWpVGmgUsVS0uPuHCm+J7ZN0LDLh2DuQTfUSYbCQgXxd20OOStC
rWEPhPP40FgWXMwiiGPGTv047t0O0TDFf2nR40zuIUfn9lBxYCHot92a1EUd+wN86bQnyIB7wDPz
9iwqSslFJhOtThzxUSliDzJX3WrPobCG77vqanKJVFqwq9vpoLCgwJqpumHMH5z4P/xTXgWfIhEP
TgYGLw8kwhFl5ufZ5eFq2eNP8toGdL9GnuzYrTjA3tiuusV0XqSfc6tbLy2PpG1BHt1mEOssUFXJ
FsIMXDjLW5fzPVWetNyDcKmEk05wJHhTi2Ihq9HD6uZ7EizniQseaqgyyVo1ruOwo9YpWOpkUOyU
pfv9aOf+zs+94qxcxn9NaHZb7P7NlspUbGOwoW2i71mCo/iVXPHx7O7CqbpvHFVFDGZ80kxB9ftG
nx7oXRggkgVyOwrnVVpOd9XHhorYCEoEsjacCFMlO1mXFisBmrPWHToUgInJ5KKvN2bufqgxDu8H
w2QMF48S+cn8PceOthX9bO8xX4Ar6O0f+D+sxzEgO82b5rHdZkM9/uZ2vn7k7MPG5BFCDsR/OLdA
XvAtZ4iWDee6wKDBnEVKsWvNPD+GXnVNjGJHTJ3tDJGQI3kRfmKhyM9wp59XPo7FCm2fy1m9d1jw
AO459gr5WZafuUhxyVhzbrzXXtnekmELEpEHHsx635+OQZ61Fx+kw5Yk9wwLskzOLQqGnV3O8w/q
LG6tRJXvcCqD23q04dX36fDTkN5n0lozcYVEiZ8bxtD3y+TEW1f6Y7VV0hyfg8kd7sCrOstNO2ES
2Yx+WR+YgpYIJ3o4qDi+vb1Vk7QX4aGaIiUI8trKZVZ7AJFA183YuAEmiY/G5WFwlLF+mhP3mQrB
fWzwwezZlPZH7oN557WdRXMVvIwB0BeVVuIxMQuiC1P7NiBf4b2ckK1nZUwasi+EjIp1A3g1Coqa
S1ExWm3ItsKpRJjNPvHamtho6Q1np+L82Xi9qTKYLYQgMyQqMAswC6OmKdmSVjQ3lHdjrdyt79Xt
S6uc5qppgkCjCYJFhX6GGd+8pgXOnAsoyKC43IzSNZ8038CLgmZYXoccNxq3cczQiAE1rGoMoNf2
oIaLz9WDi02N/WFsKnlZlFJtxAMr3PSoGKiY5hFirOhZrbb9WglxyryVBJt+Zw8ccGsPWX9UAULz
xpgaitYA6ydx0YTnYAKaHt1BQaCqzJy4TNqwgE8Ck1mBIPDDTZMsiUgGSCZWzfP8MOd6yrdrpMFu
aSYsW35H4z1B0WVnbpYqQg/4OVJeQ+Nu7tfc0w02S9bxuddHrhrgUsm4uZ8SLV6zjAo8ch0O7KV1
rbuuqbFSYDoLHjosX1S8bVLf4VPRr4Yjh7OdNsxlyiUMrtvZ6F9RpJk3ZjnOB6ECMFmD7uz7Ds7E
Q4iNhF20FYdXZNiIHzOulnPfBfoRphnDUFbC3KV1xbG6Kd2gAuDfpWkkgUxxU44AxKNhZCq4saH0
ZzdM+BEoIT4hPCizxOzue290+aRL6J19mwC6zLu7JemcbOPNa1I5Y6gnUoWTc+ZwVFZY4j/xt1i4
ijoKtcXD98iko71JwxDVY5LJ5nXwIFqOBk/dpHZ4mHFJRTQ7cmcmHQG+BhoJJArlVRtP/kmPZr/D
zphflFUhwsh9y7zUSz0+kzzRT5yyLJNTg7RAr3VijpPeuFcYyW7ceQyOZWoBx9SLOoyd6WxtBaUL
6efYXwdFaX9jemvwEBvVk0l9d2nrZoT2RPXPONNnSmOkD3Oa6W0QJjhX2GVsE9WV10Mf/jS0ZZEB
WcZHL3X7yJgX6zrU3BoETqU72dinOrWCu2ryELLNrj57hr+MGw/sjENANhdN6G+ZN7fnjlyca+Sn
+QUu3g9swLCucErvAZ2/J1g4t8Rk0xnAsE03VlwyK2vnF0Pa8d5vrXSnxGLvDC70Q4o6cqvbWZxw
8DOzqfNqFgzaQOnZE843+NsbsqCpZc2lfZOELm9pFZbj3E4ech+rG+4Cv2YObGGniPBV6uJhclMg
YnAzo8zNa9IyF51fDL+JRpf1DTNWi0qjTvdWHqCoRjnn5gt/b8b3nT3Nt2NP7pPQ+UvYiW92wmHt
GtVOOvYSMSl5D8kzhKvMwmNEIIJ0rjAjNFf1Xli5cyR04uAkGRpSRauAZ34bDuYC02i5tVNpb4qs
eQVrld15yXCMDXGksOoPenH0d2NiDSJs4xt7eBMvNRUyBjd5UJoH9RQM7yVZtffj0NwPxKHNaP6C
NZ11bQTTwrglFY48a1Okp6YyxQVb1QeBKsN1LaqWnBiimiRrMAY9ofOtH12SNcvpopWaTm3RvP7P
2vr/j6zpWf/aaIJGLP1f2/eWtdpf6POg3PnSf9pN3H+gDgYHEvxKn1gF+b/vrwM48pSBrEws4IUU
C3/aXxPYh3EA4AYbbuHxVb/vr237H/ynFnoGO4TdFIKz/w/21yA8/qKNCC0HbV3oux5pGyYbij+v
r/EyN7RXXXYkenaVtIV5yuq1SxCTCt2G066nqak3gemn3ikWM54xdIxhAMWMDLmtGL0Vq7xMJRN5
l1HL0Shqa2Sagc/BxEeF/7yU9M5znDonUlOtG8bCzokHqEXTshr8C4XrX0vWhkxHCqQoOTPXr+fP
BW9c/VatkmllLuhEdNYhzgHIF1ysFEDYL3l9iGJ4W1fJugusRaAOooAAQGaEsX6JDW5hm2dyvmPE
gI+dEQHa+3XRueFRNT0kkxu+lNKaHtoM5kCcl+jLbDX57W0iaBbP+KLr4OyFPj59CsinolpV8Raj
rS0R9MjmlQNtfS4m1Cv5sMp3fjnqhUjgGli29WSCIXr3xTTd1bUxHG2d2s/Lip+obPTZnW2iiPRK
zKyJgJMAjT2JXzKv4FsTpEPR5FN0Q+MGfv6RtZJ3oHJqWjnQw2+Q877EkS3/2ZeEp0Qg/T4nq9Ju
YJWJB3alLYwFP820E4DFcYo8f7A9ttheOPFbM35DKZ7b6g1JNr97+CVzHEbTvvEcWV5VqY/MLUcY
GOiYEccop+sslvpk1yFpPKvalKJ/fT9/2YLLqUSqz3XN3/z6QAszQedIRYIocFg/4S+hIx9p17GA
qgH1j8SvWjzewWpGhKfn8h5jBr9CPWd8F2Ke+TPo8L1v3WLgfRkzA+FgOrF8pZaCUA6P3EcK3fQl
kVFq5cy9tl7n2PuiXOjSkDx8gudZZT66wuFUjA/90rl4zGESbL94CcgNsntfc6qSso4fWVmleKrQ
1b19SZhrt+RCzycH+yTKNb4TjAb+RL/Ea2M4CInCtGF6eGtYK9J5rgbRdnyyod379u5L2YwnbaD3
8H10ZUTkcfEx9U2jWAtuPX9U/YfPeC3ZmT04inRkgRr5+HM1A5F1WkElgN40zxSy0CojEnqb87Ak
y4RLFMD1ijSqyXxyjn6GndTINFrRebR53XIZkFiWJF0+2GZSYXwfS66Y2Bq6jwnxX7JDZoDWVq/X
CQYMDB6rFpWdHFYXCtc3qnu+Wd+YEqEtuRI+doXDrDWrQMdSby1198vXJfwl/ZxXik+93uwrH/st
9lCDj6QyDNtRJPPdlHArEMcEuCJFQLJnWx++/JIH97VCCayKYPV1rH6YX0K1r1tiQP17IHuSN+9L
utegxzlJSzZvuEzbY+OqEljk4FlPDrGILwYzGGOj0HbXGPaTEhYIvvONV6NUWRiuHorUHUFGyZJf
x5TOSXYTH2jz5btA1MIFxmbcIJhB8/58uUq+FMu/DO6OwPvCMjq8jHURXpbG4yPs5cx3qJUFR6Qw
AoYlg09vdJc1GkELOTgz52myhBFNk3+kNaU8+FJQN5OBXjw1WlLIV+CRPbXJuF+6eWAqyE0B9bhl
+btBfTs9lALM/sMMNuCa4E9kNzOkKRvb6gOrPecUVLmB4csq+D4ODNITKWxBlPUcGSZg3qee/oB3
EDnxg1rrko1I8+YtB3ZxDEF7HgiCFE9flkAvJ8+bGEe0+Y8dEDcHGShHpL3wC0/5CuQwwhXWUgh8
PLG5LOqc1D7baRvpUHou4wxUkbnIA8tB1L4addGxkLHz3knB0WzFM9dUjFJLsxNZ+FjbrnDfTXo/
uZ0q4CYN2KOnjGKa3IS2xMxUmjXXi9XhaGN5rt7GUHNHlKQf3Mga+AADHl5PVqo1ZC1cJY6+hU+f
GI9VyilAFn4kOaEBMnW5ukN+BEg6FO3StTJQR0N7HCymBfuva94RENdZQvM7I9dZr//B96BtSdAG
rmthhiAMjh+hR4vhtW5cuCCmpI7cIF8OoiK11+tx3RBsFcs3BDwLH+SvIy3rQIVESJV5GLkxjo9T
FnRkvTXaIaBIWYZ153jcXUWRQ8QcRt5eG7nk1x1X6sB5Gek/rO3UuG3KFJCTtabk9w5jGjQvliSx
6GVMkjl/dRnryG3hrKcUchF4RGnvvockiOyyoSnvrXQQ7KCrD7JH2aArtT4MGnN9OMcJJ3CInvtm
XFwOsoL6AbE8w340P2laWcjP53Q+cvzY5RhZyUAJsUlqoLtbDxbEVYnjhImsH2OmIM8uLO6XrPgt
M2XhB7AsjOSFR2l7RG1W8hFVK58pX21cNfcktTBHDJadUbjZlkmj91FX5UvNPu4cxtMAn2oGKk8d
YrdPwglO67QcJYJXFU9yTtQVz5jgzqp8wrjiFtlE29i4Dyyrv8HQCNAHVttWEzvwLP0GY9Fcxd+b
XuwM8BCXDvDhliHpFr0c98BmKK3SgJXQz6cuHdSVn4UQRu9ISK23BPO+sp7aK7qBvQFm6U7B6clK
/yEWjmu+zpgW6PN8gnDjE8EpJacqETMYOL1owSglIoWgKRKMEKutj+Mw2XiNk7G0FOXRIk4vBVig
AqQHub3PK3a6rCWWvTlM4xlkRc6I0B9nyEAVvqP97M2Ffwy5LFsmgQNzPOGn4VWPoug2mHrGyVnI
Y05OzZrDqPpNOVrPjqXra4OQgVu55MHZFzFXLzO7jZcGxLcEcPSQ1yDlINt4uGonbV5jniTluDPc
6b1w6ux59stnJ/Ob4lI0nXPf5IwmjL4bg62ztCHKEVt/dpjdfqQBE5huhI2zcJHtGteXUdDO7X42
svBo6kaTedGXGFYVsR+OQ9r0YHfZNTOEbL7m/fI+sj6o9ssAUYmBA3okOT6HYaYYzZFI7cfjdwhm
jMgy/0fC7OQhdWdsT8gh9ww4s43o3fa+I0ed8qfydu5UslMfxBMwIsQVY9ddM6JdkNrMLtSQodyD
W3EOcaj9iwqls0ua7qkJB7a5rUdltOvKpmYhFnNE5SX1yZiqXULdcB7K1jozAjSOblh3pzwcnEtt
L6wWXFgaGuQ2WnrQMBNTrJ0RAmbJOLEgwZf5nUOOqE/VaSy5dctDAOGCo6t9gt3zVLT2fJ/U9tau
bDRYRtcegvUJYYMuiaYkxNqa84F1cjbeOnDzEVTXkHAY936QpYiA9JgPeZsFl3ou+mcxCeMyl4qs
DCPw+boRr+KPXheAl2MhwBhPVXPIZF9/yyjfV38OUd9c3xi3BAvdoz/axo3pNSYqTGaMeeDsB6Sp
WASQ2o1E2rwbeYn9YTWgWH6BXaeFGmT4XDaoDEYiUZZ+OJhxnm5drK1bDn8m0wDRD3GS9iddMQlO
E2cneiQrljKL9bSyTjMhOu9xi+oriutu+kZFvKO6bqkEpVlFc87OqW8c7yluOFE4+duScTODL0MK
/4jHwD6UKbjsDuUqH1phjRe2H8CvlT1k4cBBgkK8iXrXfNBjXjBuYUNBWLLfLFP2IGMLmYqVlWus
09JpRnj5lOzZljQRHmBFtJGu1DZBDUFGdmLHh95LDQ6mljVakA/jiwFIF5GWFwtvIwcrjVrV04Gk
zc5nLkogPfeFJMLoRXlBcVo8DIohrlOUuv2yG1J2cCEKg73HOu55TKaAS9wua8c4SyAwjFEgkBBv
ij4tuUDYukl1370aDHuuCJ65ZieBtYdq4LEchPktHDtEKgO9S3/OG3wxr52nBvPEcDPsz0ZjLWI4
cmqFezu0h2bE0mtQOSU0bvFt3Icj1SzE/A1k8Tp4ixu4UMc4y0YFN4NJJ8ZFl8wY4MpZVi/uFs6j
wZCtM8wx2SYkgdlvQVry1EWwPKP0lchx9/4Yu+UV+mj+Hq72YkWmuxK7NFv2ducO1KBpm1JtVWNH
IeJph2eTxPU0n1E5Tg+zGIGj+WHBnHakLGec9rum/+f0v5Pf6r9BCvzV1EDr7NLYCxpo4dNGr//+
B4ostHrWKb3MWKTiDo9K9KLT6+IsA6TRGQv83ilDqpEa32rOyDfn4fsHpfzfvID/nkYJxwCBPS+E
hRiv4i+2ijH1rHoRfXJ0J2ztOFg7rEJDiNTrBqFqmlBsxuogbZkmV72Kl2qnvC6+SareegrMwbqB
Zk9V+a9f1d+8LcAdAFhQtgOJ+ivzoLKHuE4JaTqy3qYjm3j6Y7CtqUlX7vW2J1etjIZyoTgiZfLf
4Uq/zBx/0OOvbwY/3lv/Rwlu/RWNWs0+q2+98J7MBa0QqbkzAGzExmXGB5LOaBTwhQb2U+7Hxsla
y+/KKZzsSuOZE7dwP1H0sYDqkYT3awfNqrzKPr9c6GPFHvXfvF1/8yG62Gxc38aigkH6r++XDhMJ
NiYojhWLXGK95wnEDWwEWP0tlvhmW6mSgC+08O+lk88PTc+soknp5WU9tQ9l1fwbu4y1znz+/BbC
yrAdGzuDb1s8hv98YRsuodFsGtNjy2qOtn41z/eMpF46RjzdJvjySI5CdB9wFuyT0vQXFXqu4mDB
JZJbPA5rD8Y7+6+vLPvvXtgavQgSG5vUfzPy+PjNyexo0qPyEipUGG3kzcIzHFufdaO0u+qR1L3A
OSEp5MSYiBXOzwAe9cPg6JD99urMJy6Jbpm4EOpiixHxAT1auEuchfJdJsA4C4QR1PDrrAeDPHe2
UcZMS3KMmsP1zGDw41dTCj4f4u4XUrGa1fSQxquDX2eQPdc67l1WOdfWgrQwX3X7dED/+u0Qf3Vz
hZbnA/+Ff+wwQgz/yjRJkRfIWfvGwU5dzkBRLzjng2FtdaqJV8/BH16AaGjjsWJBvaDESHlZsxyW
xyn0eLcS26I7Qd4OTglPBcerI/hz8gtoiV/jIVus5qixzZjSkNScyGNNPHu5lb7SyS7RsDuXeSWa
uCJneENgJS67gIbg4+uX/R8D1b8xUCGoXI/1/7eB6uZrEh2953X//kcf1e9f+E8flfcPUDRf9wzs
S1i42JT+j4/KIQUVb5z5f+Hw/8QefaWgIt50PBNMselz1v+TAO/+I+RssFmtCp49nLT/yRza8f/s
0YPJ7Du2j53LFxaLc7DAfz5z4PawZ5t8cVmgESTLQXbJ3JNzI8xNyYrWAFayUyU2axwRbtZsGJIv
b0zPPFJgpHXstDIuMa99NzcGOcjYr8n8WLrrOqmOaWsPZ0CffoTQ27uqhwrnVUVQKENjgkZksKZ2
lt6jpufACxyiOBxq8k0s1dQox/BJeyRq0sIt1l4wkq3Aw8WYgpow3vK6CW5zMQbJ9NoDOnAWoaM2
aRPfI6m5nYDurWfshghW69h0yoZrTQ6OX3hni5Xhf7F3XktyI9mW/SKUQTjUa+hIrcnkCyypoJVD
OfD1sxxZNd3M6suanudrbVZdRWNmRCAAdz/n7L02Pclwhzv7+0CjdjcAWtyWEAK30qnm60jG8X7q
zR0V17fE8KhfC3KOOVpZB7pQy9EFZYiaxj4alVt9Cucx23dNniLsEPtCyVuZA3Fjte7fpN3TC/VL
WhEoZE9Oif0cKwMxKnMrqAmCEJ3OkD74WPV3JfIZmqgIRKd6psHaNOOJZM1bOYcmCuZ8wT2B6IUz
GOuo2TjE1bkO/V1gdFM5oBSHzX5BNXadWJz9OJc+4KdBqB35x7AcTo3QuTOFrT1PtdyS0Wnu7Mhk
Hc7Iq0jmF7cf5+1IeOae1MJ+15OIuCvmARSga3jYvYevZYd0XylSjcACXkIknbcOaan14h+MtGgO
LgDl3ZBTTqVsvpsW2X0YhRc9ITTbIEfini6R8TI7NBgoKV0iDFH7OYNSB1tATzTGcj7bnGKe/IyM
184Kxp3vT+2hU5Z7sDuDukGZYldpMbkb4BwfsPK09JL2uLi+NAqOdmsQ8FhF5dZ2nXY3dHLaOBQ1
iYNuJ2wpW4rC2OdZ+4Ti8yVQyxVmM38TIy06GBVlLVwlHB6IQhY3+5K1vThmdSTpfE8VqvYMCacd
/sAnlO36MQSkSJwAQSI4JbglAhnfh3VGJEwMF5Tip9jmMeDcwII6DOEZlaZ7hiJkfZnFYpFr0l2i
Ovy6zELtFVyKfYY4+eRWNE2xNhHSU3AvpFXW7vy4EadkIcZTEIOOhYA/yy352ehQTee+inbACsYt
Uvv2SHCM2Ncgxw9eVspD5GTP0vbia2BD5cEJvsZhZ16oGLax23jGE0TdUlv5ErFDVJ0+YIoKthWq
BtoOyXxsCIp9MitFXoMf5g8LgLdd1y3XXS+LAzmzE2iSxDssFD471zb9faUsvL22Yd5h5F725gIR
mN0OSqub27ukdwjUQcp/tihjt2kcjCcmNufeHe1LSpNhZ9CUfx4IPTkMEON3Nu2NrReH086dynZj
ujUHHTczn+eIXM/esDyeXLCKfdL4zIrJEiYms3rMDWe+i6imLizaIS5GTjKOt5ORJ3uvCaYdvQ4P
t2CV7525yw+8VaQoBIfxF42rCrzHsc69G5o/X1MCW7ZZRTU4tn68GdjWd/7C9WyYZJz8pEBf7pg/
VZTAK55q96IZ8cpkXv9oBumZM7F3ESw+PWHpPniwofZMeDCzhKrFtVJ4OwEjaGO34TeyWB9SRlpM
B+6KAeatmaXWcU6NH6VY5kMhSZDt/at04u8j+DzCRdD9iao6+LEht8Abmt2szfaJ7wQbS6RvbR1P
G0Rojx1RTSjSOFEUua/jg4Z+i1N93ttpDaa3arml0AVdz7Z/GEr7LWzR/QZp5mzHsnMfIxtjQekT
QTAbG5NH7ahE+2PEmYHYbI5uXJkRaFQQPEwYcH7ICnvc5zODDgSpiM/CMjiBQbmtC/uL53VXWSyy
c+eql2DqENORqAzj1/HOg5lWT2E4fioiQOKwyn54sFrJciLmbIqLJ9saLn3RS221u8CtWW7cui6Y
63jIeySWLHg1kZOAl27bn1IOJhlqgiJ4GeqjEAPBx+4MqHXqiysmUfIolAw2rkOybEHSXOckX8IZ
Gs0s5lNdVNbl4hHGM9pzi7mxoMcT8IrVsjzRLE7vOkI3M4tNSBkRrt4JO0luxcVBDq67MUv3UU/D
4Da16eXcdudYtthRR8eAHDEggEXiu0vK1nstcvV5igYEg7P/vcaXuUniAp8TJr+jqhQo+CqiuVKO
4W2P78yMcSK3Qug3Pl03LbCK3iWGvIweoKjXexB+B9WCqWZBK85WYnwawibT0qjvDroz1sJhOAfj
IllrUrmfSUJAuazSi4QO+DGG17qfAuZ6+CFLRM82ueSL4x7A2joHwmxx24jGOsZ+9mkaU5dwteBp
7rtLPF7Mno34p2M0/gW430i3mvAbNp51cLFR7i1RmhdBwzitFuzkC6vqQdJy2U3BvDjVVzwrVf8s
UqSzhJeiEgxxIzDTEw3Rq21QTy+AJEpfZ6Si4C82LXdfGdxGrgwnhngJkw4eMgg5buecWhuHk7X1
G8+Onp2B+hHd3DzLLoj3blezeufEvDUTTOnKjtwHSNe0f15raLtLdSGdsUMUnNWaHoEbluCSpNhU
jVykvP7f4/X/i9DDcdmUf3e8fkllnFbpL0frP3/oXxIPW3j8HhuqABQCXS7/JfFw/oBaIBjaEq0Q
IELn/PwXoiBEGILojiQNxyP5xORA/JfEg7M6tTeSCkiV7+qP/0bi8bdyPuDlHd/nV/IuoB586BIF
I11mWNXWKYCbz1IJP38r9YQDj07LMu7sFcOPuQoYgwx6ImIi5d8KPSWhcTTcODUnz1DPUFw/sqK9
9N3gLtEzFqmnLXXFMYdlPji3Uf8U0Xwnb2do30wEbxIqLxf4mS549WL3UA2bcmIIO9qG/O5GFVNi
TVpBQOG+VWarS1QbMb7TIFXbrGPh3quNH7kCHkzeX6l+hD6ZtBkQRjHdIPzcS84MQayySzPLm+Do
jVH1NDmC4yrSy0HcDL1tWTs7qY0nQ7gMPJaE/GvAboxkiDHbdGXKAdi3HXVjSYVLLE+CL0VeBJwC
+jHgstS2fbLUFF9ljYUbAOY60xCbrTMKpsk9WC2hf6wVX0W5VJfxxMzMDRaxcxFWfJZZV+1dKxI7
w/dchAbO9GLb2fyATMOKz4Ij95Hk1+YO47LpH9m7xdlUo/HadwWdvE6p58SE+Z6nlOesFOz8LwTA
EGLvexCF9otcaGvC6KdLGoVajEKyXW/ftqlD/9EgOulJtgFJeg3u6g0Bh82riEVw5enRp0JozFXO
LQ3Z0tPTMKephyiHzmlMw5+JX6PNY71TMKGVepzfOQ6OCLjo7KkO8GNMYuivUSYkOC7BIrZMZ9fY
GAtHtUNmAQkysNH5XiO8A96mHSr+3pyUeuzpzDkzFT3GtcMFkY7bY1LIREBfxh1AP/WjoPsEu4pW
zqrSwfZLkxdObPhiDbCU6NHotnOogY+UlXyMErzPcSLscTmqPmRUrYedjWImdRR9gBhVqm65DPGm
8TlLiDeEYtGXycTCB/L1RbFbSS+wz0FpXeDK5Q1MVksH049Zfjnhwa5kvacLGEcj4Hl3lk62C2iY
kHHt1559E416aN71kclhshnpjMR48b7T+oa5lwNOR6ejfy04RRpmBca9dlvDV+9GGm16nIxqmF8P
Ipx/D5aeoSgtJq6gnBR/srR03NaxvlIJX8vSwd9Dgwg10mAEuYlo6N8FnBUhZ/GKnj/Q1hoNlBLM
OLg33/k62YTEaMLoE2yJSEKbICZ7XI5SWuLNnPXEemVQeiZMnNaGq0EJpeQpTjNX3K+ig9xpk/pM
a1l2+8gbEG20tpYmxU7Bx5pLAknoj3uf0JvOxsv6LoNiGeITXHGYC2QT82Y593OXGWCfb0LJGZhT
YceUv/MQi6D75jj92E8oPw91ob9S+qf6mmTauNlTO17Sw6ovZ1nz3+Gsm2/vChmjpvGc11rQElKp
Hv2pYIXyM3pVbP7WfNBzgp+417gjM8/Q95Sl3ZexawTlscadCzrXKhUo0CZXdMPyftr1oQ0kffGm
B1NLt8ZsRn3FnYYRrR6sgPu0KolBFGFz1QfDFqF6MNMUA0y5eU/NKis8wmz9/o0HPfxyReDxZeLI
c8g5e8iSuUc1wuH5FXFch8A2A5k5chcfMxyNh8WxbNgtsR7j9d23zHAsVKhsOi+wstRj4Bnl1rcl
N7YtJ8mH4QJckU9k8OnwlDuwWFymPv0kC2fnhhXGDi4ZjiQVuj70gND/1hKh4eytqg6cPanJNEHt
LhfnOCbOzVnxpLNKImIdfFYQ0txHXrCcbifLFXsxxnbMyNeZqCEiZOKlFM3ZUcBT6iJIkq1kx7iv
ULk+FGONfXDMgasSopHYz0h3qdsnOf8QfulcROD5ThnF6vfC9ZeXIB6UfwDamV2hAkh/OK2anjjc
zmf64mv4EKb/1HimWS1fUAV2RKrmeEiKEI3PbDGoBc1eQBSG0VFgWDmYQTnvq9hcfiAUoMZ0pqK7
DNyJ4fCYkQWD9jByXuc8w7RCVA4jScY/52GR+XXp2i7136Qppqq3vW0aLf6VG7c3HCHLH64bJmIP
X2osNmpuUWn1KrgpJuMB/QD9CVraDtz5YOysq4LJS3u/CCc5jyYQjdFTB/AO4w5uTnM9DVAicmOI
7qpRsprMYPJToxke0KGjZZ6IHO7DDpoHmAjnqgGRaD9HjVO/TEkhH4tJ3CXu2DIF083buLMeIsvy
HysfPQak3D64bUVgnlK/aBC+J+bn2J4UnMrgaYlt79PQQbqrlVvLoztVtY6PbQqCEqQK97kznVRD
RvbQ2HekCMHIwAcLvc5MTLRQC9a8iKjtexgWNY5L39yTGmVtusyRNMqQQDf7YjJx/yZRMn2JGlUW
WxygbnYwS6AKp7ktSFU1LFGg3aSLFyizf0KIGbymNpYktkIquCETWBRMozmPHlxTZPzZF9B7zeVE
WXHT2+YX7R25brplxrMxqcbb+lXUX3Vk7+5GONaPc2iIS9JtrPvc8vqfIzXYl5n8yfZN9WYx3lOI
RwzNqOEJ4ckx27Tysz0v0T0RCMBvvBxJVmAhvO5JSCo6jjQc3C+GzjFupey9PXIhjP7IIn4U/aSu
WrCle8o+fH5pP74S8hXt4jLx7sImdKGCEgu0ySsKMRoLfnPjG1F+jSLLrnYJxpZ7kdfuzhcDvL2y
8EkE99QFZoDqSzr04G3q5jkaGoiEpnzp2RL3DKJdMrTMV4uWRgYY98qYXfF5mlDB88zNEhdUZ+0j
I0kuu1jEtw6Q2+vBl6dgwOWS+wTkJKYF6sevGwX/MukFnzCg2ZoIp9jFjT1gNJkNJKLcKmaaXJUA
Wk92YX2KMGNs4sLDGWLXAttqr71ZiPqtBodsZzdgRZUXslOEsAJi0VI1e2zhh1A4JnoVu3Huyfvy
0GfJ/rGWxN9sZAW2ECUf2TmLoqLrx2tSAFzYE/GzZ7b4ACQ6fstRzNwrjCNhX5aPgG5Gso04fhxs
2oQ7iFxZt280xWjoPRf7NG6Uu1JJdDXwHp5MKcfLGTnuJ0Pyg6MX19esQCNKmS7tdn0Z3ju9OR6b
aiBkqLdFc+mUS4vApMTjM1fdRMgStN5NMtXWxSCy4R6khbmTkXcOei24yOP5GXlrRNOwHF6SIfkM
QwA7l2sFHChI2n4eYW5s/E6BcGg758JrSnVSJlgGESbBAXEj30MvswnRW2kCJAn8wUM7kycuT0LZ
59tGkQmPjYfdERY4cka/LI7NJIIXfMfGZmyUfIyy2qeV2UbZnu1wOgXIqndtAZoBx+TGVNJilqWh
o+gRxG6Z4+6yFrNwkHPPw6WSAgeNbSvnwM+oax/MVbD1WW++Z+3g/QxA4u7T3HOXUxL2xbfG91EW
ypBAHX20asqOPOFxputEw4/0aB1Hjy2VpmM1gkMZguF6aix7FyFP2c5aEASx2r5kujTeMExrnGf2
t/y6rwonGbdlqMq7rE8ddJpu/QCVJfYecGc7SHGMUOM9Mo4F1SS+5pZtxgeMfrg6R5OzYO5ZORpv
9RiPhbrC6tjtYVqFapt1ARYSjgHXdBoaVt7ZiT/T+YA/sDjYlSIRvsaDVT8s0ZQBi4yTQ5sP85Xb
ue5NWyW0IDD8GjvAO9ip6qK/VEyhj0GVqjvL7bunZCrxk7WXTbCoXRvaLTHRdfeNYArzOPatvLBG
NzrKOHjhoDYd/E7uRl+K+2ycYcy4Y57T3FJlXODfWSbrkIbLMmvlDj5uOka4wUrbWx4Gx2y+qryE
ZM+SV8B3Q5e5cSqMrhX426sc0heYHGAXd0Y4L7dGAtEZvzwJOl+xpDw1w1zlPhyAQUSafMrido4U
cV2J4z/UVvGpQZOYXBJb40dXTmW+9VPYXCuXg1wacC+ckTxEfM/ZnEOtzxIcY6skLkUcF9IPl1jj
78i1ag8gczdQKGkET58WraoTjgxi/y62m/aO3e/cvyvw/q2S/w/6CU27/GXObToubhok+JDkBSOw
X2dO9HLhqsWca30pBcRvKlE3Rfy6zGj9Q2n9k17D/ZvZwtTWDddm1GUKjgofhlxFMs5M3rv6VJUy
vIJD1rwyS8B8bvT06Ox6+JYUphA38RgMzllK9DXztrOMpLwGN4L+cx1Ve20l5G0pdbQA6VHNhWTc
9zImiGLHvOYAKJYq4thWakAzMr2Qgl70y6MNtVvuW4U6Jx3QdPdQH95qd5z6xw6jSXdYegsB3LbS
EM8vC/UE9NtAUbDFkYvS2om1QJMV46n0cQtM5Nx855apfoLdrx6dMOZE36+oeJQZzauJwliRCQ/f
Vq+dJgWWZUT3i9EN3SHMKByOK2l05i/KW4Fq2jtKNKxqz7wF1b2uhVdl7++/dN3t+PVLx+tCXzKA
A4f67OPQPOeEHHkdrmJ31vUyOkFqg8HCo3D+/Qv9TQdj8kKo7TkGoNKxP95dgaSCawEJnwAr8BU3
AUiVvmr5flb0dJdqv02MhMODuQOe8L99daxDOrwX+TQe1Y9BIMRIIGSeFeCerLGfvIn0mBS1AOdH
gixqZfCqXu9TBBhTSdn2+xe3MDx9uMiBKWwTl5KldS0fP/uUuQCVI1mfujXZEgE9vgef4IonUq8o
m4Wl5fKjmGuA+it9VVaD5rzEfqEzI62n9Q39r3rgn9QD2LoQ0fzP6oG7H/hW52J8+9DiJFVb/+Bf
LU7xBzkKOtc6wKCue5z/anGaf7gWjRG+ZNvDjaa7n3+pB+w/+COwAnTDrJBIo39rcRK1RMwzYUq4
3HhG6En+Fy1Oe41F+veHOvDJLqZKNm3hW6AVPrQ4sdN2S9mYzCz9CqAbe3NqwVCYnBs7UnWoPRQc
07H5yvIw9V4bUtlKeSZ5AYfm0sqJBFmCR0Om233h7hKeJwNIXjzsZPgN32Z0O3nefFlCBiHeDI36
ZiF6ACagwaEhs2ZOSTA4GwwjrNZ7ZlE0GmECIHDmCEWQrGXXL7g/5MUMNPsGPY+59wEHPEe2gSpd
4FfbyxD3+x5zVvuIW0pVJ7OFXbaDZue/LdA1K8Y6TKQ3ted4hH82YQ7emnnrkFTUcUv6w7Cs+Nu0
GOm14mc+u3MNWguinbhKyiICX+p3xHLwuFKsDG6MXNaY3Dt0g8Xl6ITZLfSU/nqcOnQPUUbDzowE
uan9qPaE13LeoAMGIoCLslVqGjAyezQIS85fACkAXo6F6zwHkstsGT5a38EGkV7RmdpXxDIxW23j
vR1y5UUqrItpCcu73nA8PN5LeW8uRX2XDYG8TfCDQPYy8+rC9ZknZcESbfMJ4KmNfq7fMg66rnwL
GNbsexCfICMt2bZCaE/IRX811OJzRwTxo9V1FfAPGZG/atMJ4pg2BPmxkoPzoorcPpBwExwximRq
Oy5RBHsX4cTsmPm2rKvl2nXH7gHSQJDtvZU6rvnjnSaRC5Dk/nhXakJ5N4kWm7B5J6DT1Iy9bUcr
L4dXoA3xM5YVdTt2Gd7h0tsbXdBv3ZWInsBGdzQlHd1oRGhBVt27Zi+uIUR8IrkFapfmq88epPVK
M9ehL7Z7z3DL0wSQ3awt6qA8yx6iAVr7oLntESauc+zVxzxzgn0pGFdSOII5XanvoQbAZ+QtHgYN
hUcw9w3TvnEA7wg3PulByHOTk3ihsfIdjMsNFh86QTRFiN+1BUN9977mbgPrAGxMI+rLALgYITKf
F+ydGzB1xiGxATW4Gmw/dSDu4wHYvTUQl1Hg3/uMUjQ+NxqK73Kovp6R+V34eF52GTT4vbTUiEtF
A/XHlvtmpewrj9qymRP2Z0JHdtnK4ycB0N0HFpB+eAwuZN1UgO73RMmE4xmUhkoPQK8m5sauBW+O
8I5pxf9P72EAs0FOD3yC3J0eXcQF0H9d3ArWiyW4F+jQZOmlByf5Hi9LlHxSYoH3MFBDOocqrGk/
FjjQeP0xvQmD2f4UAiEwcYNb4NokQ1+5J7TIcD9Dn6iy81RrZ19Rw8KiS28uojpKROrj45imYnrs
83QgdSGODXJmqEHH7DXP6TlUO5zulb8gLOrsLajeEPhaB0xyx20Wx68kToNAyhIr5fsx6hIoPkod
c68AAWBssFKlx+bT7Mc7JspBsCdHoM/jExxC8UqNCurVz0Mr90huWUIIzMXQw3PqK0KlNlWU9w7/
50X5OSMHwahoBQx99FTlgzeD3eKsA4RF2hEPlqXeA8z+d6f+h52aSkSwq/7PO/Wnty5Jq7ivq39X
+f35Y3/u02x9f1DOuFBtAiIJXYFi9C+Vny3+0CNA9m6bsuSvLVoL/GyI/FRCHIrZvv/vFFK4f7iC
fiQqPzSm1Ef/lcDv18qHqEHOARwThAnogWnnx1P3Ui8t69Tg3ZcjjtwtlfBwj+289zZqarsv/3Zh
/kNd9+vJe32xEGC8b5oh4ti/lVmxq/SO2gvyOGnSr2bpGZHUy3uA8FqcgDsXb+FICPn/x0vjnDB1
zKDHRf21pEyN3FJ9bYn7RZtoq1Bq2fs84RWkUYPbEMAG8G1TMhzrIvbqfzh4/1rR6k/u24JhchBy
9GeG8uHlbSeNq5C16r4odXxkYNBN0A5GisQUtUEKh57BzO8/sv3rYf/PF+VWERAwsfh8lG4S3xoN
cRPa9yTucMDHG3C2oYa3Bx8++cuaLiRShxcfrIGiL+mH/rvHFPNYGBxCt62HIRODL4HNnSExbi4L
yTxeoHPcoTuZ1uW4usPTRcuykZZTKiso7s4/yKl/VVO/f4x1RM4gH2Gr+BBPGeAJYNCQ2AQQw+XJ
BygFqtDTswDV31ORUqsoHYn1+6vHGfjfKqU/XzXk8YDgzQuHH74xRn5+plxp3Wc6e+ndMuFXyU8z
U4B9tJPFRehyAzOYAe5qe/796//9wUR+GsBe89BLAbz/0JIYw5Dk81xZ96vKP9UPDGgxdYey27r5
/Ut9qArXz0ohwJOlS1NEAh/6LdHs95WJ7eRepKF6MOBH5Yd38EPkwIlQuRBvo+k1rzGYyHL77o7F
l6fuUAAa//B1/6cP7pgojXHqus7f7lpbGHXYmpF5P/QtD4nAG15fQXcyx02qhfu//+z/6SHBI6Sf
S/7n0wL6dWGwGmyvhjPa96s3GEAeE911xrq63IGNM2IbmWYiL+YuX123SK0UoDdttsJqttSXhoeP
PmYSG+9zVNlXfY5DeM2KTJIRVkA1ZzxlgJawhobs2cXh9x/ig7dm/QJ9pJPCxPkEM+RjgmtWxNEQ
EFRwH0UZioPVdr/eN6ovgQDI0tgWARqDauYCrhlWMUHh6CSJoT41a5pkmgtiuJZpwVdhRWb3fU2G
/P37/A+roE/MDFUUHR48th+eZAPu1OgBJr93F58Lsl5mq2GUbWn/O1Fb/3Rn6x30l6eYcyJ3NXuu
SfwqHJUPr1j2sZ2Z+dzdT8zgLhEyuG8RmE/+4TCEHjQYQjoeVvUojejBcdBLqs0EUvwxHXLaL6i9
++8Osq+71S9PyHjzmjoINYS+J9ZL1LFrAHlIdVza6DP2Bh9zhT2HsANQTDdEX9eXv7+M772wf5XV
MGv4JHzPFNaCwvpvZfUS5KFP0yi+R94IT7qZF8z1vpHdtk4x96cK/vS0zfwR1rDtEgi3TUesMocw
QSiwKfjd5nZmVri1M4SY5IT7B4xZRn9KvG6wGCrGECaNyGUMRIwHwwozmQwyocq435l+XUtGl7MO
ywp9Bi44FHgysm4a9mwBXgMIg5m9CJrqHpFqchl0ZXZll0F9M2ZMbcn9kNS7jV0Yny1MYbcWftdv
Zt5ZO5IyIJIxzVsa3t+YfJ/devZQhyfVLu3Zvy9QR5UOgu6suWvJAi9he4cegfJ1R+iYj8eeYZhv
NC9DVRBQ6US+/xiGbWJu2izG6ydtxhYgz2IJlwoCgNx6vR18Be4CEqIquz4/LWrpyVUZBiHPNpZL
Ouv0Ea/seKBgaMbowvTC8HGeRjRHPsN1eW9MuN2ItesrlzaFjV+WlKqmufPjsgCyGook2gUZBqc4
Gdh2c+4Rn3kGdnJNvGjJGIz3HA2AXVg9go4VFEMgA8eEKsDjzxFQC7MavF5Yh/kxmuCaTaIRGEEH
onCjqIL8K5ikOfyIyIIw1iAhG0y/uUDCjzvbc/DOGyoMLAwYdZmACExVcBZxmtwQUdt/A03hoUyg
M8DIMJO70CnjG2kLeZAhmsmWLugEeOMzMu30wh4DtcMsAVeur2satYh4/NCODvbi1F/KsHM/1w6W
g9Zrku/cKOpHPESZFnjF1c4c+Hq2SdRTcMWNi6XBH7fcWCUQHHySSuG9NYx5E9T9dwFIBE57GjdP
hhuk+eVYBegeLqqqCMsnf4xqM+QGKOba35V+STD3pp9xZCLlpIjFwJvDXgFTAKpQpIaFX38mDKPc
BbkVNp+NhBE1bzfP4HuhCSiDA1nUHH4WSlho71zpyhjrSzMOOAyxgou3NpjQYaArxUBbIt5/JuuT
b2yOUGABjESvMoIEQtyidS7pzF25Scjxzg+iavkdoeU3r6Hs+GY9a+FLZRBqbE1TBkigsafjGEFj
B9aEJTsVkO19ZEbbZSaeNkLbsIlTk/Mq+a2sRiXRums4NgM/+EfMZs4MIVl4BOuQj8F1X8oEcmzL
ExrQYHP49XOrpVhUHKQZa5TR4OEPzOeyvsyr3H5qTS0qw6HHBKQfWZ9Zzhg7FiIs4x18Bv4kXoD/
bsaUg8+75mfxtQoocLk4Ep4EDMcCb9+GcUF2AwGRJYaOXaCdzuFV6Nfqgf4mm3pqsKKuayRnuOAq
ctlEVxlQVAfd9zbUl3JVj3XdwL+u7xYRAkIipxXQmoAS2fTK0vmu9TWpI8dRKm9XaEUcM34ZmJjc
rF3sVTQHsj/cr/K+lRHiFJnmLdm4j3tFMOQaqDrbXHur1AowHkleKU/G7juhSAoFEP8GQo8xCmIz
hID5SHCyJnXQXO2+Nzoisg3j9jXLS06/Ku3mh/WgsOQtRKA1Ws1WnO9X6I5seTPKDrLvDOwRsaQ+
gao1Oeg3ZsIj7dWRedMRYFNfcRvx3TEc5/Bet2w8naZSRbwjMzM5hNd1GyJizAH5DBpKNeeoN/cR
Pqc3j7YriYY1FKczOXK8c5KXOEHV9YRfsDUkw6P1gAOfF+nIghDuvfhZg9ZmWBTljuBHQQAEWRqk
x9LdEdcTTSSalq54w0Gg1WQLgmmw2or5U2BUU4YTzIq+FszFIBmtj5AVuWCORiX1MYidp9/J6T4Q
ExHOIWAtKoiAwx3/GZJPJPeVcFnbal2q5EmZHq1Z02Y0T8jjm76pOsc/83HqS4ISPMwQAw4HtNe8
W/Q28oQAiNB6fXu6BG/dmIQbgC0DDYWafeS4KtCoDdfNFBsJFMiIGtDyKu7aIVmQVjGa4s1E2kpL
ILAemll4a9WY+k9ZHgCK7jVm6Z2HtM6OknLimio4mJQAehHIC4f2VwoZbQsrK7zyZuZzbcgT1nj6
5csJYd+q/yt6q3nNwNVeom0hYZRd6tRGDt9qandQPtjIuQ4ToKVQB2rTilN3ao69N2IQeF5NGrx7
OyX+aBcTP3slZcc7We9EgXYGlLumJwHPYcF4l3yKuI27u1BF9nQOav0FZa1gabJr+EIQMcKXlAAD
mKqUo91+8XoORXZAZs7GnuLykQhq5L/azGSjxSNHPKMMESqwEPXqmELHBpu5YZ0n3ZqcGS19bHjQ
WzQ+d+snZCfijNyRIIZilXziteBdiPl9XZgDP40xJWrK0m1uJkrap6HlD+HH8rX0+pS20OsmDFHH
AK7b5ryY3FFNYaAlDVa9pdtg6rUDY5MNdrmTw0Alo6+abEYV0my0imUn9dtJPD5FrnFHzdDzvFZa
6YyUiMdqmXG0+c7iHEgVQTvodjHLUUr05NZewweTTrrAt7nlB25wqF1JGnnOfhqRUsypi+7WDYfC
fVByAuaLugERqyFN9+1PbakGAq0WYLRUAKDamkSvkOTggiwwj58uhsRuHxmnTJzYNfJuu+j7Ks3W
tU/ZmB8h7bDIcxSJdUkOG3khjoJ7YtEX4H0t0oX7mNmsC3phlbHPjrPeu3Bs2dZUj9NQ+en8VbIN
3a/3p4AUfsxoBBzHqhX5tT8E3CKwCJBmuvl4kcQzXpj3G4JEiOBng1sIlYck7dfIKszZZAe8xR69
lPWu8FSuh9J2RFi2RpJZbQV0zNXdhrwzaMkj97CqTe+uuuMlN7Z+a9OEkPR5l02qP9D7ABQAcrGV
wJc6NIMRxQnrvXVDU1ieuOWsJzfxahhHRcyT5cMUecDJqvn7DTcNkZrwy5zUumVksdxTqXNTmwx9
Bi23hCmlQWYi7xl81pHPxYaFrbfvPuMqOSQ20AxiA8IPGTvzBEujZ1GoYzlGB1yE4C6qQb/bbOg1
c6qded24mdXDe658Q6n2Eupg5tiN+dzDPMKwnYBXGbtMSGZVkrPQ8jhaQapO/TBWya2FNqw+Axaw
buQa9u0GvVYqp0Bod6YFteSpdwcOIbGRhy/mBHitapT+vH44Meyw/cchUOWt7bgYUyOSo0EUntyi
JXpJB2vCHMx+xiTubHzUoBuHJLl8O9YOD7BC/U5MPTvSnAJ172l5hpxQZu8lz6B9uWnDF1q700Ko
05A5B7MKoBvFbY0ibVTlOW2a7NoRnWVt2TXLM5W9Omld6bxlrlCRdOTUP0NVcF7wNHJRcMiMNrKz
yeBRquvNi1Yv/hekaNCIDJHz3ZSDqKlgcAudjdrWrn/SqrZtgQT2Mc5svh5ZNvyzDS0ukuNi8KcD
OG0CZ8JKi+4UF9DIGafUR7o2AdGG25ITHnS1LbgUnhkEJqccLcDl5IQ8qmHSIjowJW8P/SjNJrvm
fIDklneq1s0kSli3F3gq+Y+aMya7C0LBPfJc54yiNXqJgog7aC0MY4B+zUVRZBoY0bOm1fioo0v6
aQhbNKAu1VS4qQnhSyrkwhZcpu/2QjIimS3IRLidmG14NvsnNG7u1jJmtVpI7XlagR3ruhlmOYsj
BhcHg3XFM1Ho82YThcEVQBmAHlFD+2rClPW64jvrnnVPIh2/6TW1L42ILTBq9+DpbMfNspDOsqW2
S042jN8fYvTMjngriCSc//AguHkbXhnvJ4yWfF6tXy8B6Yuz72OUOFOwqf7UUd8QRzPIY913w6EQ
th1QqyD5N/PFeoKwSsvO1ZxE+jxcEj8z2DbIZ6KSWJUlHnqcp4SO9W6V1TcuqCC5aOzZ+5HZNcuf
JG4z4cTeYB7ivMRA5s29feCVk6dEDupZJd5ylRAv8IwYMd91PCGszlQ7ywEPhIb0eyWhILNojDuS
jGsFYj6sgr0jHXWykZx/GxrH/Q5zaPlBoMRIkOP/Ye88lutWsnT9Kh09xwkAiYQZ9KC3pydFIzNB
UCQF7xP26e+Xos494mY1FTWviqioomiADaRZuX43dQ+jPcLaoq6yz6y6M88tirJ9TnPlC5IiF2/E
MMQgvWnQ5G6bampOJVTrS0wZCF5P3eRzUavo1qXGn9Z9gc1R1klzP/tyvgSwCu9jINqnqpn5S7LE
s45KuQyi66U0OLFChRnRrCmTuLo2GNxXZsp/EJ4/ITxQKOg5f4DwcCYG4XkD77z+zt/wjolTg8Qj
waVVbELYpln7N7xjWXxL1ymCcCaEXv9APPIvk40cOxx0aDR5tQbtbw8H868AtRRNHh/IAvau/e+w
MHQH859mEW0vEz9iB6qRBaDEqqp7ZL/ZIYX9aCUybMbLvniOuhwv6++/PY1/Aeu8bdC/v8BRq7yd
RF7gWDle+ikRbshC++AxGS6TgMLkD135n23vNx/Ggh8G8iWEg6/luxbibHVWjk+xBe+OgEZN8kSl
YroEE/o2zm3funSK/Ke4Cn1FL6PGEmCBeSmpyU/peuE2+kw3w/eiK4hPsRl4e7wc9AQs+5fER49d
nPet00FBp929nORdkIbtnZ+aMxncRhXezY3apXYiTzv82vEPrbAMnNOwKdUakIWVX7Rkl9iDa4zd
aoS/ARs7L5o4u4VOGg00nJySLuGGmwC/JoXJJkm2t09b+Fj3M7jGWR42PWGLMErHHY5uuSjOPCXT
jcSP/dK3wMe/GRXJqpkRFYhulN3ihigdceUYXr2cpYpMitsRQY5TbsUQQSeo10TpkXJLLmWbdPuf
L/8/q8YfVg2LHvZv02TzqB7/6+WnsvXysXj5n//+35xOzePva8brb/y9ZNjBX1QrvgvoANrhaszl
dclg9fjLoZNvBgCkhL25IFO/UGHP+oveMj9OR1iCj2gY8deSIfmWBFZlnRHgALb4t4hbGl7+bc3Q
t0MVjQoWCyM+p3+cR+97w1wUvem8xOZSpz+AhkNhbsYR2RS+Hyq15wdAh0TtupnJT5U8S/k0hXld
nhMsXeHpWBsORVPW+AYBAWUAaylGLp7F031rFkY6U9PX7oLHHjZkg0FO5NA4wxr1OWLvDeedzr6C
OFR75GSZtTHeg05yis85CGHh6sxBYkNg7k3p7wXmao1cTWjggnZN0p/hh7sSS3LCQVEShDRVfnuR
/2K9szRq8M8ihKMTqzUO8T7/ZWJh6PN2RcUYxKKwWeRL3Y0DlUuB5j7PVi1UuOwiiBBxGevJSsri
R+O2yXznaMC1RaLRt3ye0sIX8P7jW7Lf3ZKHChKsAzUzCmUMqN7ektakFVXXRs8QZmV2QbRxlJ0u
Tt/Q0dQONTi7FF5CW46+Vu339OgnOtGr1Kyr7LEiVbFpVl6PReEpmtLOjLdLGC2k3OUTr2KrSK9d
HuLWDY1p69LWci8XHDD5sSJwOhQbhHT0pKd+/KHeblyOZ/KQpcPx14TJ6DIX3n6mMM4mcPu8fDFH
+ra3EqFV9QnKXLVcf3yhI6yXC0GCZGt00XPw8I7hM3KlmmDBJP1Z8LYtsa05euMdYpvM8El4qXM1
4rAmYmwhZW6odW1F3vApS2SZ/vj4To7wKn0nknYyaJWP6xIEzLcf2UKbZAZT6j4P5B27l5IoWUWs
TWEAlJ7SPSEo8A8P+Wgwe/wH0yfJymFa6Bhggry9pLBHXuU0Zi8QJ8gCCcYg/Y5DzLxbqrJ8CYCN
n5dOJ66WxneMjEZOw+5QF3+6jbcrzs/bgIwt8AfkDcBqOcKgXQrpolu8/CUs3LknvjCer92lj/Pz
JHcVaR1DcEesWY+Tbhxua6yGv8Z+O9SHGF7c3cdv4QhPfb0ZrQVg5MFpfTfylqIfh4oOxkvkme5t
41rdJ+AqbF3cOTkTVtFfksitTmunLE7IF7AQveAst8IFa7pOgKGYWOU4ELXWix/sAKxOPl2k2z/c
pX4k/yxD+i5di20AH0DmviYJvH1zQHpzETRO/zKP+KjfC9smv76wHXJs6QZe2u6QjasRaay/8VtZ
/Yg5oWXaHr8e9yhkuwcZ5NG56Y3ZvY2aKyGOOcNzI8W3x1wiXHWcBrbKH170u0mNhQIMXJB9y/SY
dUfDzbAiw6tyTzzlfdNW5NbMtTEQuQyddB7/cC296P3zgPQCwkbpQHFmgUVPcuzgSKBWniGasZ9x
HCKK+cXGgzkmU6/uWeeQFOopncPmxGbw41fz/kMycsCeGTswN8DC3r4ZeuNdy8m8e5rMgGRs8hBz
f8B32kiYzR9fynq/ZMAsg9Lvwl2gWDiGuNOqsrJxsIvnLndk4R1ITizvc1uxJ64VME9UX03BEprF
eZW0pWtu5RBny0PaeXUtVgW+7wQsmujdgps0dcHvSZ0u7fw8A9v050M/Ok7xJzbWuxcjIYIGQHG8
HZad4w2UMBMff2OzfAJeb7kL2FhZ+mOwZgiaFYbcxBGFxUCv4k8P6/2LCXgr6B6YNPCxjrfJ0LDM
qcat7PsiaQPS8PFkgqun59dxa64tQepXfmBZzrxHmCB0mzdN27YB9jmQF4a7pFhGEn7oJC3qO27H
2nmXDs18hlE6Lo2bj18t8+JoAHODHu5+TBOOL+/pCzIa8dXs2+p77CcgZyvSn9RyjR9fy6BaZjOa
h33Q1R1GVCJMmE1d6TgUHyXOT2zOQeZE8xMDsEh/IK3hyVBu0ZLGasTCHPzH64bvhDW7mZz6yP3S
RQFmw5g6Ia3H0Y9MU95OiW6Wsq8UFoT7FdCBLgmwsSX5b2NzZvFvwrhW01ecuSlZV2RXEtu9sdNU
UFQQM+A26c52Gsn8bmJSSq6JO02LF3eEg2ytBIY+yzXTP5BfStqRy0NLphb3CDUnQBJnlb31hdwK
yNjbHq7w8rAo4Q13Q9u4wyfOezk/G5fo0qHl0gzmndkx5MVmBeiZYLOWitpgooc+f0MQUZumBHRC
KYA7jeE5ztDNit0HijDHMa8r3L0cpljdKAL7KJ7mhhxEte6QSEbzNo0CLm0kY8CPY1err2ZEEIEv
6R8mzdfGT8g5CZ2hSS5yhw7pfrS6qTyLG2PuT/upnxhLk48CZ94kUKzmMzTnMcWZGSpdozV+aDPb
ar9REIwrAqbJQPz1AWRKLte4wjk/cNMNJtEGD1SaJcOvmyK9iOWFZxrFFs8nTAe2NJ3mIl13NSGH
f/+Npgb724okRE+3ZshVZPqJeJE8g14kM5ee6pjFcRYVnwl/Xf1UnSyDPgN/qcY6HYxNkbuIWqlH
F2jFWNoXW8HRM/0x12AhIBOz1/DxWOj1cKlwbUx/iKwqGTRpiOPcJ3IFKs/bpUITJVe1TG3mFPEv
AaMmsoE+MQ2cTP4gZDUr9HYqUpkvTg1nSuanppgGnmE1DbR31xjK+VZ46+emyzNZQC3y8QSJ7EBv
MVpoYROwYU2C7+HojTvVSqYBTIqLRoRDGaG00NRweuEDq8C2XUAViSK3Qz1+W6Bmvop80YjhNOjQ
dqebaq4cpgL9b5+vjEiBgmg5teKWZj49/zj2qb4XdMFECeDzQa780+xD5as2YnFRXAyury1u0yLx
9TkhRFORXHZQ1OQXBJ18sQ7E7HFbqYOdfb5uhoInSKwAXO/VgpkJfynnyIGHsiJ00ttFpquHqD7K
DXe1jyP9XUMFxwT2UmC8S44q9Iq3zpgwz+d2XvTiEQPcP6aNaPWUdgL9R1tYebwJ2XFOAZqpLTHc
eQmgcoH8xas7EiUms0uLi4EGDH+wabEPIpuY2l+PakI7W7Wps2Cx5GHyc4xJkAbcBbFMgmGDtsbT
K1Ocx+myc01jRy82qsVOZXPkmBvGNohnNJj1ci3neWL4+52P1dA2IC+epIBmHivizNF/ZC3EdwWm
scYuTyRXlQUKh+YlJYiG1SoZZhM/UObyYJAdY8IQXYE/45uznvKuM8azLOxQQZEOh5fpU+P44BWP
ZWeVfJgyTOeousWeJHTKy6qrAlyTXFJoyKxnIWa52Sr0ljNd8rqvAlIXOSdOwwq2iYoPWCmi4KEL
lLHMuk/LCDEi1ovtzGcO0gmbGZQxMSEdxE9XMZkml2oKOj14klQvKZ4a54bEBGzX+IosiY4xFIqk
yaIz8g0XvtfYQ9/CK5OCpbJroMQAcGS8j3I1gW31zWU3ujZLbkr6BW+phEPGXlDNBQKWNdRKvQpi
tRgwcs2kDtWwM1U98pMcmRu+p9pQr0uZORTTDViYPoHEiP1ZnmpnorF1pmKD1WHgKTIXLFt1DKih
aQVkA95+M8szH6jaOfh5t3DjxEH1XNqxAF7qHcsl29Ew1x67fBECLnRb38n1JqtU3zAcJxd8BUDQ
b2fWh9mPDedqMucWHIUlirSbuoGvGm8hkkFFWwpbl1gmWY3zE+oXTr+/zr2s+vrhjFVDItaeBHEf
vkQUpwQjnPTpshAp7mNpv2nCsQy3jtmHzS0IIh8eyVXOaq8J4tyxl5JLOewgTnlM7LRfOL6RgN3r
J/hrWBfJqL8H5UcwcBeCALlzHLL0ct/hIb6A7jAqxVZ4rVZYU4lGJvPTwJxVrR0/lB4BrjEEoUsb
qni66XCoVwbuidbsfoNagXmIWUz5XWDbAYGrbdskzalbkii9c6uhr5/IWGoMsN6CEF0yyz2BiW6d
NN8S1txll3lllT87GD5hTK6jcB/HxcrHqyUgXXGFowx4K2jHWBMfD5oLZapxwPL6HU5a/nCJtXc4
aUMRs7DOYSYkGSZbarDWDe+oZZGf/GZJ2YWH1plIQs0GXdIv7TiD2XszLqWrujVm9RVdau/cujk8
rQijPifD+iDI7Rm1Uw0FChMzjG0jdaJidrIc06yc0+kmSPLFxKjUXsDsJiZHv3JVdgElzap3Q+BF
GOdQoC13gIJxxcaHgva0m+ce71hH2dZ6xpu+mldupPCnBUr0UnqmmPKQcpBHBwBjRUPWHJezMIAI
vbdGUux2WKBYmGwqbApJOQ6FNK7rrCqc+75rCLanu+zNdbMNKnOa7iY1CXWB22ppfHIMp1se8O5F
p4eVkdveLx78BpxvlOu19Z5oYIhUK3OAVbMJpiXP9jhYAvMtJJ8W5EjjCmTHa69dcMf/bhWpXz7H
dg0LFX8TNTcvAUB6j+WZV1feyhadpNetwrKRPt66pszdfcjBzb2EcGZk2X5w6YPn8UuMu4DChrIi
6MKuNjgezIu7dYUShmb78WFSgvB+Vt/mjBmG9QnmRwUbZsQskW2pLkRRy3uCS+va2dTh2IYwikxC
5LIDdueSaiw0RyZMO8261gS0wsBiD5426G0lYCFhcje+Lh9bNnCmQ+y4eoUrpKkrTFju+NjtUlrf
ER5HoqtH/2xpIoOSVMbNwNYj4yJll4FrGdnLfkZaqMJdLytdpwCr6ZODl1pkfwPsDUUe7PumSNwv
OCyV3IpVg68FuFgqelt130iWSdl1VPZ+BrXX3ju2pAoeTWo3Y01iec1alvpkR41noTGGZNIK/E7N
7WCV7iIOgWPnlESlTV/HOCGBxeSDUpdAM8I8pGj1gljkNns0IgaH0gRmseIB1aWnd06sryfutI1i
j2v3HnJz6AAONv/5uoKnzB8zscFkLnVY/nD/wBF6ncwcj7Q+2LtWwB2VYd1Z7SNOHrpeDfA5W7D0
61v3+0hgcgXannrlOWZnSDZ2qibtVpyWtadLFnxA9DNC2+Qq6wdCIPjhG/zIhh5Bh1XSp4L5hW8g
bFkTZkZxwRo+6xLpZ3vR7Qq9S/3awZDX8RwRSOoOmRuM+u4tERo8yBo/16DCqbbg0JGj4qBw9dlX
uIO+M4hKOvz9JJaGKbTqa1zy6EeWMX+xKhRhaZgZl7MPU4vYZh5ZYlIHfJLFFMov0Mbpdb6+RjZM
y3rg+NerO78JJz6xSEuLd9TDZiRxuIxIjYuvlzE1w+DrkHkyzQ4xsQXFeOJQjg53i2frKtZaat3s
bFuc6+KT2ix1UWEq+B70VOxZH+R9t2GwFDS1rGmdjGbrqQ1J61QpkR3qan6o6raVBxLVu8G/Jjoc
19FzN/RM7mde8KHptkIQpAJrOaPIvMs7R0+Rpmh0gxUImR8IBwSwjympcZSHjaUHmAj7pLH3je0R
obaJXnfXeBgiNs2+GilU10LUVIFEcOl6U7l6PIZY2lFZmzyB9AfsBvTYa/5d/zRVSbtck0XpsV1a
Mfdlr+PY06Vh5vaRLuZFre/2dXpkGMpys/1Y8VJbEntUcS4msKZvgz9GMBVQdmQes7phLOTrZKYm
IOOjdfTYzUs7KC9It4oGtYnyzrewYsEVSFDUopXk3fa4fHOtcmn5CKZ26qNZYenSGrksR77IC5L2
cWgx2CrQgvc1tvCcLR1x7oyWyspVKG3GGeC+PgSmNU5Bd6Y16RfSOQHlJQdP3rOa5TKfCfizYHse
6R7DfrJFkz0OsTXxUMLXyqeLzIFao6v8lk+bTAFeQdtfJ2J/KQMKgymKTE5fZdQIvoo4s+CbaxjG
9CSGvlmuTWMwzTUM3JjjyBC3UWccfLcW/Z275AKHQGMkhueaFCB96Ibur6sw+EH6kO/hv8c/RnXF
+Ai7UPuGqwIAodpMvrHg/t0OsqRGCWS1PPDU9Yq7WA1n3pPGqwnh0ecHhpMruTyt5HDRSyXsqME9
1J6cVIwOfGLoH7AEiDmqZD511OvUK4dcl1a5UUCzgD6MfTzJS8OAiSKmWKPuHxmhmPWQpJc6llcm
ziJlwwNZ9IlbBqQDuOvR8vQU57Qc1ReumzlaFDGm5EjFJWpDSDFLd+Kj3c8PfmdzpmBjMxzqAzGp
gaXThQvLnwkcDMWDfdqUuhLVYCvrzPh6aoTVhs3/SZMORD9dUPD37rqjc2Xn2yAa9Cnw9WCRh6TH
0wNYpnGO1syyGUqJ8rH7PXUGP2Wgc0gyGf1jXJa80sTq9a33CHeiAgf2PlRqa0ylJsjVNEf4QSwF
lmvs3PSCpXiNBnHwWZfgYOwaSbeARMWizB5FNekT+vy6cgSExvAMCUXUo/LjrtG/6Bkh40JlCIDo
If47arD6UwVVMsjH71Oo9DkTjTeBmhvDwcAtWHWkkPBKP77kcVeNNhUaG4nQxrFsn8LpbbtzrsvS
N5Wrvkt31Gjh69DIfUN3dv/dS2FNQY0rNEAJFHrUWcVnvAYaF9X3xMGOkMrTdQQk/YnFmrXr42sd
wQDasSKgTS0kOlvhvkdBO9OC659n4vskCgQbZ31Md91dS+XETMO4LSz2wsWtWDR6mMsdTZQhb/x8
XSubczddCI2kBRx59drzujL/wtrKNtJHhNLDbTo599xm5KuPb//dW8HzFeIHwIDgOG6b+vu/8T6m
NkT+NHryUSWYVcTYyrf6WMjmyhHq40u9G3OCxnAA9AjyCBH2uN9NGZXYJQXUI2Zoop8P4Yzg5cFa
PD1F3DAa/zjkjiE7ixfjuSAaXFPa8Mfefri26YQf0b9/xEBXr1EK1v1y3Ses7J8iG8bxvAkD6n2K
iZmvX3IsvNorVrtCnnz82Y8fMyi9RJeqUXym2zsUZsRKchiDSHyjJ8HREe4cXSq/9PRx/uMrHT9l
W8JkAfg3weFALI+b1xmFoS8swiHwoPQwWqtzfTRPUk5qhwHeMHvtxxd8S+wBNEH2StsZUoEEUaZ9
9PYhY423sJjM7be2BJfECgWDJJY5FsWZ9xq2TQ6JNU7gCwZrL5NwhLcf34Dz7uG6DOLAJBrH8z0+
+vHK4kRxbtVe+Q0N1xyVW7DTJdvS9YiDdP9atgxtrEtjVPR6/f7VFDek0i2vwiVHKj4ZXx9OkUrd
4qH1PzOLK6hSnBaW3C/ZErpsRHqy8YUy/HGVWJlitfZGqTdLEksrbA7j0GTiw3SHs0G4h9fTPLLG
dhpJms1o0W19inlb4cc1NP6yIS9Y11YdPiMsFoaWx9BGThq9nbt1Qm3jdZipsRejgOS2vNcGfUdp
z6qZZbYumlJoTHp7tS1dLIdpkbKSmF008vz9KG3pTNrDRG7DGZpd2rIfP/53A85DXmi60tOp9u+H
ds/JIjYgxX+t4kZQs0Lp10egYFG6AvjVsv74knre/g7Z6aUWTBmMBpEjetwjHgNA2YxVmT9+DSJX
9xj7JHCzC+l7dkaaZWdyB9jyBD2HqMkKdVFo5Oj2/gQUHX9ygfu8ycqp/baZcz/pFr+tnSVWbiPv
Mv6aVbQ/T4m9VcW9nY12e2536g/66+NBTlaT1GJvxxU+eOWx1Nu1TIR4ddd9GzD6XR5k6ulhkaa1
rqw+frya2Pj78+WvoygH63c9kDcBu/DtlI7GyczzcrDviQA2fWKOMFmNdhFtVE66STqyO6wgWBT8
j0fDhnE5aRo7hzUJ/7+mrUsLhiOP5ovUIzaD9BEWRxfqScQJJfZYBKDfpbFua02GbgP4WMUzCQff
1W3irAAduRsMS/DhjEyyF2GzopEia0BfyqnKQtvfnBgG62i+Kyszcl4zFf7PfMij580zwBRLmMxT
B+eNd4ipxIYI3x8own2R6p05rIAqMiIxCad7+Ph5axLn2+fNAibJC2BNYFt85zsxVjU9VcsJ73yn
+nmtHm/ty2zACZmtiaWeJeiV65FDCuMplGR6MLh/fdUOve4QGPD55Bfp4MujAY28ZqWzC8Sf44mR
pb2xnHdMVRcEqy6ycY98jgPTFhdHjscJ0iaOJb+AP9AiDSIZiMqYO4tvLnxvqAr9wgk04iqYGVMO
e6+ticGiA6o2hoz1m8RMJ+KXvYGFv9qoNtGN5V8QGjOSsZuCebDvhSFdDrGarWKkBfLxI/Xfvj5Y
D8iKbVMnM0j2wncU0IZPgJCiDp/yQXhf0raU9s4GHj24mV879PhjtYucKTib/SQPN7UTlgdScfMH
LIkQSZV+XwKaRiT5GLOvs5RVcx9yfu2uIXgP8Tr2B/uQkMZcALU9DbXT1Su3RUu0Bstxr3AArc5i
uNkX7EjxotWCQ7Yx8FH+vIAjD9hkY7OHFisgiIquYfZgLIbicIAl57jugvbaYVdCE4p26cKb22Gj
6rnZgonnDzEYPooBG5Qg1f4cbCIjEJ6y8m+wJiS+yD+FJEtjWhtRt96dzf78WMeVJVchsce0MKKu
29tpSdiCJ/qHRIgY3p1pOOUGQ0tEAH2A9M6o21vX6TrKorA/pFOf7oAJ5hoPf8Dl9TQGCV68TjGQ
1FJtFWnuNGziNP3c+y4Cb590tA0KmupuSXtaYg5OmHT7DGdtuuaNo2bzu03oyzeL0IP7uJf4tU9u
cZZ5XbJ1iDn8gx7+7WLNgABWZjGTlAqOTaFwtKZVtH+8RkZEpXsmajM7JLTJzSuSJjCMcu//MPze
TOjXi2ETAQHQJtKCS75dQEOsojiTB+UzZvEFnLTJvLNK+qurosguBkf0nP+iqrgBIvSyP9Rj70b+
z48JNwzIhkX8mDbRyy6oMqctnpuy5OAqSGGbdgV8pD9tfz//0j/b8M9PiSgD4gF+PWzIx4fIyS4y
e4Ar82yNFXNG2GwXKwKVtFtznHufSps8oaQLjXpl5jKoN2KoicQi8cfFA0ZBM4Qc6l61bhuclkbj
3bPfdtRJfa4eioLixVZlgbRQWc4NpgvljwLXt/OS9uzNYGv3rpRzKpHblolxdBZdiQJB0MrwCpfu
TQYWZ40BjbU2mJ/TigS1tOnbnRVJ89GcFCIZ3t8faqH3PDldBlAG8VyIXrCPSwLM87rJIYro2en1
w48TEe9FleaHaZkeSyvIvwojmDa9HQF6NChKDg6O1+Xm4+En9WB+82bwfNKnOsinEBXxMno7/mBo
FcAHsfcc9QAHtNPISpl8FAibDpREYaKOM7VXKASKiVEXoD1VcajoW11gITCoVe5FxhVuZM5BLDON
M4z4vhU4jMl1mxkXyVx657OY9wTqijt6oPlVZfDSVi7A2Lxe1ATsklaESnl1oG2DOXzvRif5Mbtp
cik8JEUZneJDElX1VSFVrlDWdf33OY/7e8h22Y1R+mwQ7mSNO2GrsV+JNonuRmLNsXps0AcP8URK
Aa53QABe2qQAIeyJt440/PMknp3PFl1tXLmzDE+0jx/uW1oSo55nS240NajLadY79oLpaQnz3r0Q
yacjLw1sJh7qRMyodJrSvLRG7SH+8RWPrHd+XpLagCMOkgYon8e0RwQieVuwdb6kdeqc0jYzCqJC
ZuOMRmW6A4hQrPT4VTzXwswfkmhS50kSmDfGEIjdx/dyZNap74VSk+XT9uGButYx+bQdicYiw718
iSYABs7tVfitIshm2DTFjJ+DicJi1ReVlvlLeoWbNHYl/EuyremTBAHadQMPqLZyvS8JWWS69UsL
vTS6+CJzk+7QCNJ83D6OTiLpRQ4xf4E9rjrE/DEdTmIGVi0Ow2sfvV69N3gsuzRTxkXgWgM/MHrk
Zmha6DyNbGcpisRdhAE+Qngryc4LYF4qSlEMhNg1eQmlZEzBcAE9H+TA0ZRapLtV9lSexEUuWtSX
0GUYicBFa5eu37UIkhLIFUbdBKIJrqTcPI8wj/Tqi7EOOrSfCWk5a55fZZ1ATiEizkSG9lm1VfKl
x73vh0OINq0ejE5+Nb7+o7O4m2vkEo/PSKw2CaGQyZP6XTXBlh6I3wbyO6HFVZY/4vTyRmrx65d+
aS0C5y/svXGTYvVmx4Z4+LfWArqfwGjPhWX3s6Tk9PX/xRbC09+BOko8r03J8XcIGNFhlpSSFHM2
YX7P/3e0WXSK3qznbOi0GJn/mrxvWxwCjxtZhGmWk2s1p8iCJ0qpfKfiQe1EofwbGZdk+cggwupR
4Sgvt1nr9gZaCJk+k2pog83iGF0vJQ4fQRIizDVEe9fT6T3zoyBJr5Vbtt+GNvG+ysUtT2MCCM8U
nDf8Z7N2g51BUpzaUwiJAD4Irf20JE2rMaqvZVxXFzQ+6mWPue4+GpcBQhUoNJqksQU5S2bhH3wz
1tpW9IpfhnHqfRrh0tt4HPfOU0hRzla4Q1mu4fn4yeOgjPhLDzWW/aglcmFXd4R2nStpxhxBOcab
zrqH/hRPq2JM0PBe5sDDvrfDemGp4eJgxb+Kp6712BHm1AkPFKuinbbMfEhopyV6MRDCxmYVl5us
94rw0rcX9G+E2vI8G80e6UdtXheYZPoOAIIQ2ELLfBrHvBuXbRYncjSBNjq5oNMAesV0tqenD3Wg
L1ldSp9uAHGDpEbmsECXxsHNOK2dZZ25IPw1UG5txx55DdTFS/oMp3nuZAZiE81yA0CXOJDNnCHa
29kUtpfs08aJiVXAtZmSNAEbQ6zA71rclGKWKfrn+0jWNmGlbp+sRGfSjLLK8QbqBpLdoJ4f4d1l
W8JVSHfJ5niToN/dDX6RnZO7QcJP5xQnVaX6fVYOjVoBB7tkPOQ64XFae4Abu6IgPYGwo+iKorcE
LcinjesgmHUUTgcpWRuEKwXhTYvq/zNaGoW/U5j7q8UY6qs8de+hREQ3Imq66zEevBtq0uFrXGAR
FAVWeNrW8XTDeKh281AlDyThhte5Xc2fkaEYwCd9P6xDD8tSRIreZRBk4UOMoP2Aete4MqZQR5nC
Dt4NXivOQzh8ewMvtWVjeWQoP9SNL1fYzrj3cPTL226eMryfwzia1mRRC1DZovWmdYWj1EnZ2q6L
tr8rtj2+VCfjtLR7uvvRA06x4ixYPNxvrFqOd7TUOxyI6jZM4VO0+Q8L5hQKeQ8ZOcbwZbkF5MXx
A4fL6zZZvJN2lHdp4xGE0jti5YjJO9c+w9EKtDgHjwRDvuqjCMnwhPE7QpR+pdO3oGHBE7+Jc7d8
AEYt96Bd9ffRjj9bDa61GP34p7xpopRqWNlzV/sXy5xPN9jkx6clwTh3kSWWL71YimIH4G4/pVhr
nRlLSWJS0wjvdMynYOek9csQNOHBkmZDxEuGL0PopbeQsPsvUAfzzzO8tM9iVIlc02LOPjeIjjdj
xgxzDcUe5+GXHXij2rH9nY1VCrTL0XpP+3G+KoNSno5TF8BMJZoJq+0yMK6slG1wkQtUJUjyyTW0
uul0Mgg5WVdRJhjFOOzE0p8wQVJGt8GRf95WdJ/WkCxi/VwAQr08XkeGSTJ2N57i9VRuxCztB8cz
xJUy2vtkaW9TjgzPBCJl9soMYFKu5IgId21TPd15mPedFeYcntO45Qyfdph7JNEJkiXvYh7bhqnR
d7d0gPONbM3qye1NelzjUl2T+bp8xyGgpS1l5OjMi7FGuR8591HsyLXb5LazIm6YhjP+aBdQzfuv
ShobWFbRGt8Oc408iroCrf9pn9TRYwcX+SUfsS/ohuYcs41xC1g2beKhF19wJE8OcGhtH9fVcT63
J+TiEAiRkCplc8bK0KpeWg1hr22lz9qB6Vc35GAh1q+VBfEX9PRy6BLq4jzUTQ6cabDttGOFldXo
YEeTRaO4hY/rf6ejgC8CSAnGCT9NjMIwnuEsYcRDLI987GWrA9xoJ5DOq63HehMrjciiGbzq/bjD
D8YxL35m8s2W0V16UdDPq6gXuHAImberjmZfVfhDAhPYwpEKj/VLcnoyhqis1sqcnhr2vE/W6M4n
UHuIiaSEXEdp2J3IrIaN0jjTuaFseLB+7T85VSt/VIbznNSNfW55oM/rmYJ0lQdk9bYp6X2QnS5G
wm4uApFl57FZuekqXZ5iE40gHATM6KbpvjLb26lZyBm32hieJ4dm0KJ4l1iWxPVsCW4aq622WJ/G
Yu10Y3fAJegyRwaxQxsTEoLcWp8RVZD3zTlzx3x/SpfS/9TYHZ7eTV7dgfyzgsRtfTriBAV1JJT5
haQ9sZZdSTBSaUYHY5zmBCKdq/aAdtUNI7fYlCbmHfiYts/NRMT1yq6tnLKHbKAIu8RT7pB2H9y8
dSVJiSeMTxbXRWjIHcy56gSSGgF0nTlt5s5MzrFq9Va4q1R7Bd9845Aq9tVu23iT+xU1sZd9U531
PW0IEVnYHs+HsYjg03WwYhy/IcC4q7LNVMRYI4ip+2GJIdv21tzfpiAFlNNju60in/6VX/kb0Rrh
bTJYnc7OU3to8Q13kbRXAy1la5suAYlsDuZ/ACCxcTL2ZzibxWtZjt9hG+ffiIzrKeL97LmA673F
1Yf36vvfYj9/abOkOxEG2z2ypWzTSP4fPMlghdbUPQyJMk9M7Lg20OhpAAJyni+1kT4FqY/wJY+N
PeYyxsqhS3qTYkt2andpsqtV2pz0FCTbHjj8IPBo23kTlRfdX7nP7Hg4g6WUM48mouCVhejLnHFh
m6DfQd7syiclR3wrnPwu6SNr3c+xexgJRFsnEt7pWB9KpwCiqQN7R1fuqTHrm773KR2IaV876bJn
iTZWs8D8MEGphWIh2RE/SYUBh32bmdWlV7c3ntnRo2zw4+RQZNLT3WAO9sk3VHaaVku0+3/sncly
3FbabV/ljzuHAn0zuBMA2ZKZTLaiNEFQlIT+oAcO8PR3gZL/kmSXdT13DSoclqlkdud8zd5rC8Ss
fuNB5IDgQrBMkhy7pYi3RAOcjFJR7rxOTruCifse7XFMPFJ5q+TiMrdpsoWlSl4l2ZaBXcy33jho
YQ7jaEdiJVPdpRahGVfAj9An78RIYBOWLeNG6aWOkVdxHnpTT/dLFlXA3bQvDWaDDbnZpZ8igPP1
tLa4yPKE+8AYbifGGK9pyYDTUfj4VUhfbDmKW1sZXS7jBXW0BXJS9erhIAnf2WciJgKbofWx7Ofb
IrU+InH/NsP7t5f6TS/FvmftZP476eKB1JEvjH2//NiBff+p782Uq71jIbgiczFI8pd951x46jvc
GnhW2ReTHs///6eRst/BGGeLhs58tXv94Fo3zHeQMQBmAshYE59ov/5B3Ajbm5+bKWY3HsMAxpXI
wVSMw780U0zTDSWZLHFgn0PCzQ6AIeEYxOnhXPf52Luaj+NKn657fZ6DsuP+1jpp7LDJOfumNFO0
YxEFIl0MmbqNaT/IXGWYnKoijGO7s4KpZasc2/K5JJKBs46p9IuHE+yg12oRDJ41BU0Smxsncj4P
ou4PI/b0nQVeJLTdvCHeDz7oslCRz4jCkHdxAlH3y26LwLVknOcS0ZHN1bNJbfsi2q48DMiptmpq
wyRznFDtRzUYszS+0drI3Ys5Jfc+MbhtR9SDYKt0u3pOtKHZ6aOyHLuRyRquGtv+FLlOnfiyrAus
UW0ck9Q394+QIdxrAH7q3TC1Oow+JrCD5p1U3FuhW8bxxyLpqDiMfNwvzkDoWwo4Csxwu2sdNitT
agY5heBthRj50ApdbG0ln/Hmj9oNo/JjLPIQKlB+wZbPdCXSEc3Pk7spYihUA8yO+1Y1CJVvTDVQ
WSVe45PoDkO3KBg0Fu1ogpg+Fp2oqbobWGdKtlBoq9Wpsdk2bgAMkCQ6TcMDKbrmBke5cx1HpbWD
zl1u9caw+Fu75bYe9e7kpArKtYHcJVlKpG6Dva6v2Fc5eXe75ISxTLNdbO2h4kKoJWVRmjmfhkgG
YKw+qiX0DK02sv1AqOoO4UL0NGIe2WZo7D8THZnPp2HWs1NMmgjXWC3ZBUBg3rjkEIZp4rr7zm7b
bWPrJJowEdy4lqWTZd8Tsja33ie3FdPXGI3wdlEFvpMmKkmpRjl8a85TV1zPWc06RcseEXnNLwrT
POwui6WeYCyMV+4KaKpKlTc59UjzrON1u6VHbpgsuXuMVFvcYOEjO3HSHvFk1D3TMrMhWbLKb2XV
KEf04eMN/jPvymxSW7LDMrM2SFE5OftBGdJ5C7wU4Kk3YAkLFixJRztdMJroo0fUCHmNiVlDrNQa
wi6aSic0dHAJgVk8K/Z1c1BFAHmpDA2mCXqIZ5mWSQNiIvWlBAdq7T0iP/wEcOiptfWX6i2/DhIi
WXZURO/ttHXWgO5dpLiacuhwSxF/V/RGlpMc6KEFfF1QuZGUFxGat6zxed2gu+Wr95aqZ2ImFG4/
PFo0mJfWHcBEbYrceTCjLtt47aBt4kJ4x6ly9NL3og48E0vV+q6WCroLhpljvK9NJ28fdYJccxla
pOH0SShsp3KODA3cTglL7GzqDQclr3s51ssWyxsxmtRMkfphSZqpD+BZxOeGCFLnPfwKvWk3nTVr
t0J6Q/QZlkwHU3fxfE44P9EwE2zUobrnk2sxV/CYYPgrGjUP5Fiwh1B7/PrEks5oSsUIPM6qyLX1
K/BbeYhTCJJdhHAReGdcek/lSunLNRo6hPszSedaQnKmL9j2XkTvmJ9Jk+zzHeFMOOuduXFECAnW
A6yrRRESV2uFYlNo0ByUiKsfjJgcmyDvCtq5NxodZx+P2OdgsHzd6xgHlzCnafhST1Q3Dskslb2m
0CdGf5UzxVDDqhq58B3pxBtqHPsGYarcWiZQZJW8V0hXFq9xYGvR/FBMpL+3ttK1fk5rRpNVetMO
/ZN9Ep7ZHEBu8r2XVhRaVM8QeQbD2Q1Ml3fCGd1dlbT5ZbU2L4wmHGbNVnUtEyu5iura2VbTqu6h
6Hb4UoG4bcIB5ymNuq0fXYfAXUWw1SIvlPMrttNNG0M53qpOqt6T1ksakQ6IgMxiS0H5KcTZSYbq
zh0d/Hd2M36wAM7OeBpYS7MIYELdUnVJM971bb90kNcGjDgQEDCkzc0n7qj2zHDS3k4OFD+sonSm
utqo94SuR1vJuOjRMuPu1qRx43KAkFfETndT9a6yLbAaHUehRq+LblsXPBVh59gx86Qs2oMUUp9z
h0VeV3ruh5GusvJ7mAD7zGrkFR6E5cT6y4XsJ/OwnubsY8Jc9WgRK32Gv7ntFQFyuldJd+qNhI4n
Gw1zk80RwmovIykLg0VXiBrTS9UfYEUMO1yFy84aS0AhmUYC0tIpYzAVVXLDrh+0UQsO9yo1OOJZ
KFlh3TJqm3j8e+DZlq/DVvdR1CeXeo4nQqGSfIOfgGwhngBDxJxQZyY0CUfjYj4bRkOE6MhO8mV0
9f7EDlr7MuJ32SIJQxOhRdre7hrjPTLeeqN7VRzWWhdvQR/Wm1b0xTnHw/I08D08sYNsL4x0vWua
ExEsuIyvIdiku4aE0zPRv2SZ6oW9L5bxY+Oa6fVMIf4+qgb1HBG1zV/S2VQC5UIT7VZqUJUGbF+Z
lP1qYHAvKH3kztPt9sV1BOxwOw8NnOW3bWfJ0jdL1z6A0/ZucztZrrQsrz5NXYzuRpbqJp8r9ZCo
8fsIU3+ggcGjeHAcH3i2sUn1HLWOqinPUkTqxmQsebLSVL0yFLaE6+3fhFIx6tDUEjPzpdY/KvqA
THoAeNph2ZIbj4aIRYa0yV7Doh4spCqlEKr1PmhKFkiANHNbi/nbiF1fDJcvdYuiv4pS6+UNdixN
jJ6+A1mA263NPTrL0Z4T5x4woxtz5YGvipOHzp7r9PataP23vv9Nfc+rvi7t/nt9f5dUn7/8z6Er
XsTnH0v87z/4vcQHM4VcGLgRlTn1vKeyJ/1e5vNH0FlWaZyDoOlHmp3+jp+gK6DURzr348bE5K8z
oZS8hRBa/6TA/yZP+8/2e1WY48gkrJXfgd/L+FVp3rTx0JaeV+3ZxuO0mhOsujm9PzZt6I6IgJ6n
chxPCFxSsKz1cxFb64DdOZPhyra85OwIa4bidL2luBSD+mRFqO+odBBbViZhnAsrlEOrsf80ZwWT
OstG3+2cc43vyNclzDc5YbYyypM90Wsr0y7q6wgxlOUFAxtUxuvYDlm5fB3UIT2XvI5BgxGDqLSq
waWKsk9abD1TdbmqPPViax1KpHYCwoQX38qxjpgznvI+/doVGVmCIIE2TuWeHUPucHDXuKnEVy8X
p0kDKSKthOC+YWvqObXncjGzGWI9/xWDMV8m6QuJh1VYNcurxeygGLXXyrGfm7nbMuQArFsmxvuo
Mfdp69r+pHbehuX+gpjHhfhpPHO2vjjqgvMpnu5U0p3XV6AnsY/xZPE1qzF3dXGfbYmdWK1xiOkG
WFhsXseH2Jju1tUWmAHuHqwbr6QVejsOHAR/89VqQTwsK7YcUh4vDA4Z0yJcIBl0DBTywWYoOdXm
c2Lkx1gWL22TvVSLxbWKqclHTbIxeUKr9KDq5wtiKmc7G/228erGV8w39hVmQ/TePk6RzNcrXig9
wasaWShLiCxMyML2+tVtRNZpTXYc+kVey6R8YdpFkOO8UPXgSArWx6qRLW0UvDxTp156fdpBDL/S
3LgM8PZA08d5NebJVwPrycbS0lOeyyuKKGzClYduLuUZktT9BMyZyRJr5TD1DAX4Jw80EskcJp65
XOOwO7KqeGpNOqzEkg+laoVyFhOueTyPUZW+CKTmm0KXr261XI16DEYgadNz3rBxl+ontzFuvCnV
Apvw6Vnv94sFwLmRuNoaRBlpjXOyNfZxyXukqBgV8h5JyDAsK1Qbh8C0uh4NzTh6Dp8EriJWRnpp
+HWnPolYe/VYElD4odzs4+LILPahaYcHUxa4rbCYqTa4XpK+HwxSKHxSvdAx6qR8LjauGE1Lmeiu
rzveSTY95nMFJXVro7SoUTYyleLneJ6s+LhcJsN+Tp12ZlrEx1HR5LlmEP4xg9keOBnaAwaP460B
3z4sZBwxEWYsj7ly3DfOPB4b4pMPsDzcgxwV5SZP5mLTLHV5I5R63qpJMR7xS3eBrhTGa691H+ex
ta81N6/JRpRV2phhy4YKy1nZ4CgFmfISOVVLoUpuiU3J2Ygn5JVPpWQzFy5mR0xGycRaJtHZFPlH
GuIxyGWBZ4hovsVIw7qfyXg2ZaKFrQ0gwk9lGx+JuUCl5jRnmPkXUZnVZlLMpwpKEv4li3HrQMyD
mNtXIXS6FyVLNoXd+K4zZ369ePa2ZOgGhKWKLloPeJId5Jrrrb9WWlX7XYPGKmFeYEsdI6TDAI7f
gtTGhY9hw+IzlLg5bkzVGfC+8aGbc+fZUezzoDdgNMb2qzK1V6b9O135zzqb9RT3QFa5SNjeNui/
GhnSzDYHhOyswkb4Ugam/zXP+pxazWmJtN/5YBhK/aCY+vZo2FIQCJI7pLlvspcftNyeOQ3wcBzB
PB8Vv9Dyo05CvW8z2P6Nmudnse/bI638NronFWgYMXf8Jj880uQ40siiutrrff7iRZyG63FMyQvQ
pMMAdOCf1N+odn42wnx/zLXewhGFKOxXPVhsCA/KAYOYubeSjdVhmEWkHdDZ7ycFdPr6fItiuaKm
/J14yfjTuI1gJQNqHl55FJh/Ei+RDz2RIe+KfVe2Rpix9KHZQIXMcXGVVRhrYdm9Tp0ct/k0jsds
7Pje0oyDwEAkTm5PLJarIYbQvRg0/x4xVej+Nro7XU32AH7eJmiWNSSzhOxEE70tMf3KMn4iqaQM
bWme4b2AUKnAO1gWITUxmwFoChwPP1RJl28Fxv+IobxUKQrX//t//uIjhIiV4SmyKFRqv2r/9CIl
w0E3xT7Ru61ZqRfVWy7lwnbwN4/zV68o0WdracV81fp1gOlNmiv5Qz6rHkEjxL5eZtYEG+IeaEpp
r8LOxfgTa+VtMc4Xp1fL22RNSzeX+GuzuuzXUgW/CT2qLq9ipYsA+g0PimefjXbcIW3ufatOSY6P
E3vXSF0+x5Y+78pYrzfgddKrQW27O5HLJ9ly7Q96ah771C03kw0iApL/Vwp8fGskXWBRdaudVHAT
Yz1142GLL4TLuzb2yYwuLBEweACH+kYt0f5iJdCH5cJQwfB1nb/bc5WPrYU3xtGosf7+hfyLEwbl
jrsylNHxWb9KgheWDdB7DLFfJu2tnJCcbCgpbFT+xv7vH4sK+9fzxYBPgLgE66MHhe3nb32LpdMp
zFnsyUm4Q+V6LKvfHZhvMsCf614PcZ5uokbSkAu+aeJ/OFnSBL8A6SliX3ljve1SqQdmtLyuJ326
INeE2XLMdXPvKfoZ92eycURxRD7xvsuyTy4iHF8vxxYAa2bsYThyyXqcTvChToRTf13syaBPTfN9
Ydg4TyxjYuu7dNdFam9Gt37EwrHiFdz4AE8dnv+K8sKdQyvoIdLTW/R7hoclfZAMFVU9/WqhBfBB
Hp5GmR9zK8ZqbmcUqBpxu5aGzpzc4GBU+7tK6MnGNJbfSMLNv/jG8l6sVEvOYQJU9Z/fFKEDJAN5
I/Yao2N/JEsmSPuBCl7Jec4JrwDBEllYzO65tGysVV2r+otW3vS4GNwoFyyCgU1O0TL5PbjXcEjU
5ymrjdBVyf/NR/scDXjch8g6J6SYIyDgJKor7FFONj/hPX9dOtVPnfReGlSHhJABelDkLk/UJ1zH
vV8DTdsZxbTz6ukutuzBz1Co+GbNwdfZCO49xcwA5OB51q3lyavb8Tc+mL/4knBnrP/TDFaFUMZ/
vq7iBmDlNDLDd0VIiSN9Z+LXAYTjR3X8m3dE+0Xq+nZToaAGoYpLEizir9/JxjRmBPyD2Ld6Jzaa
3VUhYQnHiJvKYwocLBUfSeIP0DjpHFPACJ9JUz7ZOQXgUEW2Xwn8Q2k5wlwhm9xPV5EIUIhPXa5d
s068IRWsA2lBtS8Fthqj7l5J5rmTBQHxQC4R5ixXsZG/RNNapU56wNbj1AxISWWlB5SrmxHL47bn
LX1rLxdTgiK2+A+9Nj8iheEn6mkkXWFARw3O4SBdorjWJojksiqc+rw6imF6SHsaSZeU+mBpaPWs
ZXpo+1j1Z9NjkTI+6Ll2aZT0CKUBfYkzhGDv2ETxD0rJv4kAtgRAKsetZrbdZv0addI6V870gKOV
BsIiLgWAABExDdWSGmUniaQiZHEMWAULT5MB8BF91Fx7lnxt+z6cBl7grEhPqUHP4klKcbMwn7Nk
vJuYMgZGZe1HUR6VMTsu4Cf8NuYL3PfFkaZ4VzJj8tN45IPJt8Oe+lOhWR+TbhLHXLMQnoyhobeA
CWiMUFWluwm05xU+rHPRm896m/7uPrb/4utNrWMh1LOYgv7JBl7MRtbo4C73nTO/ig7yjMq9N9Jm
RRZf67X+emu1AbPBPHkDNa3feYE1iE0KHMKMHyN8O8yh08FJ9EJ3bA0nLPq4CXAbi40n8TEXWqfQ
oOVl48dmumlEEb9is/VOdctWbYm5F1lhkzvEWR4sjnHWFc6YrJ+fRoNyS22NeoWHDVhC+nUjRGUd
0xhyHyZGxRsSU2Y72fDQj5ygrd7ftS4tKQlCp3EY7kxrSHdVYctN2uZG2MAnIiyQ5LKS1YKmLD7p
iK8kfQHcqfs76GrZPk/hcnGJ0GQOD4YtL2s13zt/3K//Tth+M2Hju6BzjP73Cdtj/5L8OFn7/gN/
UN9Vcr0tlSGWiogYHwm1wvfJGrOzd7ijdCQTKu4O1cS5+UcYOLM15MurHfY/MuRVnawSWUDdjQYZ
qeE/Gay91Q8/1Beqi9nZ4GxeBc9YFX91FpGJgERzdueTJxZlyQPCYud5W9oTK6PSJIxNIhsMiJyq
rzrL7D5r80yEFzvCy1vqTItUjo91xWm4Ui7KVCMZa56tS8lsnSUl0Slp5NLqTeowLvuytMnUuVOc
GVoIS/ORmeMjhDGvrEm50emI42ls+P4UkXLjlYCcjhVY4o7AUjRT7lcD8lY67Cc6EzkeYgeOaHSI
kPFkDC7cZrwn80Y17xVs8jqjm0Q3N3E2tUxs3oISoPPJQOVhWSvUJCnEpc5UPTaXmS9gaZKMNxXp
OSrLZNc4hFpCGbGjB1HqycPSV8aeJ8XUgUHhp4m6gnQIs0WHVyYZW1QLoB/CQhKC4i0pFMMLJuPU
Z43PbjnNW5IfWawHXkW8g8M5DGxIHLMY35RD+k6OhpMhjDo2V7qzlEILMkFfnMAsUg5yIrsvzIl9
mO+VWYNCF0LeylbNTw3BYqenrPlQ3qhV3+yxFEfaOulfnabyDm1R2p5q2VXoC8g/1akGv9ky/z0R
fnciaDSGf3ci3FdDn/xP8NJWRSp+cingJVt/9I+pu/uOwAWVEb69amT4Qv9xNLgG2Q58lvlu/mFG
+H4yGNY7nROAJfFqWEeVwkTiD58ChwbVr8Ul+cdR8w+kNTikf+lyICFzcq3JE/we2rfJ/A8dyMBK
SRBDVe0lsvkJqEluMJcUqbdLyPnc2oLSLhBx5t56qYFGAPh2ep5syqKxQPkATnXQuLpS4/2bh6ey
dXE/dnb00TM1iMCLgXTOmRZrz/YPaSaGKfzo68DGyUUlA0BpJLdikcjwAOCoMK7p/JNzrlVMkABf
G8dhaQoyl7w0XlBTzPR9yDsSGS6YGr52JSpc1Dazuc2VzrwhCEFe8iQyA6ViQrhRG8U4ttEM5oi3
AP4i/CIdz7rE+ztWs30iWTMCUKlHxmEg5PM44ao+UEepYiML1rtqyS+FTyrqv/AoRCG2pgC1Fw1E
ViIlb1hhOqjtNt6aCCkjhhlYBvoq36TKxGRWpZXdGAuxVniqrb1FyOfFFhZLcG1Jo8+LvRJ6c23q
3teLgm0h4jd7z/e+ey8mNb/zcoyvkUyTm2mIxEPdudVN37XjfCUbGVuIQJm7+lGCf9wvykKLAlUD
eAgFtnZvZc7v1VBOUrmw5S99FT6wZHQlndslXeqPWuy6F1LYWQhS3WE9jjwHAxaMoWrruGVHgesc
SMGsb3Kt8S7wY1f/B5vdfcfrh7u8IV/RTlEzJsl0TQiyvpXJWJZIJkV1r2mNe4s/OWVukVCbEoa1
LzWqVKpO7SHC8HrARmYclYJIbTk41U3eNqNyv5jlvLGB/R0R66K6KvLBpFrXrW6/KCUktkEzoHOn
zaeJivZDO1T6+1pF3xCAI2NMZMUW95hSupu2T3owBehubmWNcmWmTr+nao1vpbGQ6Q6Ij6mzNRof
Gel3HV20YukAa5XpxUVZg/yBDXFdG068HWByH0ngFOmeqOt+OQwIgmZi1gaFZFGFVO5Jd+Alq9IV
id8ZMBEPiUWmD/a2erhzWKIhYDakd6ldEAm+xqz4UWizeUoQBk8wsQoTgTDwPHYhiCJAFu9iaIte
5CtZxqXtK7wQ0OUgqLofmrEafaX38LyAuDMi3h9lGn1qgaGZNgBX3G1MBKQ+7CNm2/2xt+tBPRQN
sdfv9brz+iNGKAsnDB+fZ6R0CrnXLUPzPDo5ZYlSduy790lTnolTj68LegzvNbOUbNQROpSVqRzJ
dUZC4uiF+oiXH6XrMnOtL/2yido53xLcBD8QZ+OhWeKJBFKEUYqXVKcuS5pNR1WbDRqulmKd3DgZ
RCjiS5LpyYYpZO/5eisPIjaiXdW2GHYGCz5lgMivJkBGb0I7l/iKQDHFny3B77Cf1RRbLGKAIZx7
Ka8UV80ObOutcPbEXbW41z0egQMUsQ7teSWPE0E0G0emBcsm/MdNxQpOMZXP1sJJU0QtCq1lRwhq
BttQ13x2bc4ZE8o9io44dOJph1zEetLadmYbOQx0t0N1M7nqnYaxnCUhwzGlW/V5ZhNDW0dh74Ii
3EaiCzpgNVeqqLsv2eyc1UWPPjRtPu3l1BT3wqbdzUaIxnNuAuguuvGiDZGxJVC08CdssjuTtKi0
AUBemGoPza8rtrOGO0Yq/JTGhBByXFvVYe4uHwi/ZHlSODdL3Z76KY8CXEzsL4yq3TWRaLeZragn
9OzTjd3h/SHz7pPHabsTqeZu0miOtlXbI/SKCKCoNL3ZLxXtTTGOyhHMtXY1F0RFDk78sUr1Lozh
NQe5A9NZ94aKVqVq309ZM+1VACCPq/ObD8ak7OJWfh1au9jNCUbOvp20h1HTo49GbuGSlVFC5nVm
lpmvMHc4DOSA5nujNK0r0WANJXGH0M0az9WuHkgNR30IzETBYT7UibdLibIOs5WY2VsmIuvRXpzz
DFmIaRF2GGg+Tdojo26iJ6+x+MpaZQQFcEjOKCGaT6KCn43mLc2fa6cot9rAeC1KdXcLjcbbVctY
f6inSH2PAF7Z9OOAeH8SyxkHWXU1N+RTlkbp3hr8wQnkgnLDcO3JiRtkHJrXoInvFhsma6RJf5B9
jv5GZvG1l5eux9TcaoKiT4kJy3X6SL9BhReaE54IqzerYMRoeDawdfhLmcjWV2oCWB0i0XZO7RD3
2MZFCEx58Bv8gk99rXYYuzrRhOmAy0U12ju42tUt6z/1jLZOhG7PKz0UfAzMaatKHZD2usbVdXZJ
qE6VQ4uf6IvBXv0LhHgm84lBhCduk8niHrTnI8IUzwigZlshbGftEfT1eAfu0P0s3SEmzaVxr5tI
/6h4w1fQefEzXZj0lVmoQWdaj7DVlBPfqTzQkaFiHuKcW+Ymeoxbc8fK5WNkD68I6azdUpkEzcM4
DADaPM/j7IV9Uemh47QvTUlG02ioJEvLfNNqev0F2e9IFJJCZICLrHPUWdIH+jKbrCwj7VIg19zk
3ZTfCg2cW9yLa4b+w6bsdXwKxLmlEAiTdqo3yBiXczz3JNOU3echSx5YTFJKUV8wnwXtbIzF3tGQ
rqI3wJWCqqdnLkpAe2I0btAz5/Elt9wmEVH6ouf5g4KOF6FkoyK/clIc/K7zpdXaO2S1XyPmEW6b
NgFq/A8EXauYI8g1RavsHD2EWNe1OmA0NJoPVcx0YPGG40Ra8Rr9VG/I981DNx4NuB9zeQDccLBm
lKOZrT2m05xfA3kkvTu1ta1GywVMBPldrWa7dizqY9XLe3NJuq2GGgqtgxUMyHw+97S6yMHQKbLI
GwNYbLzWUWnMTFjFuLFYDPuz6MqtHKqSuA/3NYr1Z3Si0QeVGJYbwlsKTGUWHpyez5X1WuqldkgX
OKB1ktZXtWBLPzT6F6ecAI9pn9mDNAkezqJG+9RNe7emwepMFMBpk2Q+sKFkR8Xi3MHdjok8nLKt
SvV4owsnurRRdWx506ui3aU4q8CZmYHl1HxE2emHcyJ1oqIz7Qz19FHmtY3Ogt6qnlJr8OnYqrsB
cV+QMRxyRptnF2Mx4kq/VtBwhaQ0PcGJ3a3FZqOJm8rp48CcvLVB/kpfuGeljntUUW+iqbtZitSH
WNMFbUdqUF1+RCkh/KWTD1M3XGqtx+omTlRracBfzOy9p3kFbZ1TAw5xQPYgFju3wKRvGcQ8+pKM
sGuRkWRul40IErv19RnKIKylcrmQtJB/G+z+2/j9fzR+tFv/fRT0rfELX/Kq/1Pbxw9+b/s8+x1a
JoLk2KValglI83/7PmYUjITgvACsMh2kmkye/hgJWe88E4H5D7Gi3/s+k/RAiIg2C2GYfW9ui3/Q
9+nGz7wRS10bLdbZGptPxBlMm35eEnhqxyA5Ai1vmtp463JXbhaztQ5lAYjPqYcuVBFz3xmFPe7c
ylw2GofuwdVcqpq8mh5m+rYro9PLQGt6lwGlOsIqyjIRiErLAscWySbv47uYtSFR3CQpmC3aK1M8
TUN+mXTO83yK8Y/hzcK8kRHT261j9FKAqDZzNfYbs9Dve8G8qK51hIpMuM/mNHYPwvCosZ3eDNEm
Fp9VZSBMwHhkM80ECTu4Ew23s8fQJ6tsa9dMlglpLxvKuzRbhmNVu83V7CSsImRTQlE3ljTMCiGv
58l2DmUsy02WLf3RBKGy7buB0yOvFhuzhaqeUSkTTzyZcxSOkt7IdySiUX+GI71f1FbdqHCpcLY2
1rXaunuYT3e1iijZYGB9Is7hSkSyZDGBVTgm4xNrOp6KhniYba/WZcAHptq4Qmv9JibkK6XCx1bb
BrxZ5dXSm/nWsRTnWLJECcB4EMlqOhDz9FiKvSTIB6NvR2eTF8t9Y3HzT3PyRNuqP6Jgsw/gP8YP
Qqt0P+kaDwOcUUXnup11dYNoN22RhCqJpl6NIjKWe9Hiuhw2KQBF5ZWQaRS3DPyAkm0Hu8soy0XV
LYFqVSbNiNljQwdfMN9B63DPXkx+zGZCtyRp2seGXYPekWINmHjnlIJiLNVM50aWomdc2KvcIimM
EShxS2eMqJBS6xpBvsrBTSm2UfKFLrYfPQ5YvNj5WZlTo1ZYq0hMNDtw3EvbnoD2pEpCdHfFRpcM
IGPsHC+oRykWccTT0tvtB0JgrLt24cjPuayrVEH23VKoZtNtRF78TnxLkcUTPo7T1osSdVh2JvXz
WjPS8tmPjDo79V4ZZ9uNN4qXFSXjy7gcpL5F++vSVADXrphgnqZUzHWzJbZHDAH5jdr7Cu/I7YRb
FeoyMR4r30zLqoDZnwxTjdzxQBk6FFpYEpSnJLfSPNQXh/qvt0t5yjUVtbjwGvqUuIFECRLhTuCI
rAMsXQ2K7bxOniJL5OWZJE7yEcp6VjFMTPaIeNyZogCBPmIhrRfiOGdasq9EoWywuhtxMLnDfN8y
S8BrpLTyfZ4WHrbrxjaAdJp6WMRlfNMkc3NjN6lL6VuzA0mgFpBDWaunRe0sHFSNupGiWPYAh+qL
3bXiyWNUwe3aaGtDM2cdom5Paw/ESEWHxLWjg1s7Csu0rndyP+6lFWqK1hP8oQmHt3zJy3Vx3c9w
BBN9k6hdT63kiEvj1vHOaUy8FKN142Vj/EASkLyqaSqB2ijx8uHtlP/3QvzdhWiBVPy7C/HpS1tW
ov9pPfLtZ/4YgWrv8PShKDIwP9mrXvh/70LHgOFiOoxHzW+3Go/0n7twvaPeqEV/uBL/cxlCV0IX
ZQJsQbnDUuUfXIa/CD1YzSD19xx+Q6yPiKB/EXq42jgsjFUQdZJl75dJ4vps8Az/h9fkL7RG3Pc/
y0lsDa2RzQ6IpTyvxPrnPwxao2FsaOriaD9A8dP8UfVc35VR9VH0o7yUgJgPxdJAb6mWvv720f2v
ZMz1/frTgwNkQDXBywYP6penmAA8kkbuevuYwBQukbabuL8Y0JZ4ne4yrPwvMVsaOOIiNULcKukX
qXBKbOzWNkKSGMBiDNS+/YgGzWiU5jiQc0Rzm7Ekz4oIZ/bc0i7F8XLCzhjdlXYxhX//Av7lk4Bc
63EQUrDov9Ko1daswb0s3r5Z2KdIs1q2pVIyRnSm+bExVIgjWu4YG6VEpKkRCPhh8lA0WxWQlqBP
vXX0qstL1bl4KMaFSt5Llu2IM/MgWSVv3ZFJRJkO7JLFgn5TKemv//45/Gm/zYcAUKsHD4hcLPtX
wVkHR3CYncnbc31NYaviICFEZaaL/13i7J9EIOsjuas4EkmG9SfLrMWsi30WjzQasYqIsOHNs93m
2PZGc6tazGH//pn98iXCILCKTRzMwHzEQTutn8AfPt661gkBgILHIynilhMF79MQe9d//yh/8fqt
lDzQqy5mZPaaPz+K13JcYINz0ZpMKXVp9rWG7rXPO/fh7x/oDTT+w+Z0fT6WzoUK45Vz4U+HQhaj
15r4DO6RtBWHxem4ezw+M/PMGzeXRIGChLBBh1V9fjeP/4+7c1tOW8nC8Kuk5h5KJyR0MVM1gA04
jr3jndPODUVsoiNI6ATi6edrSSQIO0522lVbNbpLwE33UvfqdfjXvwbD6zikzscg1H5HpSMp/cFg
+zYp6RYwMgv8tFgVBB4FzC4zJ4wXV1G4IYDM3nxfOPAejckSGOCQ/R0RT8PhR/axoV1Amu/NUs1M
P+7Mgzd7fpF6hc1prXIoXADEqVlDyrUHZ17AQluEIN6T/WwHrQP9riNwCw6EHT1ikpdRkMJDoEdf
92HSE6V32Hyl5c/CtZ9fEqzJLoM4SW5imh14o2wDksHcKB9VjbZ3A5zkz9Zuvf6IAUFMZqf9qQK5
pmKILjRj+k2H7zQlsC/dA+xhGdSA711nQ5Wy45VTGKRUbvPPqLNgZmaDwa2TwwJbeBG5aNN2ydMu
tAudWr0ZnDQl5Bkejew0Q52mejR8lywG/tzv+dBvqFssSmIR9y6JOcrCA3Bu8aG4jUO4BuljZRnX
NBaD3nIBAwaFxAY1AXE+Ngk5huNMhSIpgNDqQ5ZS3wpGZLRZl71bKtDKhxL+J/IFbnbhBJk+HSwM
8le+CbnGgbDCpAdBKixfuvIOR2r90XLc4GusuvDPBYpNhbqdEA+i/ZJIoW/c/SdrSDG1tdaSGcSd
4dwv/f31YWubt/TIGE6yobexRzq9yG5z/KEvGz8cLJVtekEbMsgVF8GqF/SGb3rYcjA8eFilVnJF
Lp5Zm+qW8mpboOXpereIF5S6wGc3chIw7z1rM6Ud47WQJzETHzMS7KZoaJCO1LX+18A1dyOQ7crc
Cdbra/qJlu97YZBpfKocbtS8RwlYKawyhfuFxoc7fUpZwHCeHwx9mUBn9IePnDbzjKQ8xTKp/i4w
6JsRsyMK4kg5vIHLCEjRZeBqPXBd++F6FGmb5P2mTPNxRPdqXs2e+M8+cma7Mr90Xf2ttljnF+i2
Yk4EsBzBRJgNAR5rD9SfrcHgq/HbMgnf0ArTpQQFCt/CCfNJvhDdBddZPk4U5SrWfIfe5oYx8u29
8+fGd96QePjsknGZ0U1FuVuoB5qCJubHEsSRhsMyIUHij3u+aX/IBovhpZ4k6rW1z3fQkwX2KCoO
+/Fa0Z1R7m97mK3Kgqxkz0VF5buxCos8HCGRyEw4dKyDE2pcUjb/Vy92SyazX1y6WkCDXiLz0YjG
QQWbq9hZE66h4NJzhiZYtp3nTWjlqk0Teh2+HhCJv856FB8m+0G59KlfeZt7qYV/UJJWBqzpx7eH
SOENqamKw0urtLm72YczVfeUmRVxXMwetYa4QVvtgJ+nQVA1ovKeOoPMXYwpRd3cJ4XhfPIXav5A
18Xyk14ku6v1cFjMg8KmjawTG9eJ0ounWwqDx0RAi3mucr56ZQCnUFiWkDErvpWqc/LJ1mE7Ubfm
+mKtOET5e4f9e6NQNpdwW7hzJYC5xQgjg2AyOEkSWTT1gqz92ttH6WijrIE3U1Zy7W/ygCyQud9e
2bESTMwoL6c9k/TnNlWCy4VflF8LMgrRDSTO4WQRYxTQV0QZJZFGhRiENRPP4eZQDwtRd5vHF0qx
0y5YcXJlmfjjO9JX9JlVSrxt4ucHe2fcahzUm9JTtvkkWGTg4BVIY1aqn+zIlSqHWen7yb1rkZSC
EN364MK6er2BaeJdT8G+CKPYvaXTKtZJgckXRTDRmQ5+42RB30SIN8GnX+wVM7gLSRd9ortuMAmU
w46uadiFvUFMqidQ9fnO2AaXMaRMH6IsJbHmkeakK40yC30D3ZOwyG2M+QVD8uLqQN3RrCz1+IYu
sIsrKwW8V+50MswmzNVA+kVNblKwcnj5bm1lvZsMcl27ILWpXRhUIN8eaBCWQlB14G80O0w/OqZJ
UDjRmQlk08q0KDKWBFkBZeG4y844C/zBBaGZwa2KYhgfRGO2ONMOM8U3Qzoy54srbJXBmG6y8MAO
w+SqMNmvqu6WX7GBiw9ekaDXI2175ZeQ2Y2wbbSpqqy3U/jpBq9h4+zdlfyAS28Abt4DmVimXbqD
zzuKv6iHh/L7TrFoJ7kAo3mXKOQKE8tVPynDwWvApP4UhvNomvr0GxxhL+qvB3sa7G1RCmqS6zew
/RiXsbvdz2FJNsdF6LuXkb6gx+YGFoqFoLXLMo9avt3ggvJwws0bmzSD6xTTJC5Kd4r4reA+gW7J
vU7S9bZgN1O8k+03MGll60QBLUFu5dqGxyJGs5apI6gHDfdmv9P268P/GXSn8bwF8+fFJvOg/clX
SXm3SiEeTo/+nPi0Kt94F/3el54f6NWq+uWfuMAEXc/RgdWcqgk/N0RIE54sf4AIVR/2Ia4ZALUh
TCgefOAwwqCpP4axdABOCLPWpHaE4POJcH60/OdXVsvx+e88N/VaMPOHf/+L6t8h5nwrIv63l2/3
8dfB7YMPrx5Webr8odkXDEO0t2rEg+X/j0jhPso3mdiFjhdtTkMaFGn8mgzORjjZAnZ/gENGJxRK
yMRzJgMbEKkqNoBtVOh9wWf7j8jgh6S9UDDV76WOPHw7m3/nHBh94R3ysptF4nKcbgTqC/pUu9Oh
iHiFeDgnHRNC9eLkToPWBw8I47x2tnqOwdBQAIkAGK6frq1edL2sX4nEHkDV6fAjAw2qF3kmBcvu
qzSFoudEvQUEUUG39gDMKKasFMjo2bqtGeJtV8+ZOrAGfQJEFEIcT0r3pKBSile9mt/fCwaAd4pr
VaCFT0oBIu0+6oBwn95BdShov+U0gQHxBmUBpObqo0BY+FQd2qR9SfgCx2vuzX/qXvzhnYAqN6U3
gdoHyk7vP6s58JgbLSnYfcL8hPyRVPV0TgqULMkKAWJ6DaAAwWFaV4mHvXUqBLpWQlFPpA54eTfv
BtBebF+p8wCpDNB2lZ4/gyeFYHFzEvmtCmM6difAYCOtDbAAKWw2YcOq3zB76nQLcCWAJDHpeoDS
EE/nzgFAE13aRLRFXQTFvUfz4EwnglmBqxT7ACDz8aB0yzwAu6DWbpzExWj0dbiQLALX9bt+JAUD
KWBFUQzSNfOI5ooiASSlCTTqZkRmlirQJzXBUACiLMraII6qnlrgXfKbsd5+0Wc8u11PfEYN6wd9
R2+Cp6VA/twQaWtyu92UAuAyQ/osaH0uPlZpNe/67GqEvsykiklHJXTuKIAGlr4UFYjboLihFqxW
BWfXwhB/iYQlvCLfr42OKUS4LWQ3ga5AKs0pMEEs1k/7crQFh51oIg7KoXq65y8A/qg3qMS1QP2f
ZUDVTU76eOBPTQRbJ8iEkACZ1p93zmvEc9akDaUhyh/sLKidepVnCsEecnkSTMMYqfdC9/QCav28
vvRvB1Ut4Tbhf9HCp3rOTIQhZaRw11hVXaeQU+cMBU0FKCZpKOi4BBpW8zfl91g7EkuEox5+p+rp
3okAyCa7F4xBH04CIiUnO/5UL5h2H+ZPFc63rgaX4fWQj6npxNTgKhUUp/XTviNgcOt/gwx2zH9k
h0rfDiLLhEpgD7TXbZl9C+wl8cbm7XfOWIbhwa4PpsTdSDANGxEuiKddJvQhBiRNKUQqSjyd0wQa
sR1ZfWiYaIKqvW/jEpzfjUYf5Cx+eoPq7ZDHxHUgvXyOgE7/RmrwGo/pPJaI38iVCJljswm6dymK
PSp5KRq0sxyiTyk+qi89DvzpdYDHRLcXkwa1TbCx3nVd2gs63DiyUsBxApUqEOe1FM72gkUIBbtB
g8S6fjrnMpBuE8SDUpEUUiyGIRDnyKJ+2nsB2RBWFEnZoxiqH+zQXtChVJGOKlKEAJkqNXnNXjhX
i0QdScXhUXw3prvlRNNz6BEN/O+4DLD02ajIeiucuQzWsG+SZAFh33zeOUOBKIch6z6KE1HBnofN
KlE0p9qxNhOFh9ZcIvUPdulE4NDIhpW4KWtyIQzD6jmTwlAh36RbKNDmxHRvL5h0H5PVjtwB6EXO
VhM2OjOdCa5ZqAUSfF2NM+PrCByJ3B0BGAF7WKPq4Um9QPYVx0klKaM0Yvr1O+IXjs03uN/Y9cKH
CujnrdKn8IA/+sIR6Pb48wbkJpBsAsPV+qLA/dW//R0H+J9WML4C4p18eATmVb/T/HmzwMc/3fqt
46qO/znzVskSYHBZfVA207xZrkEL/jdcflm2e59zBjl/32fyqLf6t/f/k4HTYHkcp0L3ESg8/vtJ
GOSvjUtD5KhNg1aDxaQnnATLTbpMj1OspgyZ4vHfvz/l8TKkiUSy8VriqBP5srMeR2GULB+i4yzF
rGsQqfzItHK8z7z7PGsNXqXeZQefrMLlbpmsTkeu09rSI3tplnj32avo6yuEk6+/tMUOVfEL7ELA
9In30HqfTSpSdv7TVZQ47SljJIj0nuzIMyTuecdxqu2tV5QQsgPPH5ZuawM2WWnpcWnesom89oms
s1zSQ28e6HXSfn81+Fh65Gh3NmyVipEd9vVj3VRnN6QHZoD8Pihb+6JOGcgOfR1RCPRIzHWCTnbs
N0tv09Ieokb7BQ72m2VSPmpuVcdL5aecpst7N09XWdba003iWnp87971nGUbS14HO+WHFm19z2ho
mhCi/NgpzdtTuuO1dFOTsHmJ0aM8OR9aBP+kh4aK4EyHaDVOVXbkm9WXZHlmPTXoR/mhi2X73mqA
VPID717Nlus4hb6ldTAZXwQZX2L8q1WSrlqaCni0iN29xOBvVnvvvnWNMbgAF73E4H9FSXAcSdy8
DaxbemhYEZ+mBm7Q8y/zA48pqJpooezwt67XlrhR8UdJDxuEWCRtr0aDz+EF3JrbZOWcl+tU2UTZ
Of9B5/SUasPlmZugkVF+gXn/rHHjj4vTfskr+/OnHNUv8gOPN6KgwCY8JSv9Z/vWS0793Wrf9iqb
ILPsnH/UKUByus+Q7MiO7OHZnG3vJtQsK4uPS+4d+DPbR7OJ4EoPvkqzVx+emnwdG5Ue30vvI4qU
W5abXkccpccuozWCOZ4Qcfc0UbznR34q0vStVvRx/OlYA/rUn7WDa+Ib9+FqmfznfwAAAP//</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_xlchart.v1.11</cx:f>
      </cx:strDim>
      <cx:numDim type="val">
        <cx:f>_xlchart.v1.13</cx:f>
      </cx:numDim>
    </cx:data>
  </cx:chartData>
  <cx:chart>
    <cx:plotArea>
      <cx:plotAreaRegion>
        <cx:series layoutId="waterfall" uniqueId="{B8402213-A834-4A34-B67B-873EA2773992}">
          <cx:tx>
            <cx:txData>
              <cx:f>_xlchart.v1.12</cx:f>
              <cx:v>Profit</cx:v>
            </cx:txData>
          </cx:tx>
          <cx:spPr>
            <a:gradFill>
              <a:gsLst>
                <a:gs pos="0">
                  <a:schemeClr val="bg1">
                    <a:lumMod val="95000"/>
                  </a:schemeClr>
                </a:gs>
                <a:gs pos="100000">
                  <a:srgbClr val="00B0F0"/>
                </a:gs>
              </a:gsLst>
              <a:lin ang="7200000" scaled="0"/>
            </a:gradFill>
          </cx:spPr>
          <cx:dataLabels pos="ctr">
            <cx:txPr>
              <a:bodyPr spcFirstLastPara="1" vertOverflow="ellipsis" horzOverflow="overflow" wrap="square" lIns="0" tIns="0" rIns="0" bIns="0" anchor="ctr" anchorCtr="1"/>
              <a:lstStyle/>
              <a:p>
                <a:pPr algn="ctr" rtl="0">
                  <a:defRPr sz="1000" b="1">
                    <a:solidFill>
                      <a:schemeClr val="bg1"/>
                    </a:solidFill>
                  </a:defRPr>
                </a:pPr>
                <a:endParaRPr lang="en-US" sz="1000" b="1" i="0" u="none" strike="noStrike" baseline="0">
                  <a:solidFill>
                    <a:schemeClr val="bg1"/>
                  </a:solidFill>
                  <a:latin typeface="Calibri"/>
                  <a:ea typeface="Calibri"/>
                  <a:cs typeface="Calibri"/>
                </a:endParaRPr>
              </a:p>
            </cx:txPr>
            <cx:visibility seriesName="0" categoryName="0" value="1"/>
            <cx:separator>, </cx:separator>
          </cx:dataLabels>
          <cx:dataId val="0"/>
          <cx:layoutPr>
            <cx:subtotals>
              <cx:idx val="3"/>
            </cx:subtotals>
          </cx:layoutPr>
        </cx:series>
      </cx:plotAreaRegion>
      <cx:axis id="0" hidden="1">
        <cx:catScaling gapWidth="0.5"/>
        <cx:tick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a:ea typeface="Calibri"/>
              <a:cs typeface="Calibri"/>
            </a:endParaRPr>
          </a:p>
        </cx:txPr>
      </cx:axis>
      <cx:axis id="1" hidden="1">
        <cx:valScaling/>
        <cx:tick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a:ea typeface="Calibri"/>
              <a:cs typeface="Calibri"/>
            </a:endParaRPr>
          </a:p>
        </cx:txPr>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numDim type="colorVal">
        <cx:f>_xlchart.v5.10</cx:f>
        <cx:nf>_xlchart.v5.9</cx:nf>
      </cx:numDim>
    </cx:data>
  </cx:chartData>
  <cx:chart>
    <cx:plotArea>
      <cx:plotAreaRegion>
        <cx:series layoutId="regionMap" uniqueId="{8F6625E4-29C9-4532-A97A-500D92184A17}">
          <cx:tx>
            <cx:txData>
              <cx:f>_xlchart.v5.9</cx:f>
              <cx:v>Sales</cx:v>
            </cx:txData>
          </cx:tx>
          <cx:dataId val="0"/>
          <cx:layoutPr>
            <cx:geography cultureLanguage="en-US" cultureRegion="IN" attribution="Powered by Bing">
              <cx:geoCache provider="{E9337A44-BEBE-4D9F-B70C-5C5E7DAFC167}">
                <cx:binary>1H1rU9zGtvZfcfnzK6K+Sr1r51RtaRjAGHzBdhJ/UY2BSK1b63779ecRM9iMgoHUJu8pplKZYjQ9
vbrX/Vmr2/++HP51mV5vqldDlub1vy6HX19HTVP865df6svoOtvUB5m+rExt/mwOLk32i/nzT315
/ctVtel1Hv5CbcJ/uYw2VXM9vP6ff+PXwmvz1lxuGm3yD+11NX68rtu0qR94du+jV5urTOcrXTeV
vmzIr6/PdJ5f16bZvH51nTe6GT+NxfWvr/e+9vrVL8sf+8vEr1LQ1rRXGMvlAeOKcKZc++ZFXr9K
TR7uHluKHxDlMptRejvp+SbDwCfRckPJ5uqquq5rrObmfW/oHul4cv761aVp82besxDb9+vrz7lu
rq9eXTSb5rp+/UrXxt9+wTcz/Z8vbhb8y/6u/8+/Fx9gCxaf3GHMcr8ee/QXvtyy6JX585Vv0jb7
ph9l0T9IztlG59e33HoGEREQESm5YELdvJx9EZHqgBJJuO3w7XN+O/dOUh4j5ydSsh22lJDDFykh
/0k33zbZo0KxL8UP6S2jBw54QildcMOVBy63GaM23XJD7XPjCZTcz4/vAxcc+c/bl8mRSk8mf06O
8AOqYCZdslODBWMIIQezFikp5K2l3VrxrZr853GCfsKY24FLxnx9oYxJNnm9ga1/Lh/H+IGr4N8Y
2Rkwd9+AKXoA/0eEEDsfKG7nvuXM4xT9jDW3I5e8+fgieXN+3b/6w1TJ7f48g3OhB4opymeDdfNi
+7xxxIHEEwH/sjVn8nbuLW+eQtH9vPkxcsGb8z9eJG98g+DwstGXbXO7Rc/AHnIgHEEEY2LLnkV4
6MANMRc2jy505onU3M+avcEL7vifXiZ3Nqn+01T544Hh34gBnAMqEJkpou5lDiHqQBKHOoSTrfLc
CsZWd/wn0fQTFt0Zu+TQf14kh95V16HJb3foGVSHwbK50pVMfg/E7mZWhNoH8DjEFhyRwt1I4HFK
7ufJ7bgFP969TF+DRMpUmytzuzf/PUeYe4AwQAib73zNwpiBFQdghssknNBdhjyFlPtZ8mPkgin+
uxepJKvrdNNvqmfMLpk6sG3XkfQ2u0S+cldNEABwKBFnBDHc/Fo4mqdQdD9vfoxc8GZ1+CJ5s4a+
6KtnzGioeyCUEACHtu7FXuiLi7jZdRinwIduXgu1eQJB93Pm+8AFY9YvM9WcI80311V9Pd6alf/e
lnH7gDBlK8HIdu8Bz+2pDT+QjiuATW61Ri1AmafRdD977o5dcOj8zYtUnaNrU4XPGprRA8kRFwNa
3bJnqTrsgHPOHG7vUs6F6jyBoPt5833ggjFH/3mRjDm52kTPGAFwfsBcZTv0NiBeIAGEQG2EYo5r
L9zMo4Tcz47dsAUzTlYvkxlpqnOj6+e1YuAFIq5ddr9w/q46IBwRtHB3yA2e3w3MTp5A0U8Y833k
kjcv08ec5Fd686xwpjpAXqm4ewuKwULddTDAmZH2OwqQ59bCLRXmcYJ+wpnbgUvGvMza0Jmu6/m/
otC3svvfe/8Z/aeImr+rxV/1BigzRaKzY84CNXsiUfczaG/wgklnFy/Tspn+GeNmTg9QC5PC4Xyr
GgvVUexgRtMksXfPF9w5eYSa+9myHbXgx8nLdPunz10BcJGpcIcqx7k3HFMu4gKboETwo8R51888
Ts/9PLkdt+DK6cvUkk/Xw7OWZQgye+Zyl9wfIyt1wFAWAM92lUwEa3eZ8ig59/NkN2zBkk+/v0jD
dYoNaS+T8XZnnsG1OAeCOtSV4seu7/l9Ab/vOA4ju6R/4fefQtH9jPkxcsGb0z9eJG/emlbXzxyU
2QcKiLEt5W1avx+UKYJKJ3FRhLa3af8i638SSfdz587QBXvevkwf87nZRI+pzT/apFON6Sa/eoyE
v1EOArwN1YUL2xcKRx44NkFvgtolWQhH7trRs83jlNwvEz9GLkTi7GUmuO+v87we027zhDLdPyoa
db25jNr6umnqW17995YdYSmKgcCcnJ3lJgs5QX+KLdA65C7qUWebJ9LzMynZG74UlZdpPd5F+lFc
6p8UEX0Z6XDznOVKNMlANJTj7lzLAhpzBSr9tkLCv3u+SFrOnkDRT+Tj+8ilaJy8SL9/fv2t2tTJ
5hk1F10YqOIzx9l2jtkLsB+RMqKCOUy+v4HpKRTdz5sfIxe8OX+ZNbIZuzBtpZ+PNygqM+kAJOP3
F2Lm5jJEyw6hO71ZxMtPoeh+3vwYueDN2cusLZ+ZvHlWCJM7B/BmgiiUWW5eCxyG2OiP4YJQyRZx
8hNI+QlPbtewZMmnF2rKus1zVpRR7GdCcrSS7/KThZMhRKL+IhCBuFtLhhDlbqh6fv0YPfez5Xbc
givnX14oV/pXx5usqCP9nJ0YnB1IF42W6rbXb6EuztwLiEYNVJ236gQvtM+cJ5L1Mx7tDV+y6vjF
sursetCX/5fB4rmpmuiVv6kM6nfPGJYwtEsxFEu/a/Oi491B9c6FMku5C1sWIePT6fqJxCzWtRQZ
/2WKzM2qVpvkec95OWg4kMx20TWyfe0nfwhegMbO5xd+IEt7yv1Eqh7i1O2alnx6mWDBuyRFb8Lj
Z3r+wSzwY4QzcK9O6qfgSP8gGRem/Rv25R8n5FbMtuL7M9zkHyTjE2AkHHi8vr71j/8HNHy5rjLE
ov+XFGi0VD0BSPsbACdKE4S6CvnW1oQtokfHPZDIgAUafLbPEcDctWFfnkDR/fbrx8iF7fryMtGr
3zaIHfOwedZ+d3gYQphw3N3uL6KBbb87uuJuM+VFbP80mu7nz92xCw799kI5dF03r36I3cO27G+o
EFSEU/AI9YCb14JJro0TI8xBZ+kOzVio0G9PJesnfNofvmTVy0zHftP1pclr/bxgrEScJpjc5cmL
kg764hxUxgVaFb8jG3ct3ZNI+gmLfqxmyZ6XCcf+NhrcohDeuoKf+eKn6xDqKFAdSeVPjpMCicXB
HgKUw95x73bu7bGrJxD0E9bcrmTJmD9eRKLz8MUOdy3c3jf/5oUWgJhQw0LvFdu1+ixQDGDlaPTB
EZ/baugC+lvcN/Fzsu7n0WL43kr+P11m8fPI9vuFAqtNszm8uUHkzl0XDz+9WS4uNlkM3QVYW63a
W+2t0J9c/fqacuzy93tJ5p/YC8wWm7bd8+/jrjd18+trS8oD5TCGtjpwDzeW2EATeviTX1+jqjkH
hspGaChwINJFXJjP+eqvr4FZMRzpArt3Z1TrOVfBENTKGQU0rAgKKwpnJL/f3PLepCMOAn7fjd3f
r/I2e2903tS/vmaQqWL7tZnKeUZENwqekzrIodH3j+eXm48wO/g2+X8piauc9Im4dknQtOqQFryw
Ut8uOj19EaItkg23KlGv83KsR75q6CCiwbdMYH8L84rnlm/okDhvVCTGdpUoKy+Pe5Wl9VkqssIa
PZMMovgmkiYezAp7lcbMDx2Hk2tnMGP7MY0GJ924riiCS5axUp6HUpcF8zKia5DCC1Fl7yJiN32+
ClNRJYVnepFlb4kzliA5zDIyntKM5fGfVt0ZjLnD0ns2CZHF3h4BNqRcAf1V84lV9Kbu75FDMt1G
MnKvg97kcXncZDzlxynv6so5nuqw0b0/6QLHaFM70DRYPzw9ATq5P/9chWE4ae4ycArE7M8/xcyt
pS31VUwSlmi/MUywyFOKWmW8roY+rJpVFTUhjzyLW1ORv+85G2vqEz7Jnr1pZJTXiWdMySpyroRb
4tnDREKE79LooFzB0O+ODAfH3Wex3KdxiLRFo4pZV9KqOpuuwskJnXKdurxhtpdXjZRfE2EHDVz1
d3V7nDfzvFyhP5IK3BrisuW8RTsax1jMvQpHyJz0OrtI698jHtA89PpYt/pdHuDOpMaLIkOp9B6e
HtHMYtkOugBxXkZxgeYlZ96WO+oTik5b9hCxK8tJnZL5orel2ECRrObETNpJz7VFDDljSTm2F0lt
21PkIcNJsSl/lxKUHiR6d9FAZcNF2PuURE4UpPFoV1dc9lC59UjkRJK1qPq25ofaDbj8WrXYgtKr
JcDyr8Yeu0oddtrYRf8IV1AZ3N8WQZEu4Yzw3MtNBVtIQyO1HY9JHlwGaspFdWTKIgvGQyvIajUe
jW41QEQeXj9ZWDJnzp45tASKipMyaIrd34BQTbFQRWN9Q+3ByazjoYlmhcgGE+FmpraP+cR9ndUj
LbxBUYaNENqO2ouskPHo5xap8guVRVmVr0phKvox63Ref3uYzNme3rG3DvJMG83VqN3hcgJoy8KW
tH3gVnY5Dd+GqqkgBHab2OCPPfRMWN5Qsc66KGhSzkrT9GZ+00XYPsKfv2wWylXo82Y2UAfOOEzb
/ma5Ja2bsZbmW54KCzY8hvWaeq8b7WYUpywQsPt12FbJJotFDotaFVlFxLFrxVaXeGUEaztb/jHC
qFxPaXfKh6Qw2SNmhSwVDDcBADShOBFIwWEpF/5pYH1eqHxi3+qASis7jJu6SNv35dToIvf7cixB
nOVkHZ6ZsczMuHKTabQu+qIITmpVpXHoZ9Nkj6dZVOZN4OXKlkHjt8K20o8yU+GU+ZSpASaRWvFI
8jf2pFL8aqKDviwfUVMCrGBPABB8u0oqaQNwwIEtsbAYkMy87PKu+OoII2LhFzbOQpZeELRKVT6Z
HAumPRi31jNtOZ61N+akIIGLR0PfMFmu2549rkN8acVRT0YwIhQhFMWPv4hFMiR1FkSm+FpU0KLy
kNWJy88oidh4yup2xHaooEunL1k0jKPjtVHVl5EPg9/Lj2E5BdZxlfF4+lJZbS3PXS3nAGHgXZaq
o6QVM3tMzRREaOwc0X0sqjiZvkypTPrEs9N0dloauw8GmVxF+JCNuEToi5sNA3jHRDzirZ7ssHFX
hahZvZZOO/MuGUKNAKO8mV65oTX2nmuGGD9hEDyAcm3lc2zQFCJLNkMt87JYq64i3QVnZmreVlUS
VF6aZhXNfCsMsuE45HCuf+RuHvAvnd0RCJnjhogzujI3CFEetg1Lq4ndd2zHQYzPHYnjsQvRYMGY
h0QV6deJZHUVegO1naL2ehOb9IS1ZQ9D8fCMS2tE54MelMBvk7mEspyxruw66jPW/8GmdhbGvuWz
+aO1k8B5y64U8msQswlC2NO2qcMzB4YFcvowGfOVK3tKwXAjGHXgK3Dsl3JEyfvmaGJdW1pKZl8y
nmcN8xrTCuvalFEJaxQldU4Oq8Ax+n1XuyEsThEJEx6GbkM746Hnu087r6FheZoGrrwYWJW6o1f3
RHYfG9eytV+KaTCnECI78mKbB7rweCDJrOyRDTk0XYTo4iSIk2bW/A59AO/mG8yK0WNJxYbu6OEV
L+2ai15FG+EGVj1ndMgJ9lecyCDK+7J2PndtbiOIFVVFEcR20yy3HEEWP45IP0Bsh0QxvIXNTWRr
yWIWadbGPQ0ugkHOIk1LPWXVsS4om01kOdU2WZdpV9T6aBJjAq0L+myOqcnoZtBOh5RQo4eXRBeW
zUUE5MJtwqqBgzgZsTDVJcuzycQ5/ew2EYNuNUU4E9BYrJ1V90aPcehrBG1BNMwqDls5m5SqKOFo
rIggjCeDmD8yZYI+tVTFDj/WfTrvQzn2Rp4H5YBv6YjNSxzDTNbrxHIqti7cqmO1P8JfYLmPLG2R
AWBpiuC2AHRCAaTniPf2udUMCXHS1oyfWdjNlqqpSojWlE7aXDa2m9DcGxtTTl8cms/+MbMMAUMG
maXheDhlkjThWjGr7T8jSq2wHb0TM0gf6yZYk1xbCiLG+7SYrVsLs3msadHDrDWISDChbgIbfyHH
ItiKLOTYiqZxIqvxRdrGUIlI0Rh/bfdnNoVzm99DkfZCR12EC4iuHCpcpJ32X0Jd0k9cjrK0PnWZ
Y2AdtuEtjdyhS3xkllGYP2YWFu5onpKjpYPacEu2RNS0v+12bBC1FoPzqW4JJKQZ0XWsj+D7sT88
LrgRh0FvmaH2ZMpGbHjaBTlCFhg97FJfDWnz3pG1G8TroOEujAEUsvtY4dQIPEBmQfGbIYej2rEt
LPscWzmkbg5dgRbN7AiTYWaEFWuCNzXGqvtom8yAEpEk8E2JbOY89eHd5ophcXciRSx+dgIwEjja
jShomdkgHKyt0B7GT1E0yjTwmjZhhR/0dhCfSzrxajwso0oWrqcoVXHkVVWpyzd22rJBeAWiHeu0
CjOLnwVZ5DC/7M0QXto6tY/7oOVylTi5Sa94nE7Vx8zIDJfGTiTt3/GO2MO0cuNcicIvET/W7brv
hdudV2UUDMaTmZ2Rt8yuiFrleaWIHw9NWwWeGdxyir0o7yo++OGQdFCGbqr6MfUGS8Q8XitKWn4h
02bkoW8PpO3bo0L1EQkQvwVhc9JEDiIz35nSfpqQ1kIUi5MhGYPWK+silutOOSFbicwapk+9NFR/
aXkaBivGG0r8EfmpGT0ZNrVaKU37xA9FGh6jv7xZlcbup9NA5bZ9RHoS0XVo1W5kHxaJyfjnUXRh
Yn1Wxh6GT0MzsObMqpvc+giP4bRXopKy+jw5XZgbrzCGRPUHNUxpchRooBvryXA3M55KDKOR71RT
XbrfSBa7+VVEC9MNK4jKWF6rtul720/SvibxcRPkpXBXyANEKo+CzErkuSKOlSRHnSxonUbXkZuz
Brs8EOZW/GxipoNIT6Sqi+gDkPhG2od5zovCOWlVoKP0bS6GpAwP4y5s+u5tL4JQ63XAs74VH4Oc
svJExjwK3TVkRbLEK7rJhltPa1f3ygstLstmFQXVFI8nfVhbkT7qdQZv4yeq5zCwXaFb8buxWinq
EwhHbwV+zxC2kPO2QNSlvGZk7iDfpdRx8NZsP7S0TvHMVsjqK38yNS+/TW2paPcmllUR0mMyWJbj
+GMsktY5GvKYZKkneDf7RVtYGssJmYBT2QzBiCKEH4tIifDd2Bd94byPAyvu07WTMIsWJ0k7Krd7
J2MmtPJKpWZMwqkaESVfnDAIrOmU87TGTlljCZN9BqtdRuLUYkHlpG+JLjVJ38dxH7vBYR/DEISH
RqNRpfJhsmaSxs5KbXpoh9Goy5VdJHHlrvLGtkT+Ow1pjvmyOFXqcxu6ZelXSL2xs9RtNTyIT2Q0
/wjoR8jilaWaY3oe1Vi9X0QkZ3IdR/28YyxtEryZOmqsizxzZpPPuyZ0HV/1jYEATDnijaNGVRm+
V2yXGjViwvaVMY7FOfAldYDZ0oggycyJntlDCh5R8RtJh3mfc65iYElWa1VghZUnbsSvyxIJTbmu
tEak5fcuGZ3S124kWgsc5G3ZfmnivNU59suKJnMUtRMnw5kbOzPJGpwupgsJycIMDI/Kb4E1zAIm
K2vmvBgtfJaqbN6ariP4KlysW/agoUP5CmvcraeqGCu/AXCL8JkYCiMvEsEDxXzeKwBAXuFEBHux
k55gqhV+0omteXFBM95sRgupqfxdjKvEJOa/WC2SM2bryrrYbbW1/frtJm+/B6SAJmcOLTIQQHIr
6r4lWha6OtI5G7Hokk64q9sLKQu1fYEEPDTKE1tGmalrIGrIvNsqPMmJGgPhkSTqRvlOZa3BLnU0
S/EVWgBjq3zAHEGnvMQe56A3zHDwETrqhHb5TW130BTQINi17ZoiqpGj+YXJZU+Ox9ads3N7y9qt
eMggSbE/kmuMOBROOi9+kGMEOQ1JNU8T8Ujiw9GUthN9nizN2+YNVsrm7d0K0tSOLajEIudfIbqq
MQ6VDQbpqptoJn27odbUT/jDpMxw59CyRZ7EJxOqvENxFNoAkezDXrcGOq3icEY+6h781Z1Dy29E
hjnEpxaIWLH4qkOw+64Glj3/IO3mN96FLt7S3J7VIZvETH/eyjDqP7dpmIZ6nYcufjcqGQnZcVKP
DmlO2VZWdFyrxjnabbmKuwrkDJol+BF4AIPJ40In8PMdKSdpf0bkFrvdqiitJte+XYcBJhdxhMsT
V01aANtMARgAsgGbovbEMeGszi38Kz5LxlbG7jpBsDiMb5iq08EcN9zYWeaniqdZ5wV1CNiQKNLi
+1FT1nhD0CjS86xs8f8x64HbCbsngIpKYPnpeZc0AUCBvooxO4lC032ReTAgCwjGaZb9XsGUx+uB
lRQWxq2itHUP0wwuNjscrDxQ9YlQcFXDH7YcYtibMDUmSY53cHLcpFEVr9soRb57OfIa16EeF3GE
7ThiNzpTGjfFhtVBnwTTFxa5pm8+l6yPenncbJc+qLDGFrFimBKsKAn7WhzKySawck3F5+0jQzFL
DfCqWcS3+KlbJz12gLR0Xm+jNcVbBQHH90sN9NHydDoBV1acJrnyAFmMMjtjBanwDTmSOYftRFtD
rrYgy0REWgXrNi+rgJ6EQTnhN6Yt9BYgLQdqWAqeAKIMSILUN8uQO+V+kwKYEKdZImd9anivAcKH
idvAVDIZjPB59QhLE6+R682b12o2QwW0dRNg8XGahxiOo4xY5R89wrPAetMHdVXpc8XiGaQ0Ldzd
mZMETDYfOGCsMTgcgtgao7XsC5HWK0AXRHLPAQgkv/KQEaTkcIYKzJ8sPmFVMs9mt5GJYBa3ilYE
wrfdybgxQKKZtjXr3vSTyALnQzK1vXVRIZgGqjAVpZJfYW8hX1ZfTNiBmNvzGoIit2D8kV7OKFWq
Ea8islaZ6YuvUo1RSb7xIZXpuZRlMQZrTk3dWH/2msRDcAiPxlLh1Snwb8t3U+JUX4BI9knzyQ7L
OAz9QIwsGj72DmKb8kp1uivpH3XgApo4qpK2y5Rv0alOvky8pdx4LbzDgGSfEIOY0nGEakkLKc9i
Rf0OH1pO5zk9KlPDareSLS/LIgZA7KOFf5yXdWNu0rSb7Z8aw9maIPqflVfX2fyN/Aa9D2I6fyaI
beEbYzjOXwwY0InsEJn7XNvQaVBAlUNEi8H51IykOIyhqLNWqmx+shNZxJSwRAqN6ni0heBnc2qF
fjWMFXM8Qivbfd9GTtgbr7dzAPZ8nAJFT/oyn7U8tKYZDqxRJ8IbR1jWnJSTDfnmNuoP58AtZ8oT
jUrj191EolJwaSVExbrYZmy5jicn8eK8aPmHZGuwki3QWOKsFqTBSssZhKwrWXG+ysKsNIEXlbK1
LlotCqy56VHF695oGs5hXMQHzOF06UxWe6NwlkngR7xAtLOSF3QuM67yfphl0gkmmmhPRHWeZYdR
nEIb19sNAQ48G70EFyvhd3lNrPg0oix13EeAr0VCDywH9gESTGHcJPkLrBw1qCEAr6YXkTESVDth
OEAbegMzW1p81qC0A/ASeZ0uZ9ofye72c7t5elyoLgVuwRP4BwiW8HvVDsbqawdQ1dY0xsCAQQXy
AGjSw1MtAHRok412AswFyAr/l3Naf6dC1btJ6QYIJW9lxE4GY/yyCDh/hzOVs3QrGc1MbXUMDhte
cbBsZxwfpmUfQkBTCeTHxZXMrkQ5HHJO92kJOkYB38bhBc49wYxpQeZ4vK5xVePhZBA6P7bPf50Q
zWIADqSrKMBFtcAVk6iySZrZwcdyyOEowgQe/8QZE5i5nWY/vEAyw3Y/kvZ5hcBubYEzcy7FJTlL
IHNIYx7mTSo/7ixGH00zaD9KNgqxHnjtduu4CKbqQ9uzMV5lbT7bc1bBNFj1xOGPHqFoX9JBEVKp
+WYF5iiBxp5lWWxUttU7Iys/plul6hHXQceHNglg17XbabAg4u0IzVQMzgGhhRXNhMQFK9vJ70pk
9muRMSNsb4BpGX2Y+hJfh34E5FyPDPmk32/rWcXWzD68iCUbwTj8wxA2/hkPQLIEV67uyw38btnQ
werOozqZLdN0EwgVtcjbD6Plthw3oz0d6hIogOBwnQ1Gzq/5DMj+fM6AaAQXVbTnO7c3hFEZe7aB
ZTVeVeN489+bD5A/wbExKAaa4vhfzAHrAyDRnY7Pt24JQfLMDSdJoRd5Xc4O4+EJZ+DsjphCIFB+
mg93oh+FA9Fc4Jn9OA26mkRy7ORWlQjfyTKHfZUVFOYxFfzrVGCdiwqey5HpO0tTlwU0G9tQhsfb
UKQTQEcgR7TM8PbwqnatGHcWBqwQU93c7IbbAlzcYb3POdtGXcbRUX1UTdSO6kMqhrkbocV9Y635
s55y1NB9U4fAVpWXBROyRa8RYUOyU3hrtOCEvkkKID9vKQf2YL/PAhGG5nhEbCDMeTDohAyjH1CU
nP6oyzJDGlTFlOflYZa2E21829iyzlZuJQC1vWUDMUy+V9t6XiKRjLB3QZ6RcjhLwqhTaJlpO6kJ
MJEYrRrHSDQcna1SKy7Ail2A4lgYFnnJNqxAhO7CWcgbM7ZNNZLehunuo4zCdCM1nMOAvqMWAlpD
XeQJOW3xBYRYsnXOWZ3OwZy1jW0KFEeh7Xbhkkl7Sd1kZPLyulK5XsnCSePWu4U8SrjNyNsFMjcR
FCprPfZ3Kt3ZiTtlB2QJuUUi6WHhGkyZJcgqujc2qhU69NMhw4VzR8Dz0zj9zBD2KnYux0bx4iSW
tjWDAXVXAWcdt3mY6sealasoaTPArkBgHFQZvDhqXBP4VmvC3s68kqF7iL5XpSqc/jAsodzlJzGq
bjKfUG+YK1qIAW0qz01To4jwSRdAm8MVmpDQTrCOqpKQ2M8Igs4/R6SetftGyKGnX4kYxsY9B2wW
FB9ypeKEHsZ5bdnIhGE4hsZHKxdq6Ye5GcHbVT/QqRo92wIy0fkIzYhw/ZGPQf82UXVTTx7K0b1G
Nq3cCnVRHdn1EbfTpv8m7SwZo1XAEXDnXubkWfV7DuTFaj13W3Lb2aIS9fBQvnUz2O14nUeppC2i
6Js4C8D3HCeOeTM7na1opDfRYO6kCVK2SqEjpvC6ypYZgSULjQMyaJJQr0+sTn2CETfuRZErK11n
WoTCi8KwvxCjFvFq1H1wpHnHjrXNppOsGrpjIBnmo1NJ6g9KROeOblIbmHFXfQog1Mc8FKb2oH3R
t7gq0t9DW5vVoEiAXDRlzRGSXUBKNBenbmF/NQnUMe8L+Vb2ulg5PIrAXduq1rEz8MPY6PbdFKeN
fYiovDl0R5ulkFiZXUZFe0EJL04rboWnWVc3h6IGBI3el/C4M61aRap3PzhFVKKuX+grXZfBKo2K
0Bt5nq9EoMo37kSz9RjkqALnheD4aXfMfR7nzrrHT564yMe+VYNpj9D3EFyVKkmPkoGkkzeqWKyj
2DYXBQc276WAaGrPYib83A+Tu0mtXCCVb7NPvUv1oU0b+w23VaQ9Y1nsLQdMt66aGmdzYif4APBQ
o1+pYeqKoNSDfIYU5GNH40ivizG3DkmdNR/rjgNwgClY1ePQvmF1NSaeyHrXDxwVRO7vuqNqPEEH
QntZUx6TQ9MWDdIcnUWj1+Hm0mu3EU62sgKrepMptCOsOGniD0PHEuRJmTkVdUNKP3Ajs7Hjung7
4Lj6aS3JLKGBmGuoYde/GRDOntlO0p0A/bbe6IRFdOXC+l2Rvme5N00uiZA2F9YffVH216VlDT7V
ZNrUdWwoOgoKtA9OUw3JjdIi9dAxVbWrYuqT4Y1swzL0bFLo85E4MMRIqfyuZyl7g/MaafGmGspq
TYuWnoo0GzwgvV9EP17abRCccwL16eq2WQFatLUXDlnnrMRo2CF3mvy8iHj1x1gMiMlslLfD2msT
9EAkvqNDUXhWy/gGlWnjMZrmRwZAgUftrPkwkDz5UEdjk/hJ04Sfy2gsf6+GIqNeObSDH5CqiL0Y
9KHi6gJzg+IN0eTzwe3fK1pHqZ9PXbyJs2LyUOTJvuDy2tIrio58UCginBS0cv22soM3XOd8U7ty
eBsD7+9QduAtJg0aL2itEhlpG76VrmW0l5JEbSoLQc3KRXwWe//L3rn2xo1j3foX8QV1l4CDA7yS
6maX77Fj5wsRO92SqAspUqRI/fqzqpOZ7nSfmcZ8H6CRRhCX6yaRe6/1rM2E6/k+XdN+j4U+Taui
27LjEoj2HpwO2I61Vc+hmOTBGhccuLTpVxWx5xV98vM2j1t+mGXsSz6PzS8eH8ihXTJjdigD/dOi
ioSVKp7h2PbNUtLW2lNa9PIwow4NyibTxXMxLcV75GT0iSsm3u1mt18MLvDaZiK8iQEWHCh2inp2
8/KE+pKUyTrZM1G6/7JRMR2iIWAgsyAn37aextjLHFYkyrscelDSp8cMxkwl9cQPfWLUM9iuCK/f
hlcBnaI9TyP9Bl1uvi+mVh0DPxRP46i260bzeecyLLlog8fudorpcqVMvN5PmqlPKs/jj6i3WBzC
2dvb2I+4eaBp3QXRYq6dytZTt7pIQLfJpwNLx7hGewzCErJHcdqIYmfGWvWwhXn7nEM6eZu3fPmE
Db854mbLbraALGCY0m4/FCw5w+EOomoZi6HONz9FuN7VtN8aIu57SPD3jRNyrkCG0L1a+fwmFxM3
aK637ayK2FwDVOqhDoziUxNtxYg1e3S7KOvzYwDPr7Jyi+9y20RQ5hX5RlgIBu3sk3jrisqPDrVu
nRlI2vm5TyKbLTuKk5SGpRwKyc4rkc09VJbhlsR+ehkW9RWPaSD0dsGLHlHBcJPxW1dw4JeJDLqr
QsjwiyHMrNXQrvQGqI957kJr50MbDlFcFW2QXcdMqHxf0HEqrsY2lzV83HgrLfzuOi+2MSv5thS2
HCM23QoCv//akznDZ53SdVHnubAwegKngvU0xfN4F7mYPGRT0ckqdaoVu7aQ6pE3nR13sHx9ez12
vehqoqYEECJjATlkVuvt0eeTMu3hUnrQupgdzvfo8amJtemvevTkaqiCDJVLlYyG2RuoJVxXkQma
T2u2CV8JOqRn4HosqNcAJeL1gkZ8eUk6dH8K64iSS5KicGomYEVHu6TZVRI6OvFPW+RZaEvvZlqY
qxCLHT3lMRyBwzz4SdWt1Yl5KkjTcxA4zVCoUhHWDH1F4sI9dRGomTJs4+FB+IBshxWNJq9oNof0
vBbcTVWooOPfZAOW0xqA3FYLKFtXPFy6Cifw9FcL8U7zu8GTtNgifPwTdWMNnWbsL5SWDJPxblli
ni+1T3k6hBDYtcD9kMPerEzgw3EXB2Zoz30Ld7YcJ8i81ba4eSqj0cP4yQzvj1MXJ2LXwCi86TvI
pDV3nTtGDUZs12lO2wySGFfBqW+UhB1pksyX4Qr3O13C5ZYkhcuqkbNYl1ncR5DioNm9BJKob7ZA
aRIp6cODECyIdo1tQxNWKOFaIip480DR1jJr00dPYpGhMDO574YKK+mCHxCUdBiDgEVoztNdKwdZ
Js0cuGLXj1mQtTsZOpEkNwGxqXmGmTuyI5/z+Gtj7Zdta5vnppVfmkImvESbMD6tYDt2LGfqQLF5
UCwSqYL9lW3Xgw+HWxV1Zm9bVVRylpssM2CashzHZHxS05DWSqW+NHkXY321y/ixNGzbZ2KAjdc4
dgOHMadV4PQ61xs2m/i+0G30lAEgUnVnofXgesAFU4KHW78FQvYPcp50vtNZ1py1mMSTmfXS7Ixr
LDtBNW6ykoyuOI2Cz3U4zcO+n1nyNPU02BVLK657lpCbsHfxdShhWopGw7wu0BbVYcgwks5k5rC5
MBxKmmETrmlhZ72TQSpuwQ+uy0mqlZWFXqmr5r7hVZxqK8siGBkYUgCR5qRTvLmdh8j9tDGcFcLg
e88HDn+tVrgp13LzvbrFLo/Nv0v7oe446gu8BPaIXafbm6xIKzPJ9oV3TfAFypvbA9opDoIW4z6T
Gb8nnKrKjmn7SqfxeeAgwRo0bvssZPxNrOEiyiQS4i2iTF2ZMGKuZMrxvOogjl4xGeJNNxQKd+ds
hWY3uuNoS67sGnQffRtlX3rWBK99EK1nC+e2TuQsThEk4xeI72F/WdOcLCNO55uUsQh1KxbHy0UY
f8T9pRn203jZtV2o34XNSbcb0g5GKMRkkZ6mZOpEpVXnFnhNm4BYmK08qKIB60iZko4nN4PU4Xvb
tktfhgNeQ8mHrM2rHr+3gvyFa6L1MjmNqQmzemkBcirUWn1zNUqxfJbo2tqql1FEv2DjXVVZkHy1
R7L0ab1ITo7dnITPF25gH2y2N2XnibxLEsffjc0ltgd0nnthGGgowZLoDOtOXUsPqKRUDUqas9NG
vvfh4rpKQ2a0ZWcH97EsHvcKbkr0aUZCxfxm4VrZEo6c3U3cRlcQqRsgU53bUMwDG/0FhyJath+z
drmOPfq3kqAcWeqBzSTZkXkE80s3m7wsehjeMmld1etI1wMlM701axY8wV3LC1BBqOHKdFnb4bCi
qLrC6jetOze3LUcpV6D0BMVBxG3UrgGpDLuQeH6kidwpaZEwAJGCi6iK27HlcW/3jU1hpYx9xXsU
aWp3aWNtxfzchaipo4ltr5M2U38XimDVNboK1mNJK1KxyUoFphn8gdCQT/FdaiKWl30wd9HXAdgo
mSpLcsfZHoZZ7+hN34pUFBW6bRfL0mztqE2VYcNNfN3Cv8qH0oDmjn09Wc/G/trnLIxopQ0aMHk/
WKhDUemAeRdmr4ycu9em6WPR1CtuFdgoSONEkyqtm0W67BvUatPJtIaMv+pZO5vsWvBP47RLZnht
T4yG8F4OEqDUMtXKx4Tye25kj+8hJsClDAfJDA/AAnPH2/9lJEVG8TlqPvm6kK1LXhO4TO3Td7GW
yIvhsAzFRRoNA+bkNcKNF+sevMDFB8F9uGXfmphRlx7AVW+43+ZAF92bkWtL2nLKIXQRdLaMrym2
CCzHy4tpISjk5wUFpbulvKA+rkyjzdwfNrhb+Law5XHB36PcTHask2ExfrqODN7eVuLg5zDUFaCX
aGRP0ZLILt2lAFW76IoaM3sBDqlbUOOgd2jmvZQ5x3pMFlH3oJBuQsBcKN1lgRXTFx2KqDw+dEs2
ei+hwlooqV0FpMoMa7xrJhd3w06uIG4KaAeTyM8bSr98x8iQMrhglhXSlEE8F/Eu81sUH+D7jS8y
N8MzAV2zlKFA+KyMDe6dHWiT8RudelRZoN9b1e9Eqou2tgqciiu3cIb5uKXG/0bZXxVdY+8hltoj
dODuLCiLqj5MzQ0PvB93MhoBa9kCRrAkwxMv3JqdZpRwWRlN0selm9Z+OqiFgmJ0uVwnhHNs/01u
lPVYWuORlSn2UVMv0eYfdUdWhwKBDDtUoOgQGZdJclBpvIw1G3P3TjbmvCyDZp2Dx7zv+qTGKefT
h8LsR1VqbtEaTBux6EYUD9odygmlj6ZNevutIe6iuKCiDqdq69tmj5yWZWQ/miAHnBPOxVQxGgux
iz3Vx0CL7G2wQxzoKmNhIyoIil2CDjXz+nbMU2rqkCZmeQX6AGyiVBKUXQWmY7YokIIQXBHErdsG
nfdYxjPq8BsHw82Va9Rnu6xPhyvSaAGU3SQIV4CtkyPQjdAbXedTUsCSIkt7QG4BX0zmGlJGYOuO
sxxmXhkIZu8bgAVcG6x4MIQKvM9N7tNAunuPL7uOC5YXOw624hcCeAniIZfNmWAZ1l/QXK7tQ8ZH
dam6orA7ooJJr1ScJd07lsjIHyIb80exRuwGmGTzrVEBPvl83RxwNWagjGxb50rZ0fU5d4m5X9XQ
4i0gxgZ3OBsFVtNsRFihT4rHAPJhVhdcrKcAokVXr2BjPq9RjBxh0uv4OMWcA09UydPMGrFfwom+
pkoHZZGBQ2zVsIHQ15svETnyt8hUhl0dGm0R6homAPJFZwt7alIFOk1PG3DQhq0OL7cYLmgEuuFK
TpkP93CI4LPitN1O142NLJZegrxDVy4yA14YNXpGUTB5fRMZac5NGNi8pkkjsz1ACPlpddkC6niZ
8C5BA2RfYtXmTTmiAL+byaXi1RgaP5WoqX1Xpj0rgKP0c9fW2NA5yCvIJffbCAWg3FIp011vAdjV
ER273TY7PKZJgNMBGxllbSP566rbaRcy7ap1SfxbhtXCXrtlUrIeZps/6kQtBk+XJDMagg4q0BiK
m2hg4XXeDn0GTIj5sVQBK64JacN3P3T9lSNS34PV4xUYsPArUjFmgs+QFb7qEs1Vla1x52uzeq7L
QeUL25m2ywesvyoarnkQ+mS/pGvyQlgr3S2Uqz6CGCBGXw5yDN66AsRDOQLEuBUgTOguWxOPpqAI
kWqYGU3G3Rjw9lOfOLVW2DdR1aE+r9tIzfnlc0vv1miFDB2Fgt3mwxi9zqAsmtKa4S3So3hVixAl
BoVAewRRCVCqsbjkB/XWkJU2qK0cqQgqjxtlEO/R0F2+TI0hJ8VxU9eq67O7xSziaklmZD1U1p+h
C2RHwmj+AsW4y3AZNOm7DLdo52KqH63y4anXYgkrbvP1Uq3REejMBIkn0zo/6qid0norCAqnsSvc
YUpCOzwiLdvVCuJWrXCpx9UcJWaH8iW4nrxowQauwWvLvHst2BKUUhuK6GTS78Z8YL8CK6Z1nMTL
c45y/xDELHgXINBfKR6SlMThgwPy/4rMTX7jYPIfpF1w1+XmKwDl5V4a6lmZL4IGuA+2+6IhPSqa
IB4P2A/UhDZDR3WeAU7Bo8/rHKrPHGJHnTs0KjMyxVvp2kC8kHyIn3gbxWMVQ9U/STkFsMJAWvZR
9OEN1H+16yX0IPWODaofbQ0PHCmmV3S0YpSPKtYiTu4W3s5Y5XWeX9gkNSP/DEjAeT7O8BpgOIq7
2AOl8Yc1RFYjrCNB3dKeqGlHvp0AcvvlmXVuTT6SKRb9kYt8XOKKxYoupM5tEq8Ki1cPmgWeFvgI
XgRdSmuAd8GGsjGnvqtUnyrqTsY7qJhlGrpkH8fTmn9Jp2nBojLLfnAD1rGkpUmNOg+cQk182jQA
WmIwVsCRUcaDqvLIQuOmAcYeJ0BBWyl+oTPxma5haALU22m5+r6FY9k1PWgh2bALRI5rcIYN0vBm
o/ODjfIFLUwXuVSpF5GvzPIaRmyOvg+Roc7xW86FNqLWK86bDHZURkbP76bfbOBL/BbZ+WoVMUqy
cpMtVoYjQ0ySFxUU68s7idOGFsOhbZzN5s+GNFuYlB3Le/wbWPgsdddk0WiYr7nXbEgrR4s8s/u/
sed+DojA/EOAGscyocaEK50CfPjZnJsoeg7uZPFBOVIkP1zvMO0T2E8qGhvQnmtup7GiY6zCrMzU
gCBSOcBH0dUSTS575r8ZXf/+df3sLuNlYeJCirgqhpbAPIRX9PPL6hKPaFLTZd96IS/ZpvE7+DH2
xYALkQjYZX9jVP7syV+eETFufBqX7DAs38uIgT8yGRAN84UiL/HL+P0Z7XeqJkomBWteZ21sAMFZ
6ggiHx2HWfn9q/gxP+H+uyP6fQ7Ah5BI1jTt8qe//t9PYsR//+fymH/+zG+jEn7/GyZjK6HFr8u/
/Skc3HcZD6L//EM//WY8+49Xd5mh8NNf/jLO4V8MbHj8RZth+Rf/+NM0h5+mjPw8zQEEwR+ujr/M
c/jHQcR/HOTw20N+jHK4jHlFUg6uFE53QXt0mZfwfZQDCcL4fy7RY3iNMWZ54af+OcshxoljmD6K
xyHfh/Likn+Dl3wZ5xAHl5EsFyse4W1EcmnxH41zCC/30B8McHj5gCSyJExoGAH2CP+ELvTabP1q
iu6eg87ACoBDOB0SVk0PxJjJOH4ADqr0QQx0UnvGiqBIyhWSStUzK1Z3O0eoIcusn/uLwNsv0WOb
IwzrPiP+QXpapb0akRaY+mOzTXS9X4aZfhupXKHRZHrqcnSxbQ4E1gSiAdjYhn1uD6KImx0SKfxq
5FPwa9RMLXISl3gEAQoGADlvrrI+njGioNkqt2TDY4J18NBsYqujYqB36DRhqQKIN4iBoMfpy22Q
CutdFJNnOM7vgNnbekwIL6eoyG7T1nanbtv42fVxd8rAgX5ZuQl3MZWQTNWUto8qy/u21sL5e2sA
2tUyXEe1iyTecZmbbYFoNg+yLmjbXs+sR3cPD3tp1vQdMYTlWdu05bdQckmNU9Syu07RGImADsMQ
qiH1gFszqDElKxxkbE2XzkOmW9Ac45vwr8yLqSTQygzkX9Y8YZViwJ0Rgukrj5d/6pARvN5W517j
rguSQxo7emqmyO6KFHVuBX52DPYZhjs0ZdZF8rNXDvYeuEpdYfUer4ieqChJkktTgXXI7/J+zVDm
DjEuCb51IS8z1+qt5onWqk6HzL+h2Z3Te7wTyF1ohkdXo4h2dUdNtNNUQd8lvP0VK3O8a5uuP2rg
4fu1gaCbzJ2pjWizh3mL4Q9Mbd/U4L3EQ49s0ZUXEDTpOAcPEHPXHVrr9IrFmcfSr5L02wrivXa4
aZDFCqCKtpgo1MLUQH4DUcaJyHPcYKbADZ0MQrFXYR+vuayKBMpmvsMHEUus2+0k7+N+bsVpm7og
RqXf+WYqW+SQVWlGHZ9X1iP4gIASeBzIzDhAGIDjhk/vwejmsk8HNsNAgKlb64y4Qr4MCltmCROb
1r4tUmiyFKM1q8i5yyYfooW7QkpNFedUNu23cc68rCC79VmJCOpIzjbpGg0L1UELJXl3ttPSXqds
Wr+GY5tKVKqr2XkJdvfkGt8mlUaHClkOlH579HwIxRFjD4YAxKtfgmqFKbQcqRozkO1dd985H2xV
O1voVUJhvMJBsDxD2lL6DgUWF/BgJJPWntGwGci7JI4q0eLbRF0z2qCiAIC2kpOpaO7TiXa6UqMZ
sxsHxup20MmFws1M3TZR43HFxcRWPJM5AJWsuyVCDHZvGUOflQQ0VfU45Otr2GmBIIqbG5jc+nFz
C98eCkM+yFZMuKdIKlyVI8qd3GKUid72C+YJQGDCLI9XxwSNy9yb9hN841AcAEQoeK805g0ESdRn
R6xE/gmShxMnlBELsijDgOTLQNtwPWWcRadISPXrSuLnxKT5OUJTg2RFH1p5XHuUsyeFgrvOJQkQ
atf0ZgML+IACEPcj6iaOBG2D1SwxEFZ7P3No21F+xUnuIeKuxLmzC1ZxnUXoNWs8U3/Ic6Z3Q9BA
zu7wXYl9IzdeI6MXPRDpqd1HAOjrtODhtUinYhflnBQ70iGkh7SPCz7BoOtqwAwhvuc+bvi7mjPY
w6hpnxEMsm+aOjT7SsQx7jXUeTXhaEzGIEWFq5omrgYEgvUubXWjrvEDMUQhAlWmTMJU+qZM821s
r2JNEkTbPfp8SUvuMcGmdgaib4jxMk2ZpKqJSowmgOY7q0js2DKu8HYFXK8Yc+elyUsk4YdPgW+i
F7tun2NcwguAaYeuApm68Jjma/aQJl1QNwvz9RK2wIGKCTLftC3hbiAIolXw0d3jxHR8O4yhgcGH
cR3BzaqEuNmWLeWHfBZo+Bb32gCZRpAs7bagDjo25JW1dIFLb7kzNyNazdvNB/pxhF6HUAj2r+Yh
cJapsOTx4Dd/HKNsyRI4DjDN2BXUqRU4T94H/62nvldA/9+Zc78XRwHG3vy7cup/MZtB/D64+zJy
6vtD/lFO4RwDGgN8RC2MEDwQ5d/LKRxojMk66XeYtqBp+M9yKsLpCJdH5YBaQTIC7P1nORVhahaA
Nih+EUBjYK//STWFmOyfqqkiT/C6CuTaaYCX92ecF8u5xsWdrki2SUBrKTSlZRymEsPoBb0W0ua4
n/icLZs59IhujfQz0Cu0aP0kR/0pHONlU0BAIkQEBwUCauVVZjF4In/qUkhXKeaQcGxVppKrgxcV
Y9zJCP238EdO1pVAUQQYPtoTBOFRW8hGkGoWeTMNnk+IynU51K9cTucEjdWVIKOlJ96l/sbHjH3i
0SzBmqWvRAt7WIXNLolbpGITLs98RAc64j4KyiTpw08t7rKp6lqkQspiXHFHI1Bf7JDHmtd6UFuD
2O+QuscNev5XKkNouJg4Zm8wQgc+R9guq4FfaboNnFNDh8Pk7HDAqjXkdVKI7pSOzZzdFsVieaU9
RYybYPsosTwth0X1qILIZehKO8b9UTK17vmmsg0q6IRfDIWQOWzwzN6FCZveltUHjyumWqG0XDiS
qlrbpmzgAbtKN34rdT8qlDWzfUXAyL+wTWRppZpZupMTIP+hPyd4o/AOTPiKwUkzMrLBcNBhquBm
93aXNnIOSh2o84qg74VFA1qInHory65fk1PKdPZScO/O4bIW+tBx5PD2rVZgAy0u9RpTDzx9mNN+
Fy5kGg/RMrAqFYkD4sCXDKsm56RKsAlnJVoDJWpqICLAYB2PyFu0NexZk+/DdV1368JFhf7YNnsf
LhQfdCNlUgV6WH/NWEe/biDp932Cu3Hfs07tEB7xX0fMkAv3yIMmByOcfAom1V4jgTy8CrCmJaM2
QHFAmgWx+bahdaiyOySeVG3Clu0AUCDmCTUhwEUTuMDummaY997Cp20zVdy5ZAbtw5SpDESRq7Zg
LitFNPYId0egp5LWDN8oJ+IE5D88LSNQM4zIY19wNwBkQrC3eGcoQbrS68X2h2aZw09s6MxpvZQ3
cDAzzDjDPvEE0fODrgmprc+3GgOUIGniDuhOIoMJAQYKu0TVpHlwHtMhvurbJH8D7B4erG5RsWH3
D4I6sSGYlXAkUa3Z/Al4n7qdc7q9D8vIasQZ/YvBhnxkG/DciqAw56Uk2GWtJPrOCzfdzgmSwOUi
OO/K0HasSmBv10HLxHPazEu5kmI6gT9pPi/zhUWDcDo89rEMK72BjIKZf1gE+GOVMWzQCJrRh6Sd
TeXBGxd7McUhRtYkLGDXv9lGJlnknRpZgXAMHX6Zgt6f5gKzrNyFRrfOF+XElg9Ou7hG8nKtEkAD
x0vYGK5y+NWt/jPibkk19U2BMt6Gmepr6I/4HjFBZW6lSe9XjY0RT4u0m/Hqu8zxX5Xh73bFNLgM
R/ln4uAvKsM/Dtf9w0b6/SE/tsUCSkKO02MTxBLjGBMRsC/9Q2WgOKI5iUNEWi6D537bMX9MjLzM
kPmhKkSYOAlfD9NKwgjXfRoH/8k+iF33z/sgDsugmFQTYCJFHv4lEDGzJcccLZdejyEwccxtyYK1
ToPVr0CANJEL7KpwA/AFRj2CZC8mH8DWSoDuFvUGOzR4GpA7IeOVhuGk3I5sTsXsmDMTgNuIbAIT
fB42eYvYGFCZ/ajsGK+3C+271pUQ6FaY7GgcMEYFnv6Ynm086w8kSR+WuMtYFcB7hgufZvsBR0n6
PSL96OY3/0TybQvgmragwuYimOgMLjrk2yGEOUjPE/DdpOLobAnkRhyHfhzm3Mz3nLAe4UhWvOlh
i9pK6dkElVKWy+sU6+hlWEXxSjDfTeApfLrtXDGE0N+zDF1DBJRjF4kuv+vnKX2bMaCoJoVYv3Sw
1e63ZMmASUAf6FSrlhK8okOVHbUkx+JC5KFHTP3EgVR9SXUyv4YaNkgJF634EEX+MTh/m8Ph7Erb
o2vEH+zGmjS66zDO7ggJKtgtPCoqd7GVsBcV8wNqDKAm1HtaLytEjDKG0DkCTBKYd4U5SL5EpNge
J7KN94hT6hfXjuwUKr8eti3zD4UO/RUp+KygbkDuwLQy0h3bgXffcD0kDxxzPrBQipDcteOUHzBT
Qh2hqwTot5fpU4sG+7DlRtyLLc4qiziNqOJ8AQOKVfkzEYOOYQWDqBFxY4ACDNjtIKKeLCDh6wHO
l607E5tdEE5mByYItDphbh+t0YYxnJgrWnlkeb8QwMH7vBvIAYNQthMGG2wfdAyzU6sD+QQrld2C
mRVnQRozHmKMWrpzZkttEOydjRco0eU//r/0YWzbG/RLEuJJR8cMfO5si3hSV1zqZp2uRqbXQdTZ
wmZe7ENFHnMSXJwhYIl63XaoiwL68dsy8d8V9e9WVErRGfzrBfV/h6/vX38/0OS3PuO3h/xYUHP0
EkhCYmELELWC94IF7seCmuOAdcT1cMwdFrYAf0LR/bGg4pQgCmItg5qL6GSKNOTvCyz9nxADWTHo
HPEwTG0u/qMF9s8ZKfyWS24wCLFch/QvDgQPZBhrCJnHgpCYlx3329EUsf70h8/kh+j/x2G/Pxsd
UKXxNBkc7gLPRnMctfyz7bAFiAgAwiZHBA2DT5h4A+vZ0PxuXDE98W8sjj/tGJfnwhTBCEOzoLYi
cHOZbvSH2Cm+C0xXsBE7+kAUd5CG7A0cIUD7G3X3Mh27v4u0RcFf3x6m/6dBAhUqx0kA9GI//eEp
XY/FEgFzduy8YsCjZ7GcESRA44LGSCQwidfihV4Kwz01sP+B9mBi6iEF+zcd5qQxqMYtBFzjJizk
vFPHQjiC8rRQ9H1CYA7IsS5Q8jbFYd0UuqfUhxWmLUxXMKfHh6HHkMOBqOU5WNLpCqMF5R4TT7tb
5pfuFqpOghkIUL4PfoZ1DFkQA5wWPT5Ak9t+QTBne2n7WL1ksrmhxne7NRumygD6Pm5h1N/EcZjm
Vcsj8xBqM/66RZu426KVP4e0g+pN2bBP5naCqT/ayohpPVLBMBFxm8NDbqEEK4xQ2wUtKMRhifR1
FiziFugJSlrYuF/p0JDjkF6wUkXW4+zhX5axK1gKGzEUHzrHyOV0Gx0iCltrSjqvYB9UHu+pDtVb
15Ni7WvXqkyjGvArpjy84dTnxOszdFm+zyYoQdXKcJ1X0FDBvNJonN6NyuQbx3Scz7zow8cCTmVb
rVQX33iOcU8lxkJkiJuEXvRIrHVur2wOsQpB3Pa9b4ccu+gUD3d0AIJYIdUlzhlGSl17kGYvud8w
zA8NEUDVS2CEb4h4xEAl7zCg4bF1Ha2Y4/6xxfSDnQ6oesNoM7sXji773KYkKR3mYn1T49ge2qn9
8IrLukG0/LopcgMUaUvacafx4bTQxW5Q9EMTi0LyEGEk6pluGGNQahf0oGwtJXXfcUZLIpDXT7vk
xDDwDI7npHeR7/oz5Y351kASeO8DCL+7rdnSaUeWrrjCR6AxjSn9mJehWoFm3k4DBUaXocGK3Api
Ir5mZHFl3zfPhQYHMDM5HIjMoWiD7QUAsU4YmhLTCuOh0jKTyzUnKgb9t0DWTWnOv8JMYvjh7EvE
IA4DLfRISKTzI1uH8Axh8T5x6xqUOY7ixaWNu8eBb8Bc4xiRuP/H3pktt61k2/aLUAEkkGgeL0mQ
INXSkiXbLwjJltH3Pb7+DujuqrAoXun4nNfzsiNql7eTALJZudacY2n9y5hZylbWSnsFDG9+bkF7
c88p5XOJn+YGQQh24bltv1SyVdb4076AhojcTs7flK7Wr8UcCldMc3OtWPPsDo453JEG6daB5vTb
KTOO+ZA9WrpfCC9CU9wbqxad9/QzNyPMa37fUR43O8yG6WqySyobM4KwTRJkCagR0U3UVNLKnC/t
IZ3Gfeqo8KLXIXJ7deUrFMQfSMSDk8GY2jVDwIsoqk039U18bwB9Cdp0BdDC7od7a2pD19EaK9hI
pKcI8X1swStZqebKae083w09Hs5vo2KA18JrLlDc2gP1AwKTyd42cRNVBjCfFtZKQj7/S5/IBcRV
Rn1wTXGuo2qW1flwG6DYtXUyAlUTXji+0mPyAbMiv4sSHwd+5NxXQneogRk/xKRt5BbFqrR+UdPh
Q4UtpKhDMgEPru+IEREB47Zrku+KLJM7p8+iXa3mbMNFZkmPtGr6YPmTstAthE9ASER5kGNfqKth
7knBSCV0drLVUeMKv7rUxlF63KZVC5HXhFoomx3tXoRFEK+aavnXlm/6d9PUDT9NkaNkzbW83KLd
1/dFivNx1RnIPpMuNfZlo+YHRB2O22YdSais8skuIT4uLirDwGVg9Za21cymIBEVoTctnXadN6o9
rnDkcVmnjvkDx0e2rki13M0NiLyVzJUOEVU/ZMdRN8oXAwXAJT8kIlECSARdspPNG1hBaegS6BZ7
3FrOTSoj8ynNkGxRJusBVTZWdlSGxMLpBYcoX8Pf5P+TSpv9xkWTPuhqO96mSWwCzJuz4i7IuGms
lla+GptHYlI68dPN/0aBry0dPosCCeG44/7/w8Crpyh/+bPeT+p2+S/+iQKXPgx0YTA44ZeASzrE
Yf9EgXRbUO1FkiG1JQa0iC3+fau2/gU1wcJX7qgCsMoSiP5zy6btKNlpbunEGhThUAT8zS37NHwB
nsYlm78HZRRhzKlRfoLjoLeTMnuF704AYScAarRL/s/b+C8EgBDiucHLpU86P5lGL28jJH/oUiUQ
zuz1i/9gtlk+5LJNXun/ZJTlQf+Iw2rq3ajeGMXKfzTKj2J8aeX6fzbEEn3+MYQVFUZe9AzRzUdL
PU4RUc7zx0No6mt2/w8tBfwAbgtIM4RgZmjoO96O0qRKicm9qj0Q6fVPMsjq4KJ4FcgZGVqCUvvC
HdtfkJs+/lu1246NPrpmjJ1yGvthF5UIukQ469o64jza1K11xE/VS3xd43Dp1BgAKR6rG73Fg6pR
SL1Dgs4BYGVdfD8lbHBWbMVYbntrbRfljwybXGzbFBsLDe81RS+UwiExhaPB81SsEA8IyOKk6sis
R3VxYdZdvA+Rol2o9mx+VzCWczRwcF2hUzMvYKRN61lVGjcEhnrRBllHEDG26Wbuku6yY4v8GrX8
z7AMET5aFXt5Zh38KNNdW6n6TWPN3KRFc2lg6/g65pNxBC6q7ZTOSt1Cr+O9kalIuDrN2JIsJTAc
S+3KVhOKrDpq6FGM/RdqdPwl8LQuLeSwbkHdF4Py1GhX+GRYD7ETrIOiC49+3A8/nTabjv2MBG5t
knLmcIgZL5pfhtz0v5HVrMGqOOn8Feur1BHSaS91PVJakI3R/lYqYwzXhAntgyOAGG5HszWOlBX5
i5YXLA3tqpikaFdZmxFQTtLcZKDdLhHc69Q6jQB4lMytcs3vSxAgtNa6S2PlGo7XC14zYzVMbfcr
nsevxixeHBiq30chg7XRKdG3lgBlrxL/J9DKKm2XD8bL3Ba1swqHasZWpuJgTks+gvRnvAoqf182
8jsAHySLR7t5iJAXwlGorIvM7sKrEjaBq8ta2xG3hEeCtfhVI7IBulhvBygmO3o+zDjDTTMg+gMs
Zo+TGq/nFM2NnAzhzZrJAGI211UVt7shs9FVyri/S4q5u2tLnz9cOw0Tw47kEaBxAVPQTw5AjowV
zo7O7VE43dgOrxMWg+ZvsroUG+Tx1jW1kTjex8LMtijXyaGMEDV9rM2+9sXo/OA4LZhE6JEJavIh
kjeCjjQIFQP4rEbtP/u08HWYJYp/LQYH5kMSWkhYDC3vVrHvGzeEYGKzcLnWmIOMw1TW1WWlWNoX
LZsXR3Jp3vqKruwgpeq3Fnb6y8GQD35WzUfUOc2wHmWvIp6vTLGvasK8rhtT7EJR6BPEonR3yqFo
V6CblR0WUvu3ESf2b2yc7bpRmuGitihjhOBW3IAyCJJ1ipMu0Fhn5ZOs43342GY22jz+QvLJm2z6
MUU5U6pYDDTq04CLLlMq+PfqmMxA+2wN340itZ1t5fVODsbwzcap8CP3ZXhEPqN6fSRwCRodJqrI
inr65OCh/KkB7jhUSDeu4csNGLn1/CrvAso02qzfp04LHACZsoK3SZMXWEmnW71PZpQKtX3LXTd/
QnwyHOtpGm9H+BrXY1OZRHnWdNVUjrzAF5bvtEpij5la864E7rpp52n2qkGx+zVyNAaotGXzSoXf
HutZ5dq2WD2sFd4zucH0WSAVGdTfRmS2eJTTAqcPCdVfcjYxXPRsQomCgIWpITej6UhYB2VDxWQI
sk1TItnnVDFcUC5g3gdzwQzju7mH2cBlP+gp47BoEJHHDvlgYeXzgV8b3AutmA8TOo4LGYtpnUo/
qtYxUhdCRKBxe5uIYUtJx6TEFzh72Tg4EMyxcEs1UHZ1iMOJB8Bmt7b1GCOmo2KPnup6r1Dq4zEq
ewJn7isuDoKlEEoUue5ppYQMu5jHlcjt8TZP6+p5qNqWbaxPjikW/x20iGndsgv8iCJndinOYs4X
cf9CAhndb8AlUxAyU7aNUnQX8GCemqTQnlsrb5DZOxHycKdLHybudjeOpiaH1z8uclPeZXAN9tMY
wCOYpTXcDHM83jT21Lq9DQzeZQ7PvF1aKBhakNWr1yGjuUxIwzYGyYNJOA0BcKs+Y2NrHq2xbTY9
d916BRpNcaOlxJyXODlFE4gvRj7637EFFg99lFHjcrp8J+Xsu+g20JkoarYe8DdTe+6Sg1l0T3BN
271tmUiwAsiHG9tPVA+sPQb6qe6vHUqcuLdCqbi15kRXZjL22G/bwFmRTRq9QnEmsbJLTd/XQufS
ptqo3eJGo65rYVXrNtz0Z6+lBl+vMIfNnhMl5h2eWfUbJev5GBnUEFYY3qO1LHHwWwMGSqTTHcNS
3fUPMDualVZ3mF0tiOeYvIYBuT2f3tYpJxSWXu+7VA9/ORp/Oklj8y6rTXnhk+zaBWbTbETF9ZTV
r9g7otF6r2OvfBicyNnleWXeOZWpuNLABGwjCNwFiYMsfTnsGq6W5Dms8XYwLcXVNUqbhdPoK67/
462Ore5Jy6rUzUsmuOkbyWFmRq8BIbRuZqj5S8wZvheN2tw3iTk/MJGCWyjDAdr7zrnLY3JDpkEa
K6rLfGfXuvmtJSBtob8J/zIdMG6sGyz5OwGj97Ztk/k4K2r/0nPZ/JpZpY+1u41xCCjmP98paUf/
96TyY0fkC1vVKLVryV33PvATNhk9mQ7I2MjbyzH6jnfcJn/Uj1tF7eQjNXLjsa8V4zGW5XTNSWVu
wypUQM1EykaBTexZvo8uKFDqLwW1BVfUlFaURB+vX996K5FQFWgAb0SibtU8Lzj4mvhC1oW2qgrq
DNAjcNkyEbejRLNhkSFzcydu99nU6m5ZZWC10W2yiPG/HDoxpTe+rQV7DUpKAjKZuQy/BP2aYtjE
FbZxMdvReI3W1Qf5hKJCM9oehSBo2xs8AdnenEYTN4ff72D2U9G3Iw5DdTb4/HM1X+Ehma+0qqFi
Db0TrTv+ALZAjXyUEj3XyYSfJqymvSj9/AYw67yJCtmBqWnK6QEqrZQrGPWxO3dTs7VgflyiUsdZ
mVjxjZ6EyrbTRXIwukxexPi1bjVrUFy/LscbxCwc3VaYtzurKhSSP0AWkg2FMD8CMhTSC2pM+73z
SgHGaV9eDW2aa+scTvw9CoJ8i1EUKkSUW82FZoj2pgrmfl13eMKDMJ2vpkErD5VvDltdaHR+q5Jc
uaflVQHJOOuJmHFxrdKebUMNGpYm7sklT7Oghey+0vFd9Pmu1fL0Qe2YTsBRCKudSHtWA2O6MrKq
2RjDoD6jCRXdaowKfaUYjX8I0da6KGTFYR6H+Yhg0TqYgzG5djvVe3tC+EdJri8xbTlmP2KbLNjp
8kafj0CcWPOKDh4C+5853htKheQNfk5/CR0gXvv80dtYB/iyKubK9yC2Y9hc8Ee46szdUEGz4olu
rHAUGJxAIEHRwiHaRdmdGJPaLeDow1cNlV0ri7Ze6dgNfkz5tPhC8+pO73U4pkmkXAR+f9uVNNUp
DFrqDLHyYlcUCjUj/6Z3CEDJVfuXPEaCjblg55RBU29tux7cIg3EzvcjRBXEJYA1JKIMdNmWS4QY
HkqAr2v8rreixEKeNOCSwL79bGZ5g9dc34pxWBhaWrW3Q0usrDm6HwpoNbWtBB671Y4XAapcNWi/
52f11knsb0oOg4EyIwqeaCEp2UOA60rH4qLarYJbvTTclDTjv0lKHf3C2LFzTJAgDPIwWCdQ9F0z
SklqFbR/odAYhz+CrpfeP0ilbuzd0Z7fIpWw2l2EsVne5nlSfgOLgcldTNl3atDdz7KHqGlpNejX
1C6TfddP80FETrIz0rDzlBC/2aYIKuPWsHFDxTgG70pEzG6fdda0HscahQpAYRKftb/26zDcpXQV
2/ZVwpVcTaNDEGsT0sq2enbqObvQHEX35mSBaG+GItAHyo8d+c6LJn8mvNe+j2ZuX2nw/tV1LWRx
7GGJKnhyu+HWnyeUMWiKF8pBs23tjqWYoaRf0UMRRTeqaCBIoy+fjdCohnUfztONsfCZctkW244i
x3dsTCTKRi0U15PttN+TNLQOyN3zR6xXpHOrvNMf1OWENLWMfHtoh96Y590Fbj7jCr94+wjCVnpj
Ww2HVAb9xaBMyU9oHxhGEcougJvWv+2tMvuVNZa67mlM8ye1SSOVdgkDDReVwgUbC1RucNdtqNVO
Smt81XMLHq0vNTqY9H0IxmV6SXrL/iYKK3dVZ7bRq6fzVjZpjK8O/yAx3sxRiJ++W3XKiMpgqtnJ
4jT2IBTBXTMtlc/LaXuYuFVsilCfqV7bm6ApZ2T42b2SRt/GHEVCwC5P+UCFx+9MXIq18rHWY50m
DOkQwSSzqo4SkNPiTjCxyiRZcdnOqdjXwKFpOBQAYQ4Ayye4qRVPbwYl87gumcrL1KYk//Gr7jX0
xQ+tgvGTe6e94xYzrIQS+V9TXWkvORTTW0LF+Am4cfE1rpLqW9mVo7UrFRq54MCqomTXFxIXWpIQ
0hiAxY+GrpGsb4po/JHUtCtZdTB/Dr3oXoKBWk1HeudydGws6US2P/NSNal+Ux8wleR6LvoUT7Gu
pLs2Qb41ANi6BGQ0oKSqyvbaEHZwHRMMrdDHIhjGy1Jd1YHpQ5aIxRfW/682B4zRcaY5q84SdBry
2xmiT9PdwgPh3kG+9GGsG52DC6WBBg3l2ODbe9aV8ocRN8MPYxrv5k40xtbCxbBBvwdcqprZ2UtF
B8DRpXdoX4Z2HYZV/UWqaZOtfdr4mGGnbue+X5RRoeEpdmHsQhQdlyIxkTAndUchP3O4m8YieJYT
khGqIAu0Qwm2dkCXGK46nCeBk/3wM0vFbOc8IoUeLlRonjv+ln9IU0Zk/LJSu77pi3Z6DmYfCXsy
2CTXYedcOc487Pp60Z4VNgisIB6R42MB4U1Yj1YfGvdRX0Ck6yIWbO3gMM6JqSag+VupyF0L/eyW
O8gDG3JyM5azeagqs1m1Q2u6ZZr7T4WTzOu0Hmxk1jq9XEZ/zskoc4sRNdHtSBlzjVE4/5LTW5QI
Vzlm2WK1x09w9CPFvLUqNdiYsSmutbDXf2tBTnEnHmBSdFFw8POwu6H/R3iZykTeGWWMG3cNSFrp
vsc52o0waXZ0xItRtukl6pxRPeLpNr10QOpQtEmxm3o9hbwQwAQe89J1nB4bQNrdB7hkqDqp5kEP
imnXDvWPEHW3F2OdWAP1Hg9spAqia6e/JJSzDoORBddNUCXEv0X+u2vjPtqkbfmsV3H5vbFbsAur
oAqTZySJsXqhlZ1/gfEn3pAtGZhsjbjvBDzLNY0ipHMdpfSloDNcVY0rvS5KSh75OHM1A6dznU91
ep9nDtVC4I+7MGrQAJHCujdF8zKOGKVVxB7rutJrWvwNPwGJZAeZouAlqOKSVPUT/g8aFGDf1Vyu
E54iRHxg/ctvVmY+ZAGxMdSqwCMqTOktY8PVw/NCI01/jTflViDC87rRfLK4gozxfClr9UgMZZI5
I02kdLb2E5PycEHjIt01KwBiapLXN5hCvR6n9u/Q1CXEBUUcm9H5XcGzeghYel8F0r1wI5uiilZO
PfqbxtaA9uSy2KnO2LkiqgDeUxBDn08G4ONE6GklH/GzgwpicW6ip4YA/zYLao6pyAGP1N5gkL/r
FZJxUVkwJ6sd9/Fs9/Fo77Lgr6PRbYtCPCmpU2ukNcqROMmqvalYUG8N/4gya3TToPynjPL/2qH/
V7LhDLUIPxB5C4mk7kQOoTZmSfpR48Ew8d+PCHjx0vbalYoa9RM1xFvDpySTvAyFuRQ136sA4+07
BMaiTqnOUHmdd5eg1RLPrGk66jN5F6xTtit6Jtffv0qh6Ygw6F+2cLDfDiojH1VcgaRtSniLAhTn
yqRcT72Tf3w81IlO/vX5WNCUMCwDdOopdpdmO5CsgHF52RTq/iqlCQ+bmx3vE0FGMyX9cVvSHWWV
pHN41aXj+Mn4Syb+baYe0Z4O8hdpy1KjOcnUT4FRhmoSNJ5NVyiXoGvRkw1fP37IZT6cDqJjXraB
alMrssTb9zlqHBctCAOvxUxOziAkiggoSV+nQp29eRIjfAJndIuaIPnjoc/NH12YUuC7Bom61LT+
rHc40hi1QOj1kiSZIK/INiCvQiLYgkVbAa4gAptCOA0fD3tu6esGYFyDL4s66kTEozdwifDG1Z5V
xelBy/qvtHyYvcBk1joW8/fj4c6tfZRUeGeNRdx6iocPINVpiCkZrmnlfSWqHZf/0a18S/1klznl
tL9OWB31CRIL+H180JMXOtOo4fVbmjMF6uZ1btJh7BdNvygqN6l2RUpZ3eGbUp9Cf0kmYSf7b0xa
3YGFb6IJMex3i8bS23kI1NrTrcA4SqyTV2XAFvv3L5VPuJSvsCcgB377pMaI1tzI2Hped4E+xoBl
OEBlNBroffL9zq1CQ12EdjpZeWcpov45S5MRYNKUDmyoQ5VuxFD8MO3ix8eP89kYJ48TSWSaHNTQ
PEV7NZv1jpZrx4+HODs5mH+08WIqSuvd5HBie6hFW3slsetV0KniACeVQlk/RN9C6LVuhZ7nJqBZ
86bE7AKXQv9sR3u/9KAkSEoorD+H1MXJjmbIstOVwqm8QKNvT1u0JsKfpLoEDF7tk9L5a0w7kkAV
NxWWECk063TtVVyr7KnUKy/LRwIUczrSScv6JJR4v8AxOtlSk6R2AS1oJzuoE2jYoZK08qIWtV1T
FtEaD9WlBQvyk6l4ZiQeAvcWik/cZdbJNHGaKJqnyS48tja4U0pzoU/WPd2GHz6eK2c+k2ahxtf4
VuxcxrJx/1GINsssoVMJXGLYYUBGnwClgH7DR1X5h49HOvWisWXpb4Y6CVfIUZl+ZjJU1zsk7nMI
sPDgwZXgLu9cekrPX4G9ZTs6nvj1pjLI7qso2L+bXFnddhYtbWmsfCca0mhZrZMAz4w5OUg7Lg+t
Pir7gGYVV3ihSOhXMGiR5Cku96rWTQUeqwP9XcbrAZT2LqeVFR3ByTiuBlxjnzwo3oTTc5YTnLoe
lBAUoXRpeftO03RWdCfveKc0u3t0QPJda7COJtOMnrK5sw5dmlI/Tf3vNcZTWv2BpkpGc2+amRtJ
KrMaAJe16L4ieqJ5E/7WvMi+lION0RdWd1Yklbu0llpB1rMwgsW6WNFyp1/VWGQONDjv1qNRGB61
7WHTtragQU8Sb0jhWZcJqG4+sOOvR/brjRMM69kKwG0RSTi8LQF2zkGA9Gz5Q/7JoXVmrgkHHQIK
Fol61zqZa3il6JNYT7yXWGlgTDr6nq9Ok+oYn/dq9PXB+3jKvQ94dH3pEI1yGNnLuw6kVWEgnyoz
HOh2a+zJt2ZuFdTtpamX7c5HFHcZknq9NyInuPh45DPLl2iO1hsCLc77O0cd0FYx7MycTlrT9K03
B+1HRb3nHqZM/PLxUGceEoHHgn2xMZSy4b+dbdRFuW+iFvWyvqYq0msU8agENVis83oP1BmkRUOB
HUmcIGn/8eBnnpO4SjephS8+n1Nah5UEHWmnPPcav0C0OeT3wRgg9Yj/7cX6i8sO3Y5YTxYKIwjc
8mRDJAfUBIUWpx7u2cdpyoeNsEeMhKmu//U0JdxAMIUwituHap4s37Ip6KIBqAtdQTdswAl6ih7f
DIM0tySefv3tCzRUnQcT9Milinx6bAVRWqL+rXgsGtR4mO3pzDpAsFovLceaT0Kp9wuQwQhtCA0k
Be3T44vWcFpodhlPphj3oa48QvX+FY/6PUSQT2KQZS2/vWswFNdSk0fjeJEnJ2Wm08suVxBi6GUK
yTt3HTpTray0n1dz3h9IU34WjZ4f0SEUxSHEojs9XrAE2cUyYqX1h8QpnwBK3+t1Qkev0ExXYSf+
rskO5xkWbkwar1EHI57MSNlw72h9K/GUrjtMae8ZBkJhU/1kmPcB4zIMV0PgTkQfpwkFxOJjFPFX
e70ilHvFytGbjpyIH8/D97sIo0C4oKEH1jzixre7CKAmusXEGn0TdTJaZHrW9E35beXmMa5aCur2
vNan4pNd8qTj+pJWYFQ2DktKiQ/+dKn5GYB0rn2J54DXWw2pQxouL5P5aqRtJA1hF/n5hC8NzbmR
0JF4dkrKXqq1g84d7JG5ptuBsGieZPXFofXBJihLgoMlLKgKIS+QxZlfHUEnxwA82Ce//uyHoXMs
M06zHeP0wyBJCFMqG6lHdjp3Y1poHJSRPOfHH+b9DssrWsyLkIwE8sfThWRUHCNBkXo5UCHwQr2n
Jtq9bbWfRS1nFqxcoGYcQabJHfbtBKCTKtDTKmcjGksdIYsf7kcTCPXHT3NuB8LMSRoOsxLJjpPD
ao5VOiB0SoJ4qMECbHFMQd9s3aZJn/vY+PsomjsjMlGODJppYDl9+1B2G5k9gquEu6P/a3l3dWQe
s9p//Pipzi0enKqmhSSXi8HpNB4bmDxzweKhV419m0waJTZf/qLYUmzrQNo/h7SM92QLm0+OqnN7
3qs7lsTRmUsPqVM11I0ellUgbujz/TTHwbaMH+hhdsd2/clo5yY81x7BZOdm+S5JlvKMllk24A2C
MtlleOGPg4iVzccv85Wid3p08BItwXGE+ff0wu90YuwA2Cee3Q3qAy2Giq2C4nhFu40+pTZnDV9j
zS5wCLX9TTXlybWkz9gutNF0zlNJD4cAl4tW+Z2bDjZ6jK6LP7vdamffvMUNm5WpS+KftzOr9htV
DlnGaTMalAna6klrHWycut3sI8t+7EayE3TroYiR69FDMtB+x3eKHyGKDtCp7aEcMmNPFsmhD5YC
Sz7kOT5+kWfWGjVtQlALW9l7LGBq8RvAKxXekM9Ai7V2q5aIKf0U/cr09PFYZ17HAgRc4oqle9lp
GCO0CeAJnE5v9rVfKgkHSGbqUzOluYdpKnaXdhKfRBhnFp2mUbEjouHEepfWB8wxjfRu4vFi+S2M
AmUtUO1QxwAHpYup+lrVWMFQY/Te3z8rXfxwBxLZaBA33356Ax9xVNtN4XFXu65McKn01ziSjQdP
nwQPky2Dv4/bGHBJA9Ap2GErezsia2WgyW1VeApNZ9eT1qNKyPX2OEBq9zI8Y5+Md+bMYTxiKJ2D
jWDxJLLJYFuHUcGrHRdYRmrUw0at8BPpKGL/O0MBPV/ogRhHTw/R0jKiNsu5omlOkd/KtIJEbbXm
RdRp2ifb17k5urSSXHwIS6b/5CTtkcTlM5kBr8m6+y4sXoAO3+N0rldRUB2Bpbd/fTliA8N0IaQm
KJ+cRqTaSK1N0LIP++OMxs8avtRdvSnJA3wy0JmNmZQ6FKIFxYmNY/mefyRxynlAAeZzBUwD+Qhz
amfP1f3Hk/7V73qyK78Z42ROOEqcxCDBWc+xpeFBjMpDIxv5RXQQSvx0aHiLC3RsAO1MJ5TgazHU
gNThY+9ojJCQ/OtQQ+YRlV5jRAGna5o72FPqRXpbH2bDCI/CCcZ1PvX+d79U813WIM7idjthaw38
PVAUihT07ruV2tIpLKZ8/4VmQYitcq1JtkXWLA1LQB5wgRqDmzhViQ6LKIJgHdU34WiFO5AJ0z6V
SDR7PcyueqXuPTtx7qMiada84WSbkSuqVyFCQQ9xIoiBYS5dHwY7YuFkuCwMPVoPUdxtP3695+am
oVk4qKkcUqc4mZs45Kp2MpmbyISfqrF9ssPyxtCVrZ6BMVPop/zxeOdWODE3wR7pewpCJ+PJcMor
gHi5B7luyTldDyLZD23+SfD6vqxmkCulsEUukzSdczKMMdJXBHtf7iEiP5ZlBN1xsH9WyVeK0FcI
UtadFD+COv/kyqSfH5csLW+Uy/VpQOaUWZWVgyQnUkzzt3DpMGLXNFfC6KKmLpoZ7jgVXcTdNumr
TZojElQ6qIUwHPq9ROUv40HZ62qnbLXWAKyPMJQJV+6od1LBduJnqfVc1EekgIk1Bxun1UxyL9a8
CTT/DrgjBMtZVqukjY1k1c5l4Mb8HjqflC94PrTbmKbzu3Icqi2OLv59Nst12LSxaymWeABy89mn
OPfFTTgllkMZjg+yvLI/9ohIbWSWJ33uqe3TRLl3NQ3qLtHa/pOZdW4v+mOc08CoL/ssLZwh92xJ
I8WcfMM6C0P34+l7LrQxdSDEEnc+DdOXH/HHw6iVKIvKqHOPohMNKiXcelU80rIbTX0zfWI6OzvY
Qhsg8MXddnqJMGs2I2hNOfo7M+MmOu96o9yiAEVL3UafvL5zG4FJ2p/TAsveu+A3nSbdjFFRecDW
sMlb5poOco9FWr+0EZqF0PzkTb6DDnAFJyvPlX9Jk1LhP3mVc1OmvF/itHhMQ1xeQqONZD3sQeQb
m0JXQs8oq3YN9Vr/Eqk+TM8AU0MAWv3KDuxkS7u/6auFJQh7hh/QmePjL31u2vKdofyS1hHO6cY4
jH6jJCFhzlCVL7oTPISiv0tpMvLfGceyuSly/V0sc29nVNNjxC3R43ncREuyOe1TPik0HOvqTw7S
c2EryamFybH8wzpZhzo9HaSP9tJr8YyEDRLXIT/WhTzEtnYDY+g+S51PEhXnJvAfQ54GrPFspGj0
1MyjQcku6IoXx0gRt9Mwo+g/uXPo5+YvN1KKZISP3IVPguN2sI1yHq2MbUZMP9qQFhCRY677VLPX
pG+DNVTPaJ2xI7tRtXgNFG1RZtaI/py+eYSFEz76lU3bE4FjAVcbPqOwre+C2SnoK5KmgIAbezta
g/1gS3bNlZk3CKaUZtzMyZLaLMRvdRDYWQp7M9KTFYTsNVKc0qUT2AvtwodVNuk497NJ3JWIrjns
gcl/PGvPvQVnceqS4mDenhZgUxpZNfS4IPIr5z1MUKioqvEoS3lBzvQRjvLwyYDnPvHizEIoY5Fs
PX3tZawFtMZjmUSVo6CL60B3zNx+4XX4qQ8GEE36x4/4qp04CQhRzAAFFywXrpknXzqAzE+VNM08
E+f8OsRvf2eE2oK4nuRFSLu3h1Jk9iY2UE6+2gXsEIs+/vjWpRmXswMPiXL94x915r0TbCwWaAdj
4DsOjWNOdtYKPfXo7gbfuZ7MqzwkbJxoP/BIO53ZQxf5/PGY2vtyH4wYohsuP9yZ3t19g1HOpd+z
opsZ1MhES8AtglR9SyfOZgdbRl8xU1BOytR1gjqEjd3QHoPOPJuPf4h+Zq9cfOHIMQDIUGgTb/cw
FWmEmbVRhm8ZyMrq1dcQ6el8RFtNg2LejLVvY9TIWKxoMZOSRNYUmJ8rMF79LQ1L1O00+eq30CDw
Fu2sfiMsznfhwJTCMZVsEfXJHZL8FzhVK7bs3jXMOHTRChubGrSxF5qV5Y5hZ23s4EIUiX6X0PXg
hmWLCW1iITyGducc6Ab2HUJM8snF/NzzUwHDg24tFfrTxBHptjhtWp3nT5PxLkSW5o3mGD1GmhJu
P37X54ZCeI3WADc6x8bJqUnRidbpy7HkgD3blJW9uPnGMjk4YRo8fjzW63c7XWlL9hcYEVlGZIxv
vysA1LQbsojLQS/hULQUjDF7gUDa+bTp3tAaW7vQ6G51245iuBZCCY4gO521oaflrszVev/6g/4X
4vUpvkGy9v9DEnhHRfw/dfKUN0/NW4DD8t/8m+Ll/AuSlEmw5dBFeyH//offADERZIJDtg54tbRf
0Q7/pniZ/5L8JxSyySWQu1hkSf/GJAJwIFEjHQyHBBNEqH8FcLCXHeKPmbbk03A5LBsZiTx+6cm0
xt8soH12xl6mNv2bpdJf13nb72Y/HA9pUEkqhwWyuWIYpl8w5a1LSdMDSLuaNnyhbIreuimVp9RK
6e5HVf56zn393oQ3ioOjNPHfNIZ1HaZ982VCSX2fNZIO5B2dDrLA1H4UpW+7KcCAA/lht53oEQPA
JvZG1LsRVDHSHKumK4HilQmkcrY7gQI1EXeAD1l6eZpf+Jae7jpsWjpdpq4KKaK1k/p0v4nhh2t9
Q6tdLJ7ZOlNMHZh8YB2yCkQVGYzxpqBvwq5MbedyaoKe3gLmKI6j0jl0hU/UK22K1KtJn5R+1Rd6
tRUWwF2tEME3PJ7OtaYkt9pIdzlfaPew+oqNZtKTK6/oKglrqtR/69OE2D7D6m1rfY4qI6vbW2fS
DNA8lu7qhhwbCtpRt+PqVP4aQBdv9VrnqhrV8Ii7IvlaGbGJBx1m4K7M/i9757Udt7Ft7SeCBnK4
BTqwm81mpijdYFCBCIVQhQw8/f+BtvaR6LPl3+faNx5726KajVBVa605vznlF0HbdRs81mSWerMR
dfiXP9Z+FhMOlYKWrLPlazCP8zOBfNZtQi/lAotAc3atfLqlq51FdK+yHWmp/SU+U/WltPppQy6k
t8OrMuyx5/E16CiFtmA0NFQjAeHC7r9pgcWu4cyRFUhsvsnBxm257bNCDwXB15vWia9KIcuD5msH
cryYzKkattTQqL1Sg/OKt4UjX95ll51rj3tiReA1lml5YyzeAvSXdtMxJcsHB+mS95fSnvOnZM6C
T55CJQMiWpJoCmNJDqN6CGI7u1poA1yBKSKeESBT9jHu7PaUU+/fo4WRexKmTDpDqtYvnKlA+SNY
xG+X2cuucK8vu9nzSKiFOOXdVZnExI4Dx99krTWc3DHTb3AVesc66bCarAfqr/00yXPsusUF4fXW
pdvJYl9Kl+xG38uelUyNc5VI55YcrOViSnFF6tpgXZqjU180fY2d1a7bByj4gC7LtjiUWn+QVbzm
zFaOfzaVND9V1L5XKrHFITMKiW+koCNVkru6G+3UuS7keGmmo83jCONDw0PYp0n3kva+PhPJIYwt
HkzvRVnjd0dN5SGZJbD6uXQOtYpxt/jEIMxeZT5Ztvg6j5bkdJ7Y5ifPrx7qwVqeWiyb+0Wv9Ns6
dd2KKK1YOzokWaMRoi9+TgcaTNGoueqFw05+4yVCEdZkWcFXwpnSfTXwQ8mSFY8+BMposDTIzvA+
L3GulZC5LajaPSwA6s/ynjiC7ovlQ50jQsB46OrqANjXPdYEh1WV7zI28coqzIpc3NI8LO6cuLhw
57HDRbxUBzK7yJeSvQh7FstPXR0QmkKLZ0eCqdogyCUNt5ryO1hNICtIBI0skafRgkk2JKhRPJPB
Mj16ldRuObfWETfU04FcCEw3JMrcaM20GwtXXWL59/MowCzT5eUehqZ+RRpYQd71LfyT4VmLR7Iy
Xcu4zfXEuiCoQ2+jYtSHc6UPzVcQOfwmtr4ZdXxUhKhOW4ojeqMpcsDnzpuVDKW+FFk4enNN7MCc
XC9tLfba1NF7mmfHi5oBvEDkr23BJJ63PT4byOp13/sbrC6PyTIDYSzQQICbStbMjDZbORCNfgkU
XF7NVaxvDUN7zk3R+GGSAInOigAQlqsArDWVGxVa9hFdkX4odNLv8LZAnc1F/aVw0+UyrtPg1iFD
8tC2zlTiWNK626zTxMbzqsgBC//iYgDf52gOb5iLlF0kyQc+D36tRz5D/yI0/cLdQtoNngJ2jfNi
p+lHpP3ZCejF52Dp3At2xCUiv2/AfmNnPEpjfmrBHkQghoITgQ7NTZfH6irXR0WMX1YQ1VzKbW20
yY5ZQrJZzFRunVZZH8VYkuzQ8S2b2K936ZSb3xG99Vejg0zEttS6ufSL/ZyWRfbYmQY2PahswY78
oWRPLi05ozNCOc2I0xvDAJ9FvK8TDoma7vWeS4/Tf9nMcye37WT6l3QZcARP8CGuLS8fedDglGO/
ph8o9X7Zkz7R7yuCkA8iWOQj8J19Zsh8K+Z4uRGDZW/JO8FHOXf6QlamVtmMNKedqyjXjSExj4GR
iM+jIpN5xNMQDgbbbcYrftnGprygSplqEDpN8EkgOdyU1ag/FzFcSVam9BB38EboEd4sfa59lban
H2XnEySaeO21kVXFwSFsYsdUqb0t5tF/pGUb7wxd6fdEEpHFOnjEhMzEre+s1GvOzay+VO0yf9WX
nuW/b7oFk/RkJ/vJGo3NgkI4NFvt0iFfg2jTigRoJDn16JRaCAVFz1jRMv2WY33D3p/nyUNPEg/5
Pj0J8lSTQXerElQWeOGDLJykB2VhaRvSWL3YV69gYsRhKFLMh9OonTLS3Gcizm+GNeKpc/pPTsM8
jrWWZEwGyv0X0bmfCLZ/YWDy6hXLJ7+e7hjfQ2FbRsnnqfLQELa5bVT2AARBHmXqeQ+DFOaTyMfq
K+yr6WMT84ND5Wo86tkM/v8oE75Ff5R08oduT9CAWtwrjlqkMBJMK3Rnm5l1Z5O1m6WnyXQ84imn
3r9RnZrd59aNX5EKWj4o+5EbRzfKBL45UIiRJ7PvZ049+5J4vqtMKq3+JFlAOXsFw8aYyHVSYk7K
o6+Jhoi93NxwyBOXtASqY99k3ie8huqz7sVJfhMjWrn0UkYojMCWNN4X2H/Bwk0Qf2uKws7Jv/np
1GqPjoonB9rmEJOGrWWCbGKsFJtK0+d9w7BuN7jtRyiCY9hMSbHRiUQAaWh/REo0XrjESUVz2fVn
/uS0CwqP42SRHrPGBsqEiTPUtRrTaMIuQ+iydsFZ5LFaUtAyjHqP7CDaPTiB5AQi0oiSypjPIP7V
ueFuHpcO4meajS+2gHjQBK4WtrbW741qmsmuXY9b1oLBnry85jLLDiLeCc+dN0Mddxd+QbaxUH62
b7FV4Dy1b8slbTe50pLDYifdoY/j+NiUZnbs9OTkGvScdM+QJwAWHaQeT33uLeTDxMbO+0wNGdGq
LWE4RKtvG+zg2zG25URwmGAji2UbOdzmi57ECTClJvJmPQYh05MEGUkhs4l5AnPYb65fuf7HVu+B
E3zt8fYK5zFWhFl3aLEpn/+M8Pu3iPubIo4+/hps99+ruPP3L81LK15+ruL+/KEfdHvngwW5fpUV
U8w5b0F5/6Hb2ytSb5UaoQV6K9V+YPgo1XTsK8zb4DDjIaD2+4Hh0/9J1cYc4teqbW36od1Dk0M0
39pzfFe1EZ3EO7kCHyw6cUC/F9HQucP5bKt8rk6Dl9kzR/FsiNPvaa/h0CF7enxw/IYdfOni+6Ik
qhMAr2VeNUbuXptN656mPECj2cGQA5JDOHKIfUvbVaRwPdttWZ4bH1PVZjDJXgcbmp3NySde22mg
T8hhMbeS7nbEymOdobI5ER4otdMHv7wRQq9uOrp/d0HlAjol4kw8QbAcj7bW+HAxGrd6Bs4bgw9L
NQoOvw7uCuQ9d3hanmDuLAfsoxPFiZfcuMpZ7nSjaO6mxIp3VsCvv8QdgP7R6rC+coiYSKxejf/T
Flu2x5yaQ+pDn+XTi+eVWDnaGueyvUCnUYpcYexO6UdVip64sBohkZUM1COpZ5B9p9I7Z3IxHusr
alXTq+nUJKN58lX7yNkBUxuiEQ/I0GCZkW7J5YFoYrHGj3wR0BmoSolsvqAQyE4qq3ISaKTTfial
Fn+74h4+AuIsz9Bh0x3h2QurEF0+ouSsZAMe2IvySvg+3DAtuwFwhEWxSK5HkcMmziexWVKColqa
Dxf6WI+nKcWqWWlGdk6NkmMCYVjz/dypfiemADKMK8xrv5mwV5qqusKTPZ7stpovaO9bL7ltEQwX
GN09TX7YUaXQxLYyZbeC30z/UEq7v1oMpe+U4Wkb6MHVrdbp1n03290n9EjF62yirTeHPtvAP6qu
qfW1s5V5u8TRu2eulZwjNVXBjQLM/Gw1GQBBABubqjP17ViJZT/qAJQ0Bsjf1NhyNulkfcoxuEWB
NawHBB6cNVItCL5aVk7gqGoMNnkiT6oiYpgl6E5W6W3VDtDqXPJ6tzNnz7DUIST7bbqE9FBfBnPw
Lys6EHs8YfJsE9Ic9SQjR5q59ExkOXdNhoYpEt9wfiLmzEZkIf0LfXCL73nFjkocI1WJSJZrQSyR
DHMn1r76teWXYZy0RhCq0S3IUvGosavM9Vi/YJpkAleUVWIUz7XCec4MkpeaKZ9ObiD0bWq3/VUG
fZh9RKrhtgHw+0kVkkGFVsjpUhLK9xDYwrn2lR02vkz2w+BVN0x5uztzAEUsHAqNsB+YifBMVh4J
gKpfgOpOzsZtaSGG7VhpY5j5bnyw8pzqOzCag8OJuwh9ZTDIiyeFwN4llO+JZUTezBWVbJUofTsA
59lmmtSv8FhV474fJGI3lfmE7szqukzK5LpJbXPjKtf6XFBbCNAQzfSxjVOY3JPfz/euK6yEWPMC
nS9h9xcO5qBjv5BVzDDHG+No0MCf7Sri566JxDOY0EMoKs+a8JMnzyCCiv5MHcvIVipmJcmgZ8Cv
/VYYmF/D3i2nK2vxAHJkwgF0kGPIeEqGlp06R2MVU+HgerEyg2CiJa+UuZs4scHU8uV0axa68bFp
4wp8szQbqXaFywBtukI97U/UUtbKmTR3zSCTcuUgzeR/bidqAf0+bmdzdh8Tr5TdHSyFfrioFTze
6rhIjsFL1Pl5OcmNPZhivG/yKfG/2omI4Z6ntM1G57Ec8pE2ui8dTezQlnf5t9mT0iCmj1vUsHGx
uf17DvibcwBzgt82czffixcwg99/Pgb88TN/ngI8whVslLBsv57hkknAqeIHjNf54DGGwZi7Wp3f
4t1+9HKDD8z0Od0jQuOYQJLuf04BFjkOq4ASGbzzJ6f3R1TwzR892j8CkJPvxIwUc1JXP0clYJb6
9VRAsxjzBY4+fdXw0Wp+N58TOZGaxoIBc3bn9BkDXCWJKLcgYYPNIoPJa4islGq+KWoTwhg7fITB
MiAPQJc7mrMVKBJYcc9x1pfA7CrhRlmgj9+nzl2DytOcUp7eZJF0N5WvkYLaF5/XDZxIhkwS7kmm
2GzpyRb9D/ksXMTsIi4d5z7vxuoEzWI5F7nDSd7vMZ97sCVJQc/JWcVRIohhjbExe8RydmmDPzxw
m8tJwQx3S4su3eTke7JT2ButxpUHiE/xodaa7o4UUPtIN/gzqFftOStKKG4k2IQ2O82ewiPZol0G
SQ6Z/3qZWoBoU3s7+Mk33jW+ZMw3BUZ0awOD3AUB4bqcX7QwT0CO6Yl4lTQWx1APunpT6QwyHUlg
mak6uVMLn06wy61rTXqYed1VVys8iKZ5mxn+A3z3KyNmo0in6h5SKgScEXZYISrOVez3/KM81XN5
sn35HDOpi9DrTtDPk89kth7W0j9c+5ViFp9ZFulN1/X9lGsLyKQKUoyVphvhy37X6/MQZajseAQf
Jivexh5RaSJ2119BhS724yhQk7X3Fk+Ht6ZpO2gRYL/boHiq595+MiZAmWyhxA0lTDGxCkz0QsER
pXr52i7yBn7CQj67duzsWb3UNqUkPPMhTLPYtKLV7zP6prwpRuci9hfQj06nrsmWb55B5D64bVbv
64n0CaOdKa/ga24XzA8XEAXZPwr/kRQlTdFFHB8TO06OdsmcIfIAriEQjPuvmq6ait1Gt247s7DO
ZaZSg0ZIOvkUXWrZFml1b2kc96yGoKONWVt3bdERQubH5FdYqRvFvDkcH0C5pAVkMEKCVbAHq0In
IZGGESYZnDm2Cc5MpCjUZ9OY+suELhdJwY3mPHr2mF3apat/tvnim5Z4jKjMcjMjpE3UNeeYJgaU
Bqb2cpyV0x1qWmEQ9vJufgV6smhwC+sa6GDgjVeF2VhpmFS2ADgGqyA0CvbFMjfu/13o/3+g65Rb
DEz/e70Hbaf6/rXLvvbdz2v9Hz/2Y603WNBXaRBaRhgEby6cH2u99QGnAhUfUZ4oqd62gR8l31vS
GUM5LEJ/Tuf+p+T7wKLMDmE5DNsYBf6z+J23Eu+nwR14C1oipO/g+gfnrr/XfzgcOUBdZJw1qsTY
mGlGI2WpgsjpuufZFV98nTVD1ixZVT8FEbj/NpymGQayIWSkd/6DD1n1qAF2uQIafBp8m0AzzWUO
0VhhoWt023JIniwQHGVpOO9sq9Q3tMcAe/oq2MkAWU/g9kGENOMWPYS+IT8KuB1htVtDeVOYGHwm
XRLylwlSYK9R+iYX7fNQBHT8sjpUsjYj18m/uJwsIaTxx4VBAwyybHOQQ/NsIIqNFmewyP6mMihj
70kb9Tvghl9AcGb8rHwGx/dKzwQ2JOCPyHPNW9LcW0iFfB9wOaBvG/XsGjmpvGssy6jx9aqkNRnC
sI4Omgc9zQdA3XXbuOXSDEG8TbrSCpdcvJpCm0LX5VLWftOiiecvLQYugU1sCV+By6BTGmXgU2PA
wKt8KYsGadPcj01Sf1PCsHMbaQ7AQ+KUlct/FQDHfRxQ60/mNuP9LOjZec11coJSJJSFxT7TAfDE
BHYb4DPcFi0fWSSLc+nY7DHVaJnbXvELWdIVkDqTR9EGDBm8dR4AtQqtb32hrMaMnJgIaAgsJEkG
RfI1LjSUSU3wEOgMj97W/BaMFRmmgILx37Og6gNzyjxoH2IYt+QHMf4ilhn47sKuPYJfDa2WDx0d
7+Ab2sPbQ5KpmcES+XYb6fEcGLN1Ww6gahs9eBgZfUam4B+l7twOGb9Ukgv7wGgo2Bk5frA6Kaej
F5C2jJaUp6jjz6L4OGfgyjeqbqHXr4cPF5wsl4kHi2RZstMd58zz/EplS7sZZWUII+8Ljgru/fJW
M1NLDYZWbcbOb2Gu1/xMyVVqDaZgpicXgPLYo5u2eX6732WycheYg0TdyPdNUh4ZL+AEUiuKzB7l
01E3kldecp5qmnehn/J0+h6PSr2+CwmC7sci5f+6fv4FgTT3fwronkuRnXsuF4GsD/PCnR8V74lH
yXMcSei4SplBRYHXPnuCv9D1uMN+z8O0AmvfLkYleSmA+S1XUpRfStKftrHuqWNhts7WjnloCwFU
dGZ6eFe22JBMUnvDkeisyOokurDSNLeNqHUoCjaXVB/4HZK0vfRbDX0glvaTpUDyKpgLW+HxUjIb
PGVjXtFcrXnKyCChqVKJK7Z50P86CwHnwYL5RVJsdd4Tsoyy2yF1zm+vF9Tp5UI3enM72YTpotil
qu0Z/+olt9tOA3FMUvT+E03r7WCsr6HA3vV2b7WSr6/F1ckdOBAmBo8ALsUgskauzdtTvnigoAkx
D/bMicR2Rj65I+W22IxUytHbA7A+4bziUJORogEgDaJg4P22F0IQ3m5z1wNT6BoeI8QEMKZzI36R
maNdOClfddH4rKo3tIuYxkOUO9kXOvXcAkO8MvC0mIXy9ugab3NpdUEEe5FIhaavTl6mT2dnQjM1
5l80ThUcaTn8xsJc93reiJ7ogovE4T2tF8c4zV4aAB3kIatKqzppLVDlNxOsl5coT1gcDEh72WTv
kRm1tNAn/jJjHEiWtNzIo/2ygbrZhspsm8Pocrz1qgEVZFbqRGmBbKNfxKIIxWQbj9w6zRPBPu7N
2xS/334xqnkvOxYTCTchotklo3jgVxh7kM68IjW0d1awEqvoH2uTGUzm9u2lHTBaMjzmtG106Y3T
8Eg0jn1rzjn5ZPC6QpCf67Yz8jCpSRIIS5ylqAt9kyqdcsC1p3PviVfmalwaug3R27UGoi42ouSv
7A3uq12RRmyvLG/Nd1gC14maV2jxjcn8ZuPWqtj7sXpVHv+aAIptHjuSwxzriQ1Uc0fx/NXXNWdL
U4wUd+U9lbVd43VNb7SxP3skMYcWmWDHOUPYT6cFjNKGWFl9S6le62E1acThLMXyWThFOYQuJwJ3
i4Gq1ZBjNfkXM6+nDZO8gEwv3XxwElFAuuOgfzUnbX/MRp1baOkkudMaMmCM5gCXocBn3U2a2C5t
SKYNaC+adiJkehadviUkt2m3zEelEblKaUcZ9y9aV9ff0Mt+tTO97sPEmsSrryxtId9bW5Y2Yvkf
wYc39S4oafbJsIHUGMmcpI4ytwdtk7AVbUzDj6+CsV60HebfsT0LM/W9Q0VwH/Jk5HraM2CyIUrB
IRSnOA2gbDdNQeCpmoXKzs7gmvM2IZNIu6t6jg+p5z78dBT7X8rYv6ilPYu0G0pmXCouc/t3ksYi
oA1n101/4cHR2DdL+poJNher8h/6Bnyy0/HW2RlP+u8/l2a8fHeeIk+J0TzzUwye+rviOUBLOAed
7C/Ao6+LHUcIKxPfqlEDVyvF6+8/7S9qwvVbeui/TBuc61/M90C0NJvw8v6imHlA1pNAIFC+JCgt
/vhe/3Z7/qbb4zjBb4c+0UvBuRD72S9jnz9+6s8awDDsD7g9mbW4OPpWid5/+j0YQT+skAYqX6iP
9HzoLP1UAxirEl7n1uLRXk2AP8R75geMODQ+kG37VA//rAZ4L0MGEuCS2uwyX7J0yzbt9SH7yROD
vIFWMeEfZ86DkNDHmKT32srX4C9vHG4JA5yP+cRUfIvPrUMgYw+P+JQYxrdBpf5Os/pOib3+NraO
ZnHlKaKscrkiP/82RKNJEdD8pICojHMiEAKGPdkGRNcMbAXhMNr9J49o8ixsSr9TEWBpQebl0np2
BF63+hZ0nX7N35H2G7MojEeO/D6xRK4Tfzdmyvvd79/BN6PLT6/822/MS4imN6Cc+4tzgRTmlHs7
d2drImF8405L8TisWVc7RDnMqod5MvINWc1+uDBNRoojdGsPdGc2Ng0k3m9MzVvY0Zp0Ni1mnYGB
S0rIodc4ItkmdZ7eCLTPZRswbaaeDJ7aVF0K2iTTNms192pVYf8djfSvtwFuCF077NE8G1D6fr0N
3qwloyaL9lx1cfBUJ1S2FCsoY0JJIXiDoDK4l7FRPP/+Yr5b0BiHe29aeDTLcJdAlP76sbTKAVq2
SXWu/MU4GyLtz1XbRJkfp0+//6R3G8TbJyGLXfkOrsFc9d1zBjxnXlST1mdf6vaLGmuUkoR9w6IW
Mt3qqi8Al+iA1KLcwrD/dw/Nug/8/NDwLam6oduxgONSev/xOO+zNKmISF3n9S9l3jsvolh/B2cp
261LlyecmSKm+7FQb9rJ2vveFUF7GNliOPZYjc5ZNq9FlHtV+Wg10iS70p/n71Ib5EYn0NojIqu2
yfCyQD2Gv796791fXD761CwbFvri1cbBmvbza6q7vVM5DKyujD4uX7KmaxlhaqJDcoRatUqOY5qJ
L4kfyNO0qHTnYt7NIhRS3mtHziXAgxTck10T+5I1lvdtcFDL/B2ZxPnLTUb1zEPE5JK1lbdzbXX/
tLQBfc30Ju2sq9xWMgYe1wXpsmcSaAV0L/sevpnSb6GvO32YpikCOXJnWgY3+wI5cwSwD3xa4ZSk
kRVj8nHMy/owo5wNpaPkI3YMfxOrilQnYnSQgnVWPkKbaKvzKLX2WjFR3CbkeHIkXIihjBiwlcyr
uuLOzJMbVDbAE4veU2eStB86MiWtjTtQYhvZbLI22P2yhPro56cCD/OnWO/tY0ro/WlJJmqRUQdC
HPHQZYhlm7kMx9lfNsboaBsQM18lzuD7XicaDekwcQoxQe6obU3zgbbnKPaxx4Q3RKMWf6EOaQbS
LZT2uS+9cgMLxzyIupIHQwXFt2yQLu+9VYr7LMCEGg7KTo50KnsclEruScQIrtVYMicfG7UzjMmg
10D7KomGEa5nNJjExpet1Wx6GVyjBU0o7oHKXrDVmGNEIhHnTyg1z1Opp5egxeU9U0iHvnuumRz5
y+XFd+tmi0aX/gJFXrLTpkl/QV4wvragexyKPqJzaMiYQ7KbOmZz1jiO2xkcl79r6jiFvW2VFxV/
NGQDaohMHcrBC3NU4loEso7UztqZltDuiphqV6vKfUPNkNic4m9HVB0oeok9CnOepG5ndSNTisny
GLuKZSni235UXYlVJaMGab6lcUr02Kd21HC0oXmluBL1V+Ia8o4+bd/1vdTPneg4Yx8DEtv3A0kJ
8aFscMcT61DU96TKWId8tqw+6rkHcUh0Gk2HJS19qP5xzH5IdvGotq6ApBo1RWfE15REKyZRzCB6
N/ME4f/EyNbiiRpj9I0jZaOj7VwtzeNr1IIWuWjA5dBUGSDDyl1VZOSxFYrNK95OVGbki2IvAbAb
65Ud1W2M/j0N+jFG0OoV5P/GnAp2KNXKZXUts2JWOJhX326jFeFAm769aTOtLLd1kpEd1qMooTFT
m90+s/3eP6/s9/hYEYPnoUCoplYt80ULzbVJmbekHolzpBZhdW7aKtvNhVvOF3rbUm/TuCyoSJFS
FfsmU5lGD9E2P2qyXAx69a6grBOlrl0Xua7RQemq6mNO36Y8WE3Q0XJIO/eOJopl7XKtNo3LdMRT
STslNVMQfwxoq3s2Y+uYJ4jwdr3kN9jWkOGXLRISfGuQ6uR4Vfozj7bGq9JsYsPojw1924K0ECvp
1xqa25l5LeeTasmt5Ttp0wGqZX6BcmPNZaoOhp7ZF0nmMSQzBT2BTVZn8WbpY8HEfmxkcJPHY25H
VqZyJAjwebRL8q7tnSFjsNbU/Z7cGnO61Ic0M8ZkKwI7HcP1z5EAQfowj09iKSqRTFvCbsq0z001
17MWZrxHcPQXApsJwRlszXoAYWv2Z1cGeBAqdA9XDt72Yp+0GIe0MCgtrlacMbn/tBhFlR4VTZNp
147Okl0aXdI92LnpvDhTXMY4O3h4d301YVBo3SXjl++NvNxgwQWZAHmQ3JpMfSrGkZNFDn78vnXc
8YtsUuti8MaEtD7Y4WZYMSy0dk5R59OuagbjvICZsm/hJBsPRqfxJ4iwan0cDDOw9MEs8+yimUwT
vwajH/M607zgqdLV+nDmuWr3XtGS6TyhNvEjXY3cm3QkHIosJRbdS3aw4AmJOk93ySrZbKBST8SV
tEFMuEEDKuzO9Cl0D5Odj/1VN3Xr4ROV/o0jNBcENpLh8VDXy0JKtVl2y14X3vrl11+djKn195Kl
cbadim/RK4TmwF9qchECMfDqyAI56G3VeLzyTc+pIOG/saaaXZVeo66Ymyq0QH5zu8dm6q9Kekwo
k/ReoTfB9Gpt50GZ66LByxTxjVhAJtQ4nJO7qnxi0BYc/SHLmK6ljuC5mBP3ZawQlCCfIhDc6ia9
vUw45uaXtaxEfu+zW+zbSjfOKkjUJxCIGElSOC/msfaToL+MiT4eNnPjqZED7mztpcllRfqo5q+i
EM7N1Lc6fWQGjOLj6JbAystYK1/nJVjXEESKzNqYFqIlN2cCYaRbBh81PS535SgTOjI2y9zcjOld
VnftJY0JgtMcszETlj3HZjtKzeCpybUhAdha8ZosWmwFB4JSDfW9ZEGemVbwSG3HdcXe5o7GFZ2Q
yG7ZZEZ1aTSE9NA3KrqBndYadI7eKv/cBEPwoM0c049L0DXGtw6RUxuWmEiHQzbSQd5OpUFckD0m
bnKQ3Bak3iJwd4SRDN3VNHvFfT60CglPe2GXEwk/y+hyc8gTaYE4FIz8rip3sk8IoOgnpYo8jctk
HmUa+U5bpg+cRNpv+qpRQTydtUMoCG5sw2AcfMUuMKt7vFVG9kweiuUPZDhoYn6kE6cF/GU4K/AG
aCI5arEcv6QJ8rGo8Oi6H5jHG7dodeNl3/Sqzcir63lIM3C31s2Ertc5l67E1kIwle5eQX+0Jwyq
+dhu6Z9y10a/wpnVLF7J2oHzfcvwd2o2Q0E0NKlhiqdf2AA9N3M842JAzeqqjyPRLw952vCssdMF
TzzrZXtTBZXBAmvKIN/5cArGcOo/mSiufYNsmMF7dEiLGhkUJJ19ZceFP9ypuA0aNnee6K3MLO4m
hcM8nTKLDI+T16yJl+akF+4hnuqA7zVNWnIlGk2Om7KNWTM4jfXdVYHBizIygKXbpj5D+3HS9cOs
bN57YDteFtrojq7ejs7/dlL+ppPyh6/2d+NU6puXb/Uvs9Q3L+6PPorOWBSYZRBQsUC6WWum/6hn
A9SzxC+gZl29tR6FwI8+ivFBJ+tibXJQA9CCoeT80UdxP1AXmCuI3nEsgC/BP5HT2u9LOuy8UBmg
v/t8HAKftRj5qdjQy1Tqscb+7HOczxlKBYE/98/NENhVc8z10kN7KDBjpvnea+k/OieLFXAkb4nu
tdehtJttiW4hiH1hXVUaNTICGPSciZ7L0CcBHiSSyEkd3K+BtFl2cpJxYKhEZHEe9xcxr11gP+oO
1ja4UUmP1iw9GQOhMMTgjr6nMXLVWKMGxk7lcSWHshZZY8F8geD5Qf9kVg3xrgRJNnK+J7oIUvzW
t5PRu0Xa36fBdZYx8ukCXsOQlr5WRpwQrIoiplm0OaRrEIsoQTHoyz8Kzn/fmr95a1ZbLb3r//7a
7Hhrsm8vP781f/7Mn6+Nr3/gr0DnTYfRXl+N/3ltfO8DrR2XFieVPCi1n8LfLV4bst3tADe+pZv0
mf/z2tCzhJ4D6tWnmljhTM4/eW3elehwLnhZwAvxBvI/eVV/fWsSltzFl3V/YZo9lgXMZxQZtpkG
J7u3yGL1HChPwu2zahOkzKR+ulb/y5jgXb+JAyQ9xjVwA6YKttX3STiKHMdgWCayn3tz2Hpz6W4N
UoZxN0JD+D98FIk7aOFI+WAo8esXJYBtMIzS6fbonohONI0xtFqcZvSG1P/hW3EpAYnQpkFD4v76
UQtxsHK2bdxE05RRpi6KAPYO5fbk9Yfff6u1z/NTH+vtAlp8J3uFNluoWH/9KHqyPSmAXEBieWnO
ziZn1959nQZ3k1SkPnuQgNbFRUS02ero9x++NiH/+uGMYtenmEL03ffssJXGluy6PZRfFy/0lG4r
w1Z/AwX76zPimDyXrO5472Epv/uUNvGtFjpcj3nJdhuezaplrZ6UN2xzCYLwb77Uu84rVxR6OO+W
icaTx+S9KcNRg2mlRtfvk9ntqA2a755lvvpJjR67KC/dmL3gn15GwC/ECIFVZgLxF8EnsWj5SEZ1
v/ouHWScQcHNCurt7z9lvUy/3iw+hU4Q6CKd/ewNQvLT9ohxiShRJfq9lRE3ZmnaiTHV9QwBMZr0
8h+CdN6u4s+f9u6mMWNIVOIU/R5uj0EiOYFFQ0nfLhcMN4KAeaQQX/4fe2e23TaSZdEvQi3MwysJ
kiI1U7Is6QXLtizMYyACCHx9b6iyq8vDSnf1c7/kqqy0CRJD4Ma95+zz9z/wZyj1xzEpAqCk0e/n
hvxpKdNZ6YfTxGMHLN29xTxePaWmRITZLvi42hR1an8OlA63feWKN380w1PnORcyHdqDkpHaoQ3H
FTcF3bd5doyjhoS8IVO8f1ig8FcB4aEkoSx/WJisXx8jIiewa5KvADvslzsuFKmPw5DHKJ8k0DnX
mIgun2dP7QzDQZMqrH7bhe0UO5y9HaYO99VcgpnRetjdBMyPELuTt84OLv3Ds+D99quxPq9PuPfr
GKKIKvprXjXSs812dgJNkWHHTNfKB/3cp+LTnDuE6k5+VMUtdsQTMPLhikYVYbH1jLZUQfBjWFVs
4P2aG4euSZw0ISN5O9WXqbSHG9tfjCOIxjbGfwkTIfAQsKL8eJK0TJ5GFSbYRkhOH1wj2APxyTfK
GcIdscCnsRwESrBKbsfEi6ArwC9yy09sXRiJu5pUUGcp9wO6ZkQl420bBaTG58Gy0S5KiBnA0pWZ
afOzMfTqgEXHQGCq30vtnMcQv0yELf6CFI/xlk9u9n9/t/66zISg/B0mkitr6hdu2Uy+nPSm9aKL
DG+EBOEWmkcrnx+JOux2UtbWH5aZ3x6R/TjuSNCOrDc/viqI71NhtJQjOffJ0RLE5Frpt6ghRtWh
u8i++fnvf+Gv6zY4PFYb6n4i4MgS+PF4Io1Uw7UZD4Wuuo2t3OmYthMFrT3oP7xwf71NwZbBtMJb
HoEV/hl/kkqU1ROjvEMUKu+yNXrr2E7yT8jb3x4FjCBlCp02zuGPP6hmd1GPhE0eDH8wh00fRMYF
3b3w7u/P288DYdYxfg3klZBq0UKj+tNxiGReLJqANLhJfotpHBd7f66ZbAoyJtxEBJQU3PjIH5gC
hJ9pxByg7Od/WpbW4cyPLwxG5ez0iHX1sOl87Lf+7YXRk8KyQMYUBxfsBmK3qNrTCh337jSSTOK4
i3vEuBvtBrP9XrVTcIaZOR0wialrQj6dEy335A+3sP3b78RwDmcE/Ejv54ojdQ0DwL0jDk0qm6M5
eLvIlLS9YH7cJEAksOLI7oX4UYMYakPfyi7XWx9NT0xubUtHuPpeWbO6KUOoc8v0ipPe3vb52D3o
Ruabbsy9Cy/NplOjqxvAHH8qLn7/AyBQEzKDkQQfyY/3UGINUa3DiZOa6XM6BN1eTm76KWMV23Z9
UMSJsMxtHfgjb6yhPtFZ/hLmwaMY/Ogou4T4n3BQOxqQ0X27BO1j6C7fFy9pTk6IBo2GnUYnCtvd
KcZqT2f+T1Fr1k/b7I+7kw3Lv37BT3cnqaJ84VZjEjEKMl+XqDmN3txghzPjMR9Y5CW7ZjJVj06L
clF0oE/+/gFxfnsXoLah5RBCz//5cQ81awkjQ7EGWI8dOtLQ+0pZdRdgg9xUkfnWVmr+DJM7+8bw
epQq3RatjdHCyZCGpmJvm6KNB3CSm4mmfb0JbNltMw54wKBSbN0itb7rBpD1kAQPAepGzywYWRnR
5y4sSIBTnnlleNYKLWy/IJV98DUHSl2LBjKTKe8Pr+FfS7fQZzeIywjcuslu6cebBtdRUCZoeQ+E
IX5ukkOgiio2FmguqA+dP9SJv1m2fWpgdp5Qy6kVf9pRiKr00Z9Z4tClzTtRswlvbVSsLkOXPxxp
/aSfFhiOtOo2XFRU5s+FfZ+ksgsSjztpSB9Ly0k/FxVBWZBu2E14uqT/afpGeEp86z/kDa43sW+6
8NcdFDc4wX/6kWMKMCspTPo5gX5BdnA3B/3ZdJP3Khi/suX1//CC+qg9f/mtHr0ui9QlD6PYj5cw
UnAu85xblm14c5YOdY9OnFg3uLcctXyn3f7Y5tUcp7qjuHHRmCqRDtCh/gRm/e3NRK+ONwsdpl8c
B7kclZcpnt8pbMfY7AJMVsxLN0beplsvK97//mH9zUsTbhrdQjjq3prm++MP96OiXD2XXGQ9IFLu
rGS7yDD7wx7xt+fXopPBncTpJcXzx8MUwiJkCunKgT3ysA3VnEHDKiLU5nCsJkbfBFu7MjZ0j8sp
Sest3YCKIatxuZDq8Ifn9ddNOZoWdoVsyhGJeT8/r5OWHmQKAOqOQgmK0IL+9rBca6XTbVpbxrYT
NXjGYLQ3bSnNPzxWP2tDPm5uqqE1yQ5ZlPvzvUYaM2Mm6IEHbbnZ1y7A+YSKPB1vBdRUZAp+C8i+
lXzAxtBI3jfK7ysvpslZ2pu6DzKg74aerlUGhHRjj6O0tl7qibe/vzN+s9AgsvfhXpqIjrBi/njJ
MiPMAUD7/YEc8mEvYVfuXNFHO2r5/A+n5DeHYqLiBsTJ0IZD1PfjofLCEl3PgOwwLkn97pLIeL80
WU28um/+H34WNSjhgf7aUvtlVetQ+Y9d6JJRbefDPZBwf9/qILkshpEu4r8ajXf/XD3+3Sr6m4Ke
I9EWoUREAvRzp8Je4MK0kiPl2DXjBJ/oQ5329o63G7qVuXah52T6Dy/f355K9tfEW/qWS1v/x1OZ
pmaDiMfrD8w28YJ4M1b0orbjwbT/lHrGXIEP+2nVpNIw6enT1XdYsX48WFi6JLoBKzggGYFC4WuI
Pds8c6clZnALLcAfBGZ1avJq2ztqMvbsHOW8W5h61xDcPB6u3KHHeMTdXT3ZsPGyeIDFIGOmaz7c
m6TPvoA0Mq5LMj0FbpEKAbloVlZUw09ycCK1KD4i5U3WfkI0py89IyOuj3nrskPeBbk8LTPr0Zc2
yofKnT17X1j17O8g7GX2czRZef3dL2iWpJuOHUx2OWeDk8QDJIHsk6haSx+rhu4aufFW7e4Ms7NO
9cLI7CBkqcQN+HcZXruj1Mm9Lxj87/l3Y2I6O4gSF40blcAXmF6n12HQrHwiz2mLvfT66gH4gQ8T
pzHI6RhKpJw6HeyB0Jr8qRa+4zLrQwN2BAaU4oGRbVvudQmeYVd36GiuCsV2En9W1E3VQYgpKmOm
qHqOW4Um5RJ4c2LSd6g7O+5qby2ucliXXwJGn0wjoHlslxAV+APYAwNm2ijIqp+SQD00uTuAdTD6
KDibbY0JX2qVyiNF7LzvwznK8QykqJ4YyCzLlswpwj+xirW7KlnbfyTVgybohRd+KrJ+pUbUrbMV
bqbwhyIywvAg7+nz7iXCts9JZ1fPlRGa57FhvpnUxXxh6IJ8uz66lZXeN73Yz/h3zklAE9XNkHGg
yzjYbjnFZVTW+1Sqk6P0hCVHfClKH7CXtJOYfCJnjyzjjcSHaacYT/MdhuDgA5fbRW7uH9xoaXE0
QWUosDhfCghDX4OReSrCJtwigfqy9L53oRy0TwoKEkk4T8iVdz5svjsvqoedZTb5HVOiZQtyy7oM
6yq7RlwFty5A8yby5GleHO/gGdZ9nqMPRQuRkFjkltu5KCVFBSbcirdELIgVvS+r+diP7rghpZaA
+6W8LekuzZM7nACd2PFiklE6jzAuiixRKJCB/k2QcvHchndJ6J4RPMw7awqzPc4JQG94a+PE1vZh
oXQ9J2nVvZL+Zl41WYCXbOz9eDbH4d03+mZrjEgjQxrWB1zQ3nGomA0HTTIfHTO3j0IH+IhndcK1
u8+9ztqXnn6ukVY8N3lyEXjuQy71M/KWZjeZEY06mTzXvpEOPIF1eFQygG1l9Mh3POORQV9yEokD
xCRtQ9xNrsF1IKXGLaIlztg3nPPBUHfkioZnIaHhTY64GnUSwEBbeX1G8130U3exZgXAmqlRr9Wh
enfFKJGZTQsdrlLl46JRH/YNIu4NleaAbqbNo/GxbENAJTY3z+eaiNM5Dnr2EbxMWSSKVE4vGNDL
G3I3c9oj2MjC0jqaMtVomcYW7/YSXvI/2t3MA7FLyGvU4irUUzqJF50Ngeg32k7cCXYMcskXw3L2
ZpGiJDPQfnSHwLDbb3OwlN2FU1a2jOtwCNRGtyjerwzDxy9TBuGQbiqtPONEe9YUNGl7pDsDZwqO
Y1PFS1irx4yu/p1NNO9jQgpFfpwKf9h5aOZurMkO9zhXp2UDlHE+Zbkwv/pmQj1Jf7fbBYtZXXa8
ZL+NIkx9zEEpWt7Jyx0gAsJ/IP0seY9o7kvIgz46gA/v6aLD+RNzpvp96MAJbXQtrFdETEPMFs27
jSDZvKCqmmJERPowUrE8hkATX5Tgc7RRoQAa7f60tOyn85nIRRTA4jNduJUGADtmlZ1yJ2RO1D9n
aCO/9Z1b7svZ6J+D3s4vCgaw1REGbbnPUU58ZpaKsjOAmxv7iVePsVwED0dlGx4yElx4qe+Ty0vB
dURMBEiRFvKOXWk07Ev2TaQ8daiKN2Oeqqc+mVb5mgdXYEN+L/6U1nTxxNWMBkGIZgC9J9aRE4jV
7IFxNqmBAdKYveB0Gk+InviJwarOv0ztha/ql+pJkbk2XadJkt7mIdzT1sQQ2eIAvYKZxKc6HYAc
M/cf1Gh7y4ZKpD/5cGxu0ZJ0r7Tu7B2NM49IcR7VHXHFy36Rc0n+zkyiMy6B9BYovgq2nQe4lIeo
56Hi6tKE708lg/PbAPvk10Glw727DNajyDnfeVHCH0X4cwgzTqoxuPrS4Na877yh++qtO8xt4y+d
isu+yDGaefmFN0OB9A3E7dbg9qcOq+/VokT3ddTd8KwyzusSBP231koBSywy47Qi2ElOKd0IpKqj
eIsm4d26Sw8eR7VRejszpO+od+tav6H/c/Evond1XDgwE+kcV2T62l08RWu6AWboHjN/VjSsUDLB
i9ea1mNnae8299rkU+dn6Y3vSaLlU3yzYHqXbGOjK7Y2KqSI9CT+u3QM+5Mm0ilOEVteriy6C0I0
50+hUbAupklOrCp/uzON9FYCTgDsE3pU4A2wEmKD+uo4lKt6b4xo4sTAvpJTVo/8Afx8K/Bzqsa4
WDq8YwvPOW2sRpCpS9M6DJR4C1IXXleiq6M1jOtdLrNOMnOxvYe8ztST244y2E4tX7LyzPIcjkP3
xSky/8GIFgCwpM5nt9qvG2sj0Ew8E+o134W+kE9mN5fnfL3cNijOKw+j5bl3FQcqDb2PgmBVChpw
M13BWQuLTN+ZBA28mwvpwsaM2g7gR5ickQe6x97M8IU6E5/YLuWZkn3+RH6LeFsmZJCnBZ1FtjPq
TL8HHW2+LSlOSbuh3yKIT/ONqdn6RotW1C2WGpq04SdnN2PLtemk6PWxVsrP+O3cSYvRDyy9vsud
xpqV3YLpaq1tTSDiHdnANHGVrrjWpggzdfSdNmy2kJnfW7goGEfMutj29dS/w862ntwU+ZKahPUd
IznadR69/p7VYnlv7aIbtr7d6BLPtSe/I58i4CJBM0YycMdp8XmTi4M5lRZZRZS8j4tdGedoNFnN
Al99n7uwvx+ThsZ/b3c3o9Ldywwl9d4aw/Q28fv8MEa4TTHMIUsW2Sq/Cnm+GyMdP/dgQ0xQU6Fg
jW/LFROMwvSdijq4Zk+c7DuZDCxiABrpm44kDPSJE74uIhxvknpFUFVrCK5PrmHPa/PKwV0sN16Q
5ne+K7o9Xg3xaegUikh8fGPa8n+JruviRHXOVy9Kvb3boe/sXHSrtjPDMFGOf7A4Xxsmmm5cjgPP
IQJwfbbqYb6jCJk2jVskT3aVuhCd2gc0LdfwSbHsmWbOXmYY4gn5+U1P/8eUmToVdTdw2NK/NSf0
m2iTWTechfG6mRvX5Op2t432kgc/sdtjNOcyZdGFGmY1DBt76D1HLx9PSusqznk2r810Gq7gZTd4
mBu9odSnBIwY/9FC/RJ5SIPLoJnPJTzlN1W5pz43LZY0nEyLI/pd41uYjkf3cp4L9zP1tolfZG6/
RtM6Z2rHfUZn+dgnbcC0LKMgVUWrP4fzlJ7NJpv2wUxOWVv1cTRBy9wQqXIRTssX+n/1S1nDeOGd
w0myDTdloWeHsw20djMS4EtxLA3T2ajEwGZVk2gk0KleZpbsYirU6Q5wg3mADCYeZG/4LHVRepaC
g0gvCe4kcsYNjWlA00HifkGi7D8hUifOLQ+eZlRSB9qlGXUgpdymXnkqbT5l13lI46a17GMCvedr
ZibTXoWGeQC6u8RhLp14UjyMosvGzVTSKky19i8pLtzPhesdGm9u9zxOLMBtwe409QG3RFUUvatS
2p/nzrVuojpaUC3U7mMH6Xc7U8PuPdauS4JjqieCI4J7rbhKnsL7tg+oCzfDOODQAuj9fWHUZG+7
dMxvekBuD+Bw0xzeUAMivuvAt7t1IbYzTlpE9TgCFnA6MvAp6N20+FIA3T6lZF+NIAaLjecaMH0g
rS+EU40I6Pc8inuEjjjpmepRkAXypna9FfvXUma4Ck5pYALqILj2HJrDgvfZCS+FhueTmNku86py
UzqDd1t3XtsSuhJZDC2q5ah1q659j8h3ajRA9GjsGpC0c4Fw3slgaxS4GzbDALBuUxkFjxEzNHUd
JWPxXNuuf/AsGvC01lreWEtHS0PmxnwXJU5/pWlmr2QDlcPWHuCyR1Nunr0A0FIRzBeJGrcqFOU1
+rP2UjR4MITbVgxHJ2i/kxiRrhV644MrtGYjeo6YmbLP+TK04NVqyMnbvsM8jv8pg46gRusZUfdw
bO3gq7X435Oh7V+pWKvXSmDbKQRo2qDC/+Aome7GQNb32qdiqfRgMfSOxmWbzhhSKIfmC3TkKj8Z
Tju5sQpMEVwEJYRGFg2/vTWmdFX066C9pX2Dv9sOi7RlDFCxCLWWV7zWddHc231Y3wP5LatNrllA
i2wa3yphm1CPi+ytT8wFxILBB/aoAE7eULQP2IfD6Xmg4uG65WxyEMRWvCUM3zlWXcgbJZq7F96W
9M6WCmg/TX/+U5vk9iP1MTvTss7cU1rO4q0u8RYKKWgiCC3r99Jt6Cqs3M5XUxTW1/JDiUsK13wn
+jl5henNJtxNchJAuiURb4bXGTUUDBVBWiq95qHqZxYGkc1Tuw/SUbV7N5roaCAz5PbIbLkCGhrc
K5kv8S9EaZu8EiXI34m6uRrioIhKL3Ybk9uItJ+xjJXgW6LIRi4VN6i0AjYxMwctcrcRl/nijewb
zUZZ2XbqpjzdU7zyyYsBqfroTrQf48yNtHEw9FoCjExIsYvOdXRVZKbbxP5AMMG2SnyukrHwqttW
s0xe1aAy0EkyX2knqVe/21JyVNk7eDIn14le/3kyPWWkcuMwnoSnIEyUaYG1wMhmP9EenMhLt06P
C4xoqbUpgEuoefDQjzWHKi9o96AsyNlgljPJxxZdoFu792ZrP3qLd6mHsX3wJhQVXELmrdsp6fl9
ZeDRDxk6sywuBSoGdaiJS8quAU+od+XTG91IG6/ctW9Y2WOplU2+A96WGo/jfRlEPZiVLjQfkWkL
TYqNiy3IlfzoC1vBeKTV7vKt8ybh4vl6bgzmf61XbbkmPLv0/jMd05fhLCpj5M8vjS3ecnYv+YYv
uwZcKPE9xzZVHSI5YKeQEQArTA65PW8rYt6od7mc8B7p/50m/KkEO7QjFZ2XuWRZm/5AE2VgtgLH
o8+9gUfdZcPNS5j317aWZgLcFFAQbrkFJ+1tphwTjy8lZEXiwAi7wc4+WYVp7/qqNU/MpIeLqZaQ
YtJwhjVQ5k/Lkk2fJhsAwUe/8/81qH/SoGJWpvf7r9bwL/k1iBl+FKD+8y/8JUCNzH+sL0eU2f+M
oPlLsx35ZNqgkqLq495EhUon9781284aXIPDdFV7r8MUpil/abZd8x+oGiNvFVDigF//1n8AO+TJ
/bHDy852lZ/6trNm5DCNWzvA/yYygDQ+qibIKfL6er40CsF+DMrKeSaA9q1u1HKcktEFI1fh7d4A
2i9vHKceXgpAWB2kJGHcWWlgYiLqtLpznTF5Khc6I5c9poNv2ZgXKaEZYHG2QEEdY8sKmu4lRL9d
gqrhSQMyvJdD55DfgpmK3Rb5nm9Kae9K9TJ8yua2GFjpB6CwI7M9HTftXG9HZzpm9PeOylPVrsic
Ht5qE3ls5GrHfwPEW31vzOCY8ka6KaJZUUX07hk2hFxiqbrkfXSW+jY11HVZSfqmusmLl4WX9hfI
eerznPY8f1pk74ZDugcrucfudJiDO964UR3P2hF3BdkC10swIGSN2GC/B7Vh3LcNQphNoOr0Rhk2
2jd3HfClIsRrOrWOe2Vn5AETtr0AuJ0JcvuyMOe9qPxE7Dw40y/YxgjzBYIbHsQ6YMJ25lcP2qJl
ID159FqEdBf5VKUHFtTwhMNaHcwWTxgQ19p/qDNiQw4MV6qAyIvM5oXEW5JtbtlYady4bfSm2e91
W01HytySKCQv/WgYt3ZS9idsd8BfhMW+2G5bXhb9HF0OtNrIddV0g8yoC2/YZdAeZnMlz2rlQKc6
w3NpmOJrZiThuI1grrdbuNDdQ1+RMkLPy9i2vNbu26iqRqJimurWCuBa8x5Zitvc1y3vcS9Qz6TM
UvBIrGmXVtbi3M0WPa+vqCA6YQZIRsrTqYDj1Qy3TQa5GAp8j5jS7/rYnWbqNTMX44l8EciAfjan
d+HYvdN20pJcxaXP4d847Tv1S4VPeyLobwPbaPzWDI4PpSgJq6eE8Pejcpp+t0S6WPtCvvrSWVF4
50+DivGEeYTsOAPeWad39lYbOYB5UTHcLnjAi6feLJNZ3fOGzltsQYuBxCywVH6egBTd1TaxRdUb
V9eeXHBhwJvhorhNZogrE5Fjm98gOq+Tm1T0UVxbrb2x3FG9TN7kH0PEop/SkGPgZY6Z1T9AocDV
1TiWh/+PaKSLpLFIP2iTeoPZj/RI+AYnPdJho86oebyZw+p2oE4vJ17MbIbxcbT4irsazZ+V7Ius
XFlLMMTyOSIJL3VwLJbWpT1G1jUNGXSRrcugProgmMW7Wjo32WpzALdjAsAmu4HzLtkP1HTxdRI3
4cAd6Da9eWPg7vDpgUtIl0MS7fNiGU92PdS7nEBqOn7RdCXZT8YTCPFD70k5buiG9Ze+6OXJLmR9
1lbjQnFqfe/gF814NiJxv2Q8mGVbvC+h88kyWAaqsHyDEunGbNsQaPCufjSkXd1U0xxsRYNdJJ89
64E9NqtWWDcEvAhkpqZfzFsAU9mmwLNNc4EevZLlneM2T5E7VNuU7gghts5FMaZnQn2yXU0u5xb/
e7MtclN5m1lU4cWw+DU0LH892+30iFoui02lo2OAnAvxqK8OeAvts0+zJGZ5grzlDh6JO25NUy8C
tpauDGtvpVn3K9ea2KHls1O57nNQk46CILqCpAMJO5Bj8BgE0LG7D1B2lK7QbATnrJX5ytI2KdWY
R6yEbZOWHwZ3qNvLyt8uU0jc7crklgZ07ukD1J2uzO5kpXePK8ebXh7TcpjvN/VK+YZ6G16Wg/0F
DSB87BTqOD7XZePhk8XbvqLCnZUaTj1c7pIPlLifVpxt+wMxHq608fwDPB5+QMhJcZm3WOGbq9zL
xG0B7ulNrdxyLNUkdoywzM2Val64gdwPAtJ5zyDwLvvAn6dc/uci9Pa2J40bb6WkWysvXVep+Yjy
snoX2h1fcOC7DwEE23vQc+lOW1DXq5W/rpYRaCAtLzC8K58dcSOodifL5UO+8tvDTDhfnJXp7jg9
QHhYLNeh1YmLmS7YrRAew52VBy9WMnz6AYmvV178qLCck8ilrshnSy7MDFe3KkQZtwhK9gnQeWul
z+crhx7NaRBuSgWdPmXNXwVjNsa8lV5vVh07n5Vojxcj+ZR9YO7ZuYpXndtsJpeVg2+vRHxhJz0J
RmDy65WXv6zkfEfB0O+SApw+8ZGg9QMg+/1K2ye2ZLpaphYEf+WbBffbyuX3pfVgr6z+ZaX2a4z8
SPb0mH3ueqj+zsr3zz5Q/yxM/QVv9PlLtiYBONkKCZQ+wNhpTQrAa7KwG5UjW7nxfpRaFLS1HWsc
CSWAzk5ytg/6zXyGrUJscstQIf+MeiJpxu3Y+pI3UWmGxe3SZoqdpiPrnbT8PgYZR+59Z87LWzgq
f5eUutkOQ84SnGGsUezOCf9KMy0Pk1k/TvDID3RuGWmm0I25lFXMDqG6dzo9xl4TnGRqdHFPIf7/
9fH3/w0o1rLxv/xdfXz43g7pj4Sov/7O/3i0Vt52hAjf/qiTEYj8VSaH3j/IsHPZ+gaYIfHz8J/+
KpNXC8VfZbFDWUzjBC8WEn4Us/Z/UhWHGB9/0D0wEgBHy4dRhLsuwvtVhPFvVXFkt9ju27C6cML0
ZSqzeTMK9umI6J4JFX0YyN1p1rloWFvPtPysvQz0HvbcaVxnqHS97aNDXuFRrBPWBiTJMVqnroM2
uzhYJ7EsFMO7TnAJteuctl0ntjwV3SuSS/NsfMxz18muUzF37sKcxcNoZu7o4AxhPLybeFGW4Vhf
NlM+8WlyHan0/U4YNiFV6zSZoe+2V/WtFmQfdOvEuWD0PKwzaE8kXtwGU7C19CQf7ZxQi3SdWmfr
/NplkD2tE20xpp99t8439jrtDta597hOwIt1Fm6uU3HLFwwj10k5re6dy+hcMkKX6yxdr1P1mvF6
C/Vgo9CGwHNh9p6vU/hyncc762S+q3paaOu0fljn9tM6wZ9cpogwu9/GdbrvrnP+fJ340/T7YtNh
XcfYJGygCoBgPTGOYYa7jE2646puplVFUCMnGJEVMIW8TVadgTT6+aJzmFnPQWudo1WPMK7KBHTr
+zqa7oGG1+cSVfhVXoWD3BQoPksGH9U1e5N02tmhYhfe9OWzZKJyj5AV8qowxq3jNLSJu1QND71j
JA+A6rxLt9T0fIzaGy7S0e/ZlXf5zdBW03MS0U7AyBU9zbVTkg/VSgabLVPhjH3FTkwQXUEvhffB
NNEHqBwabZWNcX50wu4lyAs6OEWgqqemJJjYq1DCmHYFTqH56IhZFQKS1OyGK4apYYw33OLkRba0
mMdQKAm7a6C8Jwmg3NZsThB66OL2YRP05AOWE8yMFiaTyeT7UiMI2ttTULwGNv23eE7SZoemKnn6
ALSETlLv5jpvH4i6tG4cf24v3bVDQju4eO06XnGbyApo6eTlYu3rgpjLkUH8nfYUHFewEQ1VhDsD
QBBcv6keLqDKoD71sEfFQx8CpTKd6kkzBv46yMA5shWTxTYVI2d1aPkzmZrvOIHGFuEG7n1YvNYj
s1RMMCMfiaZYy9hsUn1np9yanoThe+EJxY/vdarPhEbwHevWZMrgSzqwreeXW0dzHcgz5QMByWf9
DttxA1Si1vE81t1LxvN3yH2EZ1iEmAglcy58OCRj9dRZTX6jYRu/gbRRB0s63XdvZt6SyLa7/fhm
Be61cK+kxcdXth3cp0vGCM0bPH/rJFl4787r6NgY6/dqbWQ2XiMfReFOmJJx5G/z9Yd/DHLQOI6f
grnmD1ZJYR89xSISs7vROzMS2Gkmt3j9uNMKb+RoC3YQubE0/fx8niJszVF7O3Vg4jY0L9EAMIB8
op1pfybehBbVWLvBPQlw7rFlQ3O26HnGw0DX3k5l4F6QVMSqJ93mBE+Xq2bDRd1XgJbexiDLSWxs
/Vu24fqyTyz7nJhFeJ56o95l3JEUMJGXvEY2c+TJqzN27cnMB1EK3Q+BBqlTpZnx0C64ghafrjAx
dtGhBUVPyc3Vqqe6fchTDfVElGv1YOFS2rYFZ04Hrndl9cJNoAeTzID4hI+XE8LPoJq56xf+gUbq
JWTHvrX7Nt+KYrkRTXajen0nDfGoenrZymtfGyAhae3rbRRe26Nk7pXeZWudW43ZRV0M794UXUYO
HfuRjnFjB+dZOHTXs8PoL08pUVCxZ87hlY8ABnGFtyvBndqdbreh3bTnkfeYpDrGd2jlln+mO/hJ
WIV1AwLLjksrTGM/6JytFeAOymt9w44snuYiFkl7cpogubNGY761ZhtuRJuiZppCPzv4bQnyOFLu
DpAgQ0d0lxdKQfQdw7LPYgOOR0ODAUjK975R7WWf5d1lsUhBSFFtHbGhfRus8aIJvXtek9W2VNKh
b5smL0ZqPwsj/KYlVsylAZhUKbbztW4wytWOjhksMWYBTKK2ne+3D9Jx3S3I6eWtVh7tTPosqy53
343zQ1PI7hQFJYOyMdt63sIFzn1rP/cyYQemSzzP1idf09SmqXssZ10fgbI4FxOLcGyGstvNTZnQ
kSA6MF3WTW/70psSRV3TmlcgBoPTwI2Pusc3YzorL6ZV91uwyBtp6XdHd+cuD4Pvuc2MGMCK+Row
1I6tsnwcMfx8IabR2fGsw5ZxekA5skGggxBkpRO4/UYtC+uBo6qLlCRamruh6W4Xpq9R8tDX4i3T
Y7Izm1DfIDacMDmnSJW2a0ITQXvLIHeLspur1vJvKtb8e24rAl79xKLc1u5usmXT0gs2iouyKYm8
EUQnC8vuvgsPAjIc6qOuWzZcXfdFkkIS96GI4sJSz2YC4tpsedtH9NoxSslvWJdf+sw5mLpPPk1W
R7vEKdXGY/6/bV2Ul4NLYB7uwK3PY8jkoUmfgTuJbSOceETOezWFDIwoEsI3N/DUOWAG8akknoEa
grgWFHe+Pk1jMjGxt5NwRuldfGIfwFBJuPV3QZDGd+bJ1Ska6mBlxidxqwxGdv5/sXcmu5EraZZ+
l143E5wHoLsXpI/yQZJrCmlDSKEIksbJOBrJp++PNzOr8ia6qquA2jTQSOQicEMhyd1p9g/nfMdW
u7zja5MSbM/S61cvFvUjYC5k+GlDZWWtymnZ+lc5SvVR6XPxoUD6XF0ygCOHCits3WzZFDxFnOR9
hroirZyGPr70g9CdRHIekRIZd/RJxhSm3QKYP6Bx8xnw6TwSyWvvTtq9a7Q+JAgEBbyJtR7FbUIj
movhjBfB5hNTgRiuG0cCgVwU1+A01NcaqM6djQ52G4MxgtTVxK8BXqYb+9dMbJeOyUDYB5VGjpvv
HKkU8r2h1w2jFRhr4Ctre5u20+8KrPi9USb9i2ozdYAD2Ly5TY9skbNww5SP3Y+nQDfbkthpbznm
JVUYKgvtTq85wKRhNocaH0ck216ghZpjdGGGz49VIBO2iy+PwUTYtbG6z11Nv7Rx1QIurtt9Y2J/
GFQeR9QMF2atOwxe+8RMGP35y7to21puRDUi8FRNS7RKboQZDdWutHU4GW1u75d6uUxZCmMYyVdo
DiSfOEU3Piw5NV4+1h031+jf01YWT43oFHq+XHu3+uBKmEH3S61QkIZ2cxdIl8lwEctQs0hGp8HL
NmA1eMQxna4anxs3aH1feWRryWCYw05Xzqslp/2kpmTTWcvT7FredcpM2Py+L/Y4iPZEUBMibLTb
eqyTX800762eK29sGM6NmRgYXE3TXTYaXTSILj7ClD9nSXOzY8fZgCwVx5kG+BQL3F1If7SUcGhk
D7cg53Q1Tt4AvXz1waeFIfc5w8nk0XJFQ6zK0KkEyZtaA+8CjRyy1yRpdLZBgZ7MLNJUMU/Hifp3
OTuUKoAskzJ3tnTN42byJfl+zpBPgvHUOAz1pnQzOuguGdP5Z0rC8GiHrhXX5oHb8I1d06OmB+Ou
rIJ1JTqopxjK5NaYl+6aCKcml8ixLyzefjSLlW0X6d6yoNZI5O5J30HVtymI3r1vPOl8dVM9R8Ks
li+jM/qLKj1tlxnjrzaZEas55njxx9HaEORk3xEdq9bVVvfAItQ8K89tbgmlytaMkSTMmvcBCiIO
G6Din6pPZtRCrU3yAkGhpZYxGBe6TqhoV0XjmDF/Y//GVUkiONKObK/7wXOgEUDt5PZpsSi0WZt9
eyaDOLspSWM38qio7Z8pBH80K1lwNyeLW22FsRb9CSvGL51l+reXOwy5VNVRx3f2wQI9cySb4UnH
dK6vjKdFQ0va58dliQFWL4s9n23UqY+gnpa3Au7hpUvLnzSgCSg/k9z7UPXrDrOK601WpT+bsuTW
15ry2xvhBYMb7HvYb8zIWkNv3ylf3K2JMucGTHaJqIFuViacewD/SRcahPHcMVIlbHteeNKGSr26
gxpOjYRlv5BfiCF77ov7vGo8SI++lX4hmGZ6GYts2oHg4irQgzWVg9awpg4oAv/bT3QOjjFxjBta
HP+tx+v4vlhl9bWkiBSRr1i2xpHvrYg8XVUELiJ3dVbha7xKYAH0TKD+lmO2ymPlKpStV8lsliCe
NVYZrfuHotapUgIqhCBS2+Sb3zcJRYn4Q31brUJcltqrKJdQpz80ulTPq2R3+quA11rFvGxRx9/p
KvD1Vqlvu4p+J9S/+SoD7lZBMKqTc94OhMwliIXdUh8fkhQBMTHTKD1WUfGyyoudVWjcrpJjsYqP
+cFeaPzijRek9U4TSJSLP9TK/38r+h+Z+jCoWV1g//ZW9JKRD9TVq6vmr2Ok4/f//G9/+6q/z32C
v9h4ucFPraAdoBTsQP++HvX+YrL9ZM3p4uYxgNP8y9zHDv4C/Xud94BcCVakz7/MgWzrL3YQQLsy
iJfDPQ3R5z+xHkXBsjpc/sEBo9OigiLhLDNXEhCUoD9PgqwUHk+PYuNUkbucNkNk2KS4TRQEh6w3
JrnN2XnCKrZG5HGTZgGMcmVv/ZrYbsLKWzKeHSahwPBiGq6w4ZF/Y61v268Geh7yXzoDSrCZvJQT
xUuWuM7bCLnm0uhJ/7CogEDxrGbTSEKX5l3AXa0ltTsFcq+xqzlw4VcnMkzJ45icx6LtrS9N2fF8
0pG0+CFAl/48CgBcL1YeD965W5pFJ1DaVTxNNtqQb7HMqDrNjsN3FYkEgpyTuVObhcpsY7W6haXb
Gt4RNSjGYAMiM6w6GWLPhmpOrnoN5ymJCR2KLLqafCuLOHsxSLNkIquqJWozMbpHyGXIY1EkPbkM
dI6d16d7cxLfRRPM28zLaMP0JmNQRO+zJw/sec4txFiCgvDAX7EusyficgO4OCOewerbkKrV2vaG
9jkB2gt9XZRqnW5p5H4E1rbB9EqTg6qUcFevcQiC0LqboRfOZWTHsoUv4xnHIQia+tQvQfy6lL73
JD0nfm77mZhWZOiWRkcjneJUdPjiIq+NxY9RQWbVLNOLctfzeA3kGDYDzasb1MWpl8zcq6FUzMxc
rDnsy2d16gfqPzI+wGp7mbvcmiohfmKPCbI95AZxwz0ZvjgT1GEWaqm4WMl8Q4fU0NfNcXyw69L8
IRd4qcS3a8szmeBsL/uE0ulgazo7y6xFMMJmELm4vh3Qk0zaFp940HV7cxDI6I9p4lRlWIqC2v0z
6ZZ2VdoU3NxOQVPd2bTC0r7iY1cURPg7XKCE5B4vN5/w7m2Q2jSCea3EOqpYQ+FZj6fuSpEZMBeE
xaJZHNWOqbYYiMeopX5Bjuw954Smlo55TIb24sw+/TduBS+rr3azNNHg5LANUJB7OZ4qN+9eNC19
nPChhcSVJ7sEMFVYjvO7oatl53lZzNZ5ftIL0R1Bl6fbxW3EuSk1/SgddpyYycy7QKsQgXVGxywU
b1gJdvsOAVC9w26bnbRiXo56w6NpuoX5EszmR9X7dtQgYsBx02uR3YtxV1dezxqDdNxjl6mvFgvB
XZvZyalxPYJMlpJ5pZz3NX0/jqJhZ6Nky3Ot2WSlVpFgpAVaiIA+jZI0/cVk5YcHAj8MYtZxbqMz
qrLbnKbS9tWGSjY5I8+ssBLNEof58oTikaqAEp5+yokjuxXGAz+9OAln1lriZXvA1AzDfslCzhs/
tXhxeNgOFDKbnJEBPdbSH4hbOlbKYSxZ3MDlnRcj3gftoFPaLc+Z2+9rvQvucJ7dSMs5VjSVG18n
lUTw6ifglUHivnRNs/fn6SJMbSIVfph2rSzI+SFtIExi+3UVAIeqKruNUUJ2sBF0m5Vy2U2nbNI0
lmYN+bNB7yKO7B0OwQwj3SqSJMl1CinvDIoG035EYVxty2mNJwxGxWdLdgYRaKm7N7uywxwQDAe/
LX6CV83CxtSDO5fj8m7AxwdGxhJXinNxGKiMNjwVxiPd4yN7t63m80stdXWdfFt8UsgRtD3EHjBB
0WknKU37lpmNe1dLhhC8YSicJxm8e036A2oyyZHm9DvtS+OQeN0QrajWENnOHMFtDu6GObNAQNvB
I3IUdKELhIhceLfYbR8VxuMdxwQuIqExaEc33b9xrhDJgMp6DKXVi6swh5G1O0ATnTdqR2s4XPH5
pjdrmoJLO+m3pdX6jS3K9y4BEyWC4X6e4FSvQVqTkEggq+7WuRWnCz1NPOhiJ6zc4ser7c/Uzq7M
qbkdEN9MuYFnUvTPBXGkO5OR3ZPK1UWiz48moxcvniZenCTIELmOn90S/HAT82gOjsvneJC7siCJ
OTXVrlMoTF2xD0wB41g0NhmPSbMn0OxnRWb51mmXDqmF+SxjFKMhqY5EhaIyOTmN0snTtm4DSHwQ
xK9ubqIyKZYt4wp4Fd1qPgk+mEB2EeSOKF/PUqn5D35n7TuWjreJt44ScEyaiGPU/8iJAvpRkCW7
aS2PR01j6Gd648Wbx+3Y5Heeb/aIlRvz1LrCD5tRQjGKgzqN8rnwYcMNyzEFwt5LcTdmcb7vC534
sUCDWT0S2F7nRbTEgRf6yg7KsLYH+yf+G8BEfa3513nR7ce0pO5EA9RcCnS/5H2N9VYKB9c30sOI
JvCMQIU7QRUvhj0e6BdQMjI6onINtmbbPwECuIJEKn+OU3UI/PkHuSN0pvw+7gQWOQKMmZ3G2cJR
Uho7QAE+uW+My66TYxdMceJGYolKjZOTOcmOoRV98ZBY73E9UB/rBjsG4l3xNfg5J9NIOtYDqif2
3nVLnmfPvSYzdNfkdIiNYSAeqQY5nE3YdVFmmvIQYHoMY0t7STW1Xs8q2dRuEBIjdVW6Z75qVVHd
64kcp409Fzaa73kRw60Smn8Muny5m0brxZ50+aWxNUtIsq0GkOkeZr/QKgyFAsUGU3LgniW3rg9+
lngCjZT4v57O7dY51QPzaHRjufZYzulwn0/ZW9daGNYnt75rFveNlq54nrL8ztTI5zL49TZmVTQf
HK/2QRlz/InYqqVzjVtkJpq5FTUzWne1H/u+RLyaI2LJuvE9SBKmoLqvXZJR5a9ks6LsGjv/tzs4
Ca5epj9OahWfte/NT55C258P/ruVA8wq/dJ79YjT3Wixq0eml4rnKoG4NSm92zNHLZm6TfVmsteH
iDeMwKzJyncNAQ081/x4zItBbotv2eZfM6kFtyCoxjfIe4zzh/Ra6CiH55Er2xPSKCM/a3EjLJLp
lNTb4tSRKXHAFWNTI1TJhZ4SLT3UQc2Bjz4MQX3zS6a4HLfp8EimlX8gi6V505bgUPfz9AzsAqY6
bgTCKJc8O5Pj+N3k/k9O52JH+xowi4mHF5z8J7eygr0MgEg5eCe2sXS5ILAxbHqTcLcUmCBO01qY
18qysNiZTnPG/8++o+/mc2mr4KBqA1dQ2vwEgGxEw1RkxoOUIzIEf+imrTVYzKvcXqXFHhdyt7NL
O+fy6rTqHeiTdUrc2dkV1IKvumqtOWJT65N6DHEM/ZtlfFWF437ZNOZI8vskgE/ehJpRUDAMvObm
uvNY2PVRAI+oaCDFZ4O+yq/vGfrA6owUDEekiDDVSioPwDQZlgxEzkap0lM7KG+Xl2PyhAwMLPaF
QitCKfnaBsvRNdV3HbvuvpHesil7yc42TuAwVyi5lglIGpfknnftzhHrkJZoiU1R07NP9vAxsqVl
TI5lrJKwSWC+4zxA3wFUuz6kdiXDOZYw/HyDxXRv2mHaivGu0tU2bq2rSIX1kkFo3BfS9U9ZWtYn
ZuslHuLgaV5SpvVNe2NpZu9142tAprPrRYz4vIxfsPSVBB+Ym1izyeBI8RZ1TgsVX2Bed+dq6zWw
dio+d9iHOtYLphHVGmFzmT1u/IIoJCCtTkjUDHPqZgz9JU8/1Bq/QIG/031e4jKQL1Nd1VvoiJIl
H7ZmvAEMrf1yQ6uCu6LXMAYmHtJ/lM0g5O1boEp77ybWz6IaXmqJFVBzl8eeJRDlsjPvJsVqpJX9
BudTyjTcaS8aBuYdMF7ztVAwuggaKF9YB6LmNLGeTLNmk0/caiFrm0ikhFeHZM/V57xcXspGTru6
o6bL8BN8562xMfDwPi4Zn/KpcDEYgVJyJz9+8Yzi3KSDfW3xTcCar35T/JK6mnZbQxDukmrM6rCl
3E9ph1G7GMqX1hYZeIIh2TV2FWxtm2LHbHzCJTRRXBBkIY9R7LQD3Wmurh9/6V2bbIJ8cvepyqfH
ZmYMF3SuEaGHp+oxSBLRpbhW0zxcTZ11Qd0oRPptDpxen6+mCO40ctqixcWZ740jqtTAU2c29d81
/UZhaO+mv3wm0kWf2A1n2tyZFwPrKbYYCMwjOgZtXyCB9VHXsurXzyxG5KHJ24cms07VlHI8pixH
kIfpOylpb0eztRiwjnuzdowQD9RpZRtSJ+h3eu6/OF5K7Gm2fMJh/RkPyRe8Az4/tfU49BcPk2eN
MAv9YJV84FZlMm0XR3aXGFMs74za9Qeg3E0bBPUeSwHzpgT+YhwzKdXA859tWz4KRXWmdYLZPkbh
LCQqRb/mca0oz7SHwW1GJFfltHAlMCdH5DpyNOgacqvZ97tjyyf4Y27TX9a6C7diNSMxMrE9oklY
g7qd8p0ghrLeZqAirlxZzLin2ioo8OrWIz64rR5Vb/aHUWOVQKxLvhcZBvlImq2eRnXey3cTIAXj
dPSCrSObFzX4xXEcsT9SVefHwEurvQ0VcCfnJTkpfXB3LTvguYVo3dTBfeAP4qHKNOO3k3XDaUkz
905afnswC1KJiX+fdw76j2eblIsN8stPenhxySsA9nGi3y9LQm53Vydna/KsaDBM52Lorr3Fajrt
rXryN2KkWxo9m4DzAG1Ki3MttqpqP5LYsEkmjaaqwe6C0DbZMNvQkGrp98yc/ciVwtqaaRGzUOnd
g1fMX345BGFpep9eUvCKUdReqgH1F1kLR6cdF2if49Uoa8qKjvyhMg8+2ONnbLQ8ayMwzSIXdirK
IDxdWHIpuANiXHh2Eqg1fFxLtbNNzFv9ZEY1yoMdw83iSN149MpKRAVxk7uVmL7lNJ95651qW+Rs
BVN5TzPl3wDQ2XtaYSYu1oSNPQ8CKmlbJ83ZTrmFoGXI69wFp6qrSBjMhb0xY88Jh7yEI077gby6
OXlzp4fIHbNDl9tG1LZE1Od9p5/ws/V3XW39bpbhMgdYmdbeAvf4FakGITNLUq6pGqelzt0QTQup
oEWBwkWRL0wsdY8/29dOrPIfMrMkmqsuL4nrvdY+MDLqa8gR66Kgm8gGMfR9oph3FL1DL+Ok827I
0QZp/mCGYMt/LbV8dOv+MktWxS3i3CWxSL1t6LOgFUWlVpLq3BNFEReMa6wu0tOJU9nR40NaFy0O
KLKDrIl1HU9qNADvDPWh54x0jHZDAfg1euIr85wj7J2Hqa+nY0aiyIYW8sQR/QpdoELMM21ptfgk
k1aCbKnD7mlk+nUxBnOPOZMxysKla/cWFiDjNgvt6LOjQbOaR02DlZRGZ6neGltjbKKU8neIX545
O28mig5+IxJ5c1fRefkqQnuYbkhIYZ4Po46JwMaIM3WXYiPAYVh9MfAOHkUCxJ1qdt8otuMurOgX
37AfPBIvNpM0zI3V6bu+czBmtS2KagplbeOymWNN4YnnMk5/+UZz7RbzlPvup2WYO1l89gY2zt7/
3eIjps3NZrjMi4i6Mtg0oooMIcUGdcNv2bdsMLT8I220dNvY+Nk6qUU54nuGKj6zkkUEyPYrZgGp
geGdU+tD1OKhJa4Btt/QulMkYdveo9E17zRqehlOSUEozEhTjqSh5S9xk8sRLUCgS4yz3VS1m7QH
vde4J8kOq9WdCPFzSSGGGWLHFCe548pyQnQ7HjpzY26Gs1Yv7d7uzAKFMTCgY1Y08QMkUR2Vdme0
Tklp3OBDnKjI+2cNM3O3K8lFnnetlqs2soyUUZtLjzBzfJhDthN2YDToPHmNHJZ+bTLggDoPRMN+
gdXx8p6E3oCci79Ft/1Xu5jQLF4/2U7/j/Uf/klxwTmX9v/rz3/s/vrn5Fe9eoL+9IftHzP0x+FX
O99+dUPBl/IP/e1v/kf/498G5/9Xf5Jn4Nv5tyfxx+/P9E+5EqC41q/42xSevm4NluB/BpmHrrum
cP49WMJYx/D4B2wzcH2m6X/XXjKD13Wdo5icV4pizEj/OoM3iJUATIVl20GwTubOf2YGj6npn0bw
678AcgfgPgZCg+yhP4/gcyNuBseL3SsOOu2YxNXUnCrc2HA+CFnCJh8SNJRbyL70wC2elkw6wRc8
818pdMYn28stJzJq65kcwukt97TshK2GySJZLZxh+DvQywdLF9QbDfUFtoLCTEj4SZRqXvSqibng
xqywylMeZN0eLY0QVw9AP+KlpvB3wBKqYxnPFFliaKJyXn02ZWHTTiNQTzN2DlsmN485/SSDL13F
5wLhxrkbiAGb3bG5M4NWfZMo9WGXPRqLoNOJhaq9vS4z+dGWuc71V7rgETouc2Hw++JSFEAz2/S0
zOl00GVt73ijtCt9d0xr5Y27VPeNNo7aAGl3C7ZkMLgJna5g4WZmStwzMTLfiOZcYwbkxsgmyXwr
1W8zkNtbT0m7YYT1xrw4eJmcab6fqmlNNgrepsl3t6M+R7E1lo+20JqDPbTmtS3L9sgIDi2BIJqj
HGt1dNw0uwRa8Rn0ODp4reXWgb9xwuIR7ItaG3nUvfg4x461w6BUkFaUcdMI3/jFSUpynt+19SEw
s1/DYLZb/NPTD8fwVUU4teAWIbstasrC/zDNARW/J5iL+fVbmZVvHKjZpWokJLZUjTAmia9GglFv
IfWSDCkpD0JPVQh8KBHWYjULyidvmUBfxnoqj+sn8qUZO3eH8x7fMFrQ/OCZQ5OFqecRLVCP3qbS
2ITvdWgLM0CzSWE/yY3kZudG/jDP3XIfqxST1QKTnzqSqW6mTw7fxaoRq3r23hYFoC5yD7Mn5XbF
2QH7dU6RMVwwMUAdRq//oNqm3VVdN/1kUF1UIXkVtBy5Jn8z3xeEWCvb2JeeUGfEEtlhcqru3MdM
PcPJVcl3CugiKiQEBKD6VRLOg/RONA94pbLe08nkmild6F2LsK3W1r3B4RYmfje8ctnD9sUTbMLS
yRu2trqXbcwkHXdETjGi00qKQbYTwWksS4qFXtrgQtBWtLtAEUfU8EN5jSvvOlZKLwkbanxBWGx+
16hot75fBMRT5+65dbRvd3FA16apoJqnYw6tViP3cy2QIguKzs4TevCGNDQPx9Y7yRj5MVGAdLUA
j79G4r93Jiq6n3kTL3fLVLJBcUfmx6plHY+gTf0IatvCdBF7MD39eDdw+ydRlav5VCuNxttH8X3n
EycoN8RzpdsZoNyD52CPWhp25K4LY5f9E8srjOK3ArDG3i/U8AqXp4b8VUH6E3Gu0WUl7Bkkgzin
DHwmNQG/EvGfQNe5PTvYwgp8Drce5rBRIHSI2YApf3kZp2YKR9UYu9TR8XUHM29Jb8eX1K/aBxcn
hBH77XOWa+4tsIZDW1nLvWJ3T+Hr3TkDjzUab5O6Ky6R2Si3fgAMqG0NZXRsyKQ/P+VdIS+Ydcxn
0yThK9OJ3qCUwjKuWoW/LEvjY6UH3tMkGjMKEO9Yk9QvKEAQs9XqMbGb9jxTvUQcnvq1G3i7Edym
EUmuFocCnrXEUvpxaYxvVO/uVdpNdTSN0TyW3eCGmUEnDhPCzNc3ed9CtN/EmXzWPDnDxjOt/gm5
0/yr1KWMFs2bWYkhbfHmBhl6a1DdogVKIyNjc+QNk9xkLENghyw9845heqkK3d41skoi1x/di46/
G4k1B1HAfmQTA1d5t2o9Pczw9CKNgEhk5/287vkc951LcIEWFGi/DNFoTO5SK5pZV/4WscbGysnq
W9fQf0umAMgZ9M9kKZNtQ8G+oY/E1jV2Gp0eRMN3c0n6c1sWtw59MoMkt4osmoITuBW2uhV6HDX5
y4NuZMF9l7Z5E/ZDvGzthOlNaaPpQivib4hXHTeDl9q/klVjqbzpJ2MboHCcmUUY5yqNWtfRzqmG
IrGWjnqTgPsi25DLjSSGAKFw7b4De+XZwCIJlo1W08jy6YJ3UuPASii/ncz+yIsRsIZHMr0R0+gt
em18qjKxUTwvLwh54shUs3lwRhdjn67FzhP97wRFafGPZVDcFt04Uj2wPcbu425zfeYNrkwn2HjZ
+KhknrxpkwPzdSg7TEBV+iCKbmYyjSvpVU/c5i6wGu8u8VPJ3C+PgwPnJjCTXj+z0bVuyzI8YOaB
I1PANIM8lUcOn71nMZvlCk8LeSSyfRUYYI2WJD0GvnbL54CPmmprn8lrnEQMEv1DNrnDLvHJv+yw
F0W6H58BEOT72u2G4ypSRpxJ86kkKB4eqHQ3lPCTkn4QoYlUCxpcXJ4Tp+X4VrH6TDOdPTwJcadl
7LyfhlcUXy0F/NXp2sfOKp0n8Isv+mwThxDEDRIkyzu2vbbs/cEbtg2W15euTIc7xy3XiUR/TAWs
2ibP1jwM1OrDUuAeJrytu8tQVGGxSOwb8dD1w7LCznxurhHU9yOoH/MdMJM6Ax4ZGYUZ8fhmZJl2
KJbROZcyE3dm5uxqSzCWMOHWuPbrhFKA5qQstllFI+slY/Ec+IlcO5fmHpSKEU2dBGzXxL985PoR
Wup0j9IU9RMawENH4MQ5tW11kgR1/xgD5i1eN9YbucDVYeO//AaB+ZyWGCRNFmNPecyP0Bs5rgno
X6ErrAtShmorU+Mj7liklLUNGE3W5wL+LUyh6TzHhv1SNDlWBWHZW5slwp4EDOyjUx5/tMM8sUHO
2g/0QojJgiFA52eOR0+JYVe43cc6/qfvYXWCdIIgDPRb+L0/tcHBPzBbJB36YrkLcDR6eVKcpv5E
1LqNyrMux6tdQGSGSs48T/eKF6G51RNFVX6qGp+r3jGQJmUqx7JW173BlD+RV3hKu9K1JN2s3l5g
nYEGnRxtnwq73OmpmZw9QJTbFkPrIUG/hWYWpN8D0tLpyJYdAbQ/EL4nhIMPRn10BmctFDpH7pUy
lnuJHyPKnda4ox+rdo6vps/Bx7fM2JX2MM47l76NUMQqdHEibJx6mX5WeSo/XFjwOmXuZ5kE8YYf
5Hc5lM1OoBgkjLrSWoKddT8qRa4dkqUlj5Vk7lKEhp1XFzmZOCNy2wVWVzZpBBXpG0aUCctkYV9X
umAsnEDHSJGLe+reqM/0YqcAgOz0WHKDqpgQSc4BFMdUm6nv6weWSvpvH3xz2M9ssoYegwHJa8kW
XmsbUnqQd1zkjw4URSvs9BkRZtytJhwTigZv9QeM9ORgTnG89VhasZCeuxxzy9Cxdde6TaMKtiEN
PvMfTaq35NENzG2yRX/0JBdSiCdAAFHsjZ+T9Ip7xl8cCKNZ4MPIzV1cLUBhn/wpHgSRKShJ6p/Z
UI74kLAMB+WzN6V5bt/Fjp/lp37yg/pZzSOvGtCZSSMMLqiolEPRwpLEIV4Y3hhVqGg2wBtzciFJ
P99ofSxwGeO9+iWBAn6rgJ+QGsH5wdfUH0TQx7vZHOURSe/UhsZIaoLe+dndMPrNhRWDQ/Pt1u8W
T56VzwiQJpZXjLCazYBYc880RtZhIqfqu411DNzZ5LOiMJiHKIx1V29wnxfwgehYHPfbLmQXs8xc
5Ik0F7V1loB9QdlYoXDLFp+HLB91lTIlwWSyCpLUcGAsyowsRSpE1Wdic6WEMVVXgsrL8oPbFvYW
coR50qsO6pHeUgI4ZLRizZg2jjuXVuhpfD89lzVRNqP91oG3mZBCSKTinaGZYaMXWEt55W4KQnCU
Ff2MGz6+TwRxO6FeBNMTdpZkMwrcnuvUV2fClbAs77uOxfC6m+jYEQ9ABKR/7/8xmqPSGgAiQaEL
O0kS4FQK8Zz4Rf/eU3rSM3Xjda6W5Anrdbfz1xc7LlOx14Ke7ssxSxJjYqRAwH6mcesOktBM0TVP
cVzqPQnG/NUBi8sx79rqxgIKQGpjNK9t2ho/DEhzP6o6eY1LTz/bJlQf1vi6drBMuW5+GNKgstJP
XlDKJ6iLXbWJY1l5FyBD9mOVNp/e0mKzkMuUAI1PdaKnlc61ny2JDe8N1s99XszFm2A78OILFeM3
D4gin5n1skoY+5ecFdb3CLOUsTSalq5MJFiNpNqJFhnnBhkGY1mXBUtI60Gt0wDr35A9pL4Wqj4q
fs0B11FP80PjramhVVBktzZBDqQ3C54e6HzmtvM1Y2syRzviacuO6bKIM9z77FhagXeFQ0UDO7l8
mHTtq/Dr5SVN0Fwjr3D55bBn1Fvdyee3nKMCBsKoWGQIb7nX5hq9P0Ec+94cixsJ8v7GWvhctQv7
NAzeRGKYOaJ4Kt8oQ+N8qERsgG2DT0//uRayhtOeHYviGmrfSmNacA7OjYI2gcygbH7UvfLLeyMX
nQU01aUZawxuAZCWhKRGQ8omRDFAdJdvDdeEejACfBpuiikmq0ZtfuurSU7Pi9KwYIVaT8PbPwx6
Z3kmi1jPRH0SWO2kTrwkrQ/CNWnYxFudUeOY+O+lPXapjbHnSsj9Pta85pkZ9vT6D+Of/wO53GA6
8ydZo6+TWeeQD0RVxnQHisyfDK6ymZQoLENdySBzNloA9sAw2RBN5VEDtx0nH2Zp7Udh3rHe3ml2
u3NSY+t78UUOyxbR55ZfdR8sggF1tv/3f7h/Ipzrf/xsLpFztuuRJ2T+U5RAaYxNpcemukrZXj1J
rYjWcrz+578J3l4bdSfkG++fXwCHFFGa3lHhsCfhi/+7WrGrvHr3x7f5rx42XrKfbd3Vv/s/jxf/
GBn+6+zx/6mRpL8Gl/w7I0nQAxXs63/UBhv0wHzR37XBHlJeDw2wgZoXP/Y6Yfy7Nvh/s3cey5Ec
WRb9lbHZR5l7aF/MJrWCyEQVRG3CUCq0Dg/19XMCJG1I2nRb9743JM2KKCQSGe5P3HuuhI9E9gz6
4GV34y2Rnn+gk8wFnaSET1aLx9+3TBO5yrrof/7bcj8tQV/EDyjXXJTF/5ZJHHHyX58hwgIBJuER
x52+gHjUMrf8k0k8dmPGN7KNTmONzxWfUul8YHLOVe0x6plGaUMZx2ZQpTXCsSVWgdlY7zu4m1oa
yEMjc/KE/DJzT/Ps2cE268t5WHVCjFe8c+y+ZUKk7DVVSfNSg95z1j1u5GQ9BRlz/t5syesecr9e
ZQHdykrnYsYmTbLERSWux+U2NPNxlnNng4Mp1ZZuwmq2PUjpaG0NJXzuNkDAavtG/U1BYfn+YZns
fAXUcRbk2pJ13bWgghzT2UgGTeZFmayIWphEd4ONBTbv9a0FxrzzWvJjVhRyAuGCK+OnKkmm6xiJ
7r4Jzfy2+H+REYylAUPTH0NnVTgipNtLqlvmVLhlQ1LOuZGnQ0ia3cmsmhgGkL/HzsO6PirjcucU
uGTNNgIo2A1mKjcj8qed3XnmS8bqDKdekz1JE/Q/gtWvIbuXB6AzaoPxwHrU7P+PPQnDm0iaj5E7
t7AgXG9rTNhQxsrIHi3PyO6tYrg5gprWyTJAK9XoRd9BmlZ7G7DKmglWepZ5DsPUHetbj/CMtz2K
wzvKTvt+iAqL16ZnfUGUUbPFuQ+qJv+FAlrtehLxdq1DdBeDsPZmuuq7E+AfkQFkT9dgD+22/AOu
44vCg79qmFCuq8w59UOJXQjo9lPStBbiQDWercobHmM009cqjb6xwIvendJFtR2OZ0ZTSHMATq5c
QFzc5JVx7aFmPWUNS8sizdp700qjdbcoIgKVXpss6e4N5HUIH+L2C76LAOueOd5PYNc31eiwlXR4
pQb0VFg2Qfh59j1wgZnPImedFCWdNrghHIxVJc9WVIvTJPSPjP//IWSHf/X6AkoihAF18wDLXxEV
EdaOnprxO/EC9zZCmnVScaOkMFz3s6GLmzD5RHuu7i5matvniZ1W1VholPjY35Xs6d6YAxJUAl8p
OtlJJBGBpFlNs9/bmzpNhz2Fe7gzavhW5OieROTe9X1bI5p0Yf4Ak0nWfjJSdxUZDKaWz+BmFGis
dYCt3527Z4MbAcfgjfWd2AXe2e6hJWLqw5fICj6ymgejy57l1KiNyuwbtUe2Lfzqe1t53jFPyudp
ibvCmvQ195psByEQsEoem2fHZvqECfecTT+MkN1XKUnRmrV4sfWiWp9UcKiG3rgbyALfBroKN4mw
3zgM2wezysedwVScpODQIau9tZ9xJAyEDXgtg8sGziN2OTcxTh4l2wow5huK03qrvRxlkAeZImlP
cxdfurxDH9WBasC1XgS0EOA1EAvaOcmRCRH3QxXv0gEqkk0pdPMDK7tWvhMeCb+Cfk9XdiR2cLzm
Yzbviy4lgoILez+jWLmzmx4mKpC2ZrIDTA6yHa6D3T1jvTUORj0hHrRlVPCAla09CNzAaH/YjUr6
4scpGKz8ApXxPm/8b2VdOlvXndXnhKqQZX+BwMWPg8fJ8uMHnGfvhV0xralx9s6I292qd4iNZTH5
tW34kZdY8g2qZfMMdIYW3HT4SIswQwtpZ9R3UfY4ceyuonHJ8S4b6LBeMX2dNVrYPuB8xn3XXeJp
nL6qaUQLkceifqobLMzCxeRAkvhDiVWf3ApFXfoYOgEu6oqeiG2JTbGXOb2AOpqUxyrt4WjHRUdW
Z1WoW5d4v6qS+W1oQsUcIj9jqAAoDrGaS1tVuUXOpt2Ocz3SOGuHYX8Vu8aORfC8Q9ya76YIcCmH
O+PMUT9H2dRK+zD1RXfKCxFp7haj/p4CokLHYieEsaDZMekPGr+EcVGO/gEFYzJfRrtxryMX9hNs
Lh6RdOCjx6Sqd15bGTenaM4nxFSz5Xzr+PTHa6lrFHHSCDx7NbiVd6uJ96BJwO12Kk1yXespWPQj
SYHks+6OSKXDhyjT2RMkdhRBaEG9fQSPb0BuOERvlW+3W5hb+UGyhn33qfqRjfj4yiCTdPYltBoA
et4HTG8eyJTtKzrdwVpkTeBGcOpxtP8qUpvSnMSx4Q5tQfs4AW4SGw/OJwxB7Kb4MR3oJCuy1PSL
WGh/dSPiN+5kYBRANO8wkeYPQe+oX2KMQAUiZbFuBhTSFyOFJJiDFPQWtmC+UAadD+Bg/AEf1AuH
MFyIhE7ZH/OFUQjyD1zh9IEuVAHvIoO6yH/WC9uQ0VT2w0gE8rpcmyjHXFS416C23WfuEbWtPiiJ
rDgB53leFRB7K6Pw2CxMxZSuxuYwCnEbp0X/OHo0PbjwI+Mx/oAymtbCZ/wgNWYV0Mb+A+BoqnyG
QlOnP+yuTm8Y+p6yNhtM+sYiOLKwyjG/RzysVdnVD3O9IBvbofURSZFxkm8nU4m7KouGN2eYhp+B
H9VfAVf2u8JIaHCNUCG0HOvJODUy6R8Lh/OGgO/G+G6LqX2YICiTZAcj/QArp2oOnjFUX1U4Il6f
5kAfK4mKfpPECTw/5eXJC9JY214hDutuic32DZi0hTKuq7IjzxzMVW2KalpPNh0+r1xtLa8Rb4Hq
AntbxCIdN7I3nL3O7PgWqErsWWR564KVBfwP7AB7jmcGvo7s2TClpneZhq4+yahzN25lC8S2C6DN
ZP7qZdW8JvYRkRTiPLQSZrd1IvIgVrKtrlK3HWpJR12QzuOq8rBPbkZUuricEPmt8qxo3tImQXGB
d7Jd9K5t+ZpOoFi2HezemoCAev5JspB1Fwi2T5aJeDWM1BekYPl7GbblzkJBn2044hHAT2jqjTVR
QJyILGbFMfaEd6dm2/vaO02Gf7yCdmGGzgzW0pqsbx6epXMXSOtZYX1G9JxbI4OxhtUnqtTyEPoj
/5nOOvUPMK+nm58Gdb8ezUi+96qHJVY41Ve68+7qKPzs62Q0xZuGIxZsQzFoPkui1SsgMvKHqtkr
bYPcDY0TjpXgFQto8QVvv9vurCIaz7rVE30lRp/N3KA+z0llOSZh+ihmHb/WhXcfTlAWoxyVmo+L
ySeYt5g6dbU7Je41DtxNqHLWkA4QnwfY0MbKx7uzr/H0IittevsbKcMmmXplFT4X9oRSB5EYw2WJ
OW9ayxbrlcrC8L7tzHk7EOJ1NJMM0IjtdJu5srKdFkJfJBtAVzf5zwiXBpxJ7Xo/3YTR86oHFrLB
ztF8CVElfHPtMtj1pSBcht/mvJjwbX0XmWN6DCmzoEYEDiOduAkTm5wcG4U3Ru1iRfOJNdCIMo4W
a7grWRu9ZDBRPzMgi/Yidgz6g0BfGnY6TGGJ1oa+l6t1KKgRcyQ6PuEL7a5oaqwxscIRQqRz+tr6
HlRH9sZsAaLYgUKBy8XdshWdz6khq9OA/OPCT5hdTDuOvwdz3MFR6rpDXtX9LlRWcayz0NqY6fxS
Tay019KUzXvIgubRqmuWYyJujv/pkv8lC61tWnSV/7hLfojiv+h2zN++4I8OWXxyJNMLFjYemHnH
+j/djm9/8on0k/TGFnkWH8baPzpk5DmeQ3thkdzKvxyEQH90yP4nhm9CYq41CVCUtNx/qJZ+Hyoh
ePpNxfT/DZn+NsixPWJqyVB20Bpx1+G2+GuDHAwGtILCcY49/o9gYyaEjURZFZwc7g1AS077ovDD
7mj15p0cxuDECLZ6Q/8yfnGopN9sN2lf6EPbl3AEeP2nd/L/eXl/G4Etr84U/Pi8QNNC+/O3bDul
/SaQg7KPSW+X72iLxsePYBS8eGCh6jib9twaS4Bumdqrf/69LZM3+c8DuMX1TClHy+6iNnBta3l1
fxoeBMgyKlfH9TEICdEiDwQMh44Vw/umXC4gx7tQRhUMBifXO4+2wlSbNPHXcS7mH55GZM+abbJO
YYZnJXV1hnupQQPT1KV79SKfm3Fk33EMQDJdZIWAwhYV5hCMDSu0fkquGTTmD5E5iQqoey/Xwq+5
egfpEWCnqfdWHL0G/RQcACa6rvlGqYttCHQ/FhO/PHstPFOgZvoWoY3d0VkXiHU7y4dAVqOiXasg
StZWbAvy3RsDA5L3WY/MrkED12DNPLcq0M8DsDXwFkFxLK3+MMGvR1cys3OYIUiyjRh6iuwAP2IV
oTPIzXF6LRI/d1ZGq+QFJnsA5H7qXnyUuou+Bi7tSshopC5k7L/QRiZK68zdj8iIWFyxnYD1atY3
BV7nKlo22QSC1UiuSgGNr/BEg6WSWO1BW+TX9QyYJ3QLnnsbAz8cV0Fdu9lqtqPus9RlhNLPGzQb
Z+6UTWFCpSX6xKc0tgaWKRCNBICGNGCxHHSpxQ3lVtJg0T8vAvqGapVFiTngHIC2mzDD5tdKL8Sq
3TTJS8PNwYbeefWSySfEwi0e06IZd21YmwRNOCSc2YsDfBUKGghBC75rusF5pFk29szqwx91ZALa
EfFOdX2/4UlV7H+8/DabRHmgYtDJCbVVsvGdznsnELU64G2dtyqrusMEbIy8LrML0aEm5uTCE7RH
Mivqot37HU6ggBiCE5G7wbPFLYnkJBrodzwn+klT1z9IbD5s3Aov/2l69iLYp6xc1U6MDIiNBEqq
qSc/eeV6GPQ2hBI9RSHdwT26Zc1ljuHbHZ7wvaFNY49XlGRCWEFNljQJdBJBS5f+KEjJA9PVNcke
D8TwI037fHEdUj8AEimqXtwBUm7idxR8GW62ordN+K1NcJr1TKSEsJL+1aWtg+zvmOU7RuZOMxTR
I5o5WRugoVkAZpgOOtaeblfa8bZDfm5sy8Cf7nqQxBPWda+TW90TsPA0sRtDtYLrUBN0QjwWO6KG
7PhGR2G1uBvpeXHikcekCF8lFXdIxWGmmeIq6IpLEw0xbFJhle9tCfNONlPGR30U5XFK2/QmPQ7N
cIz4+YEMFQ/JrL17kwA8lNFU+PiFlp9tipBoNMEsGUIBe2xXmH7aly52KUEgTvPqx9CbD3UJNyAu
h+oNIGT5NvSmanH59kxCiOqwfLjQejRWWoz6m0iwDmPzahxxr2jQCdo2q/K9gXDpbJiezbuPo1zx
k+NdXxZAXeJzjqZG1y9Invk5awlRKNfpYIEW2I8BOnNSRG1bTu+O1o2oTj4+Ev6VhkrZfI4QUtos
myTc5VemJVncrgzDKd711KEGwhDRnktoy/c1S/J+0wP4MXaDhk8LwrLBSe2b2cNEvvO4KOnpsYCr
MVeNQ/PBhm3erGLW5g+Nk+FlJ+qydDb47vvjWHqduRI9zqlLbjQeOBVeAZ/dnCkDkeQ+ugC6f6zs
lhPoTdE23lejL3CK8Oakap2F+KQAeoIuYzIIZX0V1d7wVko0RJGLKGXjg7RbBYyuKRAJVUtZxX4D
tPPFGgf32CuVOHvZqeGq3cwiZhx3ItqiyK9pN/w47zGtKKYCThKw0canEFl9wMSAXdQlwvP02Uxx
RgIk1M53py/cBb4po105pNvELI0ZGJKD6JP4iXMQ9RGCa+pwdnxIg8bar5ytPzYM8YysOyrTBGPJ
B4g0R+4ZKCuWmjaAarKSTVvumWuoDtj/dWliQpg65ib7YrAmTr/eTZoN5ziJ1qFjQ4rmwG9zkun+
Uzj+S4WjJSXrhn9cON7/HP7r9LNpf05/XrCYv33Z7+WjZ30i88H1SH+nGPlgpfyxYPGcTzSsFtQT
sewHzT/pviX5E9QA1HWw4z0Ifn+uHhV/HXtFCitbCgKl/1Yt/rPqEQrM30oknG7UtT5ofZ/rAava
X0sks24Ic8C8cCC8PbbWMPpJrA2Bjp1JRnXO6Gvq/ink43kqBeq/Y89k7RpVRp/v00QuUXBNj+8W
gku89lCxIeFlJm5WDNNC4AXxFW+vwEVTWCiH6mQ9I4i6Dxm0WBtUQ8Hn0SycV7fo3zP6RsRR+ee+
5lzt0nK+to36TIOJDrKoqA5Ld0mxcyQVSENFe6cHmxPeR8eMPb/koq068apSmbg8qLF5K4ohPbUN
bhWyd8n3rfjCwWU5jd17vM/HEq+KIeUtmNFv5lgSf5EyiuuxKjkkVn0+N8ewTxiw2GNKgmCP7xkd
jlrPdkuo7fJGpTPRTo0XfeP3T9ljLDFNg+ybo5M2s7+nXkf2k+T6OGNpWnuW5gtbZyDN2SwWg5Cb
Ewf20idcTesi88Wrl3fzHcNVtXZMBW4GHPehG1p2Kobmu0t/IFIuwe/Rxp1aD3FJzF1EDCeu0DhG
DjgwW8P15et8Y1ah8aa15TxRReRYKrUlL43fKrEfHJk9kxiF74w4YvnaEMrFJTIK/jaAqOODX2XG
L/Jt1JppUHACzRz9MLJ2vK8w9O4/Xh9Tq+bIJxtldcI/jyaOqIJgEMiInusVw040uthrAo8xDlcz
fB3eZAZd7LTnXkcrr4vNS+hLTXwAnNp0uLBHiaJDkMl0PrjwZy0Uuh4uMguVTkmdgr2V8MX0NNvl
sUdRShBT0usdoaPmawWhxd2BXfTx/cLEO+gu57PgV+kp0UhU+O5YrkHKx1vWjM4TmQfZc2NY2VNU
NdNrXUUEz+K4/pzMvb+LLLNxN8y6LdCwOjwzMoxekqmykA1NDrJjftncL5jJ0s6J1wxFCQgjjhcx
j9kWe4dd5ip1aozt0FvYeyXV/DZzee2Zv6LIB6T4ayAZsoKAmOec8tY8RpvQTOJ0pxLRRfdpBiRs
VjqrdsTYm8wPbRYuMbPypvSSbRem7S3I1XQXz/AlrTKNN4Adg7vcpYwDRzb4y+Umd00WWc+Z9tN9
7o9GuUrdxW49djG5J6kU7ROl1qvTZfhSHfFS+OPE2rOvB+IZMGzPwBmzuzwM5m7dStfdxf7MneiZ
FSwzxIIhScnsA2nxMDxm5WPrzvm1NSx3N0xT/ojmVUKBLxSih5qsbc+1Fzt8tzWVPZ8iu2bDmJqD
tR4yx/oySleg5SYYdxU0Lg8qQxH2Y4jZqPdjPlRDkO6Krh+3ZtlhYRZBQlb00BqYwK32TlsqeRjp
Q86FQW3eOSGgg6jv+B89CiwQs/B7V+Qj2JcMfKSG8Sq8V5B08V0gZfh9Ygj+E68auxR+9XNFBngB
KR2tt0RotCKjBHWx4Gve0anz0BtJA0oiLHO2FAoNEJI9GW2JcLTI40uLGTvHJPBY1NF9b1XNacY9
8my4zrQ3a48u25qIQMaOVQljW0yzZNGcdbge6fJw5hdYJUiGAPqn6bQ2vQvid0Did43GmXaen986
2gGU3WOVl2yk0OM2xMqAwjEmlxyadPBToD4FOduohUjxBM9EIqhXEODZZGb02fVCJE2kpaVrs8mT
c9+RZbvuGywYIjFhNqBkbpFo9eM+EohSh4kZ6SzqbRNPJkFwtXdfTpqKhYgtlnkmqxIFNRd3TsFw
AXre3Dw2fgoepOgBrw8c5qbL3HbTujp4+zhZ6rQjGXnM01NW8oSil5NAGpanqHI5tEasOs8Ne/eN
awiO1X5xEa+8iRuG3r3Yj8gniY3BHMzjMJg36SzfqAP1SYPY8krYN853gxh6wjkGQxX3XNvTPc5t
2M5lOXfbVhfzXYMw4vyfculfKZcQlpAI8E/KpWPxI34v/gKq+/1r/hi12Z+W0C3Ls3G12QtW7o9S
yfc/wSli00kB8yEq+Uut5DnM04THeM52PwZgf0zavE+wuMTyZb9LWP6dWgnZ0t9qJWz0klexTPNM
1zfNv42TNKqIeI5GY4kHHTfkGGfvNAhAa3UsTD5m4IaJH2+nGTuo0Q/rNDTlxY2a/G52A6zhUhak
toi4Z7Yk84cZHjc+7IT00VClQF34KlKvyoBZcTEXX3MnsIiyk+YDxFqXaAGUEHc8Fv68JrUEkXWr
mLjErv/kEXV3a0bdP4j+PS8b2iEEHM9dDxaTy6GH19ZnxczivxrfcaflI8ZyY5rZYoeA/0eFwo8Z
lBdClnPrlIipFJ2JRUvN0UcWMjjOKQYPXYOlCDKl75YgA4sZfjCjfm5M395m8FqQbnAMS7j+ibWv
1ZIdPUZBdLESr/c58rwYXn+RufChgG18r9qqeis7Md/rdoKXZ2XtOVTt8N3P++LN7mISA1kaTmfk
3/V1qpLw3YxIb4lpsVY5fGEOlGrtsqFaj7E/AFYby0fHIjhrNfgjQKApHzwIRHF671v5eOXUZAxK
PMnUlkePgRLeNuQYfaGJK7an/WDG3qOsW2WSOpV/J2hIsvbMyaRyJOrgLumerAlEcNy27dYeJusQ
zJXMqEq4DJ0u9DbJNOszDmsSUeZW1qd+BgCyEiHpwUhya+/ii9wkVsWYsmcrr/STtlM2lloCbNNp
L19jLw1eOwOZejU42IgLZVyGmb6vKxDQlGCr10xw58scSv2SpVNVrx2VN5chaOozgu/+l8JklqDS
7ox002Yo/Xu7yLYV5qpkUwwKyTpNT3+HbKSRK0WC5nv9gXElbdbZh3GOwNJMhvZrkhA0usRF1tUq
ra3wsfCh1R2gOsa3qEqtFzPMKe5nh+9mCa95knjkd7qO7LM0E5bxEXO7A4OeEJEWfGOz6+vDMMn+
FkZ5tnZJyX0zCq4tS+TqJ8Yor9m5AjsM5dDgx9uhrtUNgdU84FAJS+M1CS33EdwW49HeJ6eDQKk5
/W5TrCtGAAC7udHyjXIwVNS5LD7ze0whcbfRozcm7V0rJ8KcoKarrSwHnIJBYePKmsJ8w8e1/Oxb
NXwF4jJBQONSv8gytO8Yxelyi+i0uk+QLTIbGXKe8texkAlTk+y3GUo6ItiFs/7bYKUkAq7rVqPq
p8TFmqRGkV0KgUuqY8lrdFT1A4a/oCd8+AbKyppOkRMBYBzcR+knrIZtb14D9UHoZTfqacx4erbt
qLO3IMBCIbOALaWncbCC7zJLXGGt86S1oyHXxJKUH3uqAXRj+AcCN1467KF7m7jgVVu2C2BwQokb
9OnWp85YNzwvt6ClsAHH1Wdfxg9ZCIIgkTx6Mah5tbErRDNP9tySHpExUC4caGS1cRh082yzqr4a
qU+5NC5KFAtJSh8W7l25qFTyRa+SLcqVSufTFTWQeWTOV6/KReHiT212hSyEzW/4Tf9C/oqlsq1X
8Ytk4bIiEjlmBhLd5wnPx6KkEUhq+uSEnJu/yTLqvV5UNwr5jbvocBwEOUmCWIxYe+Y4wAisD9XO
ot+JcGYfg0XTIxd1j7fofGIEP2pR/hDFgqllUQNBsQrwjHBaT0iFikUzxPKAZ2D60bQ9GEvew6AT
5+RDaCQJENuJNvoyfqiQkCNBrUKXhEAJenm2ZSZ3E4t2KUDEhLziwR2S5LFD3oQMGxH/dPYW3VMu
yqc+tmBHjl63HhaBFCnqH4QtVFNY8PyDF4FhxtWVoVtvF30VSqsap9+psdoziCGwZMoHCbMIs2Q7
YXazTQ9ZhkqjUxN6TFQZQc5vSN3bOzUO9o6UKEBu2j67i/xLhA3zuA9J2FiXeyaAxt5mo7zukILf
Tx8qsrYkBspnA3ytp0ndLPwrtC1xl13TRYRGwOEPr4zEKY1DeZ5zVW+NFpH3unJGuRyzJFOsfD5+
n5n+hxtHOiVMImRv8yKAC91wus8WUdzUy+bLnIaMdh08XaaKr05j1DwSyOka1GUolpDYYfzLn/os
CK6EW9kr3NGwvEsB9Y1fk2LHv0kXwV42Bu/RIuEzFzGfucj64kXg5y5SP1Jpl5hL99QuMsBR89FJ
DPHiLBJBZxELRkzB18rllZqp931ghX+jh/DWsx6nnTXNagenKvsFhrS4nwdKSkSJQ2ejT2w0UkXO
GOOSdDH6xTrK6xtRMtmGIXt6thaho7NIHtXYRt/tDx2kohBee6m+8SHM7hWMFeIvF7n+IqGExse8
QopHD+D/ZpEVHvNFcpn5ltoYepFhDvKr0zfsoaWRPuWLWJOFg/lCk1eDFFy0nByHi64TMx2IXa/Y
TfGi+3SWHPtFCmogoTw57TCRTBGPR7fjihzT2T0amXTl5j918r9SJ1uo7qkc//FY8eVn2/3XM1qF
uPhrnNfvX/nHZJHq1nTdZcUsWa5+bDd/l2775ieXAZFvu/JjLf3n0aL45EIkFHgSKIt916Nk/79y
mTGgSyWNtNsGRaH+nXIZQsXfy2VrSRJjmMaK/IM8/dfRYkjEelYkOEXb3NPn0i8coKlm1Z6B7NpQ
urhrVylTqVsrDWq1kF6VpNFNJuRwIDbcQOICTZllm2qe2H8ZODoy9RxjLN1HyqA+jSHuncvRqXfa
5a6Bvxk5xzaYKSV0gtUXRKc9uCvlO6x37NRxN72a0o3D+X+oA3J//FSzEp1CrEO5H36RRauIpHYg
Oig3eVXD8CxbrD4rO2inL3PXz2t+pGlHQS02HfuXawhk79SVS+T5WLTDlmjwrMdTHfCsk8Z+4Usk
wkjh9fuqNK5xUCXtJhqT4dBYdXk3D/hzx9YSLzNjVDK/xPQ5qCZrNzXULSyK0D6qefnJIYrC1See
YBPLJNu5RIQgHKctfwojh4RGHOTrpOWPPVHLs5LxlzJFKY8Lt7/zkUT7jBfWRi3KTcgOhzVBbHdP
aZV4j0EprWtgW4IQW7exJTtmPOR25hsz2NxAYVkm5saselhJU51teM0pZ2xnr20kySvTgNAcjNaL
TtMKXWF08WxMcVJHD6E/992G3bdNvQLLgHUKXp2CHYd96fCYBqu2oK3xkQGvgrw7qKHovtgttkwU
mLPcGoDO2HJN3ItNy5RYDY6+zL556BLxRhPgbDQ/yzYNuucAvsKJtd+XKaVEVpMovjZDMiE0g9/K
UCnaYHPahpKg9ywJw1trFxbsDa/M7nzcSPdZwfHMu5xH3oqRiouiunUfU7LGNkbkAbZoAvM61WWy
dcLFMDtXPzvTComZIbiCCJA4fJwHJL+j4uRPaHDQaowIEDH9c3IGRCMawVVa3Ss6s2LNqZweI7cJ
QI91IuuvIyH29XsDGfOrGGr9C5q3vLpkUZ5ZmltP+IiTDVeyvrAJqgGKMpvusELkzR3Nz9dhtPW9
UTFfNQfx0y7yr94wQBUAw1WjI7YZ6sbAwyDaURDlzUQuUxjpzwjAGU73QbZ16yBjRpRrnR+EjQR2
B6W8yBi7D8PXKCTEjFm9jitgzzWQgzShdZj5LW8dryNZtiCXFO07qQqpiMSFXoNOcGS6f+0r85Fh
89vcqjfmwatGUGY1nshZErtxpRgmRnWz70FY7UVoui9O4H+m2vqJLh3vcoImEHYANlYn64k3iTI2
loVilg+02Dwgo5I3/gZUDlYb3bd1fMaVMhzhxuOAx2EcjWsdcvHdtfQK4d7H3hmudVO95bFR6VtD
jiAvqd0lhg4ee9KAsOKl1R1L+37TYpqmwVVEu1jRMU3nnhKCbX9+0BAq1drXU3JOLZGk2xh7I2mx
onTuWsfCKGuV0TECZLmtq2UG7BnGRkKLfLGbfMKIO4O59/D/dm20T/0M8JuLt8MJph4T9TTsCiCG
K1ax6etIdb7Jk3o4+7G3s4sOMm8wSWSArZ2ukDs6V5qTpWkna8gdIjgYGCDWCaPrU5Ja86bUutqz
lmZITfbNHTy8gXcgmefPmPydo9P5BNKIznjGcxBpXP8iDTd51lb49pacB1j7+S6pzoh7X81gRLrR
tOaRKm3ekj9TnQGXlXcys1AZODYtJYr/2iQJSjt48FMiaTipmvpqgSz47DsoNly3ArrhyGhYT0hr
8N4FpbdWWZq+AeFi4jt6A9J9ON4cEF8zbN+s1XVEOImnmp2J6QVaSX+fzeH0S9OK8aeex6IgZCTs
xZVm5d1+twMwHq4XKUTs7rInNgXggXzK1mUZNIQP6q9cLIypuwxa8FwTbJoFbG3ZIA2Du85R6n03
AdzTihC+erFzkpT7UD6FnusfLCMX51h41bopiL/JFo9GNDeHtsK9KLlgt3SKSCCh1hzMphBHMXly
cYBER3cgic/FLHd2OwQ0SMn8XVsJk/WwVOeRhPjtaGagrcnu8Fr0lkOl2PwGTfxLxwSCrSa4Xau8
4uxly5RtlGXWx1pJAoIRd9YbMVqPjSzhwo4m+Gwe0buoCuN7eDgEL2UwzzAUqA3xgpK86jpgkV+f
xzyvt2Ie2x9O2RArlVfDlt6/unQWM6BZ29GxmdU3X3X5MXSaH7UK9Vanw7c8tzU+zwlRhua6kU10
9BvM4nrILDwS/n0vg1vXFta9xdADoVPvYE+Ic1hlxOVMyQ27pnEdogRxteufAloBnsbsPvTyeTe6
qeJqjEMH02APHwiPcLOxU4WG3Ol1t0bTNH2xQf+vBs37eqvRHODwSrpJ3+GxD0vWDACJwTCNCII6
YU0Yee2hZCoPynsW2wi58vyEz0AZr2zkxmkTs5CdN7HTmmvRp4UHdTKFO4K5umN0fKic+Mn5ENHM
H4Kalnjz+z6VaK3gcFqMTRIkBwIpzc/pQ5Mj9Fw/mOy9IuRGzfxiVXp8WbL1Tt6i64H+1O6Rcg+I
fXJcumu2qf1JwMbh6Gdatxv7CH3QohTCDFUdfPgb79OiI6KeA6YNsdjCJo3OyEfVe8oFLDpW0Fvi
wgYM7YsuydTGvl20Su3k17D5od5YH1KmvOB4ZazDG5RO6QjHKgyfyRInODXJ2UtUKSl6KrfsQ/wh
lxKzo1cDKaMsRMDRD3C6K+vc0NZH286EIgjqf9LKZzbXCwBY3G0rf4pw/7SexnqdZtEJ20QRbma/
7fVRRJM+MxszjsaH0ksEAl+usGz1IIk6JfWqm2uMMU5NW+6rGZaepd1NukjIWmfxIY3o+q9+1NS3
RDGvYpQ1gUFGvwnGPICg7wv3MP8ve2eyHLmxZdt/eXNcc3QOYPAm0UeQwS7JzCQnMJJKom8cPfD1
tTyu9CpFqVLvzmsik8zEaBCAu59z9l77olBT2UQ7iirca1eeFrHlNJo3xMyZ18VF4wbNZ/5OYBM1
cesCVg17cjovwjgfoQU9QhyF0CWHQ5RoCZ2RtNEWxHVx48wSPhYnIJVDZ7D8o6N1eKFW5DHYCaGl
91qoV19Ee23WCZIlu+47i/eytblIV1VgvoFOy3iwXUHNz3kLmyFkF3IAKK63I0wU/OG9a627ThJ/
4Mi4uC0Vroe1zOJ+C4XyXLuEQgLx7a7HHi2ivMgSS2z89+1FrAjdWxOeJWQvfrQT8GdkjTmi7d/Q
2sUvAWfuJ3Rn3lXoxEghk3kgwURwNMOgbEbBuRCuvbZm73unpSU4HiIgnMhNci08sSZXHBtrXkAg
pql8tmuHxnfr4z1IbOCiRW4F5zyd5x8WLKI1LnfzlfU0OSXAN7fAM+T3YSAEZY3s2gsxkiWxv6El
bK2irmh2c9nZDz1cua0r4ZFVs5eRBZMEVM1Fv3WnYbhaPPzFcxuND62nm6nlOK1Tl9q3yur4Fcs5
zgU8gnjakophbE2hi2lw6ED5Tsy5wo42hYzB9Q/C+80qrem6bpPlxldL/aVGqOmuWc/TD9gj7WNQ
ivx7ZApUiO6cBicIDeEpIeL0hPRW7UjAUldCRfLeXrqRPk5dHS09NTMYa61MjDXbGf0+Z38hty7C
JnwnXZyxNBflbkSOuk9zozxONAtXdZCPjyRi2DuD1MKuVultEiGMT1OYKannWVcsEoCLipiHxRtA
gA6sfHZG3jaCUhJzilRuZwfoK+GS2B+qAsBuBh/5irxaTLCFUByguvw9zmDIQJGNx22ievkxdCj8
ZDHhwq/hPpzRSBIQPDbO/7q2/z9BksyofqlHv2LQ3L9nfxIVmf/+oz8GZVpdHqAYCjy0zbq6/6Pw
D/6FvNRxUA0Fnk8LDeTA74p0O/iXSVFvCiEQYlumjuP+o/CXmMD9AJs16EcJmuE/0hSZWnH+U5qT
41uokiwfaZMdMJ2yPkmKbGnHDUqB6MQBgMQPG4n8/WhGy86mwNsnygvYvN5SY2TKoRxwGgSZBeQO
Dt0BO+6wt5Wp9nR6Ca37qY3yN2J0WiB/+Wh8ObhuKLLIiBafJ3hTS3pGZvny6A1AW24D2re3/iLp
x4N0dLMVYuMviekYzjZhB+siZgtGPVBKTSzNv/llad63BKOrZlvPXuF9W2ojusEfyB7uxK35XMQ4
mxos5ihe4Oka/iZ3kcfc0qIH0wquqTP8A0mQywb4cYnJ28xHBxNVxS7QPMXzEB0qdpYUwx6SSeyg
bY4W0GspgRkyBSe/6U09jEu3E9oohXiclNNg9O27xZT9U1BxcB8bhX4xyMGgrfoxVW8FZwiiFm0A
+IMDNHmdgG9GeQ4DxtwNISjpEwyzPKOvMec54ygbBIpqyXyLKEaa8Cuh1MYe+0BzAkltIuqx2/dE
xM1tUGCzxz5wBffjVMP3evTKZILVQQKk1/YdMKF4OE3GYHC4WpjI5Ux0bpRjz9dlFO+MBC4YgyKz
ejAcKkQ7RXyaQHMjFyuPKThCqnfRu+PZYAJ0j3cK464Xz+12TIbpGnXtF9FHyEspTikLghKazSjN
aMdRyYERBlgpQNmzmlygc8wXRSIfhJ/VD4jYbJIGfEQqw+IBe8P4mJ3xKLf2U6pX2ck0EkQtasuZ
yCKZgbV41qtyGePcmfRKje6h3NWX5dtsJERhvaYvenWf7LDegmQBba7XflwZ1dHR+4GpdwauuqJM
zZod1a04RaYdnAKT82982VZCvcPUeq+p9K6jLhtQ1hv1F6V3JVvvT7beqSKPPQu3mNoyCQXbp3e0
fB6arXXZ5rjuzo7Khs2v1vtgpndEZE3Tmt4DPk29X9KVGm8ggxAbM7b9Ntf7qqPifAs7rVxZI7DB
Re+/sd6J+8uejECEW/qyVY+XbXvROzhSRWcN6M9AcBuwLQej+WpFqFGKy8ZPrPFZYd7d+NPUHPAR
c0Lo9GGhvZwbQkYbR+uiZa0uutblonEdLnpXlNhUQNZFB+teNLG0EOZNflHK0nY3Ht0JZThiZC2l
ZaZ5FdQuXuaJ63gcLqrbgkyK6yiT5RW+XK6eozuDzpBu03aAbDlbLmo+P3TeMbDRLUy0vHcZ6/I6
4KDI5cNHcXa1ENjWkmDL1+rg4KIUjnKtGh4uCmJLi4m9EksZYsdKHjOsa0E8Lm/esEzbcGydIz1F
jMkXdTL2hOqGlXB8JmnUhxx9UTIXF1VzdlE4R6NWO1da+FyGXtBv3Iseurpoo5kdO7Q5tGIa+iXq
afOipJ4vqmrU4cOxumit24vuOtUSbPeixh60MJuxMCVGM3BoXy7K7bls81uHB4MRuI/aabyovJtW
K75rLf6WLAdXBdoxUr5JofsadqUi8JJMPiIbLByVemJKaA/DU0/PURM9UfWofPKN2SfOBtOAupaX
4Wuj57DUT815tOIY4PqYPcHHLmkPMLmNZjRCVKBgZi+DXbfNsvc06hj3JpfRr2E38o4Mr9z4DqSD
4fCk58TWZWRMX4nxcVQ3ssGHw1S5WWx1mgtzxFUToyXQ02dTz6EnBtKLIQ36vnpKLS4Da7wHzlUc
DOkOO0zzxbUrRtuhKeN72u/Wt2ookgePZCjz0FLm3oG9qVFtzR0BRpYXty+UllguHBzQ7r7RM/VQ
T9dj5GIkwJnTcO7QNSD1MEc3xjPqa/nb3MW3xqRn9e6Ae52Jcjd8sL4z+jbicac86HoENvEWUSCW
a1rO9o6GaHpsMmvaKq0RYG2YjuQZhd9xUJv8g5uOdZ6HPGNitpoFnbwVWTjGGkIf4oPURYdgXiQJ
3mxpeUKLUoGRIKKFoQPk0PlSXn62g+HHV4VoDBSaNl9yML1tG8t32tTjZvQd0tjUZH9l5lwf09rz
7gI7xjGBdMJSWkQRuJl9Oxn1dRqy9C9ufh3NfoiuoiKAAQ8vVE36DWZhbHwBs7iunfRmdkEyO5VR
8wfLZN2WPOiY37W8w9VCDxDEFlFXMzPehn8kvjBeUi0PaWiBXzmuIkOvxcT07LjB8D5oSUlmu96m
4bS/1+eSN0Dw1Tt3KUUNvlUUKc5FnYKbI75uIYzGiEfs5sr2tdjFtWN6meTqeM6WEAa4JgzBA92f
x2WxweAuvsq068qt0rIZICkoaOaLmiZytLKGADRUNt1FcePH3vhatr4eh180Ob2W5wC2zr5yhOPn
gpjopMOtIZzsYRbySzaFVAQXpY/tNIgCyja2z0Tl0TRnHEeQDoET6FLi6mXWoqFOy4fQ0/B7hRdV
kWGn5YsNtIHXRHRkafmRuCiRPC1K8lVrXrcsZzxFWrQUXfRLnLvQMuU+kLYVZUb2agbec2uYkpLH
1LE9aVCfUhQY3oqnjqQXGy1QTNplSGS3QWbhAzTm7qbSZBrmUwkChgFcjXZeRyvEh8aub9uHKBjZ
rGFnnQH7xoieeMSuE/yS7oaBKGNQOkWgItzCQa0AjnUTanIOOgFFJ0rVTG0WIzgxCgXPStMDbDUs
kGA7XzA8jSby+Bc4T6A5PWiBQfbU9P1gHRuLp3BapcO1MhcMUOMF9tNcwD8cT5pvVqpxQMMFDYRL
ebrnqaXjIbgHwi0BlPI0pI02h4AjVgdQyM60mcYwhotHhQdsI7f9L5PmElUXRBETDHnlNxkWmTjQ
zEp07Om5iem7rFnaC6Ql/vS1ITH9AemL96JC2oqVRIuyysAQvztmqG3enir3qm1gHhhRIWydVID5
RWFB2SdFbd5ZIB2Kk18Du416D251KZxknYuI3EY/zcUaa5exgsgqxWZCp2N3V9KfrUr++5D9vzCu
f8oHCCwf/+n/PNa9rvqk/YsA8t9/9Udd52MolhbOK6J3L6Xd/6vsAof0AFrDeI2laVtYB/67srP/
RSVjCehd2AoDSzOyfq/sLF4woNwE8QU5gqOR+Z+MdO1PlZ1p8oAzacbwTKXouZ+hccncjD2Jmfgb
uHHJsEkN80HEaiGrPKl3lUp9CKW1J95awwsfacDDO6XVSGRGAgaL/X/tMYS6xgNa7lHpD3pPQT/s
c15/9Gv6l15Ml3VbCcwNJtqLW7ro/Y+0QUY5xVH+1bFUt621mYN7PTxXghEPcl9v2DTKbtZmJJpx
3xXGQi5nIb/0ZT/9A9FOI/t+qm25Ao5D6ehyGTQ27TPRDodoQ6Fa10eOmtOdpIu458wSrK2u09+L
z/3TLfJ3JevfvF9g0/jEXA5UQAsHfnYwW4YppojJ6nE0GluHjrxx6BnWuOqSf3inT+JW/c082zI9
n8AEWgv2J1jh0oNQZXfPj2j+kGOzfGvzpLEnayD5ArHV2c9xGj78x1/Pgz9Hv4CbyRdCSwh+Mmin
wkJVxunziA0E6LyhRTytsDxGu5OLteQ/fzdmRxJsHdIIGHV/frco8EdcsSl4bjG62RnLqB40NOZ4
2+fB46/fy9Rdjk93CgQA3sSz8XsgdP7zm02Y+WJSJZKjiqecgXBMLb9RqtB5USYkJCIlbnvK+eux
zYYD0LiuZpKI8+HXn+OTCIOf1RXC95BU0xFiXPXpZ83N1puLnhOjIkyJjbadsQtEGK8CWSOS+/Wb
/fUecoUWo9D88cHSfO78NBTKdofNGM7MstxXjIOIBuIJhpbC+GtuE/IvvTLI/H9437/7kp5kuIYL
hZaY0OvWT7dRFqUj0586JYpXofcf+DUxz2qvVAJU/Nff8dN7OQEwAQfmArpyVkGhrXk/v5fDDMAc
YsJ8E+p5BGy0pFe1aOaraB7tp1+/16f19vJeLhEcjgNB1HHx+v3pvRjFUKNwdjsu8zIyx+S0cGKW
P/wuxfofIRKf22L6OyHy8gPJIsPtav35ffDAto2kHQ6d3R1STjPUEytnLi1kqngx4iRhKDQhjmWU
QwMp3FJpxedff9dP947+rgxHWehASlrE2nzqGlKcZYlyOz4DKZkb4NHEFhEnF51D5EKnKvJdzCP2
/A/r+eUS/vSY6rfF98gXtwFdIsz69HMOkeR0F3qwc2GvfUO7UZyk7cw3dVrG+8auS2y7zFMhV83Y
udfhiKPtOMpy+s0kdrF5x6tXnLKQpPpIGHDyoTidwiU17n99df7uc7r8MAF93wAaifx0eTKEBeOC
kuAgbE++zXPvNDACcsosMJWjPACIollGlpcHbREf8lkMFvRduwzDY59VzlXQBeERnbx9Exiy9XYE
d1QpDKAAbdKvP+tf71pfcDWJvoEeikDt00cVAT4qoFcJqQUCg2gG+iijdmm77a/f569PIvZtfjKq
EJCm3ue9MTEsLorRJseLvyhIMHOtSlRPOkre/fLr9/q8nHOf+EIbctkdXXrln32ys9+6rTOlLOd4
YzeRHw4bkdf9GnV2tkPHGa3raZyvzH7yngl5i/aUNN0/XFhTuPpJ/PPtCtMEuzAWFH5o/3MDO29q
IhuVFR68fmzmo5dbLKZdwIyb+Pd6ucd9J95ccA1gmXusq3MdpxH/njVQQJnkXbXREJ4CfJl33RBY
PajFFFOYIrGIPAwCOs95jNc3Bkb9sOR2+DEgY/7qz/lyXnJ4yqtANfKLpyaCgAvfvRoawYLbFjiw
3D6TX0g1FYcO6fV1zISx35CuZBA8Mi73jMq0vZSG020BN/A1D2fxtkAiObdGTZEcTGX4gRHVrU9l
oZA0lEMdHrBROAh0qHLIW/AafUYAFIN2QlmEb0N8ey/7wn4abbtWhJQPBYEWwPo+8qFzxk1BlEyM
6zSNz5HNk+24LC1mMyRvfcziXbWR+0Fn2bcQ0XNspBwTZB2NCRIHYgSksx8dwWGo9FBH+B64hTJV
3rOvxsZ/qMyU+42nP8p2WRXw9kjejXvfYgxJT6X3nhc03psJycLZ03/bUuhinHFJWFDJ2I7oVXLj
Majs+cw+k39Vah5vL5c3lCMuyTIW97Wt4owUAsZzx9CMpH2yQC0SZBow/iSLIKXTfFmtenO+arqF
FQrhmfFCrDZ3JFIDPHV5buKHTWqu3QxHH1ufEPEjgQ7Otx69hQHFTJR3Gs5WblJAEVdjnMRnEHAR
sYJe8tYIhHmIUNBJwqIOcnAoLpsCfgz7yS8HdOOGxbUtbCt5I2rY2pkNwei0mQzyEsjCasBjFss9
McZgTbqsme7EoKbbZHaGeIMlPXnJZcfSpA1/phYLbm19HxYanUsMJ4KlOfY7HK6TyQGGgeayK4ec
e+lilo7GmXyxkNJrXnXtsNwXrsHgSKMUN33cQuhJ+QLtipkK5tWWG2yLXr9+jcdIMGvxuXvdDCpR
E8ZTdejJt7lB7m08yhhhBNYdNDSRkacnhFrbYKFRN6E8ua2MXBHsS7c/GglZUqA91jg6m/uoi5Oj
8JvyiuGJs06I2tpIqxVn0y6XU69QJeB7Cx+jztuSdY77RpbZeebd1iDMSBhcvH2WMOlXZTgBKEvt
Zx9D0Yo4nL2o5o4xUG9vhDEtNB1JqzdlSQzUhIwdCh4Mf66q9ZXAY4bF5XxKzWAXx4rxbR9XxL+g
hIkNfCJZMQYrIr3SEwqrZk3GQg6JT4eWtcS7d67zjFjCPuPwuW0mIJnkb02bYfadNRuOvXNV8iRD
Ca6wrS00YPka9Ya7rrty3GdBIdZkGgJGW0D9BDXhrUkQP7Tx/AZM7rXujXabGoW9IfWHKQM9pyPm
7e9Ka+ihaNT5ep58drW+tl4QoJwWpJS4PxO4Hgmafkc+DkN4BUIo+t7VwOViZ55OcV6wADv6jFRY
841MbPuMVUPdm0nenoyBGJdlkdeZp2a/XjkFGNeA8BxlRe0PRS7CYTYrwJ9lqCkfc2SnJ7NyKnMV
GpF33bs5H6jK0cjS77WWJ5RVNrHIOVkxHTiXK+RB6paDkhNvRqkHZ57InxoAgU+0LMcvpFlyfqgQ
iEWrmlz6c+Yttsb3IenLyKJLC1hvRB+TTaICwDohp+hzE4kH3x3HBw8z9dZe+n6r9x+XJNya2K2k
VsVd29EU9HjSyBJlgGatrAyUKamjhyjDR11mpWzXUngJS1EJBMkJ2RG8KPAOdUrp03P/bQqOebtg
Ec6+Hwdauk1tFbet6L56+UIWFoM2SCwLQp4Ih1+66SRwvR0zzQIbfIsjO83cOwA2LUK/PvrWpdF4
ZffTpkvC8ZSOPcmVpIQGL3Y6QWpyseYiRWSdPJZBE59sxbmdSRO8ymUouDFTzg6UCLlxn6PX2RZz
Q4oDAX+i6Ibn3in9jw4YA6k2pWk9WoXrfZvGJVj2wk0Qt/Uj5vGq5zxGeuGhXpbgZjKUBL2MwASI
QL02OuURvDIGh2AyLVK+zb75UVu+v621XFh19tkrHHEOwgZ6sINEiD5yyRGm9Pa9lwf3eahC2qt2
aFP8p7FDm6IxH42ETCqTiPITPyqWLReqKZtw3uENHJz3aRHtvYet7zih+SKKmaQHX3ILyPQSNx65
+xEs9k6i1t5ifnOeMiyKdwhEbTxQZnoMU2WduYLJxgbZqIbQ3A+uy40dlGf8AWINDMC6i1TuHuju
29cBSuJVUy/ul9BV5qbwx2qfi6Xe5Uvrv/YaL8lCo9ZDy5Bv7Xfkiq8yQlb28VBaGBpHRkNRG4J2
RFJ40wu/uhULETAiIOtqVbdGWm7nzKgcrffK9zliuWc3kzRxKhVdTYbrV+RpkCs9G8H8o6McR004
9vcdGlGSomqYIMStl+zpmtWkO5PuDRV7vc8KqM7hYFYncCAdT1dXn8e0yO9q6Xa3PhG8B1u1MeHh
gX8gYbo5jn5prBAa+FcVlN5z2pf+3omG4i0rmZ5syYNU35wIi4AE2PARuAVirtpjJIvXiV4S0YBf
vbZ+KXhpjXVjfBBAcWCIEC7DKzC3FKue0ZKIWfecZX1TdGsFbm/jAIW6ImApWQtU4fziCZIb6x2n
OXlpJGdkK/QR7baMovnM+K5688xyOGHZZ9oRsAfSgF32s0tCMIO37s4UQ/uWNhlrtsrZNVgEmixC
GegQEOQ+daIvvfZdOtSKK+GQCv4RG9j8uqTNYx7srqRM6owPJePyPLm1dZMgln+Cez28OU3iP0d9
ACVV+0nhP5AoRuPbnYvcK9Z0RMqDIZ35BF8IJn0hh29zZyY3IivIrcM4gKFX6cnlmJlrTlEIHlCD
bbpc0dWwVAiMN59sPlU3HZwyFWdnTPJNDoIKXYMFCWKd972EKZ9VMRHnqZoOZjh2J4SSdY+NwqpY
zojh/uLDNwOo51r90UXfJdYm3SHuS7ry66hdjMckD8QuyMjFIIvb3Nui7k71kvTvNbWRno7km5K0
xA/V+MlLiJYLnC1HnHPs1QhQPabfByns8CsQMvvVsGrjw0L6cQ1jLHp0S6KDzYqXnZwpwAqSwIDq
3eYlrJ2E46QI1kzgnzgYh7g8JP7WTD1I+2vEzBZON8srWc3cVMVX4ZbIDQlH84YpQ8NeLmvcODuH
gSPhj9DJnQyt38ThZON5MZEgZROtfGrsFdHf1TqYkrcMRkO5NqiTsbZ2FVtldLAmw8LnMv4AEB3s
qeWdtWJosMtM31tnhTxZbUEEa4JPo3D7nQ8qeO36lrHxQm5nkU7m1ewSmLyYr0vNC8dV7++tWWWr
AmX0Hrv19EVJcv+s3o/OaTl8GDVjBrUQ4SkHco8TGrvblm7WKWnm/BAI2gPWNMw8z02/r+NOvGWd
iV/Edth1OAidMM86mNQTtSvGrr0W3ZReZ+a0z8g4Q3mHPJ+iWm66cbodkSVBz57kwW1gm4mCCPlW
1YTQ+DEbRBXeTWYrmKSl9c7v2h9dY1TbmrzkvSkT7QYPXhqwhrtmruUVajlrtTD4QBh6j030NZHO
rgrjmXNKcIM54FQY6nkslts+C7HvyKe6CVENE2Bf5glzkWb5SFX01QyCB88qse5kNex9AlZFMsJe
p0npdaTfuqJdL0QqbwLDdJ8qnaoqKuttCkwOVkbEIh9bx1w23QaW0y7taxQI3rjqI/leDAS8Wajs
SDoyqAiise+/LfbyPhHeIyG7MfvNCRafgzn6JuoWLlgDUOOEfgfEAKpnQgTsvQmiRSXfp2EC+NzF
1656Ev7QIwxCNxu3yRfPjuKDNwZgmtTQfzesBk0/6USHgRrmuu8b+LekUPKY459x7cT7LrHGMFBS
kmTEeGyOiZK0R8dUlxNeEE/7agStCJ0WIBOaowWLk2s0u7iYHjQO9TchmZ6djDqnobPKkK+LvTVA
ebli+k2SKj7IYbrLrUa/nqWy9HWm6TzSuEArdoyKjjvaGzPGv3Q1nZSwI9I/dmSQkaSacR46AFHy
jJuu76ATt0aVAmULaJrKdqTk1BCqprdCDC5Z+NGGkgeQd2XEgLGEQsTyKaQ2ll9RFkXc9v2mYnmh
z6RnGnMFmqSPKBBCQ1FjVBb2m2SZbhR73FdfhfPZIJ9yDSXA2HazkuImNdxk2HbBTNnReyxLYwt5
hIhdqhPCfocf6WKNt6mcgQGDNdqZUZOd4mwMn6PCoMkdOZ75YLZut5VuQyXCBFa8kaQp3XOnbQ8r
O+jwEsRu3X5T5cDRITckhCPTbo6c7Xlp0vIMDOoU6Ixnkdh5pkd9xYT4ReaFtUkajn8rJ67v3AZq
hDmURwDtULjY8o9WBswqae3wZMcuTYGWIt9HQnx1mdRc3m+oHWM74ws7htJmZkOG5V54TvH98r8Q
vIq9WVL2QyUK9p6LkBQac/3aFsSrrKfGokvg2+PtuHDsMSg2mfUspfwSZFxMMM8uscGd2l0axST7
MkaZKn/TZ/SN8yKpyQxK4oBAMD5iEQPzwilW7mUBnbFKOr5AkvKKrCMLqrx+ugN3Y34vIClytM9g
UoXj1Bwbt5zusonz7kKO12HJ+uU81fPcEbTL90KMHD7WLmWfGuK6WqPrVXuOatT2fZ97zWbIwjFD
D05XhOYli0FvUp0IPN2VM7jqmIWiKLj/xWJcB1VUv9L8S/YiS+ko+stV0OCYwbQfdLRkFMP6VYmh
atcB/wdFpDpx4yIIuarShQnZ4tK8CpfsdLnvjAQTAP4tg+M/9nGSUpb7uGslZRLZd3y+uA4/DIbH
NEUos+7zXl+TvGfKZvKf/FbTDdJgLhtNyrVDYOnZKs1yj8v4d/qNN4fj7ZKPkHMq6MDS4Q7oHMFr
B4N+wTyVXyIrMIh6GXyiTNH3dB4GHqwq4nsh+BMUCGDANOQHoj1Xy5STNr/Y3nweeKEtwnDQlWo0
xPeY6FeSrDpCqZOW+z42OF6bBDXyROqC3zSs8GMxHZpKKXeTDYlrQ3RI9UorsQSVXVrDU0eGw3Vg
juFpiMPqNYzFRJJFzKNjxDzCjt0zmxy78BTWZvWaeS2iMIWJCSrLkAtUA3loPlAc8A1LJKI6ry7K
OAGjXdgHJUQy6pbmWxfoy1uQiXfqKyBBQ1tZD2PWwdXQD6zVZvFvxVLUr9Dzeeupb4dT3s3hsaPl
Cg7JN9rXBTx8JOjIdYq/A46aXbH4vvVuO6xjM6H06Or3EujNOmCYt28HiKKi49fpupCHfWJWGvZz
QMeiDPZdA8QuquR8tmmBn+tiCJ+bES3repGLeZXDmbktbQnzOQf/icOMXLxNyXK4FzAJQfE2/MSu
vgvGmtacW7u0FC586MxH3Lcag567xFvEWyTS+pVRpEFAR1zzTFeNG24qqlMUgKyPgcOVwqtvPC4U
BB9eWPOFg07fg40Ag0YWIop4sojwf+CPPxhe72/wIlP2+TIefviSOpmIRnP63hKU+DINPlOolgN5
Qyu1jrYxxwp2Rmj912Y7lDcwUvvHRIz+b/XghB9JNaEedgnhIJKbnclJRrWbXW+OiILkDhgCFT6n
0oVF14KWCDdeRYN7k9dJNf+7/fy/Qod/EDpYgmnUT93zzWv3+rvy/ea1+PF//8/5lfPfa/nbn6CY
//6jP6zrrhYzeILZgKNVCYLB1u8Kdi9Ai84wKnDhUqJyoOn/3wJ2j8miz8lWurZtCdQWfwjYvX/p
OauJZMJzPNrj9n8ic9BTtT/12AU3OMcLEYCOsuTnCV8p+rQpYiiEXmS6CyMwp7yOpmh+KlDxQbV0
3X8Yvf9lYILlnmY+3X4+OXXup1ExfYMYya2cD9OUNveCuPu1lOM/Jf79ZcjHV9KaBcdxpWP+RZbf
uS19VzeeDlj/EpSek7rPqgYtAaqlrTDGnKCNZtyAijEeWmKwn366B/5OyYDW5PN1xVwAlcDGIcBv
/JcpYz+zXM5eB0RI5hMNNKhxuceePDiuf00SRnOa0qlp9zNzThOnqw3us2GAkAB/puNMI4hg0AsS
GtlXwnHJxPXpg0DcEYXN/5tXc0HMCMakgbCxlI3Sxbjvrjt/nj9UN2cPdurTCSQV/BA7LiusRyp2
IV31PUwUZlTGB8mqjkz4K5WyFWFhZGsehJrMR0ly6E1DCfxIzTPddXYfkvLQ1q8+dlGBP2yYP4Bu
sWGTdAVzEUpvm07ldWga+boBn22ux8qCHhyK6iVO5voZtQp/OE5JcN2y3m+ZbYcPwUBXezPgCoVF
7XVlgUCSQdsa1KJj7y2GN6zmXmshME+sx7maWV2nKr511VJeV04AoYfdgEg1L2nuq3xAczd4uBMI
RqGgkjFjHHtKDpxZxg3CjuaU9Za657ymWd3etJckrR9Vt/Bx7G74mlKIfVXpIr/w60BqQZuxJXI8
X/dyUu8zxJx15JncQ2M5P8VdWD2jE+eXIR1eHOQIwtQb2djsrgyuJZr6g1Lx/DH29fwkGv5kFk37
TVa+fx1OkXNUUWc+9jSpvqXdWF5PVRVcF4XPFQlSBXDJKUbcthAOBfHLeMPbOoRRVQ7WlpZa9lCD
t1z1jEnWEMIabMD8Z5QhalpHKWHxB5pPpLE4vUKDyuPsG928l0mfHwET1TezV48o41IqhNYumxKp
JMKUuvUZsC00kD2aV3vDDLOHaDQzmnWxukF14dITj4YfmPaYSnVdtityIVg0zOolmdTwNQyq5Ryo
gZci9mVfYztYmRPfOBiN+ibM9MNuKPfWiIhBcEiC2eL2D5jp4eYeoDUVK+Idhh9Mx+c9uBbnNnL4
JcIBs6UDRHZTUD4WbHA91zXj+EmX0l2jR0xp1k4cIRnxhuGDFKF6Jzx6OZdjPD9ZY0GUe8XDkGN5
39GL634TqTQfUVmPG6RW1CoG15YUdHFI4ZBS+HOL5iTx/pjxSuwWonXApy38Eo6s5r1jcv+jcayf
88gLT3mbPY9G2zNIbApAEB8U3hy/EqMA99qGhXWMW/dF0H7QLo/+a2Rxb64sA9yrJSgBHCd/cUJv
oHfo1cziXW5KfSSaYn4oDPXdDiZrfVszILgNMLje9mSYP5Y48Z97VxLqTFtpu3iUXI0VVi924c7Q
NQywkr4eABgp5y7MndVrxNGkXCfgODmjQbG6fDk/5iGAlmU8THNdkjOUQBse4VV9o/WJNhcvIDOR
iOtjdmZ4gtBVrOUokkNXWXi9p3BK9i6B6e91LgU/U5H1nh5iqe9mkgXXKY5weystgpY6aUW+9c3P
ArJnnoeqHLv3pOmd5wSGQRYdBnsp8eB2i1FubSFGvM241d3TGNm980DqwrxS2ghtAtZdV7InCs90
pwad0SJ33Ie4pzuUgUwfpo6lqS9v+oo5AeyS4OQY2V0nsGDDGXow3P7GKepih0rZvV8omnDc0/tt
3IgecnhDw4Sxk8dDFFlLfCys7KlFarVF9osb3JnfEp+JpDP0v2WxRbxtCVK1xzoeLzJalWZfX5P1
Pm6JaZtorUbdb2bSqm2UtKTBY0THc2GeJm1OJ+nPW5NuQAKRtq472sROT3WY1w0Vkkz9k5HVapPk
ivzkOgjVEYlAvrGMiX4YpD2S4zJU9kWef0T1wuzKdnXvvnXmdeCUD7M22VuFEVylRAWcW5mOOxnz
wKq0MK8SEsC32JgjBDf8kJY5YN/XRv5CW/rrDlp/NRpkNdk+jyUQOOiogAAsjQQY3SQ49JH5xda4
AKnBAeaFIWBx7d/bC1kAOzOUgeJCHIjyDkBADddBmiMD25B+TEunrtSwgmgMTDqsgaSNrGEGM1QD
uxr7fXQhHbCB+7vhgj+wpm6bllI9oFU0V2aXtbuIzgFaYxLpQN9MLz6SntVoZxNZGBEAL81aCC7Y
BTnJec+wkD6Tp7kMaCDitTc4NidEW91zOqNteUE51KyvhHWxiJBmCHWuXdU8V2fnv9g7j+a6kaxN
/5WJ2aMCSPiImVlcf+lJUTTaIEhJRMInvPn18+St6imRqk+a/ta96uquli5cZp7zntdoDwjmqgua
NFMcxaSQoEvJqmq3NFY1Fgd8gaDJ7pnymunzMtrpukHBug7a8jDmG3swKoBgb3lR2o9CzMVyr1JV
xXDuw8O0uOGxwAnkJtFmFgPC7LMM6cvaE3nB547pRT7CuG+xdrslKYXglJM7Roxv7MpUwa7Gpnxr
6JH1qJ00MClKn3wPp81A+2w42nGjDwdjh+ipApYrbnPL4Cyn3TgmiQ2o7ZDnEZO69pAHsbXPE754
T7t7BMMEF3yMnMsqJK0Cw13jDrJBcGXVy3ymSaI5U3ICUhEG4AfgxPWVxJfoIpw64WEiNAL5ktju
Mn6T2aVqF+uoZMFEJsEW5jxfIvu5h4burHx3RN4jRnQMcmaqt06t1PyuCp2O6vilR1R9ag7HBRUM
adxGs++t3H0e8z5hYJ4l6YWDAePXwk49RtCtMywxeDPqj+dwMM3DKDMc9lCIAMyRHJvtfOkOrxWe
x+suH3VdoOrbaSJK0auHstoGaGDOEXoRHh7NfuqvWOvYQ9hDcxHWbeWsG7j7KBArNzmQORe16zSp
3OtZRMlhkaV6FQQKQkCAi6DfDY2fLpHS1OYc0iyF1G2RXQmG6UGpum8EUGKSHY+iynZm1nLgKHbh
tzLPgRtmI7pTTFKxAIF+ceFHOv0odnW7KZOCIY1yr5ckMe4MvAi53cSWOzJPsmATm0TcFxR5EkHm
pF4n0rYVwS+8JGvhdMb/CNnQqfiqE2Hdp9bcfsMqKQ02wpXcH4nCcA4mkgO3lKHepwkRQLvSBWO5
FUhvNinBQ0d4WuVF3izLwTFbuCjVyGbcpFiqFoqxCS4oLYd7WFTGXRmH/UOCodB1XFBpkMCrruLl
dBVh/WSjVEp0JI7elCE2vHUpNUkS+pQnYV1bN2yD5TdbedWwMeCzcWrD8fFiNqJV0XA5jOnnvbQM
wisTQA0sFY0AN+uimfdx4c3n5gCPRPbDuIljzvKKYusZyJl0xVmXv6FXPfvdlB8Zx5grO3as+6CY
5rdgVskeL5gKWkyCyzeklhmKSUSUfEXE2zFD0vA7Gtw/9RCaIEi/5EPY+5gnxcAjq+LY6A6xIeqz
KNRO4H7rl+s6rZtbRtSU9zb+3AMv5ks7NwGmpyUPu+/c3zU0H+PdaWH+vBIIGwBa2Kl9YE1WNsag
ad0dnITKnzTb3r32vU5s4w6AanYoCGXIk+0IDrrx8QpHcejaB7DXL3FU8mGWyNNae5jPy1HVT33v
ONdDIqbPIxX37tfdl0Vz/KGphfeMcACWp4uz28eLDXySoQbDbg+kPEBjwN7h06xYaKaVIkHr+eo4
ivjArIEvPuvaYGNyTulJevWSKupmn4nnbyifJ07n+04b7RXEb31RPsT6D41vTFAm9o5xeyDqk2li
CNC7aYO+vlhGY9g3TS83bM3LdrbhQUEJoYJKFc2rL/UydYbsLh2d+szOPRhOpOt8Q+Pj3wZerLZh
Vy+HyGiqelV3rrH59eN0rZ8/RNjyAeAFTTU+dx/Jh25vQFWZx+Yw1ZxpCMnwgK+x5Mc+bWJ3Sspx
E0rbf4OFORxgXcY7wxIvQaoexzK2t4lLuWTgxrTp8Ru7HBrhPA9KlTj642FvmoX9RTjkLlyqWJXD
eSNlAARvZRtEPYQpAGDvC7YSLBwS99rE5myLMoh6NS/CCwpIxheTPZ87kmq+qftxU+kdRji9cTfE
EPgMEDPIdrHprkTpkNtot+yxngP9vx0r6Pg9GxgIKzU7zTJ9CZmKBp5f+gtp4Hhp1xNq9QnzpNsy
r/WeEuqyPaOgRxTerhy01p8cZgFbMUXqKsNY+yLtGatg7knPiDX/gyb3SkSCIv/S2HAHz7p88VFl
RWPMQ0oghhhT2004rmUSd2hlRzk50jYSyGbtis7ABZMbKsVDFTkWw0JbZUffW/L4iLou2USL/h8i
CvpoY7bIbtZR4hEstHKpuM8xQGy/+bm2zXNGavrGlGkJZ0Fyx0QWoGtlE5arfKKU92HRrYyZIp92
2jzQfbPFEuXwaKa0mkDq7rp1IX+tCxyFLqdG23BJR73OaZ/tmqRL9v1AdWVmI18kE4xug89K/9Al
+Re/oX+E2KaeA1yTkk0za76NfnYhHv4JifVaJONK465JBUFVHBy3mT0k+yiTbHpoZvNjB9viZYJ9
9uLMuFF3IhdixbLNdjb2Xjd0osHFXJuIQEeafi8n6K+EHfeIRA178YndqNO9XYm8dy3h2YxrZ8lJ
dpvzsd9ZS1wcmzalayl9QsTixL8t7KZ/MC0ojWDyhPq1DfMOhw5LWacUr3LhBOgqq0VKB6BU17m6
Ylzns4IddpMuKoONHXR0RpHjdD7uSQtrpIXigLmXxb/E/6X+WpUTT4WcjlVLd7giTWI5lJIzsVY1
qBzydJJwQ32ESuyBd+6MvQ8jr/ppxCXrwhqBWRCChhcxhi9nyeyXF17Mg2s4QPelKdw1hpTDQ4Ax
xqob52QfaAQIMbW6KjLwIT+hTQ7Gcnlj6hgvW7Iv1HPmFTfD5KtX5o+026Ybo1ByIBeOUhuq8peW
hi6c9VVPjuZyBUnFh1Hl+h3YI8oTvVQnvb+bZJ6QLsgx5dZTv5uIYfBWqTkKMs4SkBHdvCaTSQMv
J6e+NcuGN1OllCKns1iVcYltWSxmBK5A6yuKXnAdm1kowCp3l/vz+RIzMpgG0LXTZ8jwhEIiLmvz
MPXGfOnEIB52O9e3J8SntPl8sEzHndsCOakRzh/z0koOOANA4gi84KKPPHd9ggeM2OAxODWdLYAj
j14DeUsSzLsM7v56lPINE5D5cmG5Ya2Lz3a0GiewsCAGvTLVlN3VypkQTDOmoE+hJOsrZpd1PwDO
lR2vOB7R8E8Ld2R60A7Rp7IEK8wF7gVRhcB/mQnpsIcIgGwTOAPgbtyeEmjiqXCvBcY2SBdMswH4
GkhmSxsQwcXJasyeHIAytxvrr3EK4gLfbf5corVaRaLJj4YGV6Dzsa3R0TMZ1UiNHpHju+cTJ1cu
CX9TIQB76oUtDhutZH/Cb06H5JSB3ZaVdCA2Gt9Nc9Hlsm/w+vKCYqluzWz356cJpWaHHUJ+LCu8
0kwrLy9UJbJN7TrBBTSH+glHq+XA+BtMrde18ljY2tKdTovpUsfmboj2W5WH1ZcppthpzDq8GH32
2WqUPELpIlEwS5sXkmVYh7S0T9vWozzHgCG80N9z3ehtuI2qFt58DiIZJj41b9bwxzlEcd9HEHgv
NepNXaJPARq0LzokjX2ib7/1NYM4aUXxtQ8BHfKv/n7waDrQ6gBGetwOQcf58VTeBoQC7OKszO4K
/CN2mpa48Xy4fKezwSK+4wz2ibz22fLBnQBRB0ygr/3YQDMfjmFwUYeUIfWciXv478M6LAg59ZAb
HB3a4bX0UuteeTYZlT0vEnNcOGi5WV4smJ1fuIIittDvgIRm9dy2Y6N2zVJRnI8Wuxm8sYd5pExW
GficWeXiHio/my372FOFqdUz+jjGtBHb/gkSHDpAy0Aw8opLSa72RPnZspuoNW0OCZ2MxXan/L++
o9kpWNj7zrZBQaucRTGbQ/UFQTQA9QhmbCcRrUJH4Wx79bgRgMtbDns+ntM2O/k8DZAjeN6VEz/S
1c8Yvgsd0QB5DRSqsWExA9p8RorP4A1zCBJdsLi49k22NzmwjjIoaY+mNyh6PJtvzcCCfhrBy0Q+
FcmxRD9/NqocEFFvlbbJQ2kyO7vGdDXjVSYuqBf0XbsOOR8kkAlrsgGdLjvmvRgWWfd27ffffc1d
7rh0GLYZCzcJaUKYHqvXtmgoOWp85Y8pRp6rRCXyGuL5l2FweWoIXOwjFhQslSHjGXS5STc0jPUT
VQmxirhuw77MzSqkbund5Iq5MpvsCKnkAWtHKsh5mDdDzwufA+JfMgGkfvqvp4U5FylHjAHn86s7
cqaiNSVtcOmmm0mQqVXINIHeUrGgE6rKmIhNtGQuX7aj/MXFwSBZLpW30JGN/ryb2uytd5bKg2lD
A3sCijWV0MHp7G7UVcCMlToOGmLp9wAJ3PGIYAPv3z5wnuENEc6tJzEExatt7zJuXWVwss66qKv+
1Kz9Z1T521Gl69AI/dea7MuXtn35KnsIY137fl55+pN/zSu98I8QVygLtzfX9rHOYoL3r3ml/Ydr
erbronlkVOjaNAp/DSwdcZpKOgF/jPHnSazz18DSsf4QNlEyjDht72TR/e8MLD8KoQJ+ATWijd8X
P/bTYC0kvRhQ1MAiMsnfJKX+3ggqcnEDkm9/eDo3f7Zm/wPFzE1FjF/7v//nP/2SME2Y7j4DL9rJ
9y0vroGlo8vVQyCwRChM9UWV1bTC/aD/zUz0n36J34C8TKAY+kf973+QdGL5Ei3YUKpDN5LREvXm
dTvg5+TVy8O/fUsACcJBWY8xOr/1/ocGP6d1aRYkAKznLM/eIiN5S/nP/87PuEiPfd74T++oY/TW
SndS9KRjuA0Dhotabb3OSDL+9x8d3yqyf8KUGKGfpIQ/PjplFk4luaMBvv/FpJ01o0pQA5bpb27K
+wAq8OFhOSAovrBa/jN66ceX5A/IafA9Ugc5wpHy+vlujqcHy5gf1AB759dPUIMBP4IFpx+z0RMi
ewPA+Ci9h2JZsTYrrKPxv9z4HCWHFFbeqjKSF2RbMJkdJPLYTnf/nefp2HASEFAjMP7w0XtNRTcM
enkAeqg+9VgNwO02sgcj5Z9+fY/6Y/vpHoFE2BUIrmJVv/8YF2zr5wRU6WD0dXNAETFvsY+LPv36
V/5hbQUwJf7fr2hs44cPRDMsyJMkqdkIJxda0vQwFGN5htXbf+vR/fBLHx7diOS8YiDOB5L388ab
0pcF6dT6/2N5nawC3j868g4CDL5RyDpCfBS6V1HhBkWlioMiKm6jzMFA76Y42xenmLcEglQbK2ws
zNxc92A2U7VJc9zI7dopz+BFQFAf6T8I5iV4pGEQ9/UEI/spGVzawGDX+9kbCij7GC/WcKl85Cwo
LFpvRcZnDeDJ/wUPoWJLmy8Yj9vuwZ/q4nZuQvGY+aI6ulEafRkKCpSxmNxD5C/MK2bYXRjHB2iG
Ji8GcMXDZwXoBoJZU1t2nSy3fZaXuOz65afOSJ0zM1zGr3XELm91HtfuWfxK6lTnyGiGdC39QFY4
f+ZYLGbSgODJ9RBb7bwUETedIanYVWGsrhnkVZvOhS0CrhGRjmjhgjABY3fQyyMq49pkGpbWIOoG
stN1YXJ3S8HGhXyqW4OPCwgUbC6SIIut53EEIJS0dh00SoQLoWWfOQVlJNbH1Tm6CYwPCsqdIERo
ifWdeIzlQMBsbKVf4qDKH7wRRKlubfVce4V4jLh3tfJHsBGF0/TCNeFVv4LLH3ZY/sys9clz6GcN
ermHdkSMStFd3ELd675EPJpzmdbq2uvTN9PinfapJx6xDnmb2jH6hJtudRz11ijbtjonyx28pKHc
hI8dYjh0kybedJcikjyyo3drqCHJfohze0UZQNpDLvoSnhsy6JXTM6eMEbVA9I3LN+y6rCvUZDzE
PndLJpMjaP3ps8/bGD2bGQUXaNnKbYbT0mPU4xZM0P28LmoV3wdk0dKi+0n2JVwg6RX1iJSGfChG
/B1K9XW1NF6+T5gSqksLXCnceAT1PslIGeGWgWUbIKdBQbjyQAwuDGidjwFJ6PdMd4o3fMqqM+5x
3pZMXTXFuj44EIkfKpyX7m10OOnapUKHRQ09JsPmTg7Vrp8AFZtJ2SvoUryCLpoydGhonquVEWcG
4gIvfGjrhmXnQINFtMIRt5BHRLejhn7l5qOSD11pxMO+D8r0JRyxgYKvN1x65FKSjRaiImqHaKJu
DoenpVmyvav6Lt9heyISHOhtdyFNM2CkiPfa2K9gdluvS6jab5jy469oMPjb5KPbfh4w0niOU2ik
/pyzhwKEuasGuPYMMlrCEHBEKmZlvAlXxtmXOhblGQaXJQAqxt9w+99oQEJ4O4htuRDI53Exb4y5
pR+R0BcILw4ZEsd5uE8N3lBvc/QhMgA8C+jAXUTJn0jqQ1on1SS/lyp0DyVW+CtEntDlHat/Uu2M
yylRa80q7PkQFkRMZxhewVhPgKsNjKJbK9+HTfy96xt/I9vpE1pF6AUDwuUZr+/SAyaKkDpwFPq3
smdRMmyetkAIw+XQNeE2zljnDi5ecCn97DGA/XtuhtMO3RdmcsukMEAeCbvHY4q0AbvLdfRnM003
ModUUvZpeG1TVDKmY9VnPTakA3pscOJ03i4NuxuSjmFv6XNXOdy3KNIXMgWD62BMXVKX2uDWHjrr
qoIsc5/iPno29XxRGRvqlz6EOmHmc7UZSm7fbReWUYFm4bor+/FrazRw9eOWPUc6WXBreQ1pViZh
iy4bZdOwf3jS8G+XBNapQJe8iXzksivX7oPbqMoa0L+enexUaaF7qtG+FT3hfCmbmOirjTfy0w3A
3CFpg44xvzV+lW6p40RLohhbky8YolOT5Ne26qqdHG1CCxiGXre1rqsrUZ3nluJjovPEfLOwnHXm
83SSKARL8ABaTrsuJLXnLgus7+bIbjXob8Q1F+uKxJLkKnWneDfgqcMeRyVBZHXnXqWxu2sZtJAp
3Ii1ay/siF1FpO/iVZ+hE4XXix+VKLh8klFI11r3vGFsA82mIU/CK+8HFUcwbcsSE4qeNN6evceI
2T3GkEWfDdjPDHii7WxUoyCBQ3JlR8J8Da2+OwdqoR6t+usga/ND65nDPpVVuC/C2LjsmuTaxnrk
yUjT9nqeZHdJAu9jYtoj9BVoaMFcJXtnsdzDghUDcDK2c8poops8e/brptgwgH2rYkzAkRp9Zj0/
NIOJrCmoEDDEBVo201bXzgwHgmMR/wTPeTXcCk2yz6GHih44LZHI5Et23qZkxzGLAMKSacHaX3il
6s9N1nNatVt4Bzt6L+Rj3gT3JnBK7B/zqT8UwnWaPWD3SgDFjquuDVMEXHnOZpbS5NV8ImlYaC+p
TNvJmAiaINMhKGiKBpF0veBiq+ykYBAKex96xliTylGIz20hirOxtjEr8TtTgS9DV8CAsN/0VjGL
HBhsqnzvfB4FagQOn7xh/ysINr6rQbNHBgSpJHUtGQp5hsuejWEcPOohOINWU6HA93obM0Jq8YaA
niVs/DeycmSwIvOj+K5ciDZWEvvHCQwbsuEcNhqpcU0Ax4l9fQ78DLVi13TdDXliePGlTh9iXBvE
JEor2ThMTntrYOprtV+CzMxgFE35pzG1J/iElgfQRHEN2UH583BW5kQVItF4dYIeOTGZPYYO6nGI
TdsJj/XFxjHc4ptqaOm7ARnNJ3XUcMS8Z50Ke1WlTIt7fAYPoibbfKqjF+Kbsq1PUNlWaBIYlnfI
OToxkQ9K9twKhNPclI7osbIkyvOK5Rp/jTEU61eZRV5B7qMgwUHdOCaTawY7Py7Y3xyP7duJqU7o
ljCbHp0wdzeKGz5kTESY1czu7xxQTmPod8UoZmswkk0zdBm54qr9vsJulyV2+tbMDyBT7DdixP0z
7pHiBA11QkdpeTXbBuI/sVBXZGFDjlWD3qizC9gpVvi7Ru2juQ6ZuZr8C0MahIJm90OT68cC6022
0ENTWA+9CYaYsaeOPnZ1eX8XzRxzv24xfuoMQzLGaA2x89GONR/HozBN3CIGSkRoRhFWRn3EAcVx
XJayOjecuTr++vesn3oa/YM+1izQtm3bDj50TiVx3HgDZDkbCmqTFbtERVArHiIbyNwvWPiE2wzf
h2vPDcab07FDKLXl7aUYrR18P2MdZblLyHU97KeWc/3X12f/0/Vh5QQLS/Pef2rK1ZTgM4Lg/iDJ
TTkjw7F4q2zstFdjN7boQRHnT1siV1lIMrW6K+0qvLIyrlhZFNrQKF8oZcqzQMBumAWdZ5so6MH5
3LvnjoBEXDZpA6Lfhsima+YFHRPxQxyxK9sTjevW8Yvok+2Yzovt4b23IoV92AcG5uxwJzmAo3nK
H8wkSb+cTsWyNMNgPS6ZkL95FpZ+Fx9WByZhHhZanudCKvtp7A87ldMrO3Q6P8M12mqFNBTjFdt5
qlHXHZitQ1SDRbNzkQ+tscI8+/Xr+KnPxuyeBGcIr9rpDlXB+/XZzVgmqYTRVki/vXexFz/HPeJ3
28BPiAW/AlAhPNsnbNP/CMT0ST9EXlklB4/gDWanbFylItykhsVCiEZWoUtKaR6YgA1Pv75B8fMz
pkSBXRFgioZr48d2GDctZ2jyUR6wSI0jRnhwpAwCZL8UPaUxUld3vg4NN3zApuchC+caua9LgN08
uMR0VKXEUT1u8CCtkeDaUFoU5SSuwgfqb4bBUMa+1ZHWbBpRS+N6uvr/4NW/wastmziHH170T9Ka
w8v4kiQ/AtV//ZG/gGoA4D8CrX8BDNZwsAfg8hdQjfbiD0E+OoeRzmQ0fwCqhQCNtnwRMhnW9pYB
0pG/gGor+AOwEu8rATYK3xNRx//5X+985doP//0dfPx+RTBLJ3bG0ZZr8J61q90HVJc5br6kbiw+
ta1SPd7qBUXAYAGorxdNXVFO3NzKJIc67TPikzIz7mCRMbF3DOZDecKYOG8npq9mlI8bw7PWiPXU
liQY5nmmyd/jIbyGOjJUyU1K06q1ka59rCSjuB7caKssBp/CgJIlQ6aPRBDAeBNoQ5bUXg5hDI1A
U+W+l4tBqSed0cGhmynVhDQc+IHx3gvoyfziw+ZPNrHksTERH+jaOVMR4OZmfebODMd7IdOXLh7n
GyOjORVBOj/PDUE5oYozf406rvs+NDEpvCp3jjGhGrex9G6tzsAKoMpb8bm3oUT/BkU9QfR/b76n
V+Dh8sdbpToBv/1QmhSL45B10Xqf6OLCI7WYu1ViarxVWE1AZjg6dGRBiyK8qbBNuChp1Sn5vKBy
10lGS4Dp1Lz1fRcT76UfLhfAiSvROxWM7sx4LGu3vZOzAW0nSdPL3u1wAgqklq/myBxjCa7Ut3Z1
HQTN5y6nj3TVeOHHo7gXUkDsCr+ltVe//rBI/mFsoR1wfzhxuGmEGPoDpjowGdJ8NOPEXj+IIYiW
n5yqiJ4h+U43cVVZT5ZwphvDRyvcp2iqMYnqto4sC7EqSOretTbD5qmfzFeVaepE6GJVEJdOdjZW
CJKimX+qbSG+C1VZ51ASx2vZe9YFrcF04wbRQ+xMAoZ1kj9kJVoZ6hPzADWs3EujMfbZYHubuWq6
7WIWfNN2Zw7n5mJ/gx50MTbCOpzOcOjEbUcGqb1JpjnDawSOiKlCuXOT51yF6ZnjVONXQj3sVd7Z
41fMDOzjCfxoOhKbI0CcNTDMrkvG6Y5FmV3BBGQxtVlyyOxvZpGkzQrEz8O5KF2A0RwNpkfB1G8S
WPqrk7jbXGhIRaLptWU53U0lb0mn0qeXhbRrxq25wDakVN+DvAbXKMcGaNQlsgEWt2/tSmA2PHdU
cp53nXmJF8N0E2gAyM1qbk7YfV5sa7mkh7mRaQgiFos7kLzpusVd6QJvsXiXLPByRlevTSNDcT+M
7SOpK/VrGGfxheM04dqMp+k3DpHu+z1Lu6cShWuZtk0UB+8ytN/XClpzFcWDb5CDYSLnDfsSFVCb
P8wTotrGx/wXXjnfTlMtX0cRLOu207ZjzjjLb1DZpyvlwSGhV6wffUQrGzKgzX0dqKdJj8Xr3is+
E+EREtPUuKSvDOjsc979RQUbbWV2cI9aN562c4EIeTK174IPqIzbkWbwaKc/tqt5Nzj4prChVtlZ
46rO2rqdIbaJ2df8nSjWrpqsWm5Pny2cVXT/BFFcNrWLBFtV0RuEBPMpMIr2MUwtCGLGUl/hZo3T
RQExXW5su0xeSzPbY39oFOuePBzcCfB12ZMSnvnbLJBAP2b9L5XtuyPkxyPjYyHD47c5dyBYElrk
uoGvl/YPw4qxprWDZRDd4RnhGZvO8q3V3NTGp3QJuQOL+cga0y3jPoU7J1eM2EIFCa/EqiIwtSuc
zRoERchr7OQQKL1kg4ezcFiP2rPRalBSY1TIkxa5dayT3vhNJ/RPN4BbNJflIVn1hfvh+ymXrG0s
Gft3sFTpc1MLqwEVx7vai4C52pJ9hvwM9guhad6ldI2tB/39hUw899waveiNtWezMc/Viz351oU3
TrhICNVHuzoPovvcryFXSaISfuerezqP/z4s9LdP6YimHbkoxuL0jh8eftHo/L/Rvat6Lake2zZ6
42uOAspAUHdrgRGBL9V0nfsD0nXGgQlsldI74kM/nFXaqXsMRXPMXaxE6OeN+84rwn04ggFhSdKX
UEva5MIX3P9YkFkEHjO2bwPHBK8ocV5bDFeP5rIEA2ETy3TTO2NW7v0B/AtVGAmNgj626/voUUgr
JbHCCM5azCu3UUDAJ3k+8U7lcnqG+rXsm3GIjsksGx3UUwbrTojpuxUzSQRocQxYnUpYW3ijIVkv
2avFhJHEhbJewWNVx9xBdQ8JEpsBcjxvTksvIof6WxMZctjCeeLySgxlFowv7nLBLIfsVqhXoajl
Nzxcll1qSiT09Th8d/JC7yD60aTo5UCBl0uNnSeoxdj5VNKgmxFFdm9CH4lXTu0lT36RIgIqKmSS
cjoyZkJJoT3VDScXF3Ia243r59NVai2cJb8+QCkS352gfAmhrTW7J/tTXQ5+KBvYq4seo+r6TuYW
nE2yTtAYnfbmnJAhJLu49kDL5gbkIuMdpZh68US33C4We9IWKOZILh1Ydp7mZzWufHi+4CCRrQcj
BUyL43IHEUYvV6airzPo2Ge2/+5VjM7wvUejbGxCzy18XGkCWtqScuxygCa4LaA38R0Q6AzbzM6j
fJdbEJdXIXnGhyA2pg1pzaBiTvF5Iq3b5ipbkmANkezD2jNuUZrP46bF3eBb7XKs8H1JwOG6OhCw
0+4dzS3HikeXnPq9qjHpHtspO7hGxihvEmCdEDAeLcjbG7uij+Z6ZIGyhQUBaMnHmuKquPaAi77S
JxabhsDDM9xDoUuGObpD8jTr/VILWV3ClXbQ8fSZfOAcSB4wWiOQa1Hgz6sqKdJHaMfhQkJkjSEU
ELg5rQub3QAqgZLfjBBzCmiGusBhvnlmBhNHVVt4m2YZaDhtCc7WTViVcLsZWx5+Htp8YYRnv4q6
k12sFLhkBpgAEdC+kMoTx12LK7RzcvtJ7VeJaHhGk+yp7NxA7Ur5E864XoJubJe4Nl8LaF4657EA
pWBnN9dGuVgXsYt7y8yHEMDqrE4IkMRrxbLtJ6uCNcr31C+3UMIijHP8dLprqC0PxP6ERJWDpr0J
LwuOQb8Y27wvMo/QcOxQGVgsI6JDfC0Css+RYDSRvxobRoCrhElipVvYTUcOjUEsQWQCQS/5m++P
d12Fy9rapWyFlZrBpM4ZVV/5fiFvBIjsmsMg5MloY5/TQvpPZ/ubzpb2UUNi/zUT6+r78PLt5cfO
9q8/8q/O1iIAA+8CzCKY8VvEIfzd2eoj92/OlanNFHwd0gBfy/q7lbUxnTDdk7MDfR5eAf9eyqHQ
Z9+PZ6Nn+fpnKAjBkoT/kY8iO2caykbhGBm1PrxRxz3ONisPjVaOVlIyKd9MqjqDqlNbq8qqh625
xGTXeUG+70VbXyCV6sWTK5cMn568kef1ROzMWqh6IgCBsuTBHpzhqcuYPHQxu5xUs5jW4RAMSOG6
FGUyfn/MVMfZuuuRcDyXQzRcY7kTTTBQS+ak2UJw0KrGznKXFE528FFfrnuE2tjnqrnbe9Tk1QqT
aCy6EX/pnPkZHqkzzxyfcgrG+BA61tLjY5xCKOhx0lzlc5Z9I9qmxmTWHYrVCJ/hOoJAjCAcUbS5
QUeMdy7D88w/VnPjYL2EPZPaE/POv7Vb/Ak1zXfGBNGt52PMfDrdYMc1kXPDBVbnTrRAgyDDo7Bv
RaCq29BJYxr0bLiuc8xwUz/vNqNEwLKOcF7Yp2PjHygfynoNEQKRcjJ1kGGDPis30AOmTpGMKj6D
YeGYqjYjZJCuPkSWm/T7IhKx7e8Dt8zind8k5kI+TlqQ3L3O8Fa6sn0c8IAZ5sE4Oq1VQRlQcQ3f
P4UQVZKolGDKlU+PLV18a98RHI0Vju1ZCqZAElF4Z/XghNEWJ+AmXCFtbYqdChResL3t2EBnTEzS
6DqyZoMwRlQT49ptOxsMAyq83xHFa+CTzNbKqPyAkNCKYOzIPNrUTjvoDweyL7aS7rIzJpKw8Pb1
YBOfdRRFyrxC5Zh2dsPUvB3GBWrJKMbWeoojKcTyPCX5XDbf4MF3BR5p2bLk0X82POJZk27+3YZn
WeEvobzL5KtM4pfy3Zb35x/6a8sLxB/4tDA+wQWHVIsfwbzQ/MPB9iM8gWmm63hsc//aAYM/LMY9
9Kzo0th0Ner8N+vUA+PDagbOCvi37/47YJ71HlRhFkpHzCfq62haxzE/Jsbgq4V2P2+t8xINQ4eb
LH7R06Fx4fygoyo9VrCka71IwU5GpteElaFbk4qmJ1Tui59gNmshKqdGnlZuSuo9uIGTE1EcC20e
jqqVqgXHXCxhfjha/gEP4hH8uHVjksoF09bTVdJTMgF439YELRn1EVDcOXqu6c6SpbF2mbheEH1t
wimfIbn8+geZsf30k47JeeQQNcr5xTN7/5NGktvK6Kv4HILhBVZpRrrOB8ZE+9RBHY6fSW3UB6sx
kSqPRAZO694ZfOcQeswQdm4srepISgWFzTL4PJXSi6BEic7TMEqCnURF1tGN1FKNXFjdsneisjpP
WytqcFkoGfdYGQjPqm6w1l+7E43KjohJnrXhDdMdXs9QOMhDewHCqVoMX3UnF8IsireNH2n+gBvh
ezd6BgQjjzfCnLxr+34XkXCHfzlmNI1l8xGMNlO0xmaqOTtGSKfVKeuqCaAkrf04mWOiW8Mx3sLP
wqdQOjleFTIW9xbwGkbhfsu9tQ36Y0MjRLE3chnU2MFEYLpQz2IYswW9Bx3VNYUsV0RGkX1kfimn
z6AZckngzwgUQqm02nNRQS6+WjLclXeeP3vqCaCplGdd0/L9xRge0gf47nC3NCVaD5sk+EcVWBjo
26LjySUU+jH+BdVUHRsVMCwemow/FHmIOaEB6Kqaap2rI0GSYdy01CYB8WaaSq27AwGrmlLLzLFf
SNZpVrov+NlHD/3shQ8DxzCuZSM+uJs68W4lfDGsYtuah4SNO2/Bc2CtP0kMbtTBASIstjxHu1+7
iXZ5S/Cgx7DGRej6idKa1zoIVwBD0lbIs0W/El8/nLBOMt6fsqvzsDZAopO8M/z1Mgz/l70z260b
ybLor9QPMBGcydc7D5ol25JfCFm2OQ8RHINf34vKzIItVdud/VxAZcFApkxdXjIizjl7rz1eJuDr
b41AUMuxXQNXxtwd4NhLTQiBAFUpqSCToBXw/NHf1INVbMGyxKQaS3PBEkz6AcNzd8UgCZlFmUWY
4Wa3h6uSde6l1rH30Rh882ocmuKGOMr4mXouPaABdYJ1alX+cxXnw6fGhk+L15BHNhnpzQ4gSoN1
ki3j+bKIoCJbk+fSUwZB+tGg29PdUncZRBIOPo/NoHxu75iWnroGMuvaOzpmRlWsy17aZC1pJ0hm
GwGQY0BoLie+u9Rm3vddZ7pvnvhjmX0nvmO6S0uBWskrKA7qmGekxXrTrxHBmA8gpvh6ihyg+Mog
z9VjL2VmAWWmbp64M7xcsAx5KfOmHqMd23bTPpILMN0xmOdFMGafG5xajeXtaQPXZxeQSrOKphbp
zpAhP8wii5OX7cpDn8x6urCrnlvv10trFL1bNq9M3rZwCyWM++KHi7+/d5EOQPqz1AO7t2F8NHqC
li86SxnqRk8gKki4tVl+5xJFyIfUEWV+FxFgeMAurCS6Rts+zsAeh9WsS+4l8hDu5SRGJshhGHMj
kJOrQ1QEILscVpXk1EgoY+vXBzmfDL64GsSG2njD8lJ0Cs/Sahpx67KY19YDHTWKbgYRifc4FUFv
XWcRvjJ8gOZrEOdoQvYPmAMHC/KTfIM4mw5+FKvsszIVXuCV28OLsaOgyz8pVggzgbBDgOx1XdJp
CqjxjCjc+kVsEH6cm/xNmLazUyuh7OMgUuZVBjJ5+hT0kcy/uX5lWcjJNEfVbSkGy7ou2X9miaEI
O+8xqiyopivScoU4JpbNDMg1F6mukcYCotOMtSyNg6uKGKVHd+gjFJnmvT/EEwHPZd1/gMllbDHQ
J6AHm3Zt93FytIswArcVpeBo02Fcmbap3U3il+4BEZc3Qu7KpJGiiEU1snPQ8lQZkmJNIkIBqrxp
AvFxOTWv7VJ8NlBt0XnHF5brqlulyTgFBzO34i9FG/nfptiOIO6o6rorvIt+VFJv80JNt17tx59d
e6i2JZvUhgmufYd+vvpsOkm5syqBcoyzLkxWQJ43YQzu3G9yhAYWadyXaRMXH6ys9VehaLvdbHSo
eYaJCEtFhxr9eHM9FHN54SJW2vaYSG9Z1pvPGX3i+8EpbkaaFdleydbZSS0nuL51tR+gGN/HrVd8
GEunjXeqq+B/sIGBD5czDOUw39GhJGZFjgQxFT5CrHSw6wc2neaxculNb7K5rXZBKupPiectt7bE
GIz8va/WRBIs3ffJBvA7lJs48tvvqYJSWoBaOFhzFu9GzNJXbtz6ziYB3K2henAc2Cx4W7SVZb1n
nEG3CKl4ffSTydrFrnmbRXWzF1PSbxSf8RGvJEIy8FTesUJKMdCq9/sr2TnRfdgkHi2YOd+5YIrX
RmbMwU5rz7sykk6eWbD1QVSVPo6GGR5nqLBkaihFZ9Lp17LXGVbY1nsY0mH+KkSRnYkmms+qUmHx
m7ngu8McPEamxhTMyHVsZDQ/n09kXdqkhOJkpFhCGVUtCs3RZhNyDNSdMGbqM7kU6vDrc9EbHQYH
MSaFdPWhLJqWT0TFz1elzkv8ZHTDk6Rt9AR8jIWh6SzOGL++zhv1zet1oIZ4zJ4tyJFvA+KIuvL6
Noyjk4PklTVVKNbsxWDuThELxj+/GNIvmCAckPFSvLmVJu+wEXMIPAUFOuh6MQK/Wn2MtA+3v77U
+4Mscid6fpzFBZz3tz0ISZZHY0zCO9kwpq+qxWDqjvj4kbXW59ZHRPePr7eICpa+ivCgMr5RWZlB
zWtblC497iT6+OcWRE4RO4ZbLQLpNtXc3l9f8838je+OD7cEfIGu5Mt7e1jXhHp3oeqcEz18Tlc+
puqUYwkjbCgHC2jWwapmr41y4M8Ceer0jx9SNP0u91mQNGbRCv/5Ia0rR4qpAFDR96k6jCMe1ckc
6/OvP+b7V4Gr+CZwFg9xFJXJz1cpImusIgIgT5Dz1UGn+I79QP9Oh/afrkJBGbjuYqF6J73yaCxI
Otfe6dVE5aWIwfGS/z8eE5cMW2CmVDuUm2/uWC4xekDcdU9WhDMe0DcPxaBhim5xZ5lXXTMN829K
uvfrF2s6qwkfi67Juwk/cQ2RHgvPORl15D2atJdwWgwcRfoC6V+Fed9aee3MI/Lrr+39yhKQymej
sRJ2aL17I0KUuwSruBYgTd7uqGad7Dy8b3MGLuHXl/oPH5GHA5ciZ3CMaG8XSx9IHpcqLazei7m4
NOvz3GJ2KJxFy7pUcNPy1Pz6ov/p8xGYGtBxdVHrvcpJfhi/DgAo7IT5+KnwcKRVJQaoQgTJnkLn
t2/6qyDuh5Yqr3pIdwLwtOOHfvD+TVscFAyWBMaLFnd4ZpYunGpfFHfkJikyxbHhoVPkmDyNnOuQ
8ev2apDA2HboCR2KixrvAbiQryaebE6dc4WVJ8i9pvjNbXm/8EKIYZqL9dGiHf3WNVql7phCIOMJ
L1GjopaAJ7DAytsVwHYetSzkWP/rb8J8/+7iF+atWlSFCKneSvrign5JxB53YsrJWXcKbOqHDjzb
10CZbJng4JfnPUvNK9kX8glP/Wxu7DSc7mRryWIv435egnDAU3SgYpJ/vDnQm8cEjeXU5rt7HYT/
8KgIgnlmcN7uqZwDDt3CzT6bMb6btkA8gElf/K6N8+7ZxB+8vA20cnhEnbcXlITfcOjX8wkyuPPc
guPJVlpWPKbTIo399e3/Txejb2SjWQ1Zat7uAhizQhHLUJ8mNCY3WQXIE6wQVY4rGqqkX1/s3VfN
JwtQyC2yE3a81xjIH25lmRtm00ZCn7zIpbCMUxI1iYdJqBJ/faHXue1Pr5zHcrkcHrAms6W/PRkV
dpJOXuOPnCBU0t4Iarh+bQRtl3+IiFdpz0020AlxYogkCS33iYqEGTiy0GUbrOV0l6D7ImhnpFjC
OgAlZ/ZxowjDo5VF18veiWLpfoyS5IX9iBD9pqugJpb/dCH2yCQPkVizryH1ensUSivArj5hHydr
xo0yov8+g+VJ97HQ//jUxaV4BlBGYA3y32nN4blZ3TDBKlGQAeB/ZHx+WRO5YlgTw4tq+m3/8M0Z
CPku6yEDMf6fVJl331I1l7YpleucPDk531DKDCflROHH14aI57d0deRckEEzoTf7zRPy9hFxFr81
vmubKy/69bciEKfAroRrjkw8JH7lDHEy8HIo3QDvbGs9TlHwBTJZ7myGujXbqzDGWFXZKk4PVqfx
ZZErpe9EX9JFRCrEEiWVvxQWveLPr8gPVXptBrrSTG/8ThsVf9OYugfEFTmmkzyw61s3a3EMLY9X
YbAZ7HWnzOY0KN20K8trkc+ME62xNsIKcs5pHOHGkkPsbwK0hfmlK4xcbQhhKW+Zv2VXyusMkp5S
76bWpjHva5+xDV1soLLCh3V6QVtaVOvWd/sQEahqLrocnQzG1WaGpqblTAE9pycgXeYago/bw9cy
Ewlqt5ep29H7FgN8YXvOFkBCYWY0j/rGLMyvIzk+NMUNgF6EPTVLMxSyZ3IzICiLt4zVcKZ6NS1K
DIBhlBy8IacqquTMv52l/9fhk1gSOi8ICNhsZMO7llSFC+W8aqG55gTNULhrNYX5MQ6M6a6ZZmbb
eA6L+iKP5dDdtlj5yg3mQN7u2iyb/K6eMadtVN+Zcoe5Y7rLBdSA2PPq/A5LUft1wtEy0+Fl2PTN
9qreQUBmLq2oseBrhlXFD/LR3WcX5uJ838AowHVhZc7FsFBK6WgAk92lRIBMO68BqLahD0LnqpsT
GuFBqcnEw4rM30gcfIS/c7Sro5yy3rif6pRLy3xm1woFJiC5Sgq7ta6RVbrdnZkaxGnlPC7JDfUq
MmBT+7BDUQI4x2FQZLJu+m4w1nNTwbzyLJZwd455gipidfBw+2PqXyDwMcdjAqWKEMzJxBxXq4Ke
VtD07byfCmrYFU4Luox4eSb1YFauKgCHuTxgVQIp4cpIFXvD6zmAnj1PHwQuWg2Jh6D+ZHo+TL6I
Rkgg6bbV0/ewm6Mb+HqY1F9bcG7R88vYyWQ+OJnlPqdoN6Nt27cj1IPX1wrx1UK8ZO0dfWD2zxWZ
N4rmvDYfzMlMMDSwK8q11WGTWivP5SmSwYITSgqX+2q1S8/cztr+C5yBcdhN2Jxv/hzNIBt/jlx7
OUjEDme7oPbxjJvZ0olVtOcZu1L+wMKjA/+6/fleT5MxoXflX7g+84hVLtIpI84nF+0Z1yCvadkY
TBoK7XBjHZIU7F0WWnF621aSX8QU9E4QaFntHSoROX3uJ982oPr6bp7fBXU49ZfuVJgPXpZVDnNr
xCffAoNJxhb0g+XcarOhC5xozsY279/ol+zHjAFIi0poV/CsoBsniy+Bq+R/4mCedxhOVAefdFWQ
3QIiOYqwYK1Zwl1Cu1RLt14XNp4gOmhzQEsC7+qpFGKi1UaHvAtokKFNycY/d/z/CkN+NyelR2L9
sCO9szxcfRv/dfltSl/qnyalf/7Y3+IQYaPtWGJB4MV4nGI4rv9texDhH8JlEsrL+ecU9d+TUtvn
h2zbDwMaGnS/FlfcX5NS2/zDtkKIqTb9MMRu9HDe2Bx+aXt4c5wjRoTLuxTDLuNYhrZv6mGwaQWr
d5VdKKtP9bNTL8S8yvE7ZyuSEJXTyh4VAaSHlI5baRxrC3oxRgGa1Qd2QrFn7Ka/Kjvuy7UhGvj+
mR7m84SP85tUhb9JKRvVLA9VF7M1M5ooRu3cGxzIg57Su7csnPIF7DoWDw3z3t0yLciS8FqkRuff
DnU/mPa28Tp0l/eEHwAC8ZjBiCdehSLVUPOMZT1JalGVpzQwxjUuU2NlDYD16Y3H5CNMyYU3VLIJ
7hNCM+oxWyMuxUVtlk5HE52k07J9aAOUEdsgc+xCfEql34HGqpohsHCdirISZzxZeY8cXr4kRqt2
vmw0wtiiYl6lx4wf9bQxfyZdwk//hNH+9wX83Qu4HOt+9QJepm27/K9pfjIeWX/+3N9aBVQHPOO8
ZO+MR6H5B3scYCyLkuovkYLNH/9+1cQfiBFoKKIvJm3HR3//D141L3hTmVMCAOgwMSx66LJoWvDZ
ftSLp36KjJNoYswcBG/4MRhNGIk8vQR2gWfoAAt2yN4h2JrdYmmGJeishiWahcRn/WEGMi9XDP8Q
4NS5xwsTmlg01vkynFMpin3yDalxGsw+FirPtJ/PUerrfluhHt7azN4vQx9M7IIRiVY6Ia/46jXB
A344B1SZwu9ViU0qF2+Bd8dE1geJDzAvGBFBv2ZWNEtQCBz+6ERyNBuvh9r1gl8TBTZBZc2zHRIM
R2MYNh5ci6NmTmCuvMQxYBQVuol7dW9i/0dNNSUjannytf2vQ2zH3m4MfcP6KIYoTrdlH08I/IHE
uE+JCPHvL4jFLjnXnc2ZezVCJBlvpOUjD/VjpGBXc2gkwa7GzhTfkZ/uUdoREksKcFzit7ZaVowN
IXu2ezSd5b+M4Yj6j5PKG2L7UDCtYqjB7spDgk3eudkySTbHgIRvgByeGeOvKr0I9Biij/hLSYTa
9eDreluD0ExXra9lszJjGTzO/dQZ28ocpy0nTeIdvBljAOnPHLph+2VyuPKDTLTrXMT2oaC0ARYB
FWiMQKWo4pYpSrEvVSlg4iPGC8JdowYyrgeaXGdVjjvpyAZ1Wm7xwDQ+3PY+rdeGDqPbwdPTh7xx
80eRIHLziypZ20y8ieLN3W9GNWV3FM9gdMJJbojbJYAdhOqxgyL9BN4+X0FGxZnsq+qYhlV3ciIs
y6ZZoKvO8tthYgJGizv2yUiT+ExG79TW1XEK9QOr96BIuwzbL+6CCy1BAG8mcJLHPPbgDo1deaZV
1pKK45RrlBDFh3pAtiwNM9nHUx2+eEQyFCsVqexmYIr+HA+mS1xJo8VVqIM5WXWZaZyA7PJTWlTi
VmFk2Y+EiXy0reIhMxrryQOuHa9hU7+kOHw/eijZFnmDswOJj4stLwcYbRPMYHv8FkWkTc+QWrZh
UwuMfkncPauZ/PeZk6SZjM4qb8bz4CTudQFzYmcPMwwBD9PyQXEGPTJ39y6j2jefsHAQruBXI+Xk
SKhflgNNdcjHQ8LLtoKw5toe3Ro/U2mfSbiZrhhYz4cybtxbvP7mFaic7FFWSfbEN1rsp6m3z309
F4e+quBTz07x0kDQiNaRiv1Tquz5RrrdcFF29FUZTJsYqZrAv9NZxxnTMGyWFZKULgOt7NuQqHuc
3LwSh2LCDrBqgjQ9VSD4r/ugby8GZaefqJ6gZtpI2y+bfEhJ+MzlAzrs8R4vTnNCHFFtcRqGT7Wj
M+AYXnfu3Jrwxan3s5OY/dnamWVS3jCqiI4NdKB9N4uYcjwMdkoO7nd3gHVCL0F/mjKwq3FIzHre
lBCio0sUB/Ct+0QQ9oeSwqzioxU2Z+0KvY5Ce9XkTv+1x+2H2aEqDouRalW5DdAsYvj2Kq38nZWI
ifAs3HmA4/uzILx9VzgwJbzKGW+z2iXkIg/0oVa9fUs3Xj/24IdeEA4Nt9yQ6HqiAPw0+9qErzKW
G96TblOXU0YSiJPtydrGUlb2df4B+0NBSW7ythjk+4V+3nwlBaHbz0E5taspEvZ28iYHRrHqbgig
wiE/UD6S+4QFKGhd6/tscbBaCWRSPMrgKEJEQUCHh0sYXTfN0IVXVm3Fj+TNFXtiRuRuIgNo4HSU
iksPo+NlSFDllVGX1q2ehp6NotUIt+qFy1Pgd5F9QxAELypToRh0BrTnck2s9XRMqb5PTQ1OnCHg
kkdrV5e97FbgGVhqQMwguaLWsKRj3nu6dK21AHa4bqWnX5C8TMQxGgGB7H2bZYdW42/LPX87USqd
2EuYMcja+pwx6jsWrUtT10nTB1Nl7V3sd/4VLRcG85DW6UfoXH5oKyKPJ9dfUiwb47mpe6wRAG/u
ipSs9hVvj4/Hc9RfAYhnek1vAFxR5Y4nIy6HfdSaw9XQKfsEVXwZs0v5cQTDczMtyeWaPJG9nU7J
LTtb8+QtMedBV/nfNTV+sfI6FMFoSL6O+ZQtKNsQl0GzGwGjnPXUuhtIm93aqJdg9XDJWA/MnLh1
0RbDcwPbpUDQhJyMYAWD0ixx5MdoyWzHllofg9cgd3fJdK8c2g5tOMhPQVx53tap4/KLHcfBvloS
4fslG34IKvggE3nxCcHxpF0CmcFew35SOF1x1TkCeldQtpf5EjvfB219krUB4qajvMyc3L0acTgh
eKj6T7iraRi8Zti3RIIRq2aP/W0Tt8HFvMTdC7yM/QJ2YrsGDRefi7EzsDK73hMYBpae3KidVY23
g4ixsWtguRClue1EUMM9ruyrVEQVyxLukjwoNOnrkRvsfRJ7l2diTEHAhAbyOxMHBUCZ4DlnKrQT
qf3M4Lm+NOLKvQ/iuKW6nuyLsQsdlkFt3dCzIvU4qi6XL5CBu23u564Hi1OlS7yadQlLKMOHjI1U
JVV9U8eW/cEPumE7+Uaxk7J294bHOX5FU56DOJtjkafk+tZ2gwJPtLc+4UQvXaKKbmV2zbzpxyG8
N10iuysGEDtBG+EBCl7irEujcW7ySOJwtIYpvC1iQpro1tbrUdgXAXJ1vvbSEZdSmCTSetMp7Kxg
S5tHfoO4ZHXQZsbwEHXSPyClbNYtwvR1Fen2ppmL5ibXjTzAj7AOk+1Wa8i9xnoc53DeRwCqP3EW
sB4mO8wg0AB8/R6URv9Uki+4i/Lm0ZWFvzWy8Na2IN/z+UTHuQO6HqSaMY1XWZcB6GmUcfQqi2BT
ZnUqYtOW80vaqBKwJ7k1J6ufNm7N9qbzAFxz7LS7Msvdm4iz6Y4A2PLcYxnLdmOg/Gxjy5nzx8Qi
fEWVJzetVB8rQXYaUjinWUezcPDA6wqfJ2QxBHx6Z6Smf7Awbl6/hj7j7U+fOKB5LTKTgAOIjg59
k0XrGLyEtfJNZeZHt4jNNU82epy6GZK1clCOI4eoOb4OLUIhIx/vPKWS1Tjb49ETGhkRJGbeE+YD
PByh/5WDb7IFBWHtcwLBLpnbc5ieOKlWZA+I8X4QRfxB5HXxwbE4AzpxOztrl/ia6ybvwvOce5xW
Yjc6Ep3V4/xC/4v8tWYHg2SEP68f1LxBxZSdsi4MJYIfM+05Yob1oZRW3H6z4Q+2IfInhlhBsyLu
5SIaCDChOaNIwE3kLeWyfYkhWF+FUpmbME+xJOHJPiXVOG9jDv6PsxecM8d7iD3IS72VXjHSM/mU
zqnMffMzhjNrRcxpsZaRR1PXLxkqz4N11IZP/vKY2Dh3QWE39vysEuLPfOM2IIQZzezgLdYpkOoS
mHrdVeNe2AaAMOBaEyXCmZDqcltk8Qe+FntHKKazDtuw39gFhxujSMG7p/Yl6WpPZuvQVh26HtR9
XmzyPMD1WBbcmHIMCTsAeRXYdoNBG4ZlnEh7V/XBLokrfSJp8zrRjvXRVijF1sFUl2vhVWpnInFY
z8aEiDXv7c1c625VOyVaA5g3c5rZT5opxp4A6oY8i2AfRq5/jc0kXzdeRZuTx+/ZaP0tstnoAQmw
d2hg751cqxWXCR6HzRCPznoOFNtcm6THtPFRPLXdvGag5a610+PfqLv4qkK+ugvzTF+7gg+XBcU2
nbuSOqFRdB8aOAw/VK3/QfT9doayYCfIjXVgdPq47d7qSJLI0QX+9fSYlXhXCRfBd6lmfB8IDIkw
d0QlXxrOUhVbNtjxX1/8zfSQqtSDeWHhAA5oRr1aA36sSue0Uh4+xPRoTiRTzpmCvp4WCai1ML/7
9aXeNJuWS5Gmwj9L9fteE5TKNPPQRnOpxiKQindEI8XUcf3t19d5B7laLsQMDP+PhRcBqMTPlXZe
a+2o3I+PfRPpHbN75+j1rymRaXcjVc6EdAgTkfKll8/NwqBiVQHub2A+WXJcE367X/9K779iJvIM
hGHtLIIh/03t34sO1ARVBkMD/LToVvXezhYJuVOEjMgE+IkXMIR8z/i+/0QK/bd/9Pv+0fJk/O/O
vqV/VDPL+6l9S2HJD/3dPKJFGyIYQqC3vKP/7t2G7h/EauFk4Sn+d+vIEX+AzzJ5meD38T4tf8/f
rSRv6QJbNAhMQnGZoDv/pJXERs8D/MNsnGkrexcvETKpBajzVpKlTA/6LWbr0+yKSa5gBHoDIA50
2hoiijM8ibj00b679V3a6OpqHik5ZICGfF2FfbY1/VTcZ10+662ypvw64YAFJttA3Bv6aj+FqX2C
eGmuwOSSaekGSDp4L0IHOy6eBXjCbnIeirG+EHFo+qvaKi7g1uU3fm0H+1KEyT7yI3/v5Jxi13Fp
kJ7FUraf00Qdc7pLl33LMX2GPG4gRGZkuipHwo9IDB4/4xPT7JkordcYg/HQGVZ3IOQvuqulAycv
Ncbp2IsveT7Xz35eBJdzbkecDacARorDMHIcvGmXR5N3PUZTwBjTCwuxXlKjjgso8JAry3gZ2di/
+00aXttZFRzBNKtv8WRFkqyhxrxJk6ZfMjHUndM64ynLfcHckl2BHOfM+paJWqwzF+k7qRQ2kEwc
BVexqOJz28zGCxU2hCoAFkzeZlkddSofBxovxIItKvskGD4kTdfdh2FH0gy50OrLYl94VAaL07p3
Hb2in5H1q7kKUc4EFdomJtQrS6RUCm4IpseyTPUsGc32ND3GT6zyFje5Kr4UuNMP4Zx2O5MK7GUW
fXGRCnVtzLF7ylXXnFQ0z2cSiod15frtzid92NooDwABZWZvKb7POH8M05BsM+5Sz99WGi1tNLs4
a9OPwFCXHh90CrMVRp7+wkxd45C5ItlDSyweECYmn/IuZW+mK2hbK01g8rakuDQ3SJNEs0KSkaNX
59k7SuX0lz3u8ZacHWHDxjYxFiULcaCINa2yscX3Xsw2hznMHOP3NLN6jhvTot2pCuafTZZUNyk2
DGgE2r+I4Z1s3FmD1lBBednApgarZJvUkOVITAxdDF+vOAHHH0FdW/CFqJO/yGl0yLlA4b7H8cp/
hbvgMDczo1LsTvGGUCbzChF6eBtHOlmPgbGFP0Kwix42nnKv0iIcXoAw5EexeJDGzDCSzdD2eu8A
JDjPc+e1jBi76kNYZ9EjecOxcYqkJbNtWPnmVzmKtl8lYuzvBhJSou2gc/Opo1VbreNK9rdmX8nP
iqk6mKbRfM6VTV7ZoDt91yJqDw5kmo2kkgecRlNLt+Q32vQhoo5EmVUfmTaWXYGRF2vTF2IkBYF6
TCDjta9oNTVxFXzOfOFf5u6kBV29PHzAml8baw0FYslCKoZiQylZk8Nblc/MkMMPNJ2/GGJsNl6j
bJjPnv7mNkpTZphmXQG6iKrHLO5bc10oYr75sir11PmOoonnZ80xiOqOlOiBs3ZH7/wisaZu03Tq
lt5nSAsl5X1WwpUQQpWzDRA4gEClBzsPfbuZnCbdOEnITGbsiAOsTf/kipZxjJ1kAfeBxk3d96xo
yqaRTVKv2A/kRd1Z0GT3dSryaWOEXeSAH1TiycoTyNAOi+kAwJpI3gr4ELVtUxxjTR5y7kQIKcLa
7u5UkDrcWKAXn0AUS4KOTeBGLGZRf4xi0kVxOI/NZxrE6NUdFEsHWK0xFGCh22unVcZL7fqQPVoz
G6h9tcHiMoN9rans4C47zrAziPD+DDl2/CaLZHzSTmVe2hRv5bYb2wAUhatVtA4jW3KWDqN8E1hN
CW97jHCGGGDVTdHcx3nbbDjGjWflqRS7Ui43XuWfHOzV8I0rus1khnIsTqNjlrNs1qYj95MoHyjU
+32rOPWnnGkGfG+YEzDA6GoddoO3RXU8f50xp5TbwSQEuLZ72rx1MmA9E0F2PQloz/3ZKaRXdWtH
jU36aTbiojpoCoIcno/OqdJXiWIq0ZEvqdvsOppoT1ph5l2bGeag2SzUnUdk+R129/iGZXGiFMjn
I8f4j65TVXcSodpdb7aRtRJpFn0ckWETSYq5egVEZTwtsbQfA4DULFIjr1UAlvJGwAy/YbJKYyYu
yTdKcwddUNmu64Fo+cxVMcs2u916KnV61Vthv5OBL6mD27K8ykLBr+vlxg7OUsKNQfLDq84AaWWq
1rvAe+Zdz+RLXQKlifAszV107wTKO2ZpPj7AWURgkQxR8s2eDX0Nd7wv950ha1Q9OroKCYS9n3nG
jzEf/KVJJTRerdw9dlaC2CI5f6Ywn6AKS2M+xGahd5mjrdVkdv1WdgRe553LetSn5nwGceIfE+Bb
4LSzG2CJ+IWkZV9HENwcFtmcLKA5OtZeZl2qqY5r0sOchUjc1zcxlrD9cj8fVD2ZFyRb0RV3DH9P
lqlxnRMNb28ta3Rvi3BOvkYdzrl0MqCbKjnhonVFp4Fq+PrWytW4D3UYHgezbz+qqCanznSHA++T
p1do4dTKbvwQLMlIshPiEy02XUZm1bq3Q3k72kDAGGbZgDQY1ZGFmxK/JQvnus/L6HL2w+nYsjGi
AbHGK4KbXkSdhi9ma1v1ym1d+Zj2RfJZjFFObrrR7JEqGqQ7DSw1PH4Jm7QD621NhLm/S4csv4lC
jiANKI5N3pnek1WnwbWlK968ZFk08TDAZ5nHEew7jBurvq90+IhhENPWkARJgzlH9uZaVIGV0Pod
w6fUiPJ7dHutvPEUA80Dg39JWpnn5aT9ZqYUF5ZHKNW+Cc1KSFydZICt2fi58zWawXsl480U2iTY
2Ynn75rQ89cJDrNoncUjGBurzs6dKtry0HdG8ug2tps+W8y8SfKycuFu1UioE7N3byJ9/dI0J0r3
fR2D+e9PPLKWyk9QkuhNPMtofuLYO33Kc6N6yYbJ+hh2vf9gyrg54b58kJWvt6Uty6Mv22bt92CZ
/Xq684r5iQXwO4mzz1nnPfn92H9BM8AJwiGqfdW6/ZMfGtnB84PiRprFdnRK44IvBxUTcTrMAzr5
3Z7dgWZNI3Ma7NIOMFX1KWxgegG3NqQWve7JbperRoVx/BB4vdqWszXfJjTQsJ7BDi2N1WtJ8N/q
6TfVEykYiEH+9+IJRjFk9ZfuX/X3f5HZ2Jdf0p8gKX/+/F91lO8tsE7kyVjMCad9Hbj/HVPl/4FU
lZcXwcvf+JS/Z/EgPhHiMfOkbYAhy2Oi/ndBFUATBXrHv1zyYiz+1T+YzS+V2Y/1FOJ+gXgVHelC
EmM8/0YGo80qNxnNiUPO4lrG31FvX5PodiTOegMU8VCm4tQKgtWj/tGE2ZPZ7W/aMOG7DgG/AlpW
wAV8ZhQ+b3oWNR6HJiD3liEVU8/IedRhcwFHg9xIcgmtBvOj7DchJzVWrOiyaWKOJ5ZTbUfryRno
nCWbqjHiS1Bd5AAEu44+ZIPBGSAIRiQXm31Dx3ggUVE0L0u8ZVonKyznbOufM4Ivlz9qzjUkUXxo
53qflu2qNbbaDQ8OTBJiPHP2NzHgRJyJTOlXhmptGzR8v9Z29ZFUu5XimThMGF9Lm/mNZZ9j7Jar
NJtvHcCD2GhZeAODrZHzmd3ZzIPzC8fob/FO9NupWqJ7w+7WC59M29i2sf88t/wGrJBLX3/tsOqV
MlyJJNn2NeeWqaQflt9NRvSQyVFB0eY40jWEOFhinxb9DebJc2ZWX2ZCVqhv1xL+yJ4c3mA1dkyB
7Kp6KSdH7POMI5UW40vFOT/Gj3dRtaPLUaahtdhyMfJOc5sEdEjQ/11c/m8MEt74X60ul3XVPVc/
LShI4Zaf+bewDuoSBgQ8ToujEWX9v5sztGD+EMsrjbbOxJdi8bb/taI49HMAxmEB8TCaEevNW/bX
iuI4f0AXR4hH6wYPGrbPf7KisHb8vKTgSQKmTkPVtjGRsu4tzdAfjBIL7xIcoSbksmFfXxdGiaQT
K4L7P+ydyXbcSLZl/6XmiAVDj0FN4HCnd2xFkaImWAwxhL41wNB8fW24IjKDUjzpZY1zkKNUEI7O
YPfec/bZ2K2Tz3sXYEK1w0dPtuNq+r+ODVDvRRonbzLylhphS2kQ16kn7XRIlrasmMy5zhdop/6W
7E+PV7Vs5nPd5l3xnC5We67lor9lZjwReT/k0xDoGMTntcJS5lWqOfVHt+9d4yBbX6njZKbdeA26
stom6J6pyYxixrnt5NcNHdyNGKI+gBd81oe5gSEMGGgjsmoxwnbuPqPcw9RuJMSbqolJ/ZyRJoI5
ZbCDGVbDzvfopW4RBdkJb26SXhco5w/MH9291g3dQdVl1gRM76d71WpXRjYYYW34zyPx4DBoix6+
Qlyvv2pesufJZq9hDmYTDuAHEl+g0sgWBkciHHNY3yELArTHAP+Hzf69oovL/KmTzBOifBEBd56r
rC8DfR0jtY8Emcg72YyZcxqFa3/hipBWTOBG1D0uTrMcgAVIzTq5XTzl26wTAVAGB1BU5zVJsTUm
Y7wm9rNIrQIE30zTr9o5SAAU8RZWkvTmPmP4jAdlI/NGDe4JXRDW6GUjKI0NtEFJPmTUD37c4c4+
iDIXvmIc6xPuhJqXfpV3kce7bhM2BgMXZRriQUrII0Xra9MbLYMm+7oSUb/Okc4w+saopF2KD6D0
xY7d5OpjQEHvfmpGPOXIEXx1HhnWHJ1qwJjgdnmUbOZiyA6p5Vfmtivye6r2bqunlKZRko+3wAiR
HYDd57Gc8jqcmzyGSiLE0cvyehvHOvisNM2v8jq5FWkzPfTOYJFvrhVGmPqMajdF28dHz6Pm31gm
V3tjZF60R8Cj+m1hzvahhBu7Y/MmX2tg01+MvhUmsxfpkIzUrrofL/KKICYh2Qwq6YujNPsxsMy4
YNSUZmJvVcPnJLNUv1nQrt5pXEGbDk8Tf447Sz8Rt1TuCDXTrpRpVaHL4a5RXTVXYhHTfVX34ioZ
c0pWSwDoK1tvJZMZen5idNgSyYFyjBLaqQ6KTO2blEgbqq2+sM5YNZYjJZ4eLJnOPHxg29uZGeK3
kkS2Ir5xEjqe4WA5Z8y7sFKmPPpMweHv4KEoWlamtc3bvDoOwm0+YiG5sSvXvl+fbIhbUg/ZL5Fd
1orrJaNbRUXQbzyzsVE6NDToLLPRv9Zi1m9rO48/xU2K+b614DUokiZk4ZDAmzrxVZap/ArzbhRE
7RpJRbDSVeN0/ofY0pC7QQs6e7n7tBj6bWVm7cbVIuecL8pmCNTS0svk+Gy3RDYHWT6N5yk1jReU
tdOEhmOpGZsUuvkA8W5AtyPNrxoRb+Wm52rs8iXrDwRlfcEg52+6FMVVqA0zH/BcOdaHBjpksjFc
VX+xvDl+tDMr1tE1dvbvfbliNH0p+RuNdkAuBV4CRlHQDqQ1j7pTH3MC7DYe2S5biCHTzqxibz/Z
bHTGplJeMJDnt+vtWPCgD316En4yPDL+zzcF1+dRTu09j3X94Bnz2Sdvd2Pnkb/XCLols8Zs3aPX
abAafKvw3kC6J3d+4aWEVtbVG41zPyx06qqgQXzvbOfaAoiqi0PkZA992Xmw9tQU5jzdH4RG7B8D
+tlA2WFGm7FfPno6TdB5smM3cN2WtCXMkwHaF/NzXcTEqiWDFk6jgHeHe95+IRTED00ysh5quvIb
elXjc55IRoNmVl8bRUMbVbnTF22q1FYZZv81zkeNmW67bOsikViJDPOTgU/rdhH0utXkLXdzZdc7
UcT9ndF1zYk4Kv0DY/gl3zDdz9tdDTFvK+tWf8Vg0oXWNNQP5GIQnjczXwZ/M2iBxaz667SwYa1U
5b6AJVq0cOHR2i4sOZsELB0wzJjw6apm5feAXwaup5xro13iDW+kyQBeGB9xLjYnb7STY+13DZVh
osKefSZX1k/mP9K56z/YKm6zTWtESSj1uaCFIiSapgngjRCMvpdunocN1ps/yjI1t0wy0a3bRn09
ZU220cy2O0PwGe8LV9ui6fGvW/gWKbTqNIkOJhG114ku2lDQjP1cSEXotyyaa7fx5g/6KCSyJSfx
Hyx/Yg7hIaSqpyhFKBNZpEGT437bqSZ/LpHUPMde1d1VQxE9NXmUnoYJoEiCkPSj6Kx5m+h1djV3
at5Gc9+iAauAsVicLXoZFAr9oSoWRXy8O3y0LB1dYmpJOIHodTYYywlo1xP9rkWcam5dmqfHatQY
r5T5OJ9sBhM5YSwEY3u1ZXId+/GTNbl2YCtIH/NUIqrIKO+PIhXOF4O/r23qqErvcPWPGyfT/ed5
seVetxY+9F7F1CCQsUx3aM6cs4sI+zFySQUINHyfCOsjuqChN07noa27HcpOsCb/3Rz/rzbHq5vy
Z5vj1Xiyfy0bVAodo/Fv1L/D2//9Pxcf5r+2yO5lHsn8G9fJ32aXrvGbvZbMzKFXAgK4jH9vj+3f
cKlAemAXLC7K+H9vj43f8Ifwz7GlYBhhvPkfbY/fb44JAIbAweYdPh+/Qv9+QG9pzoRaGj4k4DFU
ygsrt+HET3+7KP8gq2AS+66ovxyE/gC6e87zBypBX5MlQP9g2SOqa4PJlQtgI+VuEJT2258fijrk
h0OtPhoXB41LHb/2F/622Se6YWqzmJSOSaWAj4qUDYQB7YhQYKZ7mKT3pSBWYVpsK/DJo/vF4b8X
VhBAzCZwbYAKgZ3he4exUSAWGR0DYVk1PoIJfvZQv/38DL83L1wOYVNswUFwsN1+1yHpOm0e9Ei0
e1uMj4DMntiM1ZuBoo1tdctT+q9O0j/cOZAB319QsA5oNyjRLJiQhCG9v6DEVCCtYwuwR8FN4H1e
CmLrfK085nZUHgtlfbQu8XYQCnui7sw6KzF++9h5yrwDSivriPXdiAUe2Yy9NI0IovNUrfx2M10i
9SS7/SowWgEhqWT60tHFPxhZaf5uZONVrGSPfnNlDXa9bjzNgCFXmf1QhjRGzZuEXITQTHIzHPR5
epopHM7st0ZY1obbsai3fvnoIGp7Tme3ZhaHFjuKa/vW7qv8wbGpBZXVlQEAsRgFeCWCuITEtSbz
0T23250aluWAPu96yDS1M8vyq+UWD3VqfaHOuO8ZwFJpeOWx0afPMaJlDpE5W9bmku5LtoR5A7s7
b9fA1EqEtszGP9h8tgc3S24bUtnZoLPZt4xy2I716NxMk7lqXZ3oCHT2ydVEdMySlEQo6Ta0y9Uf
fCZ9slplGs4iyzBctDHIfKvYDF6+0X0VQxVjyDWNkdqj8I+2GRyqa4qSzZBAv4kgxpxsnBn5lp1A
D6l7nGMf90E2TLsUet5j6wInSTx0/4aH5bWBVagD8BTUM9XUdc5Hq3K15yRX3W1VC/6Oh6X8sRY5
hVOXDnvdxLqWdh0OZ0gyySkq2+66Lmh/G1Wb7+jE84iULaOQup6BxFWCEetg7FRa6E8WAPA1Q3Ha
aElqDC9Dqrci3uizOIPHix/ThP1UlZL1F6H+DJPWWQ0T6YrGIknyTCBGd98sfPvLTp4jfzZfkE32
j9Zg5vtWS8S1mExnX1Y8C7Tg093QV9NVVZovCTtequ50iHeZa057S6b+vc7o/4qose56ibX6bs04
NZgkX+OVaFrGv4W+w5TXvtSOHZNR6zQELE52etX51nBC4kms+pI4dymz/SgyARpEvUsTTcSos/OE
kY/9PKmYEORoBUGP982cf6SUXMOJMnIey0qd0M/lENwUu8uBIQNcQXFlmAxfmCwW+7nsrYPdyPY0
1+QdBXps17flzHeDJ5reCxzCWL83o3Z+lahUVzhhdVZxpp2wARrEvvlJ6BQaIcRZiQsXva0btnrL
0eLcrHlfsDFsaqDzu6hJAFtoXvTi5X21ibzYv4qjaDxN7P6ZPAzsXfD+XEmlR7z7tP8NS6f7GA0Q
6O2cfaBTjMfFSMR5HaHsogzAZV3XGdumtAodN3lFO/LsC6Qwcd/rDyTZ6HtDmZ9d7qvmFfGHvNYZ
77lcaTNdjr1VI02O8m61HvZhNCqiUjzQf86SXWuybe7ZZRUhNvM3aHzSY6Sfz4FHUMshYty3JeLn
fprJvGHkts809Ps18/yrhXhTNNBO+xFHs8s4TI5a2JBcvBvQPb9KBVWvThpnK6cdIR3mo203/qYS
OXadylXybtAak6GP7h3ScjSvdJGg6lT0YJJkWFkgVrPcREXeY6OImvljLbzizIK0oPvzET4a9ktX
ox8wfE8LRjaXG5BrCEr05Mye9irhA4AYiLqdQAQIBkUpqhtZeodCGR/zEvOGEQmECuhcrc6jEKDx
Eka55l3HUf5HhFCEmaXcuoNhvQ661QDsNtVtY8nSD+yCd48lwblN52w6g/QpDk5pdHvmP3lYj8v4
qZ5wUbMbWjlaaKPnTeHwAgWrqYkmiFY8CyAu7E8X6x6ugYNilZabKMpMBrVdmCg6kn7rICTmPXGm
N4jeTDHbih2urEhWdrMnm5jd/ewjg9/gWx02wposkN2sHoUHoGZYXOtcmOnYMq5c1G0pPW2P1M/Z
tK37xRUmY2NFeHDYRnZ28DLPfSQNTFzhgi+RWFnzxlUz2Incwnfq+Mke2xbJmtNAzBTah1snFQQw
anH82SM4AhztVTEnXH4FPVawcoVYFL0dF6l4NOFTbmxd4PLQ+tz4YLXO1gEr8dxjxPs8KYKgnc5Z
nmVlhsBtxzTImq67GUTT7/Iy48lDfLFHmUVcLBTbkI/n1yqXBh2CLt9hcZIHImfHg8pM1oxvybC9
uOTEGmtm7OVT/9/x2i/Ga4x61pbwv3ZFP7jLn1P5BdJl+g7D/ed/9Zc60WEIxtaesRVbz287+T+n
ar7xGzs2h/mYZa6Ts3VL+FcPHHM5+kRgSPw/hD+a/Iy/euBwvX3TRfLorLuv/1Cm+H7LyHaUegHg
jYGcDxwNoJb3ezhD6HQ57cQ5XQARXSkgWwgYSMz4ATVcSMd/u0D/sG38pwOi1NTR/dpkMVwwVX/b
heMMNRp0MPaJ2t8LhYImtfjApx1e4X08S/GrAK53m9RvJ4iFgusFmNKjJnp/gkhVFsmOmTZxnTiv
gLXEjZll4lGuoPGfn9r76eDlUNxq7jWjCSqMFQjw9wKjA3AUD7mwTkjYoG+4YHLtfoFK67DHvemX
xX9y8wyedQTW9+eHfl9GfTu0cGyeBo85C2FR7w8NHUnNutZZJwkv5VB5DXgMvtx4D1X8S5aVeD82
uRyNJ1D4hu0gFWfq+/5oE+KU0p1S6zTWDgdym05XwZjpgKxU70LEpE3ZJMdymsCBzB0blE+WoNEV
TgVOGt2o/F+w7X48fXi6RHwhJHcdhknfzWUzkSD8iiOLHpXF6foABK90zMJX/5/HYhhOCbdK193v
aQwxfpMiQbt+MklTuBkgx725fTk9DJnRvPz8rq7X8d8K4vU6MxxjKkUrAC3+j2Z0WKoMhAbrhBjp
qzTI5h0M4ut/fpB/unYsQjjoOdg6XH9/M3WIc25vFBbWGgnz3VNg4Tyn0TZiyamsfn6w78J7v50S
1ZUwEP9zCb8HxXqRKdQC0vmUGStX3FQcU0SadAImQc2L1+b2q7XSSC/guZkpzYEEPfPwi5/x4xMM
0oNlb50iovn+/oGJDMHcDwPVCTmygXm2EnSuI987NzgJNzqFYbnNwWI7wbwMaP8vLy976fTqf4Hm
+6c7sEbT4IXgTjMpfX8H8gItT5k3vLwqmh6YjTLTWAFkFgqa7c9P/J8OBYuLAg0UmAnQ/f2hYHV2
dee25ilFpfvwjdBN/AhLPalNv2KSvl/qWb7pT8IcRAy5joV/eHybpK+Ltm1Q0ILDWnA9d80LOVvg
D0YPSns1szr8/PQuAox/vzHrIZH1M3WBsrfe4O+bLA1ObAMpon/UI9ChJKzAViNuAOnTCMaKEQv3
1bRJgku8zHhMY16pcgJ262or2MlLnXaPErzbX1aQ3oIEwQMALJ5hm7bAvhdsCH/+k9GPvHvLoY46
9NlcHkS6Nubq83l/T0iJyZB6YB2ThV7u9CVZdnXqaOAPZD7AJCDZJt4Q7d3V0MIz+gJbwR+7Z7MP
2X2GuiyDqIxYeyMb0jkW+P5tQtKHZDpZeK8MwjCSUO8yNKL0hUAzidi3XtvEI7hhpXICPuzfOh0W
ncvEhLYMaLHDaFC69sqtT3gPzWOXcQEvyvo7OAvgI1EQ+U+QtwiiSPyoFXshmXFBWUi6MSz9xGGM
wzwJdvaQms4V2TocY8UKOzKZ79qWnmNgKSx+wYA7/kYm9arSt0TzMtdwXa60aPEdbJLEDsg+plk0
dwIIVk6N8JZn4CndpjKaYynS+UGQuXCH/wADNmCNOP0sqBGWAIC7s0rUvDF6ugCiqz53XvPU4Gm/
8LFm5H5vUjTrF1op+5XYIeNLs0QGsfNu+9A5+Mns0WXglsaWClh/lY220OYLIxgnk/jQ8pJOnne2
qKI2KLm5olEaPeGcI8TENOVbJ3vKptoQUMoMrg9EfZcRcbw8GcqWb41vcZ9KZ/SfxNTJt5z0PkCz
Zs+ARiIH38AH8J+GZuZf4ZMjjeESalJms3i8RGNYg46O/fKVq/hS7xpo6DggyqTL9rHFEBQRt8uT
bSUOboWyQu95TNaNiZa5013MxPmsZwastnp2CJDXtTUVoSpQJKWImhmQ6SRdODlXc84yppuq9tAX
U8a7zrFZ10vyGVp5JS1F/cXEnR9DqnhOOdXzXXRqRAI8wTGZFBeqZ6KV8MZmu4QKFtUeYDF3tlYM
aR5R/orK5Fmmu+E/oePiz3o9gbEToIS7RqxdPoQRsN/mC0mtr2B1bxozXhCYFkyrRAo6TtWt/eok
qIuIxlwx5/Ysug80fY39AkPJDQ2Iap8rpapHb0nn66JFMd/KiZ4RFarwsNbq3TFlAnmIkQzwVwog
9WO11EOoy8h5LIolxWROxCb0DuY5N3Tw9VNpJXVDZ8MnGdWW6JJtLJtztcyPuU91OtAUaI45dAB2
Rk6eIM6S1X3fSK/Cnj2Uf9RAxb56Fug+2wD+7l/48/ME12VDCFUzrvHW5XbUG0zcmHebT06Rd5Kc
itn5sgbkhnJF39dS78hOpJFLp3FAeS8ulPx6qG/8TIkR7bBMPscmQ2W3JtRqdhg6tUDnT9jW3fbK
I0zgpUnLfjdXzfKZTml9NAmUBGs/WsvnqmjzLXk4RNQKxW30IptYzXysPjPAc/uwUitET+9ckomx
hATuhG077LpS27bsAVeOFGN+D/c1CxMhAzSlHoYc436Vt80hgx+6m+1h/oMW7LhNtFS7n+F8fkpz
ZW0ImuqDpkrJBWslTeO8e3V7i/cjZaAZGWWywfcrdiXe/ozWxo01JTrLvxnRp8KEkQiaSED4e2JA
GaugW0DhGtfrnV/zowWufgPviR0Cgka5cIlawPQXhdaav+CtSQzFmsmA31XbGmtOQ5M7bbNRldwN
NopXqMNfClfWn/wiJR7EF9NOakQuI53VMcH25T1fJVBXMBIBXVmoFppY545ia8zONFbRvPdDc1fI
nodao9/ev15Y15qR8UqQmwp0o256Izs5F+S8YU5QHVlt+7e4g6pFjIQvHmcIjOjse+U/dYQXxFtv
mGx9m6fJ6q5mVKyC0o0gIRq2Vr9EtE/uiqnVNpe05176fI+9waYpXxgWjY8LvVAXUyOv8rRnCWI1
ZmNGKPGdNlFHSZmxhXPUIh4VXaKWJjLpI/RkYKjbIm9emobHdlOjH5AwxaoCoXYbs59LcPEKs0b9
E0BabsrPdpZ4zde5UVYgldtH28Lt5bbKrPGP0htbUs5yzX72ncg/0CCX+6Ke0UhWU4y1Gzhm8jvs
oNessc2tbaUxsW4EispPxaLBfsSKXJt7hN7ejeoycCMMfrbJODKI0ZxlNxOW+3HBXeDiqrPGj4ru
/AOUmq8MbD5NhiVuacf1e9bVFXbud8PWGhrjjYFs/IawZvwQDy53jjc+27ZArf3Ait2RVBnAtrhO
CukeHTuVNXqBooFT5rCOb/JBxuO+9yf9ZLX1fE0kjfngLFOKOL/MsfQ53IUMIYFHYE2lpmqLe6Ag
l7izbgnNLW5bYgIeytRrcXkJ+cVSWrGt+8X8vfYd+sKoo4zAjozUCWCmpZscUUswDjgMkc8ULBf4
sunqetZxHtXvUaONH8Y+Rlw0DPp1Ry7f53x0EBJ1RUI+dQaCKGhRjN348FrwIdjmUYP15OCSiOWr
kY7NqXRNOOkpYBe8lxpi1l6W3ZVgydtpbGZVSGyOgVUFA920S4rKfHRIxcUxaC4fGib8Zzxtyz14
LfrKmEdehgIl7VaX0kqPgBMne+PVuoZYIRpJIHcmfWyuEIzIPVWuds5Axn3EdWf4Gy0fUOEZpJvm
+4GH52bkC/9VqFZeD02jriY+hKcqkyVOKRKq6D0Kygvwp0xirEgQWMPOQtvEylX3MYFRSJogaDQ8
l0X3kk89Fsa5sBHZGCyjpj77jF8aVY2hUXbEuRRVbVz3LlP6YPZb4eGIci0WRDH+URsOmcvAN5Yd
ECTrYFkEDZtrQKwc3PRBlqL9OIhZPoHtsLaEyuSbhVilICcOLLBQ1IpgQmcUms3ophsQXcQCl0yq
gl6f1SbSmJGEFpfqTi3UKagUSDm2GbHdYnmdPurdiKo37VH9piZef08zsQtVTWXvGB/ZI5381JdX
A8/u14jM4+fGM/sv5Ha5b6PTMw3RG0S3kDIEJIKsLlwEaJB1vy790qZhR+TQsHf75qudTPGdZETH
Vw51+nGVENUE4lRtmEwpRizUMfDQ+DrfasWYbQ0gO33ox+zZY2KLiHZJapcg7sHqvVPO4C7QLFd9
SpyZ3rsbL9mtjmJOB6dUFbeVX0ALqYxJu080k7tW0EACWIK4ZRqepgSCi/Wtgv1vL/QXvVC+fw5V
9P/cC10FDy91l7/XOlz+o78MBuI3Ck/S2CGTu3/asv8yGPi/uXiyLZJQv4l+Gd7/1QoleJWpPch0
8i1MjxyWf7dCdVqhvmmvNgbPXouo/0Tv8L42ZjR/ARLAeGB2iyLh+zpMKKdVuh7XBwUjljWziu1b
E1vczVKM/2HExeVYno/NnBXcAjf4XcNKSR3HsSeqgwss9mZRNDwYtvhPM1fgDDHtV3X/+9bk5dzA
fhPDvkqt6YN+V2N2Gj2ZxtM5XrkGsrGTZEqTTQttyYlMhqqPgPKYkycexzX57W/PwT+0fH/QCdho
ilmkaE6yraKh9b7AbTWdDbZkBrZ0ff9WFuXa7RHKO89imR5I4/KfIkP/1Sl/X1ZzO22ulkl+y/qs
fU9z6CV61NFzYcmtTe1L4UjIHpWMv1KWY1buX/RWfjggohwdjCxHpJKnBH9/mpmuTY0hO58RUURH
YUXb0b+iweCZJAJGyvlFd/D7BE0EOvZF54EUiItL7+P9AVnqSASOJrUf6qnNEVRGEK2XS4jgtz7o
jMfwxitIznTxKT8AeaueqgZc/4b6fKnQsEn3oZ8NYwg6ZQ8qgHUnz8wap0+z4f3iKaCTxe/5W3Nm
/b0Ip3n3mVv4vOzf/d4KIEyclf2wt13U549aadjRScYFPs+4Xjl5bSzGo6iTuaCT0NvikXdwfljj
4faGDlfwmLKbOQCusV9jU7IhTZyCZwlzKbT+xRM3U5qUyVGRv11u4R2Km9JYN8c0FWneDIaE2Kl1
bNARe5Kk1diTuNE6l3bGAMTo1Gjz9CB6kNZRypgwWDpV2797ymxm3OPLpLZe3rIF70ybeQWrhBOm
nsr9PXRy7Zl0ET96aDuj45GLstYE+yNnLa5JQEuE+IOndAL/JBC1TkCpfGXdT9U8nis9oXeD7X5k
OEkrLbgsBB1KQbhICjS9Bhbuzs/bziO5rm1eLo3mpdPNwze2+6QUjVNi6O7YLiE58dvlksGX+dtM
dPar15FS+m0zX6qIwMKknx60VhOP9lpfp0sKct23DWbUsz+9OHUP7hTrBZv2SwDhYNGFDhFkocGh
QEHbUNHjMLKcXtGAKPS1GLiOFw551JEgOhD+9rB4rf80tkSCOujIHi6dttYcAbgDCqX69yeNuv/S
8Pz2rCZIs8hKZHo7XKf5BG84qyn5LdtoXoxZUYPIkYi4jdbNeXL03SgtDzmpp2XPeMX3hm1PM+k5
UbRSvIb1NETgTGJQCWTGCfBNWq+19ODcx82ffQ9/ba1QoDCusKqUJ2PKaXpbyDdOHT5frEdroTPg
qxhD5RhcUt7u5mW6xCfGNYk56H8uGZyJMA8DDpEGZfN6rqPlF6hqyTG4XH/aMHhXB8/aJrnrhszu
E7lpK1+/ufybPgIeUNIhZd1Ykr3Gud4nbq/CMfb93dBKHmBcCl7okO/W7Cm6Igp2pBSUn3Icwryd
PP+BTAvRmUjxTX0I+gIB802P/qWxA6/MjekDDhKaA0GEKlbtCtTwQYQLm81tkQr9MIreJUUXBgg9
Nin7VLua9SEbwzYGgP7QsEssgqRGzhBUydBHZ2PxZ4h9xvimZq1V2Kvlkt6NwJ/GZ8nlR+sBGv9K
GiCzKHrzOtA8hZaVrC/mUsrmOsvHxoyS7bQCLaLKn3c+sL6WLdsBNZm1a7zMvLG9Vcehxj1qnQlZ
Sj09OiAeL1k13HZtvrHs3FnrYPFJ6kYbIkRxAhiG4hY1cP8wJi2CmR6+12eaufhlEoY25ib20+mk
XE3tLQ/cXzDoaymq18uN1w3xGx0GceOUqXus0sS5afTKJypzseazqMaSJt6kyRpLQcwuu1n6Nx/h
EeFl2hCnIQ+3D5W1n6rQt5TE5OO60ZNZ0aAJhWZ9pGzUUAC3r5VwM3TlpDPvWwzUWP/cNfSSSRrv
/ZzTHEzEOlZjXZ4e+MzxLBvEZ6Z7Cki+0gvtbbhYRNCJ3n8q5wSNCpTdcpUSq+nhErC24ntvvvVU
ZT4VgcrH16n24qfMdlgwayMHyqpnzxl0iWVzicKNdEqH1CXV02t8PQl8Go4hn9EanRxhpSlYSslp
xDuCEj0bXNqCJHmRjfhcdpq2HJbEGryDWXbw3zaE0CD77wTOZccwTSx+yna2XZUfC7+JzqPWxHcg
8pJD7PmPbpK0T0Xfvc7ltK7+qXhCdzKEGfjSG6QprPN2I9Ij9nvj86BFaIqgLgBD9Uf3A2qmHIy5
Gg+2OWgqNMdWbPxEuCcrqjtv51dGdTsNxjTsGBA8lXQbwnqSANdUifgde34LOqFYHZilGVU3iNis
3wth8u8bvljdRzvxjeh33xtTsmvaJqp3i0emRACCZQDOJnPtDL1s4NKVURMs2Bo+za4H5MOqvFs3
MfUw45SuXNHgb5iNSL7UE72roOlt72yOTEVzobitrU/Wa4r3n8XCKuKO7GM5Y1bIvBttmmnrlIgo
Q61w5Bt5jv7ZvgT85M7CQ9MOPCky1r0wxm7JozTEMFniZO3ZwHykhHcM1vQMp/+TMvg1Tp/4Zzly
axgv+KyDJelP9M3X3LgUnmocJPmamTeZsX92CjqDYWwwnys6RcRcoujtKMIvSRqxHe+M4k3bZF7N
kTM+JhB4gMLdXVpGjj3SHr50meqOA5vRYr0uc8aCf1kCXdRPHdkl8froj4xX7/qxojc6NKN1HulJ
oA2yyZi9NJUrM+fLIcyOJ8JYaPe6Bd9Hmdqs0+Ulz2Ju11lz0ds0qdOZuubq28/6FrjRJhk7iUhb
E11cmAqntiBwCJXhdNcr9r70DPytWAoweAYcIIJDh7m0pmvhxPTm9M6vX0ajbZJbw16jjdKy4VxH
tUaLVB1C0gerbQq4juDwLVR9RRK3ecEUQleuu4kniyDAXOLiATQ+fyAkyX5xEsHCOncgcMamWyt+
LF9r9quIH0c6GzPrJmGs1mJ6knXRFR+KWtOPzZBoX/uu9a/op/lTwG9eR1QaIcfGBBcCL2/Hl7z1
e/FodkTqBXE3IeTrXIsJSDyl6xVtYewGRL/wWR8ajy4j2si++hCtdzTD//S6XJJ3CslTpImWqqE3
Fr3TUas2Woruyo70J6HNFqJpPpXu+MExU234oJwJf9MmRRKReA+Ix3yHT1XjLwAHvbilLTTnqRaL
j5nHbjm+msaerrRAGAFq2N6mOiOVTUSmb9gTtk5y+GxclZrPHsQ1SHjLrS65YdKlNilR31v+h0gS
4+ixyJYGQWnSPtQeK0uuEu3TpPnpUesRviqZ8OmZvXKPABK0OWjSXTGMF/2YE1Y6QFHmmSdrltGm
Lc372GNJJ4to2Ak9JtxmESUEq6k91IokkLgvxENFqjF6URaJIFO050XOjqR3yvwr4TE4wVQdQWaq
Sxr3rapD3sBxw6rwtQJspRXzrT9Z44FhCRuDodVv/b7Rb+0SPojSy40j53KP/qzdsjeOPkzOAEyE
j2iYtcm4nSzr1tJ76xq8dXXP3ea7XE3FkS9fiUAUCzxJLzjSSmcb+8X1kBOvbXKpbvW5iT8SfTIg
JzTMm1oBu98QZs8GcmqvCr9Ac6nuzFI8sPOrtsBq9K8Yt+yjaUKXTIMSAgyYjcodrchjlLT8gV2W
G2INvMI7lP5jEpaDXtRstDWFJpsvMINUoMOsIMmqReV7xWrYZ/VpaA1IqCZw9muZFzykZcJqkzod
T+SiwIKTcY1F6m7OR5q3im13+PPqdK063lUlHnUJPX8aC7Qmfxi/QuXMfL54zb6xL5t+nLKwO38t
0fmh+iGRbc15hF2nexaF2/tqjSymfsgYu+wLIB7QnqAQPraSIW5gTWQxOsQoJ8fLcvjz8/uh9Oe4
aApwS1OZWlSK749LSV7gQpua/ZQVzmuvEcddyok47tFNWL+IwZ4fHCdZwwXUusv9+dHp23x/dXF/
UxXzgvMjvhcmwQyieyKcek8nkdkEZE/j0VtXXSCsrPZ9zMAW2AHKACzR9QlFHIv75Sf8t2P3i46d
iT2IHtf/3LF7/GN6lX9v1/35X/zZrvPN32DBG6YPb9T9M+Dmz3ad0J3fmPDTTsLU8v/YO5PluJF0
S79KvwDKAMfcywjEyOA8idrAKDEJOEbH5Bie/n6gsroz82ZXde3vomRlUpIMRgCOfzjnO4x1Vv3M
7+M622Mm5/FPgtgORk6rS+p35aJw/xEwF0HQhFjrlxTyP+GBOF+OnT/cugwTXLReIQQNXpDNz/rz
pQ343NAYBehfGtG+agbF7Gvnn8EkipvFMhq2iLhLp3JNIBuD647O5Juns+ZR1cZjY7bdeWAHCnMR
EDGKceM0x7YXH3RNDhggN+Odm5R9hFebrLWCeB1LuyCE7zABz/a948hclOibC8s/4XMPBPuRxayf
u6IhDR5mx1LbB6jFSl0HSOR8Mm30uDDizkPdl9DJ4jxz9gv2TODgamzb5rkIqh5Enl+VhXVOw8kj
nk0QeL/zUxMEdFo4iB56Bw0Gc4IqX1UUk5gZZckSq/3Zr2fx4sxJxzhoqa0adpYDXPEQCB8fN3Jm
FwF+PiNNfIpnw2DiY/m5ZjJfu/V7VsXBR+Jla+6Y6Kau2a2JPdrbBt1KogR/nqmo5yWwDpxqcRWY
9ooDRCh9FWfWQhPY+263J6wt07sFHHwQEfgMPZxs7qkCWb1h7dOzdZsCVtmB+zZriobATtKj7Ahy
L1YlyzRk142o6mMmxpeslvYh60fw+eSBHcGfpcT/lUn6KicJC22GYk+ReV077VVKnfgKLqzaDkXH
s2tKkSHqUG104v3sp3ikHh7flszttqIJt/mEsGzKX4AsgS8IrQwHvPMjkfhtbNDGj0swkLG0GOVh
4C017ApSFUKKA62mvw9EdRBhCANQvniF+KyhORKmW7N2z4k5SRsgKEP/VpfdudR1dYSyqCJf2hEx
ekgKZuVdKWVaxC4sd2lSsqIW+YsimDoaWqPekYLxmycr77r0CHgbw5oRlzkZ7PSHeNPZcZTPQ35A
PbMuhPStyGwv0nR928Qid90ZdXpBDtleB/0odqsb7uTXUmLQYSnFEzrdLl0T/JCD0IdSu/IHHLvp
PGHP3SnSnR8SNTssvZLfYtbnt66BtbeX02NVzsWBuTEaBqnksQLEjXaHVBa7nl2DtAdE63jFTpwL
6R7qVriH3Qa6OzXCg/ZYf7k5WRJowqKYs2OTIwzCKjLJH7Xt1DQS0LuShBFFaJZdVNckeXQVFiR3
YevnmrrAlMHmPxDTk+VW5gYWwgtJe6dlYcJQdgpLVm+8kitgEkExZee0cVkGKkd+2oPbfscbsM2s
Hof86OTMnRp2asNs5pdS58OVRyvEqKcNmsh2FuOz7r3K3mge6HAKkLYlUZvpBYBGORn4A8zhAf4l
fWeBQuyOooKNY4Pg7EZhytvb0Mh2K1m1w90wZE+dV/bb3rSW5ICfXZyrIWkJYLZ7fhoXVo64bOx/
ErlLdxFrfZdBy2DowWWRhLqwNlio5o9GcajuEt+Zz5jlq6PoAQ+Gh55LCzvU7JnTln2Ci/+kG/tP
qwE1v0nGWO29aRjSzznrQu61kdkgq8RGjTcicLs3MOEjPMDUQXNm6dK8SquwPIwyUNu0MQTy2Zrf
LB+ZH2cgN9OaU2KCXIikx9i5th5Wo8X6/G7sXRwua0Yw6gERsDm3HNTO8CZuiszAvZO/ikWajJuA
UpRNf4an5xDyS85IWzBSrQz5EXdBG0mh5EvZZtSOnnLltWhnDeF2WICNW6V1Rwfy3BQiDxhN2OFF
OUV9tsJ+b/u2vmi0ZA8ILY1HSl3/XdAORkmOm3ApQ6KK0HJwG4+TgHlSV6uQaCatI8bp2cd9F+Es
6m8KlGg7vk+1p8WaD+16164YvHuAEPY+buiQDJRRNKT6jlAJuZNzdxxR0WPNQA7Hs2QJNnPsVVDx
5jdUnO7R0WX4sxXdvT856bjpclvjmum/eTN+SGmaKEpsfXJQH0GoAFWz6XGBfMY1M4DM6I2rGX0+
fcRg0aCwGGIqKTcznck+hofBfn++kezEbxfD1NezhPZazQPDENLtN1NHYa998TUdTQ5p6LBfHQXj
1wxsLRjrAwPqljO4v6b7WLGc87wBqcyVyATrRGgp/ImxdTcM5h+GAFFBHtT5DuJ7vmIBw2MzTQcD
XsSJURXqRGsyN4TRlj9nVeuduXYfg2XgkerAWmbEh8Yb4vS6p1BmODODfI4aZDaol5oTWUfJpjXU
59T4z8ze6t0SjsPe7BThvzNUFsPBXJ9WU7ofhnI6G3nzofPluoCoeGVhF90sIxTSQvjVLasHcH0T
H2xlzmQkyN48LSxsEAv44aZR7Mzh7kmGD3TmRsDvPKAp3Igy57xrvO/Lwny0otFmYtt/F3WeX7kq
xik840aK7RF+85xZF64BptLSATSb55+DV4T7Cd0UJW2xyZeQsyybyc6JURgIZG0c/XlIMJVCiWUy
6bqLgQ9tU03oLS5RzcMdgJhnJm+15X6qsPnN6WWxL1wKBj05r8gLUvxwHVOygG+1tE67UcPUf7aD
I7YZWpyIiK+SpcOY3mGoyu5DUauTGYjlQnAlb4Offx/K2Iw4TGtObalfcTnzwOjtNUMIWV8Cjiib
As51TxY/RNULWK5zfRqc0ttnsFIBUxvVnpq+vKCgHnf9TDiDtucfXRoT0CQ8fzMCZQWhlOc7M2wC
hHxiucvtruYNXZgTbVKESRVvmOLl6z7P3rjt8/56HfjgLnX5WkQVj0gpTl4xjVujCJP7oSvGOxeu
y5ufeY90OqgVoLc4NNNHBusJgrs0Uzu3i3mjoWk6z6GbEzLoei2gxmDnLLEnVpcsUrZBj3MEqQlu
g6cxoCW1+HBJSHOjmc+ZZBarvtXW0h/NZSIdZHKD7/BYzLfBnH5mKu5vF9NG6qN1qo8oIm2adU8z
L8qQWDmm6hHZppBpBez6Tey6XBFm+dAEofswIoozt5yaBiUGJpit63TFZ9fiAFpv1ITPlD6uRrHZ
egelLJdbpvJ6wqy6cBmwcfOYnxMbuQwcDb83L3hBsm8dy8gfVdKcizGNlyir02TbJPYHI0L3sWKZ
+9PC0lluF7aW+caQw3RSK1V7I3MQIdEEJ+anCb4lUvXQPS5j25xiDs9rBidkFVXe3eJVV4Ro9SCW
eRxMR/KO4evQiPsfceKzmxCdz9jCla+uah0Iw9KN2nIsdi7ArK2qSVSJ2sYv0SfZ9UNrO2BuAYh2
N1MuAuYtcc3gp1dDEi0IhMtITx3Q1UAWh4Rcon3sjzCyMRTsFK/rgAzNOID0jstD4xfyldMsf+UR
N3wrxsl8zLMedFHmy5PpjlS8ceOdm0rj5JYG4c6bGbrcSyJkNl9pYy43kFHbc2gIbojUHPMdqQoh
2UpAm9NyIkBqcirIyToxCZXs2vt+mfpXM1iGD6aN+kjQT3hVZ1l/65AN8FzbbosqtKuznkQWL8pL
l2aW6mp5CXE81xntQwdgFmNNuKVPwp2+hMr2YAWqWe9kxv1whd8LqSfJ8N7zCGLM+5bgwlgiHYAz
2QQguLkRW7ioSIIR+Dm54914TETftD96ALH94bFYKtZfXVoZ10U1ybe4dKt9GwdYostlKk7wlhlH
B1kSbBwH9+emK8fy1QTte08gZ3WcSo7XtgwfR9RFFGHN8KMqqzoyEA5DrVqSq7aiJC0q3TDpKnX5
RBZbihbKF4eRbdMlq7tmj/s4jeqkKbbKWIpu47ZwkUYWKPeM2dsW9ndcMjFDi6cza7iU1TKAI8yI
LvIREAl2Q/NDgFK5vp2SdHJRCE0mTLZt4LP3kR+lSsMZ4+4wCAEziXJTrlmlud+MziMBIV85psNc
B37bHbMwxcJKQiqpp8XkGMzVCAMtFlW1IINTztEpKIj/6zz72KcYrzG3l0OEYFj5xxadmvUDiUEc
mUYWJxeM9hIA7IykfifIB488QTzcNjd84s9SXP8X3RvqOABfeJianl7AAp62uB6o8R6QNBhEdWq5
JsmUtuVFZfj/YzH4n2VbOz/NKmctAcu5zw5TqZ66PIzlm4Xeb1s64Xjdcz9ugm5Z3MjrguC3OlDJ
0RtKSnCrh5LUQIF+WbLR3EkiQ5xd2BX5Hu/Q8m5SWF+NLM+RdxY3tQ9rG5j0gO+66Um5kwr+lVM+
jKPlnskaGbeidFTkst1k3J6W9i7JO9JezJjqoAFRRRyatW3brL5BybaGcVvOM8pgILzTFILGtbJd
wrOO4ryZd5NoScYq/JMB/Cmqadwf+kSG+5aU8HcXzegRJoQiuICTqahBPPmgLw8ysXXU1uuORMJi
3+RdOv4oQkMfUKje2lMafpgIyTSvhOUA1HUlxHwEXNtQSg3JJaelZTDO2HjHddNA5Z3c3VdkZ8VF
aW6sTKa7MS7TXVjwGI8nOJsdNT12b788GvgXImPkSVKNXgV1Cg0wAbrGjCTStveghcpNFfrGbW8v
84MaMQxPOSrNHMqOm5BhTwWOLhOTcPqbIvHhGl0xGj3VJMe4Nrh3QTxPhCyBeMMHvrSIFtq81zx0
xvk+7c3wRk8JZLtKesfckzASClZyZlfXZ2ladwEoO6TBaGsY3SfvnV9lYJzmHuiV1QQ3udG0ALLN
fGeRrbjJitB+S9YcCBtWP+A+pBJvhureGtsn4VoHBwc5BHQvpT9M5DrHQJrLaS7JurFoPCWLyH7Y
AAAttnNOWkDmJ14EpxPpgJ3u9AoqZfj8DZHRVZqgfFmajyorvnUZnolCDGa9A6fAHniy7Z0XMGIt
0FicM9m573k3gQUAO0E4/GyZ29UxXmDI5pmHhwFkIrFhXC2dfyA9nEyF1pGXIknyO+YPphkNoK+C
nVamvul66m3UGOAP1/EPkQnqFDZNAX5ew+LOAvO3saJFy/pMH0kWHqLRaMQ93HsmAqolfWzqzz7M
uo3JQpHszCFK0xkIvvLYjwgjPwu/1PdLnib7RDY/6NcoxYhAmyNnycoT2D6dox3t5lfdoy1l3nNt
22X8Qin1JI0GK0nb+1epx3a0mRYKxzo9xePSdBuQYi0S+uF7aDXXozVjpc/ES2Vw5GXaYR/uof9A
PxG8phNbCHBZbJjNQG/FELtPgCzZ/C65uKrm9CKN6q0nAuk4d+lj61mfWAKo/2aqoypR1WNaC1Qg
OPhtXTkfxAC2hNu0dqSM8mXCYPWpVGmgUsVS0uPuHCm+J7ZN0LDLh2DuQTfUSYbCQgXxd20OOStC
rWEPhPP40FgWXMwiiGPGTv047t0O0TDFf2nR40zuIUfn9lBxYCHot92a1EUd+wN86bQnyIB7wDPz
9iwqSslFJhOtThzxUSliDzJX3WrPobCG77vqanKJVFqwq9vpoLCgwJqpumHMH5z4P/xTXgWfIhEP
TgYGLw8kwhFl5ufZ5eFq2eNP8toGdL9GnuzYrTjA3tiuusV0XqSfc6tbLy2PpG1BHt1mEOssUFXJ
FsIMXDjLW5fzPVWetNyDcKmEk05wJHhTi2Ihq9HD6uZ7EizniQseaqgyyVo1ruOwo9YpWOpkUOyU
pfv9aOf+zs+94qxcxn9NaHZb7P7NlspUbGOwoW2i71mCo/iVXPHx7O7CqbpvHFVFDGZ80kxB9ftG
nx7oXRggkgVyOwrnVVpOd9XHhorYCEoEsjacCFMlO1mXFisBmrPWHToUgInJ5KKvN2bufqgxDu8H
w2QMF48S+cn8PceOthX9bO8xX4Ar6O0f+D+sxzEgO82b5rHdZkM9/uZ2vn7k7MPG5BFCDsR/OLdA
XvAtZ4iWDee6wKDBnEVKsWvNPD+GXnVNjGJHTJ3tDJGQI3kRfmKhyM9wp59XPo7FCm2fy1m9d1jw
AO459gr5WZafuUhxyVhzbrzXXtnekmELEpEHHsx635+OQZ61Fx+kw5Yk9wwLskzOLQqGnV3O8w/q
LG6tRJXvcCqD23q04dX36fDTkN5n0lozcYVEiZ8bxtD3y+TEW1f6Y7VV0hyfg8kd7sCrOstNO2ES
2Yx+WR+YgpYIJ3o4qDi+vb1Vk7QX4aGaIiUI8trKZVZ7AJFA183YuAEmiY/G5WFwlLF+mhP3mQrB
fWzwwezZlPZH7oN557WdRXMVvIwB0BeVVuIxMQuiC1P7NiBf4b2ckK1nZUwasi+EjIp1A3g1Coqa
S1ExWm3ItsKpRJjNPvHamtho6Q1np+L82Xi9qTKYLYQgMyQqMAswC6OmKdmSVjQ3lHdjrdyt79Xt
S6uc5qppgkCjCYJFhX6GGd+8pgXOnAsoyKC43IzSNZ8038CLgmZYXoccNxq3cczQiAE1rGoMoNf2
oIaLz9WDi02N/WFsKnlZlFJtxAMr3PSoGKiY5hFirOhZrbb9WglxyryVBJt+Zw8ccGsPWX9UAULz
xpgaitYA6ydx0YTnYAKaHt1BQaCqzJy4TNqwgE8Ck1mBIPDDTZMsiUgGSCZWzfP8MOd6yrdrpMFu
aSYsW35H4z1B0WVnbpYqQg/4OVJeQ+Nu7tfc0w02S9bxuddHrhrgUsm4uZ8SLV6zjAo8ch0O7KV1
rbuuqbFSYDoLHjosX1S8bVLf4VPRr4Yjh7OdNsxlyiUMrtvZ6F9RpJk3ZjnOB6ECMFmD7uz7Ds7E
Q4iNhF20FYdXZNiIHzOulnPfBfoRphnDUFbC3KV1xbG6Kd2gAuDfpWkkgUxxU44AxKNhZCq4saH0
ZzdM+BEoIT4hPCizxOzue290+aRL6J19mwC6zLu7JemcbOPNa1I5Y6gnUoWTc+ZwVFZY4j/xt1i4
ijoKtcXD98iko71JwxDVY5LJ5nXwIFqOBk/dpHZ4mHFJRTQ7cmcmHQG+BhoJJArlVRtP/kmPZr/D
zphflFUhwsh9y7zUSz0+kzzRT5yyLJNTg7RAr3VijpPeuFcYyW7ceQyOZWoBx9SLOoyd6WxtBaUL
6efYXwdFaX9jemvwEBvVk0l9d2nrZoT2RPXPONNnSmOkD3Oa6W0QJjhX2GVsE9WV10Mf/jS0ZZEB
WcZHL3X7yJgX6zrU3BoETqU72dinOrWCu2ryELLNrj57hr+MGw/sjENANhdN6G+ZN7fnjlyca+Sn
+QUu3g9swLCucErvAZ2/J1g4t8Rk0xnAsE03VlwyK2vnF0Pa8d5vrXSnxGLvDC70Q4o6cqvbWZxw
8DOzqfNqFgzaQOnZE843+NsbsqCpZc2lfZOELm9pFZbj3E4ech+rG+4Cv2YObGGniPBV6uJhclMg
YnAzo8zNa9IyF51fDL+JRpf1DTNWi0qjTvdWHqCoRjnn5gt/b8b3nT3Nt2NP7pPQ+UvYiW92wmHt
GtVOOvYSMSl5D8kzhKvMwmNEIIJ0rjAjNFf1Xli5cyR04uAkGRpSRauAZ34bDuYC02i5tVNpb4qs
eQVrld15yXCMDXGksOoPenH0d2NiDSJs4xt7eBMvNRUyBjd5UJoH9RQM7yVZtffj0NwPxKHNaP6C
NZ11bQTTwrglFY48a1Okp6YyxQVb1QeBKsN1LaqWnBiimiRrMAY9ofOtH12SNcvpopWaTm3RvP7P
2vr/j6zpWf/aaIJGLP1f2/eWtdpf6POg3PnSf9pN3H+gDgYHEvxKn1gF+b/vrwM48pSBrEws4IUU
C3/aXxPYh3EA4AYbbuHxVb/vr237H/ynFnoGO4TdFIKz/w/21yA8/qKNCC0HbV3oux5pGyYbij+v
r/EyN7RXXXYkenaVtIV5yuq1SxCTCt2G066nqak3gemn3ikWM54xdIxhAMWMDLmtGL0Vq7xMJRN5
l1HL0Shqa2Sagc/BxEeF/7yU9M5znDonUlOtG8bCzokHqEXTshr8C4XrX0vWhkxHCqQoOTPXr+fP
BW9c/VatkmllLuhEdNYhzgHIF1ysFEDYL3l9iGJ4W1fJugusRaAOooAAQGaEsX6JDW5hm2dyvmPE
gI+dEQHa+3XRueFRNT0kkxu+lNKaHtoM5kCcl+jLbDX57W0iaBbP+KLr4OyFPj59CsinolpV8Raj
rS0R9MjmlQNtfS4m1Cv5sMp3fjnqhUjgGli29WSCIXr3xTTd1bUxHG2d2s/Lip+obPTZnW2iiPRK
zKyJgJMAjT2JXzKv4FsTpEPR5FN0Q+MGfv6RtZJ3oHJqWjnQw2+Q877EkS3/2ZeEp0Qg/T4nq9Ju
YJWJB3alLYwFP820E4DFcYo8f7A9ttheOPFbM35DKZ7b6g1JNr97+CVzHEbTvvEcWV5VqY/MLUcY
GOiYEccop+sslvpk1yFpPKvalKJ/fT9/2YLLqUSqz3XN3/z6QAszQedIRYIocFg/4S+hIx9p17GA
qgH1j8SvWjzewWpGhKfn8h5jBr9CPWd8F2Ke+TPo8L1v3WLgfRkzA+FgOrF8pZaCUA6P3EcK3fQl
kVFq5cy9tl7n2PuiXOjSkDx8gudZZT66wuFUjA/90rl4zGESbL94CcgNsntfc6qSso4fWVmleKrQ
1b19SZhrt+RCzycH+yTKNb4TjAb+RL/Ea2M4CInCtGF6eGtYK9J5rgbRdnyyod379u5L2YwnbaD3
8H10ZUTkcfEx9U2jWAtuPX9U/YfPeC3ZmT04inRkgRr5+HM1A5F1WkElgN40zxSy0CojEnqb87Ak
y4RLFMD1ijSqyXxyjn6GndTINFrRebR53XIZkFiWJF0+2GZSYXwfS66Y2Bq6jwnxX7JDZoDWVq/X
CQYMDB6rFpWdHFYXCtc3qnu+Wd+YEqEtuRI+doXDrDWrQMdSby1198vXJfwl/ZxXik+93uwrH/st
9lCDj6QyDNtRJPPdlHArEMcEuCJFQLJnWx++/JIH97VCCayKYPV1rH6YX0K1r1tiQP17IHuSN+9L
utegxzlJSzZvuEzbY+OqEljk4FlPDrGILwYzGGOj0HbXGPaTEhYIvvONV6NUWRiuHorUHUFGyZJf
x5TOSXYTH2jz5btA1MIFxmbcIJhB8/58uUq+FMu/DO6OwPvCMjq8jHURXpbG4yPs5cx3qJUFR6Qw
AoYlg09vdJc1GkELOTgz52myhBFNk3+kNaU8+FJQN5OBXjw1WlLIV+CRPbXJuF+6eWAqyE0B9bhl
+btBfTs9lALM/sMMNuCa4E9kNzOkKRvb6gOrPecUVLmB4csq+D4ODNITKWxBlPUcGSZg3qee/oB3
EDnxg1rrko1I8+YtB3ZxDEF7HgiCFE9flkAvJ8+bGEe0+Y8dEDcHGShHpL3wC0/5CuQwwhXWUgh8
PLG5LOqc1D7baRvpUHou4wxUkbnIA8tB1L4addGxkLHz3knB0WzFM9dUjFJLsxNZ+FjbrnDfTXo/
uZ0q4CYN2KOnjGKa3IS2xMxUmjXXi9XhaGN5rt7GUHNHlKQf3Mga+AADHl5PVqo1ZC1cJY6+hU+f
GI9VyilAFn4kOaEBMnW5ukN+BEg6FO3StTJQR0N7HCymBfuva94RENdZQvM7I9dZr//B96BtSdAG
rmthhiAMjh+hR4vhtW5cuCCmpI7cIF8OoiK11+tx3RBsFcs3BDwLH+SvIy3rQIVESJV5GLkxjo9T
FnRkvTXaIaBIWYZ153jcXUWRQ8QcRt5eG7nk1x1X6sB5Gek/rO3UuG3KFJCTtabk9w5jGjQvliSx
6GVMkjl/dRnryG3hrKcUchF4RGnvvockiOyyoSnvrXQQ7KCrD7JH2aArtT4MGnN9OMcJJ3CInvtm
XFwOsoL6AbE8w340P2laWcjP53Q+cvzY5RhZyUAJsUlqoLtbDxbEVYnjhImsH2OmIM8uLO6XrPgt
M2XhB7AsjOSFR2l7RG1W8hFVK58pX21cNfcktTBHDJadUbjZlkmj91FX5UvNPu4cxtMAn2oGKk8d
YrdPwglO67QcJYJXFU9yTtQVz5jgzqp8wrjiFtlE29i4Dyyrv8HQCNAHVttWEzvwLP0GY9Fcxd+b
XuwM8BCXDvDhliHpFr0c98BmKK3SgJXQz6cuHdSVn4UQRu9ISK23BPO+sp7aK7qBvQFm6U7B6clK
/yEWjmu+zpgW6PN8gnDjE8EpJacqETMYOL1owSglIoWgKRKMEKutj+Mw2XiNk7G0FOXRIk4vBVig
AqQHub3PK3a6rCWWvTlM4xlkRc6I0B9nyEAVvqP97M2Ffwy5LFsmgQNzPOGn4VWPoug2mHrGyVnI
Y05OzZrDqPpNOVrPjqXra4OQgVu55MHZFzFXLzO7jZcGxLcEcPSQ1yDlINt4uGonbV5jniTluDPc
6b1w6ux59stnJ/Ob4lI0nXPf5IwmjL4bg62ztCHKEVt/dpjdfqQBE5huhI2zcJHtGteXUdDO7X42
svBo6kaTedGXGFYVsR+OQ9r0YHfZNTOEbL7m/fI+sj6o9ssAUYmBA3okOT6HYaYYzZFI7cfjdwhm
jMgy/0fC7OQhdWdsT8gh9ww4s43o3fa+I0ed8qfydu5UslMfxBMwIsQVY9ddM6JdkNrMLtSQodyD
W3EOcaj9iwqls0ua7qkJB7a5rUdltOvKpmYhFnNE5SX1yZiqXULdcB7K1jozAjSOblh3pzwcnEtt
L6wWXFgaGuQ2WnrQMBNTrJ0RAmbJOLEgwZf5nUOOqE/VaSy5dctDAOGCo6t9gt3zVLT2fJ/U9tau
bDRYRtcegvUJYYMuiaYkxNqa84F1cjbeOnDzEVTXkHAY936QpYiA9JgPeZsFl3ou+mcxCeMyl4qs
DCPw+boRr+KPXheAl2MhwBhPVXPIZF9/yyjfV38OUd9c3xi3BAvdoz/axo3pNSYqTGaMeeDsB6Sp
WASQ2o1E2rwbeYn9YTWgWH6BXaeFGmT4XDaoDEYiUZZ+OJhxnm5drK1bDn8m0wDRD3GS9iddMQlO
E2cneiQrljKL9bSyTjMhOu9xi+oriutu+kZFvKO6bqkEpVlFc87OqW8c7yluOFE4+duScTODL0MK
/4jHwD6UKbjsDuUqH1phjRe2H8CvlT1k4cBBgkK8iXrXfNBjXjBuYUNBWLLfLFP2IGMLmYqVlWus
09JpRnj5lOzZljQRHmBFtJGu1DZBDUFGdmLHh95LDQ6mljVakA/jiwFIF5GWFwtvIwcrjVrV04Gk
zc5nLkogPfeFJMLoRXlBcVo8DIohrlOUuv2yG1J2cCEKg73HOu55TKaAS9wua8c4SyAwjFEgkBBv
ij4tuUDYukl1370aDHuuCJ65ZieBtYdq4LEchPktHDtEKgO9S3/OG3wxr52nBvPEcDPsz0ZjLWI4
cmqFezu0h2bE0mtQOSU0bvFt3Icj1SzE/A1k8Tp4ixu4UMc4y0YFN4NJJ8ZFl8wY4MpZVi/uFs6j
wZCtM8wx2SYkgdlvQVry1EWwPKP0lchx9/4Yu+UV+mj+Hq72YkWmuxK7NFv2ducO1KBpm1JtVWNH
IeJph2eTxPU0n1E5Tg+zGIGj+WHBnHakLGec9rum/+f0v5Pf6r9BCvzV1EDr7NLYCxpo4dNGr//+
B4ostHrWKb3MWKTiDo9K9KLT6+IsA6TRGQv83ilDqpEa32rOyDfn4fsHpfzfvID/nkYJxwCBPS+E
hRiv4i+2ijH1rHoRfXJ0J2ztOFg7rEJDiNTrBqFqmlBsxuogbZkmV72Kl2qnvC6+SareegrMwbqB
Zk9V+a9f1d+8LcAdAFhQtgOJ+ivzoLKHuE4JaTqy3qYjm3j6Y7CtqUlX7vW2J1etjIZyoTgiZfLf
4Uq/zBx/0OOvbwY/3lv/Rwlu/RWNWs0+q2+98J7MBa0QqbkzAGzExmXGB5LOaBTwhQb2U+7Hxsla
y+/KKZzsSuOZE7dwP1H0sYDqkYT3awfNqrzKPr9c6GPFHvXfvF1/8yG62Gxc38aigkH6r++XDhMJ
NiYojhWLXGK95wnEDWwEWP0tlvhmW6mSgC+08O+lk88PTc+soknp5WU9tQ9l1fwbu4y1znz+/BbC
yrAdGzuDb1s8hv98YRsuodFsGtNjy2qOtn41z/eMpF46RjzdJvjySI5CdB9wFuyT0vQXFXqu4mDB
JZJbPA5rD8Y7+6+vLPvvXtgavQgSG5vUfzPy+PjNyexo0qPyEipUGG3kzcIzHFufdaO0u+qR1L3A
OSEp5MSYiBXOzwAe9cPg6JD99urMJy6Jbpm4EOpiixHxAT1auEuchfJdJsA4C4QR1PDrrAeDPHe2
UcZMS3KMmsP1zGDw41dTCj4f4u4XUrGa1fSQxquDX2eQPdc67l1WOdfWgrQwX3X7dED/+u0Qf3Vz
hZbnA/+Ff+wwQgz/yjRJkRfIWfvGwU5dzkBRLzjng2FtdaqJV8/BH16AaGjjsWJBvaDESHlZsxyW
xyn0eLcS26I7Qd4OTglPBcerI/hz8gtoiV/jIVus5qixzZjSkNScyGNNPHu5lb7SyS7RsDuXeSWa
uCJneENgJS67gIbg4+uX/R8D1b8xUCGoXI/1/7eB6uZrEh2953X//kcf1e9f+E8flfcPUDRf9wzs
S1i42JT+j4/KIQUVb5z5f+Hw/8QefaWgIt50PBNMselz1v+TAO/+I+RssFmtCp49nLT/yRza8f/s
0YPJ7Du2j53LFxaLc7DAfz5z4PawZ5t8cVmgESTLQXbJ3JNzI8xNyYrWAFayUyU2axwRbtZsGJIv
b0zPPFJgpHXstDIuMa99NzcGOcjYr8n8WLrrOqmOaWsPZ0CffoTQ27uqhwrnVUVQKENjgkZksKZ2
lt6jpufACxyiOBxq8k0s1dQox/BJeyRq0sIt1l4wkq3Aw8WYgpow3vK6CW5zMQbJ9NoDOnAWoaM2
aRPfI6m5nYDurWfshghW69h0yoZrTQ6OX3hni5Xhf7F3XktyI9mW/SKUQTjUa+hIrcnkCyypoJVD
OfD1sxxZNd3M6suanudrbVZdRWNmRCAAdz/n7L02Pclwhzv7+0CjdjcAWtyWEAK30qnm60jG8X7q
zR0V17fE8KhfC3KOOVpZB7pQy9EFZYiaxj4alVt9Cucx23dNniLsEPtCyVuZA3Fjte7fpN3TC/VL
WhEoZE9Oif0cKwMxKnMrqAmCEJ3OkD74WPV3JfIZmqgIRKd6psHaNOOJZM1bOYcmCuZ8wT2B6IUz
GOuo2TjE1bkO/V1gdFM5oBSHzX5BNXadWJz9OJc+4KdBqB35x7AcTo3QuTOFrT1PtdyS0Wnu7Mhk
Hc7Iq0jmF7cf5+1IeOae1MJ+15OIuCvmARSga3jYvYevZYd0XylSjcACXkIknbcOaan14h+MtGgO
LgDl3ZBTTqVsvpsW2X0YhRc9ITTbIEfini6R8TI7NBgoKV0iDFH7OYNSB1tATzTGcj7bnGKe/IyM
184Kxp3vT+2hU5Z7sDuDukGZYldpMbkb4BwfsPK09JL2uLi+NAqOdmsQ8FhF5dZ2nXY3dHLaOBQ1
iYNuJ2wpW4rC2OdZ+4Ti8yVQyxVmM38TIy06GBVlLVwlHB6IQhY3+5K1vThmdSTpfE8VqvYMCacd
/sAnlO36MQSkSJwAQSI4JbglAhnfh3VGJEwMF5Tip9jmMeDcwII6DOEZlaZ7hiJkfZnFYpFr0l2i
Ovy6zELtFVyKfYY4+eRWNE2xNhHSU3AvpFXW7vy4EadkIcZTEIOOhYA/yy352ehQTee+inbACsYt
Uvv2SHCM2Ncgxw9eVspD5GTP0vbia2BD5cEJvsZhZ16oGLax23jGE0TdUlv5ErFDVJ0+YIoKthWq
BtoOyXxsCIp9MitFXoMf5g8LgLdd1y3XXS+LAzmzE2iSxDssFD471zb9faUsvL22Yd5h5F725gIR
mN0OSqub27ukdwjUQcp/tihjt2kcjCcmNufeHe1LSpNhZ9CUfx4IPTkMEON3Nu2NrReH086dynZj
ujUHHTczn+eIXM/esDyeXLCKfdL4zIrJEiYms3rMDWe+i6imLizaIS5GTjKOt5ORJ3uvCaYdvQ4P
t2CV7525yw+8VaQoBIfxF42rCrzHsc69G5o/X1MCW7ZZRTU4tn68GdjWd/7C9WyYZJz8pEBf7pg/
VZTAK55q96IZ8cpkXv9oBumZM7F3ESw+PWHpPniwofZMeDCzhKrFtVJ4OwEjaGO34TeyWB9SRlpM
B+6KAeatmaXWcU6NH6VY5kMhSZDt/at04u8j+DzCRdD9iao6+LEht8Abmt2szfaJ7wQbS6RvbR1P
G0Rojx1RTSjSOFEUua/jg4Z+i1N93ttpDaa3arml0AVdz7Z/GEr7LWzR/QZp5mzHsnMfIxtjQekT
QTAbG5NH7ahE+2PEmYHYbI5uXJkRaFQQPEwYcH7ICnvc5zODDgSpiM/CMjiBQbmtC/uL53VXWSyy
c+eql2DqENORqAzj1/HOg5lWT2E4fioiQOKwyn54sFrJciLmbIqLJ9saLn3RS221u8CtWW7cui6Y
63jIeySWLHg1kZOAl27bn1IOJhlqgiJ4GeqjEAPBx+4MqHXqiysmUfIolAw2rkOybEHSXOckX8IZ
Gs0s5lNdVNbl4hHGM9pzi7mxoMcT8IrVsjzRLE7vOkI3M4tNSBkRrt4JO0luxcVBDq67MUv3UU/D
4Da16eXcdudYtthRR8eAHDEggEXiu0vK1nstcvV5igYEg7P/vcaXuUniAp8TJr+jqhQo+CqiuVKO
4W2P78yMcSK3Qug3Pl03LbCK3iWGvIweoKjXexB+B9WCqWZBK85WYnwawibT0qjvDroz1sJhOAfj
IllrUrmfSUJAuazSi4QO+DGG17qfAuZ6+CFLRM82ueSL4x7A2joHwmxx24jGOsZ+9mkaU5dwteBp
7rtLPF7Mno34p2M0/gW430i3mvAbNp51cLFR7i1RmhdBwzitFuzkC6vqQdJy2U3BvDjVVzwrVf8s
UqSzhJeiEgxxIzDTEw3Rq21QTy+AJEpfZ6Si4C82LXdfGdxGrgwnhngJkw4eMgg5buecWhuHk7X1
G8+Onp2B+hHd3DzLLoj3blezeufEvDUTTOnKjtwHSNe0f15raLtLdSGdsUMUnNWaHoEbluCSpNhU
jVykvP7f4/X/i9DDcdmUf3e8fkllnFbpL0frP3/oXxIPW3j8HhuqABQCXS7/JfFw/oBaIBjaEq0Q
IELn/PwXoiBEGILojiQNxyP5xORA/JfEg7M6tTeSCkiV7+qP/0bi8bdyPuDlHd/nV/IuoB586BIF
I11mWNXWKYCbz1IJP38r9YQDj07LMu7sFcOPuQoYgwx6ImIi5d8KPSWhcTTcODUnz1DPUFw/sqK9
9N3gLtEzFqmnLXXFMYdlPji3Uf8U0Xwnb2do30wEbxIqLxf4mS549WL3UA2bcmIIO9qG/O5GFVNi
TVpBQOG+VWarS1QbMb7TIFXbrGPh3quNH7kCHkzeX6l+hD6ZtBkQRjHdIPzcS84MQayySzPLm+Do
jVH1NDmC4yrSy0HcDL1tWTs7qY0nQ7gMPJaE/GvAboxkiDHbdGXKAdi3HXVjSYVLLE+CL0VeBJwC
+jHgstS2fbLUFF9ljYUbAOY60xCbrTMKpsk9WC2hf6wVX0W5VJfxxMzMDRaxcxFWfJZZV+1dKxI7
w/dchAbO9GLb2fyATMOKz4Ij95Hk1+YO47LpH9m7xdlUo/HadwWdvE6p58SE+Z6nlOesFOz8LwTA
EGLvexCF9otcaGvC6KdLGoVajEKyXW/ftqlD/9EgOulJtgFJeg3u6g0Bh82riEVw5enRp0JozFXO
LQ3Z0tPTMKephyiHzmlMw5+JX6PNY71TMKGVepzfOQ6OCLjo7KkO8GNMYuivUSYkOC7BIrZMZ9fY
GAtHtUNmAQkysNH5XiO8A96mHSr+3pyUeuzpzDkzFT3GtcMFkY7bY1LIREBfxh1AP/WjoPsEu4pW
zqrSwfZLkxdObPhiDbCU6NHotnOogY+UlXyMErzPcSLscTmqPmRUrYedjWImdRR9gBhVqm65DPGm
8TlLiDeEYtGXycTCB/L1RbFbSS+wz0FpXeDK5Q1MVksH049Zfjnhwa5kvacLGEcj4Hl3lk62C2iY
kHHt1559E416aN71kclhshnpjMR48b7T+oa5lwNOR6ejfy04RRpmBca9dlvDV+9GGm16nIxqmF8P
Ipx/D5aeoSgtJq6gnBR/srR03NaxvlIJX8vSwd9Dgwg10mAEuYlo6N8FnBUhZ/GKnj/Q1hoNlBLM
OLg33/k62YTEaMLoE2yJSEKbICZ7XI5SWuLNnPXEemVQeiZMnNaGq0EJpeQpTjNX3K+ig9xpk/pM
a1l2+8gbEG20tpYmxU7Bx5pLAknoj3uf0JvOxsv6LoNiGeITXHGYC2QT82Y593OXGWCfb0LJGZhT
YceUv/MQi6D75jj92E8oPw91ob9S+qf6mmTauNlTO17Sw6ovZ1nz3+Gsm2/vChmjpvGc11rQElKp
Hv2pYIXyM3pVbP7WfNBzgp+417gjM8/Q95Sl3ZexawTlscadCzrXKhUo0CZXdMPyftr1oQ0kffGm
B1NLt8ZsRn3FnYYRrR6sgPu0KolBFGFz1QfDFqF6MNMUA0y5eU/NKis8wmz9/o0HPfxyReDxZeLI
c8g5e8iSuUc1wuH5FXFch8A2A5k5chcfMxyNh8WxbNgtsR7j9d23zHAsVKhsOi+wstRj4Bnl1rcl
N7YtJ8mH4QJckU9k8OnwlDuwWFymPv0kC2fnhhXGDi4ZjiQVuj70gND/1hKh4eytqg6cPanJNEHt
LhfnOCbOzVnxpLNKImIdfFYQ0txHXrCcbifLFXsxxnbMyNeZqCEiZOKlFM3ZUcBT6iJIkq1kx7iv
ULk+FGONfXDMgasSopHYz0h3qdsnOf8QfulcROD5ThnF6vfC9ZeXIB6UfwDamV2hAkh/OK2anjjc
zmf64mv4EKb/1HimWS1fUAV2RKrmeEiKEI3PbDGoBc1eQBSG0VFgWDmYQTnvq9hcfiAUoMZ0pqK7
DNyJ4fCYkQWD9jByXuc8w7RCVA4jScY/52GR+XXp2i7136Qppqq3vW0aLf6VG7c3HCHLH64bJmIP
X2osNmpuUWn1KrgpJuMB/QD9CVraDtz5YOysq4LJS3u/CCc5jyYQjdFTB/AO4w5uTnM9DVAicmOI
7qpRsprMYPJToxke0KGjZZ6IHO7DDpoHmAjnqgGRaD9HjVO/TEkhH4tJ3CXu2DIF083buLMeIsvy
HysfPQak3D64bUVgnlK/aBC+J+bn2J4UnMrgaYlt79PQQbqrlVvLoztVtY6PbQqCEqQK97kznVRD
RvbQ2HekCMHIwAcLvc5MTLRQC9a8iKjtexgWNY5L39yTGmVtusyRNMqQQDf7YjJx/yZRMn2JGlUW
WxygbnYwS6AKp7ktSFU1LFGg3aSLFyizf0KIGbymNpYktkIquCETWBRMozmPHlxTZPzZF9B7zeVE
WXHT2+YX7R25brplxrMxqcbb+lXUX3Vk7+5GONaPc2iIS9JtrPvc8vqfIzXYl5n8yfZN9WYx3lOI
RwzNqOEJ4ckx27Tysz0v0T0RCMBvvBxJVmAhvO5JSCo6jjQc3C+GzjFupey9PXIhjP7IIn4U/aSu
WrCle8o+fH5pP74S8hXt4jLx7sImdKGCEgu0ySsKMRoLfnPjG1F+jSLLrnYJxpZ7kdfuzhcDvL2y
8EkE99QFZoDqSzr04G3q5jkaGoiEpnzp2RL3DKJdMrTMV4uWRgYY98qYXfF5mlDB88zNEhdUZ+0j
I0kuu1jEtw6Q2+vBl6dgwOWS+wTkJKYF6sevGwX/MukFnzCg2ZoIp9jFjT1gNJkNJKLcKmaaXJUA
Wk92YX2KMGNs4sLDGWLXAttqr71ZiPqtBodsZzdgRZUXslOEsAJi0VI1e2zhh1A4JnoVu3Huyfvy
0GfJ/rGWxN9sZAW2ECUf2TmLoqLrx2tSAFzYE/GzZ7b4ACQ6fstRzNwrjCNhX5aPgG5Gso04fhxs
2oQ7iFxZt280xWjoPRf7NG6Uu1JJdDXwHp5MKcfLGTnuJ0Pyg6MX19esQCNKmS7tdn0Z3ju9OR6b
aiBkqLdFc+mUS4vApMTjM1fdRMgStN5NMtXWxSCy4R6khbmTkXcOei24yOP5GXlrRNOwHF6SIfkM
QwA7l2sFHChI2n4eYW5s/E6BcGg758JrSnVSJlgGESbBAXEj30MvswnRW2kCJAn8wUM7kycuT0LZ
59tGkQmPjYfdERY4cka/LI7NJIIXfMfGZmyUfIyy2qeV2UbZnu1wOgXIqndtAZoBx+TGVNJilqWh
o+gRxG6Z4+6yFrNwkHPPw6WSAgeNbSvnwM+oax/MVbD1WW++Z+3g/QxA4u7T3HOXUxL2xbfG91EW
ypBAHX20asqOPOFxputEw4/0aB1Hjy2VpmM1gkMZguF6aix7FyFP2c5aEASx2r5kujTeMExrnGf2
t/y6rwonGbdlqMq7rE8ddJpu/QCVJfYecGc7SHGMUOM9Mo4F1SS+5pZtxgeMfrg6R5OzYO5ZORpv
9RiPhbrC6tjtYVqFapt1ARYSjgHXdBoaVt7ZiT/T+YA/sDjYlSIRvsaDVT8s0ZQBi4yTQ5sP85Xb
ue5NWyW0IDD8GjvAO9ip6qK/VEyhj0GVqjvL7bunZCrxk7WXTbCoXRvaLTHRdfeNYArzOPatvLBG
NzrKOHjhoDYd/E7uRl+K+2ycYcy4Y57T3FJlXODfWSbrkIbLMmvlDj5uOka4wUrbWx4Gx2y+qryE
ZM+SV8B3Q5e5cSqMrhX426sc0heYHGAXd0Y4L7dGAtEZvzwJOl+xpDw1w1zlPhyAQUSafMrido4U
cV2J4z/UVvGpQZOYXBJb40dXTmW+9VPYXCuXg1wacC+ckTxEfM/ZnEOtzxIcY6skLkUcF9IPl1jj
78i1ag8gczdQKGkET58WraoTjgxi/y62m/aO3e/cvyvw/q2S/w/6CU27/GXObToubhok+JDkBSOw
X2dO9HLhqsWca30pBcRvKlE3Rfy6zGj9Q2n9k17D/ZvZwtTWDddm1GUKjgofhlxFMs5M3rv6VJUy
vIJD1rwyS8B8bvT06Ox6+JYUphA38RgMzllK9DXztrOMpLwGN4L+cx1Ve20l5G0pdbQA6VHNhWTc
9zImiGLHvOYAKJYq4thWakAzMr2Qgl70y6MNtVvuW4U6Jx3QdPdQH95qd5z6xw6jSXdYegsB3LbS
EM8vC/UE9NtAUbDFkYvS2om1QJMV46n0cQtM5Nx855apfoLdrx6dMOZE36+oeJQZzauJwliRCQ/f
Vq+dJgWWZUT3i9EN3SHMKByOK2l05i/KW4Fq2jtKNKxqz7wF1b2uhVdl7++/dN3t+PVLx+tCXzKA
A4f67OPQPOeEHHkdrmJ31vUyOkFqg8HCo3D+/Qv9TQdj8kKo7TkGoNKxP95dgaSCawEJnwAr8BU3
AUiVvmr5flb0dJdqv02MhMODuQOe8L99daxDOrwX+TQe1Y9BIMRIIGSeFeCerLGfvIn0mBS1AOdH
gixqZfCqXu9TBBhTSdn2+xe3MDx9uMiBKWwTl5KldS0fP/uUuQCVI1mfujXZEgE9vgef4IonUq8o
m4Wl5fKjmGuA+it9VVaD5rzEfqEzI62n9Q39r3rgn9QD2LoQ0fzP6oG7H/hW52J8+9DiJFVb/+Bf
LU7xBzkKOtc6wKCue5z/anGaf7gWjRG+ZNvDjaa7n3+pB+w/+COwAnTDrJBIo39rcRK1RMwzYUq4
3HhG6En+Fy1Oe41F+veHOvDJLqZKNm3hW6AVPrQ4sdN2S9mYzCz9CqAbe3NqwVCYnBs7UnWoPRQc
07H5yvIw9V4bUtlKeSZ5AYfm0sqJBFmCR0Om233h7hKeJwNIXjzsZPgN32Z0O3nefFlCBiHeDI36
ZiF6ACagwaEhs2ZOSTA4GwwjrNZ7ZlE0GmECIHDmCEWQrGXXL7g/5MUMNPsGPY+59wEHPEe2gSpd
4FfbyxD3+x5zVvuIW0pVJ7OFXbaDZue/LdA1K8Y6TKQ3ted4hH82YQ7emnnrkFTUcUv6w7Cs+Nu0
GOm14mc+u3MNWguinbhKyiICX+p3xHLwuFKsDG6MXNaY3Dt0g8Xl6ITZLfSU/nqcOnQPUUbDzowE
uan9qPaE13LeoAMGIoCLslVqGjAyezQIS85fACkAXo6F6zwHkstsGT5a38EGkV7RmdpXxDIxW23j
vR1y5UUqrItpCcu73nA8PN5LeW8uRX2XDYG8TfCDQPYy8+rC9ZknZcESbfMJ4KmNfq7fMg66rnwL
GNbsexCfICMt2bZCaE/IRX811OJzRwTxo9V1FfAPGZG/atMJ4pg2BPmxkoPzoorcPpBwExwximRq
Oy5RBHsX4cTsmPm2rKvl2nXH7gHSQJDtvZU6rvnjnSaRC5Dk/nhXakJ5N4kWm7B5J6DT1Iy9bUcr
L4dXoA3xM5YVdTt2Gd7h0tsbXdBv3ZWInsBGdzQlHd1oRGhBVt27Zi+uIUR8IrkFapfmq88epPVK
M9ehL7Z7z3DL0wSQ3awt6qA8yx6iAVr7oLntESauc+zVxzxzgn0pGFdSOII5XanvoQbAZ+QtHgYN
hUcw9w3TvnEA7wg3PulByHOTk3ihsfIdjMsNFh86QTRFiN+1BUN9977mbgPrAGxMI+rLALgYITKf
F+ydGzB1xiGxATW4Gmw/dSDu4wHYvTUQl1Hg3/uMUjQ+NxqK73Kovp6R+V34eF52GTT4vbTUiEtF
A/XHlvtmpewrj9qymRP2Z0JHdtnK4ycB0N0HFpB+eAwuZN1UgO73RMmE4xmUhkoPQK8m5sauBW+O
8I5pxf9P72EAs0FOD3yC3J0eXcQF0H9d3ArWiyW4F+jQZOmlByf5Hi9LlHxSYoH3MFBDOocqrGk/
FjjQeP0xvQmD2f4UAiEwcYNb4NokQ1+5J7TIcD9Dn6iy81RrZ19Rw8KiS28uojpKROrj45imYnrs
83QgdSGODXJmqEHH7DXP6TlUO5zulb8gLOrsLajeEPhaB0xyx20Wx68kToNAyhIr5fsx6hIoPkod
c68AAWBssFKlx+bT7Mc7JspBsCdHoM/jExxC8UqNCurVz0Mr90huWUIIzMXQw3PqK0KlNlWU9w7/
50X5OSMHwahoBQx99FTlgzeD3eKsA4RF2hEPlqXeA8z+d6f+h52aSkSwq/7PO/Wnty5Jq7ivq39X
+f35Y3/u02x9f1DOuFBtAiIJXYFi9C+Vny3+0CNA9m6bsuSvLVoL/GyI/FRCHIrZvv/vFFK4f7iC
fiQqPzSm1Ef/lcDv18qHqEHOARwThAnogWnnx1P3Ui8t69Tg3ZcjjtwtlfBwj+289zZqarsv/3Zh
/kNd9+vJe32xEGC8b5oh4ti/lVmxq/SO2gvyOGnSr2bpGZHUy3uA8FqcgDsXb+FICPn/x0vjnDB1
zKDHRf21pEyN3FJ9bYn7RZtoq1Bq2fs84RWkUYPbEMAG8G1TMhzrIvbqfzh4/1rR6k/u24JhchBy
9GeG8uHlbSeNq5C16r4odXxkYNBN0A5GisQUtUEKh57BzO8/sv3rYf/PF+VWERAwsfh8lG4S3xoN
cRPa9yTucMDHG3C2oYa3Bx8++cuaLiRShxcfrIGiL+mH/rvHFPNYGBxCt62HIRODL4HNnSExbi4L
yTxeoHPcoTuZ1uW4usPTRcuykZZTKiso7s4/yKl/VVO/f4x1RM4gH2Gr+BBPGeAJYNCQ2AQQw+XJ
BygFqtDTswDV31ORUqsoHYn1+6vHGfjfKqU/XzXk8YDgzQuHH74xRn5+plxp3Wc6e+ndMuFXyU8z
U4B9tJPFRehyAzOYAe5qe/796//9wUR+GsBe89BLAbz/0JIYw5Dk81xZ96vKP9UPDGgxdYey27r5
/Ut9qArXz0ohwJOlS1NEAh/6LdHs95WJ7eRepKF6MOBH5Yd38EPkwIlQuRBvo+k1rzGYyHL77o7F
l6fuUAAa//B1/6cP7pgojXHqus7f7lpbGHXYmpF5P/QtD4nAG15fQXcyx02qhfu//+z/6SHBI6Sf
S/7n0wL6dWGwGmyvhjPa96s3GEAeE911xrq63IGNM2IbmWYiL+YuX123SK0UoDdttsJqttSXhoeP
PmYSG+9zVNlXfY5DeM2KTJIRVkA1ZzxlgJawhobs2cXh9x/ig7dm/QJ9pJPCxPkEM+RjgmtWxNEQ
EFRwH0UZioPVdr/eN6ovgQDI0tgWARqDauYCrhlWMUHh6CSJoT41a5pkmgtiuJZpwVdhRWb3fU2G
/P37/A+roE/MDFUUHR48th+eZAPu1OgBJr93F58Lsl5mq2GUbWn/O1Fb/3Rn6x30l6eYcyJ3NXuu
SfwqHJUPr1j2sZ2Z+dzdT8zgLhEyuG8RmE/+4TCEHjQYQjoeVvUojejBcdBLqs0EUvwxHXLaL6i9
++8Osq+71S9PyHjzmjoINYS+J9ZL1LFrAHlIdVza6DP2Bh9zhT2HsANQTDdEX9eXv7+M772wf5XV
MGv4JHzPFNaCwvpvZfUS5KFP0yi+R94IT7qZF8z1vpHdtk4x96cK/vS0zfwR1rDtEgi3TUesMocw
QSiwKfjd5nZmVri1M4SY5IT7B4xZRn9KvG6wGCrGECaNyGUMRIwHwwozmQwyocq435l+XUtGl7MO
ywp9Bi44FHgysm4a9mwBXgMIg5m9CJrqHpFqchl0ZXZll0F9M2ZMbcn9kNS7jV0Yny1MYbcWftdv
Zt5ZO5IyIJIxzVsa3t+YfJ/devZQhyfVLu3Zvy9QR5UOgu6suWvJAi9he4cegfJ1R+iYj8eeYZhv
NC9DVRBQ6US+/xiGbWJu2izG6ydtxhYgz2IJlwoCgNx6vR18Be4CEqIquz4/LWrpyVUZBiHPNpZL
Ouv0Ea/seKBgaMbowvTC8HGeRjRHPsN1eW9MuN2ItesrlzaFjV+WlKqmufPjsgCyGook2gUZBqc4
Gdh2c+4Rn3kGdnJNvGjJGIz3HA2AXVg9go4VFEMgA8eEKsDjzxFQC7MavF5Yh/kxmuCaTaIRGEEH
onCjqIL8K5ikOfyIyIIw1iAhG0y/uUDCjzvbc/DOGyoMLAwYdZmACExVcBZxmtwQUdt/A03hoUyg
M8DIMJO70CnjG2kLeZAhmsmWLugEeOMzMu30wh4DtcMsAVeur2satYh4/NCODvbi1F/KsHM/1w6W
g9Zrku/cKOpHPESZFnjF1c4c+Hq2SdRTcMWNi6XBH7fcWCUQHHySSuG9NYx5E9T9dwFIBE57GjdP
hhuk+eVYBegeLqqqCMsnf4xqM+QGKOba35V+STD3pp9xZCLlpIjFwJvDXgFTAKpQpIaFX38mDKPc
BbkVNp+NhBE1bzfP4HuhCSiDA1nUHH4WSlho71zpyhjrSzMOOAyxgou3NpjQYaArxUBbIt5/JuuT
b2yOUGABjESvMoIEQtyidS7pzF25Scjxzg+iavkdoeU3r6Hs+GY9a+FLZRBqbE1TBkigsafjGEFj
B9aEJTsVkO19ZEbbZSaeNkLbsIlTk/Mq+a2sRiXRums4NgM/+EfMZs4MIVl4BOuQj8F1X8oEcmzL
ExrQYHP49XOrpVhUHKQZa5TR4OEPzOeyvsyr3H5qTS0qw6HHBKQfWZ9Zzhg7FiIs4x18Bv4kXoD/
bsaUg8+75mfxtQoocLk4Ep4EDMcCb9+GcUF2AwGRJYaOXaCdzuFV6Nfqgf4mm3pqsKKuayRnuOAq
ctlEVxlQVAfd9zbUl3JVj3XdwL+u7xYRAkIipxXQmoAS2fTK0vmu9TWpI8dRKm9XaEUcM34ZmJjc
rF3sVTQHsj/cr/K+lRHiFJnmLdm4j3tFMOQaqDrbXHur1AowHkleKU/G7juhSAoFEP8GQo8xCmIz
hID5SHCyJnXQXO2+Nzoisg3j9jXLS06/Ku3mh/WgsOQtRKA1Ws1WnO9X6I5seTPKDrLvDOwRsaQ+
gao1Oeg3ZsIj7dWRedMRYFNfcRvx3TEc5/Bet2w8naZSRbwjMzM5hNd1GyJizAH5DBpKNeeoN/cR
Pqc3j7YriYY1FKczOXK8c5KXOEHV9YRfsDUkw6P1gAOfF+nIghDuvfhZg9ZmWBTljuBHQQAEWRqk
x9LdEdcTTSSalq54w0Gg1WQLgmmw2or5U2BUU4YTzIq+FszFIBmtj5AVuWCORiX1MYidp9/J6T4Q
ExHOIWAtKoiAwx3/GZJPJPeVcFnbal2q5EmZHq1Z02Y0T8jjm76pOsc/83HqS4ISPMwQAw4HtNe8
W/Q28oQAiNB6fXu6BG/dmIQbgC0DDYWafeS4KtCoDdfNFBsJFMiIGtDyKu7aIVmQVjGa4s1E2kpL
ILAemll4a9WY+k9ZHgCK7jVm6Z2HtM6OknLimio4mJQAehHIC4f2VwoZbQsrK7zyZuZzbcgT1nj6
5csJYd+q/yt6q3nNwNVeom0hYZRd6tRGDt9qandQPtjIuQ4ToKVQB2rTilN3ao69N2IQeF5NGrx7
OyX+aBcTP3slZcc7We9EgXYGlLumJwHPYcF4l3yKuI27u1BF9nQOav0FZa1gabJr+EIQMcKXlAAD
mKqUo91+8XoORXZAZs7GnuLykQhq5L/azGSjxSNHPKMMESqwEPXqmELHBpu5YZ0n3ZqcGS19bHjQ
WzQ+d+snZCfijNyRIIZilXziteBdiPl9XZgDP40xJWrK0m1uJkrap6HlD+HH8rX0+pS20OsmDFHH
AK7b5ryY3FFNYaAlDVa9pdtg6rUDY5MNdrmTw0Alo6+abEYV0my0imUn9dtJPD5FrnFHzdDzvFZa
6YyUiMdqmXG0+c7iHEgVQTvodjHLUUr05NZewweTTrrAt7nlB25wqF1JGnnOfhqRUsypi+7WDYfC
fVByAuaLugERqyFN9+1PbakGAq0WYLRUAKDamkSvkOTggiwwj58uhsRuHxmnTJzYNfJuu+j7Ks3W
tU/ZmB8h7bDIcxSJdUkOG3khjoJ7YtEX4H0t0oX7mNmsC3phlbHPjrPeu3Bs2dZUj9NQ+en8VbIN
3a/3p4AUfsxoBBzHqhX5tT8E3CKwCJBmuvl4kcQzXpj3G4JEiOBng1sIlYck7dfIKszZZAe8xR69
lPWu8FSuh9J2RFi2RpJZbQV0zNXdhrwzaMkj97CqTe+uuuMlN7Z+a9OEkPR5l02qP9D7ABQAcrGV
wJc6NIMRxQnrvXVDU1ieuOWsJzfxahhHRcyT5cMUecDJqvn7DTcNkZrwy5zUumVksdxTqXNTmwx9
Bi23hCmlQWYi7xl81pHPxYaFrbfvPuMqOSQ20AxiA8IPGTvzBEujZ1GoYzlGB1yE4C6qQb/bbOg1
c6qded24mdXDe658Q6n2Eupg5tiN+dzDPMKwnYBXGbtMSGZVkrPQ8jhaQapO/TBWya2FNqw+Axaw
buQa9u0GvVYqp0Bod6YFteSpdwcOIbGRhy/mBHitapT+vH44Meyw/cchUOWt7bgYUyOSo0EUntyi
JXpJB2vCHMx+xiTubHzUoBuHJLl8O9YOD7BC/U5MPTvSnAJ172l5hpxQZu8lz6B9uWnDF1q700Ko
05A5B7MKoBvFbY0ibVTlOW2a7NoRnWVt2TXLM5W9Omld6bxlrlCRdOTUP0NVcF7wNHJRcMiMNrKz
yeBRquvNi1Yv/hekaNCIDJHz3ZSDqKlgcAudjdrWrn/SqrZtgQT2Mc5svh5ZNvyzDS0ukuNi8KcD
OG0CZ8JKi+4UF9DIGafUR7o2AdGG25ITHnS1LbgUnhkEJqccLcDl5IQ8qmHSIjowJW8P/SjNJrvm
fIDklneq1s0kSli3F3gq+Y+aMya7C0LBPfJc54yiNXqJgog7aC0MY4B+zUVRZBoY0bOm1fioo0v6
aQhbNKAu1VS4qQnhSyrkwhZcpu/2QjIimS3IRLidmG14NvsnNG7u1jJmtVpI7XlagR3ruhlmOYsj
BhcHg3XFM1Ho82YThcEVQBmAHlFD+2rClPW64jvrnnVPIh2/6TW1L42ILTBq9+DpbMfNspDOsqW2
S042jN8fYvTMjngriCSc//AguHkbXhnvJ4yWfF6tXy8B6Yuz72OUOFOwqf7UUd8QRzPIY913w6EQ
th1QqyD5N/PFeoKwSsvO1ZxE+jxcEj8z2DbIZ6KSWJUlHnqcp4SO9W6V1TcuqCC5aOzZ+5HZNcuf
JG4z4cTeYB7ivMRA5s29feCVk6dEDupZJd5ylRAv8IwYMd91PCGszlQ7ywEPhIb0eyWhILNojDuS
jGsFYj6sgr0jHXWykZx/GxrH/Q5zaPlBoMRIkOP/Ye88lutWsnT9Kh09xwkAiYQZ9KC3pydFIzNB
UCQF7xP26e+Xos494mY1FTWviqioomiADaRZuX43dQ+jPcLaoq6yz6y6M88tirJ9TnPlC5IiF2/E
MMQgvWnQ5G6bampOJVTrS0wZCF5P3eRzUavo1qXGn9Z9gc1R1klzP/tyvgSwCu9jINqnqpn5S7LE
s45KuQyi66U0OLFChRnRrCmTuLo2GNxXZsp/EJ4/ITxQKOg5f4DwcCYG4XkD77z+zt/wjolTg8Qj
waVVbELYpln7N7xjWXxL1ymCcCaEXv9APPIvk40cOxx0aDR5tQbtbw8H868AtRRNHh/IAvau/e+w
MHQH859mEW0vEz9iB6qRBaDEqqp7ZL/ZIYX9aCUybMbLvniOuhwv6++/PY1/Aeu8bdC/v8BRq7yd
RF7gWDle+ikRbshC++AxGS6TgMLkD135n23vNx/Ggh8G8iWEg6/luxbibHVWjk+xBe+OgEZN8kSl
YroEE/o2zm3funSK/Ke4Cn1FL6PGEmCBeSmpyU/peuE2+kw3w/eiK4hPsRl4e7wc9AQs+5fER49d
nPet00FBp929nORdkIbtnZ+aMxncRhXezY3apXYiTzv82vEPrbAMnNOwKdUakIWVX7Rkl9iDa4zd
aoS/ARs7L5o4u4VOGg00nJySLuGGmwC/JoXJJkm2t09b+Fj3M7jGWR42PWGLMErHHY5uuSjOPCXT
jcSP/dK3wMe/GRXJqpkRFYhulN3ihigdceUYXr2cpYpMitsRQY5TbsUQQSeo10TpkXJLLmWbdPuf
L/8/q8YfVg2LHvZv02TzqB7/6+WnsvXysXj5n//+35xOzePva8brb/y9ZNjBX1QrvgvoANrhaszl
dclg9fjLoZNvBgCkhL25IFO/UGHP+oveMj9OR1iCj2gY8deSIfmWBFZlnRHgALb4t4hbGl7+bc3Q
t0MVjQoWCyM+p3+cR+97w1wUvem8xOZSpz+AhkNhbsYR2RS+Hyq15wdAh0TtupnJT5U8S/k0hXld
nhMsXeHpWBsORVPW+AYBAWUAaylGLp7F031rFkY6U9PX7oLHHjZkg0FO5NA4wxr1OWLvDeedzr6C
OFR75GSZtTHeg05yis85CGHh6sxBYkNg7k3p7wXmao1cTWjggnZN0p/hh7sSS3LCQVEShDRVfnuR
/2K9szRq8M8ihKMTqzUO8T7/ZWJh6PN2RcUYxKKwWeRL3Y0DlUuB5j7PVi1UuOwiiBBxGevJSsri
R+O2yXznaMC1RaLRt3ye0sIX8P7jW7Lf3ZKHChKsAzUzCmUMqN7ektakFVXXRs8QZmV2QbRxlJ0u
Tt/Q0dQONTi7FF5CW46+Vu339OgnOtGr1Kyr7LEiVbFpVl6PReEpmtLOjLdLGC2k3OUTr2KrSK9d
HuLWDY1p69LWci8XHDD5sSJwOhQbhHT0pKd+/KHeblyOZ/KQpcPx14TJ6DIX3n6mMM4mcPu8fDFH
+ra3EqFV9QnKXLVcf3yhI6yXC0GCZGt00XPw8I7hM3KlmmDBJP1Z8LYtsa05euMdYpvM8El4qXM1
4rAmYmwhZW6odW1F3vApS2SZ/vj4To7wKn0nknYyaJWP6xIEzLcf2UKbZAZT6j4P5B27l5IoWUWs
TWEAlJ7SPSEo8A8P+Wgwe/wH0yfJymFa6Bhggry9pLBHXuU0Zi8QJ8gCCcYg/Y5DzLxbqrJ8CYCN
n5dOJ66WxneMjEZOw+5QF3+6jbcrzs/bgIwt8AfkDcBqOcKgXQrpolu8/CUs3LknvjCer92lj/Pz
JHcVaR1DcEesWY+Tbhxua6yGv8Z+O9SHGF7c3cdv4QhPfb0ZrQVg5MFpfTfylqIfh4oOxkvkme5t
41rdJ+AqbF3cOTkTVtFfksitTmunLE7IF7AQveAst8IFa7pOgKGYWOU4ELXWix/sAKxOPl2k2z/c
pX4k/yxD+i5di20AH0DmviYJvH1zQHpzETRO/zKP+KjfC9smv76wHXJs6QZe2u6QjasRaay/8VtZ
/Yg5oWXaHr8e9yhkuwcZ5NG56Y3ZvY2aKyGOOcNzI8W3x1wiXHWcBrbKH170u0mNhQIMXJB9y/SY
dUfDzbAiw6tyTzzlfdNW5NbMtTEQuQyddB7/cC296P3zgPQCwkbpQHFmgUVPcuzgSKBWniGasZ9x
HCKK+cXGgzkmU6/uWeeQFOopncPmxGbw41fz/kMycsCeGTswN8DC3r4ZeuNdy8m8e5rMgGRs8hBz
f8B32kiYzR9fynq/ZMAsg9Lvwl2gWDiGuNOqsrJxsIvnLndk4R1ITizvc1uxJ64VME9UX03BEprF
eZW0pWtu5RBny0PaeXUtVgW+7wQsmujdgps0dcHvSZ0u7fw8A9v050M/Ok7xJzbWuxcjIYIGQHG8
HZad4w2UMBMff2OzfAJeb7kL2FhZ+mOwZgiaFYbcxBGFxUCv4k8P6/2LCXgr6B6YNPCxjrfJ0LDM
qcat7PsiaQPS8PFkgqun59dxa64tQepXfmBZzrxHmCB0mzdN27YB9jmQF4a7pFhGEn7oJC3qO27H
2nmXDs18hlE6Lo2bj18t8+JoAHODHu5+TBOOL+/pCzIa8dXs2+p77CcgZyvSn9RyjR9fy6BaZjOa
h33Q1R1GVCJMmE1d6TgUHyXOT2zOQeZE8xMDsEh/IK3hyVBu0ZLGasTCHPzH64bvhDW7mZz6yP3S
RQFmw5g6Ia3H0Y9MU95OiW6Wsq8UFoT7FdCBLgmwsSX5b2NzZvFvwrhW01ecuSlZV2RXEtu9sdNU
UFQQM+A26c52Gsn8bmJSSq6JO02LF3eEg2ytBIY+yzXTP5BfStqRy0NLphb3CDUnQBJnlb31hdwK
yNjbHq7w8rAo4Q13Q9u4wyfOezk/G5fo0qHl0gzmndkx5MVmBeiZYLOWitpgooc+f0MQUZumBHRC
KYA7jeE5ztDNit0HijDHMa8r3L0cpljdKAL7KJ7mhhxEte6QSEbzNo0CLm0kY8CPY1err2ZEEIEv
6R8mzdfGT8g5CZ2hSS5yhw7pfrS6qTyLG2PuT/upnxhLk48CZ94kUKzmMzTnMcWZGSpdozV+aDPb
ar9REIwrAqbJQPz1AWRKLte4wjk/cNMNJtEGD1SaJcOvmyK9iOWFZxrFFs8nTAe2NJ3mIl13NSGH
f/+Npgb724okRE+3ZshVZPqJeJE8g14kM5ee6pjFcRYVnwl/Xf1UnSyDPgN/qcY6HYxNkbuIWqlH
F2jFWNoXW8HRM/0x12AhIBOz1/DxWOj1cKlwbUx/iKwqGTRpiOPcJ3IFKs/bpUITJVe1TG3mFPEv
AaMmsoE+MQ2cTP4gZDUr9HYqUpkvTg1nSuanppgGnmE1DbR31xjK+VZ46+emyzNZQC3y8QSJ7EBv
MVpoYROwYU2C7+HojTvVSqYBTIqLRoRDGaG00NRweuEDq8C2XUAViSK3Qz1+W6Bmvop80YjhNOjQ
dqebaq4cpgL9b5+vjEiBgmg5teKWZj49/zj2qb4XdMFECeDzQa780+xD5as2YnFRXAyury1u0yLx
9TkhRFORXHZQ1OQXBJ18sQ7E7HFbqYOdfb5uhoInSKwAXO/VgpkJfynnyIGHsiJ00ttFpquHqD7K
DXe1jyP9XUMFxwT2UmC8S44q9Iq3zpgwz+d2XvTiEQPcP6aNaPWUdgL9R1tYebwJ2XFOAZqpLTHc
eQmgcoH8xas7EiUms0uLi4EGDH+wabEPIpuY2l+PakI7W7Wps2Cx5GHyc4xJkAbcBbFMgmGDtsbT
K1Ocx+myc01jRy82qsVOZXPkmBvGNohnNJj1ci3neWL4+52P1dA2IC+epIBmHivizNF/ZC3EdwWm
scYuTyRXlQUKh+YlJYiG1SoZZhM/UObyYJAdY8IQXYE/45uznvKuM8azLOxQQZEOh5fpU+P44BWP
ZWeVfJgyTOeousWeJHTKy6qrAlyTXFJoyKxnIWa52Sr0ljNd8rqvAlIXOSdOwwq2iYoPWCmi4KEL
lLHMuk/LCDEi1ovtzGcO0gmbGZQxMSEdxE9XMZkml2oKOj14klQvKZ4a54bEBGzX+IosiY4xFIqk
yaIz8g0XvtfYQ9/CK5OCpbJroMQAcGS8j3I1gW31zWU3ujZLbkr6BW+phEPGXlDNBQKWNdRKvQpi
tRgwcs2kDtWwM1U98pMcmRu+p9pQr0uZORTTDViYPoHEiP1ZnmpnorF1pmKD1WHgKTIXLFt1DKih
aQVkA95+M8szH6jaOfh5t3DjxEH1XNqxAF7qHcsl29Ew1x67fBECLnRb38n1JqtU3zAcJxd8BUDQ
b2fWh9mPDedqMucWHIUlirSbuoGvGm8hkkFFWwpbl1gmWY3zE+oXTr+/zr2s+vrhjFVDItaeBHEf
vkQUpwQjnPTpshAp7mNpv2nCsQy3jtmHzS0IIh8eyVXOaq8J4tyxl5JLOewgTnlM7LRfOL6RgN3r
J/hrWBfJqL8H5UcwcBeCALlzHLL0ct/hIb6A7jAqxVZ4rVZYU4lGJvPTwJxVrR0/lB4BrjEEoUsb
qni66XCoVwbuidbsfoNagXmIWUz5XWDbAYGrbdskzalbkii9c6uhr5/IWGoMsN6CEF0yyz2BiW6d
NN8S1txll3lllT87GD5hTK6jcB/HxcrHqyUgXXGFowx4K2jHWBMfD5oLZapxwPL6HU5a/nCJtXc4
aUMRs7DOYSYkGSZbarDWDe+oZZGf/GZJ2YWH1plIQs0GXdIv7TiD2XszLqWrujVm9RVdau/cujk8
rQijPifD+iDI7Rm1Uw0FChMzjG0jdaJidrIc06yc0+kmSPLFxKjUXsDsJiZHv3JVdgElzap3Q+BF
GOdQoC13gIJxxcaHgva0m+ce71hH2dZ6xpu+mldupPCnBUr0UnqmmPKQcpBHBwBjRUPWHJezMIAI
vbdGUux2WKBYmGwqbApJOQ6FNK7rrCqc+75rCLanu+zNdbMNKnOa7iY1CXWB22ppfHIMp1se8O5F
p4eVkdveLx78BpxvlOu19Z5oYIhUK3OAVbMJpiXP9jhYAvMtJJ8W5EjjCmTHa69dcMf/bhWpXz7H
dg0LFX8TNTcvAUB6j+WZV1feyhadpNetwrKRPt66pszdfcjBzb2EcGZk2X5w6YPn8UuMu4DChrIi
6MKuNjgezIu7dYUShmb78WFSgvB+Vt/mjBmG9QnmRwUbZsQskW2pLkRRy3uCS+va2dTh2IYwikxC
5LIDdueSaiw0RyZMO8261gS0wsBiD5426G0lYCFhcje+Lh9bNnCmQ+y4eoUrpKkrTFju+NjtUlrf
ER5HoqtH/2xpIoOSVMbNwNYj4yJll4FrGdnLfkZaqMJdLytdpwCr6ZODl1pkfwPsDUUe7PumSNwv
OCyV3IpVg68FuFgqelt130iWSdl1VPZ+BrXX3ju2pAoeTWo3Y01iec1alvpkR41noTGGZNIK/E7N
7WCV7iIOgWPnlESlTV/HOCGBxeSDUpdAM8I8pGj1gljkNns0IgaH0gRmseIB1aWnd06sryfutI1i
j2v3HnJz6AAONv/5uoKnzB8zscFkLnVY/nD/wBF6ncwcj7Q+2LtWwB2VYd1Z7SNOHrpeDfA5W7D0
61v3+0hgcgXannrlOWZnSDZ2qibtVpyWtadLFnxA9DNC2+Qq6wdCIPjhG/zIhh5Bh1XSp4L5hW8g
bFkTZkZxwRo+6xLpZ3vR7Qq9S/3awZDX8RwRSOoOmRuM+u4tERo8yBo/16DCqbbg0JGj4qBw9dlX
uIO+M4hKOvz9JJaGKbTqa1zy6EeWMX+xKhRhaZgZl7MPU4vYZh5ZYlIHfJLFFMov0Mbpdb6+RjZM
y3rg+NerO78JJz6xSEuLd9TDZiRxuIxIjYuvlzE1w+DrkHkyzQ4xsQXFeOJQjg53i2frKtZaat3s
bFuc6+KT2ix1UWEq+B70VOxZH+R9t2GwFDS1rGmdjGbrqQ1J61QpkR3qan6o6raVBxLVu8G/Jjoc
19FzN/RM7mde8KHptkIQpAJrOaPIvMs7R0+Rpmh0gxUImR8IBwSwjympcZSHjaUHmAj7pLH3je0R
obaJXnfXeBgiNs2+GilU10LUVIFEcOl6U7l6PIZY2lFZmzyB9AfsBvTYa/5d/zRVSbtck0XpsV1a
Mfdlr+PY06Vh5vaRLuZFre/2dXpkGMpys/1Y8VJbEntUcS4msKZvgz9GMBVQdmQes7phLOTrZKYm
IOOjdfTYzUs7KC9It4oGtYnyzrewYsEVSFDUopXk3fa4fHOtcmn5CKZ26qNZYenSGrksR77IC5L2
cWgx2CrQgvc1tvCcLR1x7oyWyspVKG3GGeC+PgSmNU5Bd6Y16RfSOQHlJQdP3rOa5TKfCfizYHse
6R7DfrJFkz0OsTXxUMLXyqeLzIFao6v8lk+bTAFeQdtfJ2J/KQMKgymKTE5fZdQIvoo4s+CbaxjG
9CSGvlmuTWMwzTUM3JjjyBC3UWccfLcW/Z275AKHQGMkhueaFCB96Ibur6sw+EH6kO/hv8c/RnXF
+Ai7UPuGqwIAodpMvrHg/t0OsqRGCWS1PPDU9Yq7WA1n3pPGqwnh0ecHhpMruTyt5HDRSyXsqME9
1J6cVIwOfGLoH7AEiDmqZD511OvUK4dcl1a5UUCzgD6MfTzJS8OAiSKmWKPuHxmhmPWQpJc6llcm
ziJlwwNZ9IlbBqQDuOvR8vQU57Qc1ReumzlaFDGm5EjFJWpDSDFLd+Kj3c8PfmdzpmBjMxzqAzGp
gaXThQvLnwkcDMWDfdqUuhLVYCvrzPh6aoTVhs3/SZMORD9dUPD37rqjc2Xn2yAa9Cnw9WCRh6TH
0wNYpnGO1syyGUqJ8rH7PXUGP2Wgc0gyGf1jXJa80sTq9a33CHeiAgf2PlRqa0ylJsjVNEf4QSwF
lmvs3PSCpXiNBnHwWZfgYOwaSbeARMWizB5FNekT+vy6cgSExvAMCUXUo/LjrtG/6Bkh40JlCIDo
If47arD6UwVVMsjH71Oo9DkTjTeBmhvDwcAtWHWkkPBKP77kcVeNNhUaG4nQxrFsn8LpbbtzrsvS
N5Wrvkt31Gjh69DIfUN3dv/dS2FNQY0rNEAJFHrUWcVnvAYaF9X3xMGOkMrTdQQk/YnFmrXr42sd
wQDasSKgTS0kOlvhvkdBO9OC659n4vskCgQbZ31Md91dS+XETMO4LSz2wsWtWDR6mMsdTZQhb/x8
XSubczddCI2kBRx59drzujL/wtrKNtJHhNLDbTo599xm5KuPb//dW8HzFeIHwIDgOG6b+vu/8T6m
NkT+NHryUSWYVcTYyrf6WMjmyhHq40u9G3OCxnAA9AjyCBH2uN9NGZXYJQXUI2Zoop8P4Yzg5cFa
PD1F3DAa/zjkjiE7ixfjuSAaXFPa8Mfefri26YQf0b9/xEBXr1EK1v1y3Ses7J8iG8bxvAkD6n2K
iZmvX3IsvNorVrtCnnz82Y8fMyi9RJeqUXym2zsUZsRKchiDSHyjJ8HREe4cXSq/9PRx/uMrHT9l
W8JkAfg3weFALI+b1xmFoS8swiHwoPQwWqtzfTRPUk5qhwHeMHvtxxd8S+wBNEH2StsZUoEEUaZ9
9PYhY423sJjM7be2BJfECgWDJJY5FsWZ9xq2TQ6JNU7gCwZrL5NwhLcf34Dz7uG6DOLAJBrH8z0+
+vHK4kRxbtVe+Q0N1xyVW7DTJdvS9YiDdP9atgxtrEtjVPR6/f7VFDek0i2vwiVHKj4ZXx9OkUrd
4qH1PzOLK6hSnBaW3C/ZErpsRHqy8YUy/HGVWJlitfZGqTdLEksrbA7j0GTiw3SHs0G4h9fTPLLG
dhpJms1o0W19inlb4cc1NP6yIS9Y11YdPiMsFoaWx9BGThq9nbt1Qm3jdZipsRejgOS2vNcGfUdp
z6qZZbYumlJoTHp7tS1dLIdpkbKSmF008vz9KG3pTNrDRG7DGZpd2rIfP/53A85DXmi60tOp9u+H
ds/JIjYgxX+t4kZQs0Lp10egYFG6AvjVsv74knre/g7Z6aUWTBmMBpEjetwjHgNA2YxVmT9+DSJX
9xj7JHCzC+l7dkaaZWdyB9jyBD2HqMkKdVFo5Oj2/gQUHX9ygfu8ycqp/baZcz/pFr+tnSVWbiPv
Mv6aVbQ/T4m9VcW9nY12e2536g/66+NBTlaT1GJvxxU+eOWx1Nu1TIR4ddd9GzD6XR5k6ulhkaa1
rqw+frya2Pj78+WvoygH63c9kDcBu/DtlI7GyczzcrDviQA2fWKOMFmNdhFtVE66STqyO6wgWBT8
j0fDhnE5aRo7hzUJ/7+mrUsLhiOP5ovUIzaD9BEWRxfqScQJJfZYBKDfpbFua02GbgP4WMUzCQff
1W3irAAduRsMS/DhjEyyF2GzopEia0BfyqnKQtvfnBgG62i+Kyszcl4zFf7PfMij580zwBRLmMxT
B+eNd4ipxIYI3x8own2R6p05rIAqMiIxCad7+Ph5axLn2+fNAibJC2BNYFt85zsxVjU9VcsJ73yn
+nmtHm/ty2zACZmtiaWeJeiV65FDCuMplGR6MLh/fdUOve4QGPD55Bfp4MujAY28ZqWzC8Sf44mR
pb2xnHdMVRcEqy6ycY98jgPTFhdHjscJ0iaOJb+AP9AiDSIZiMqYO4tvLnxvqAr9wgk04iqYGVMO
e6+ticGiA6o2hoz1m8RMJ+KXvYGFv9qoNtGN5V8QGjOSsZuCebDvhSFdDrGarWKkBfLxI/Xfvj5Y
D8iKbVMnM0j2wncU0IZPgJCiDp/yQXhf0raU9s4GHj24mV879PhjtYucKTib/SQPN7UTlgdScfMH
LIkQSZV+XwKaRiT5GLOvs5RVcx9yfu2uIXgP8Tr2B/uQkMZcALU9DbXT1Su3RUu0Bstxr3AArc5i
uNkX7EjxotWCQ7Yx8FH+vIAjD9hkY7OHFisgiIquYfZgLIbicIAl57jugvbaYVdCE4p26cKb22Gj
6rnZgonnDzEYPooBG5Qg1f4cbCIjEJ6y8m+wJiS+yD+FJEtjWhtRt96dzf78WMeVJVchsce0MKKu
29tpSdiCJ/qHRIgY3p1pOOUGQ0tEAH2A9M6o21vX6TrKorA/pFOf7oAJ5hoPf8Dl9TQGCV68TjGQ
1FJtFWnuNGziNP3c+y4Cb590tA0KmupuSXtaYg5OmHT7DGdtuuaNo2bzu03oyzeL0IP7uJf4tU9u
cZZ5XbJ1iDn8gx7+7WLNgABWZjGTlAqOTaFwtKZVtH+8RkZEpXsmajM7JLTJzSuSJjCMcu//MPze
TOjXi2ETAQHQJtKCS75dQEOsojiTB+UzZvEFnLTJvLNK+qurosguBkf0nP+iqrgBIvSyP9Rj70b+
z48JNwzIhkX8mDbRyy6oMqctnpuy5OAqSGGbdgV8pD9tfz//0j/b8M9PiSgD4gF+PWzIx4fIyS4y
e4Ar82yNFXNG2GwXKwKVtFtznHufSps8oaQLjXpl5jKoN2KoicQi8cfFA0ZBM4Qc6l61bhuclkbj
3bPfdtRJfa4eioLixVZlgbRQWc4NpgvljwLXt/OS9uzNYGv3rpRzKpHblolxdBZdiQJB0MrwCpfu
TQYWZ40BjbU2mJ/TigS1tOnbnRVJ89GcFCIZ3t8faqH3PDldBlAG8VyIXrCPSwLM87rJIYro2en1
w48TEe9FleaHaZkeSyvIvwojmDa9HQF6NChKDg6O1+Xm4+En9WB+82bwfNKnOsinEBXxMno7/mBo
FcAHsfcc9QAHtNPISpl8FAibDpREYaKOM7VXKASKiVEXoD1VcajoW11gITCoVe5FxhVuZM5BLDON
M4z4vhU4jMl1mxkXyVx657OY9wTqijt6oPlVZfDSVi7A2Lxe1ATsklaESnl1oG2DOXzvRif5Mbtp
cik8JEUZneJDElX1VSFVrlDWdf33OY/7e8h22Y1R+mwQ7mSNO2GrsV+JNonuRmLNsXps0AcP8URK
Aa53QABe2qQAIeyJt440/PMknp3PFl1tXLmzDE+0jx/uW1oSo55nS240NajLadY79oLpaQnz3r0Q
yacjLw1sJh7qRMyodJrSvLRG7SH+8RWPrHd+XpLagCMOkgYon8e0RwQieVuwdb6kdeqc0jYzCqJC
ZuOMRmW6A4hQrPT4VTzXwswfkmhS50kSmDfGEIjdx/dyZNap74VSk+XT9uGButYx+bQdicYiw718
iSYABs7tVfitIshm2DTFjJ+DicJi1ReVlvlLeoWbNHYl/EuyremTBAHadQMPqLZyvS8JWWS69UsL
vTS6+CJzk+7QCNJ83D6OTiLpRQ4xf4E9rjrE/DEdTmIGVi0Ow2sfvV69N3gsuzRTxkXgWgM/MHrk
Zmha6DyNbGcpisRdhAE+Qngryc4LYF4qSlEMhNg1eQmlZEzBcAE9H+TA0ZRapLtV9lSexEUuWtSX
0GUYicBFa5eu37UIkhLIFUbdBKIJrqTcPI8wj/Tqi7EOOrSfCWk5a55fZZ1ATiEizkSG9lm1VfKl
x73vh0OINq0ejE5+Nb7+o7O4m2vkEo/PSKw2CaGQyZP6XTXBlh6I3wbyO6HFVZY/4vTyRmrx65d+
aS0C5y/svXGTYvVmx4Z4+LfWArqfwGjPhWX3s6Tk9PX/xRbC09+BOko8r03J8XcIGNFhlpSSFHM2
YX7P/3e0WXSK3qznbOi0GJn/mrxvWxwCjxtZhGmWk2s1p8iCJ0qpfKfiQe1EofwbGZdk+cggwupR
4Sgvt1nr9gZaCJk+k2pog83iGF0vJQ4fQRIizDVEe9fT6T3zoyBJr5Vbtt+GNvG+ysUtT2MCCM8U
nDf8Z7N2g51BUpzaUwiJAD4Irf20JE2rMaqvZVxXFzQ+6mWPue4+GpcBQhUoNJqksQU5S2bhH3wz
1tpW9IpfhnHqfRrh0tt4HPfOU0hRzla4Q1mu4fn4yeOgjPhLDzWW/aglcmFXd4R2nStpxhxBOcab
zrqH/hRPq2JM0PBe5sDDvrfDemGp4eJgxb+Kp6712BHm1AkPFKuinbbMfEhopyV6MRDCxmYVl5us
94rw0rcX9G+E2vI8G80e6UdtXheYZPoOAIIQ2ELLfBrHvBuXbRYncjSBNjq5oNMAesV0tqenD3Wg
L1ldSp9uAHGDpEbmsECXxsHNOK2dZZ25IPw1UG5txx55DdTFS/oMp3nuZAZiE81yA0CXOJDNnCHa
29kUtpfs08aJiVXAtZmSNAEbQ6zA71rclGKWKfrn+0jWNmGlbp+sRGfSjLLK8QbqBpLdoJ4f4d1l
W8JVSHfJ5niToN/dDX6RnZO7QcJP5xQnVaX6fVYOjVoBB7tkPOQ64XFae4Abu6IgPYGwo+iKorcE
LcinjesgmHUUTgcpWRuEKwXhTYvq/zNaGoW/U5j7q8UY6qs8de+hREQ3Imq66zEevBtq0uFrXGAR
FAVWeNrW8XTDeKh281AlDyThhte5Xc2fkaEYwCd9P6xDD8tSRIreZRBk4UOMoP2Aete4MqZQR5nC
Dt4NXivOQzh8ewMvtWVjeWQoP9SNL1fYzrj3cPTL226eMryfwzia1mRRC1DZovWmdYWj1EnZ2q6L
tr8rtj2+VCfjtLR7uvvRA06x4ixYPNxvrFqOd7TUOxyI6jZM4VO0+Q8L5hQKeQ8ZOcbwZbkF5MXx
A4fL6zZZvJN2lHdp4xGE0jti5YjJO9c+w9EKtDgHjwRDvuqjCMnwhPE7QpR+pdO3oGHBE7+Jc7d8
AEYt96Bd9ffRjj9bDa61GP34p7xpopRqWNlzV/sXy5xPN9jkx6clwTh3kSWWL71YimIH4G4/pVhr
nRlLSWJS0wjvdMynYOek9csQNOHBkmZDxEuGL0PopbeQsPsvUAfzzzO8tM9iVIlc02LOPjeIjjdj
xgxzDcUe5+GXHXij2rH9nY1VCrTL0XpP+3G+KoNSno5TF8BMJZoJq+0yMK6slG1wkQtUJUjyyTW0
uul0Mgg5WVdRJhjFOOzE0p8wQVJGt8GRf95WdJ/WkCxi/VwAQr08XkeGSTJ2N57i9VRuxCztB8cz
xJUy2vtkaW9TjgzPBCJl9soMYFKu5IgId21TPd15mPedFeYcntO45Qyfdph7JNEJkiXvYh7bhqnR
d7d0gPONbM3qye1NelzjUl2T+bp8xyGgpS1l5OjMi7FGuR8591HsyLXb5LazIm6YhjP+aBdQzfuv
ShobWFbRGt8Oc408iroCrf9pn9TRYwcX+SUfsS/ohuYcs41xC1g2beKhF19wJE8OcGhtH9fVcT63
J+TiEAiRkCplc8bK0KpeWg1hr22lz9qB6Vc35GAh1q+VBfEX9PRy6BLq4jzUTQ6cabDttGOFldXo
YEeTRaO4hY/rf6ejgC8CSAnGCT9NjMIwnuEsYcRDLI987GWrA9xoJ5DOq63HehMrjciiGbzq/bjD
D8YxL35m8s2W0V16UdDPq6gXuHAImberjmZfVfhDAhPYwpEKj/VLcnoyhqis1sqcnhr2vE/W6M4n
UHuIiaSEXEdp2J3IrIaN0jjTuaFseLB+7T85VSt/VIbznNSNfW55oM/rmYJ0lQdk9bYp6X2QnS5G
wm4uApFl57FZuekqXZ5iE40gHATM6KbpvjLb26lZyBm32hieJ4dm0KJ4l1iWxPVsCW4aq622WJ/G
Yu10Y3fAJegyRwaxQxsTEoLcWp8RVZD3zTlzx3x/SpfS/9TYHZ7eTV7dgfyzgsRtfTriBAV1JJT5
haQ9sZZdSTBSaUYHY5zmBCKdq/aAdtUNI7fYlCbmHfiYts/NRMT1yq6tnLKHbKAIu8RT7pB2H9y8
dSVJiSeMTxbXRWjIHcy56gSSGgF0nTlt5s5MzrFq9Va4q1R7Bd9845Aq9tVu23iT+xU1sZd9U531
PW0IEVnYHs+HsYjg03WwYhy/IcC4q7LNVMRYI4ip+2GJIdv21tzfpiAFlNNju60in/6VX/kb0Rrh
bTJYnc7OU3to8Q13kbRXAy1la5suAYlsDuZ/ACCxcTL2ZzibxWtZjt9hG+ffiIzrKeL97LmA673F
1Yf36vvfYj9/abOkOxEG2z2ypWzTSP4fPMlghdbUPQyJMk9M7Lg20OhpAAJyni+1kT4FqY/wJY+N
PeYyxsqhS3qTYkt2andpsqtV2pz0FCTbHjj8IPBo23kTlRfdX7nP7Hg4g6WUM48mouCVhejLnHFh
m6DfQd7syiclR3wrnPwu6SNr3c+xexgJRFsnEt7pWB9KpwCiqQN7R1fuqTHrm773KR2IaV876bJn
iTZWs8D8MEGphWIh2RE/SYUBh32bmdWlV7c3ntnRo2zw4+RQZNLT3WAO9sk3VHaaVku0+3/sncly
3FbabV/ljzuHAn0zuBMA2ZKZTLaiNEFQlIT+oAcO8PR3gZL/kmSXdT13DSoclqlkdud8zd5rC8Ss
fuNB5IDgQrBMkhy7pYi3RAOcjFJR7rxOTruCifse7XFMPFJ5q+TiMrdpsoWlSl4l2ZaBXcy33jho
YQ7jaEdiJVPdpRahGVfAj9An78RIYBOWLeNG6aWOkVdxHnpTT/dLFlXA3bQvDWaDDbnZpZ8igPP1
tLa4yPKE+8AYbifGGK9pyYDTUfj4VUhfbDmKW1sZXS7jBXW0BXJS9erhIAnf2WciJgKbofWx7Ofb
IrU+InH/NsP7t5f6TS/FvmftZP476eKB1JEvjH2//NiBff+p782Uq71jIbgiczFI8pd951x46jvc
GnhW2ReTHs///6eRst/BGGeLhs58tXv94Fo3zHeQMQBmAshYE59ov/5B3Ajbm5+bKWY3HsMAxpXI
wVSMw780U0zTDSWZLHFgn0PCzQ6AIeEYxOnhXPf52Luaj+NKn657fZ6DsuP+1jpp7LDJOfumNFO0
YxEFIl0MmbqNaT/IXGWYnKoijGO7s4KpZasc2/K5JJKBs46p9IuHE+yg12oRDJ41BU0Smxsncj4P
ou4PI/b0nQVeJLTdvCHeDz7oslCRz4jCkHdxAlH3y26LwLVknOcS0ZHN1bNJbfsi2q48DMiptmpq
wyRznFDtRzUYszS+0drI3Ys5Jfc+MbhtR9SDYKt0u3pOtKHZ6aOyHLuRyRquGtv+FLlOnfiyrAus
UW0ck9Q394+QIdxrAH7q3TC1Oow+JrCD5p1U3FuhW8bxxyLpqDiMfNwvzkDoWwo4Csxwu2sdNitT
agY5heBthRj50ApdbG0ln/Hmj9oNo/JjLPIQKlB+wZbPdCXSEc3Pk7spYihUA8yO+1Y1CJVvTDVQ
WSVe45PoDkO3KBg0Fu1ogpg+Fp2oqbobWGdKtlBoq9Wpsdk2bgAMkCQ6TcMDKbrmBke5cx1HpbWD
zl1u9caw+Fu75bYe9e7kpArKtYHcJVlKpG6Dva6v2Fc5eXe75ISxTLNdbO2h4kKoJWVRmjmfhkgG
YKw+qiX0DK02sv1AqOoO4UL0NGIe2WZo7D8THZnPp2HWs1NMmgjXWC3ZBUBg3rjkEIZp4rr7zm7b
bWPrJJowEdy4lqWTZd8Tsja33ie3FdPXGI3wdlEFvpMmKkmpRjl8a85TV1zPWc06RcseEXnNLwrT
POwui6WeYCyMV+4KaKpKlTc59UjzrON1u6VHbpgsuXuMVFvcYOEjO3HSHvFk1D3TMrMhWbLKb2XV
KEf04eMN/jPvymxSW7LDMrM2SFE5OftBGdJ5C7wU4Kk3YAkLFixJRztdMJroo0fUCHmNiVlDrNQa
wi6aSic0dHAJgVk8K/Z1c1BFAHmpDA2mCXqIZ5mWSQNiIvWlBAdq7T0iP/wEcOiptfWX6i2/DhIi
WXZURO/ttHXWgO5dpLiacuhwSxF/V/RGlpMc6KEFfF1QuZGUFxGat6zxed2gu+Wr95aqZ2ImFG4/
PFo0mJfWHcBEbYrceTCjLtt47aBt4kJ4x6ly9NL3og48E0vV+q6WCroLhpljvK9NJ28fdYJccxla
pOH0SShsp3KODA3cTglL7GzqDQclr3s51ssWyxsxmtRMkfphSZqpD+BZxOeGCFLnPfwKvWk3nTVr
t0J6Q/QZlkwHU3fxfE44P9EwE2zUobrnk2sxV/CYYPgrGjUP5Fiwh1B7/PrEks5oSsUIPM6qyLX1
K/BbeYhTCJJdhHAReGdcek/lSunLNRo6hPszSedaQnKmL9j2XkTvmJ9Jk+zzHeFMOOuduXFECAnW
A6yrRRESV2uFYlNo0ByUiKsfjJgcmyDvCtq5NxodZx+P2OdgsHzd6xgHlzCnafhST1Q3Dskslb2m
0CdGf5UzxVDDqhq58B3pxBtqHPsGYarcWiZQZJW8V0hXFq9xYGvR/FBMpL+3ttK1fk5rRpNVetMO
/ZN9Ep7ZHEBu8r2XVhRaVM8QeQbD2Q1Ml3fCGd1dlbT5ZbU2L4wmHGbNVnUtEyu5iura2VbTqu6h
6Hb4UoG4bcIB5ymNuq0fXYfAXUWw1SIvlPMrttNNG0M53qpOqt6T1ksakQ6IgMxiS0H5KcTZSYbq
zh0d/Hd2M36wAM7OeBpYS7MIYELdUnVJM971bb90kNcGjDgQEDCkzc0n7qj2zHDS3k4OFD+sonSm
utqo94SuR1vJuOjRMuPu1qRx43KAkFfETndT9a6yLbAaHUehRq+LblsXPBVh59gx86Qs2oMUUp9z
h0VeV3ruh5GusvJ7mAD7zGrkFR6E5cT6y4XsJ/OwnubsY8Jc9WgRK32Gv7ntFQFyuldJd+qNhI4n
Gw1zk80RwmovIykLg0VXiBrTS9UfYEUMO1yFy84aS0AhmUYC0tIpYzAVVXLDrh+0UQsO9yo1OOJZ
KFlh3TJqm3j8e+DZlq/DVvdR1CeXeo4nQqGSfIOfgGwhngBDxJxQZyY0CUfjYj4bRkOE6MhO8mV0
9f7EDlr7MuJ32SIJQxOhRdre7hrjPTLeeqN7VRzWWhdvQR/Wm1b0xTnHw/I08D08sYNsL4x0vWua
ExEsuIyvIdiku4aE0zPRv2SZ6oW9L5bxY+Oa6fVMIf4+qgb1HBG1zV/S2VQC5UIT7VZqUJUGbF+Z
lP1qYHAvKH3kztPt9sV1BOxwOw8NnOW3bWfJ0jdL1z6A0/ZucztZrrQsrz5NXYzuRpbqJp8r9ZCo
8fsIU3+ggcGjeHAcH3i2sUn1HLWOqinPUkTqxmQsebLSVL0yFLaE6+3fhFIx6tDUEjPzpdY/KvqA
THoAeNph2ZIbj4aIRYa0yV7Doh4spCqlEKr1PmhKFkiANHNbi/nbiF1fDJcvdYuiv4pS6+UNdixN
jJ6+A1mA263NPTrL0Z4T5x4woxtz5YGvipOHzp7r9PataP23vv9Nfc+rvi7t/nt9f5dUn7/8z6Er
XsTnH0v87z/4vcQHM4VcGLgRlTn1vKeyJ/1e5vNH0FlWaZyDoOlHmp3+jp+gK6DURzr348bE5K8z
oZS8hRBa/6TA/yZP+8/2e1WY48gkrJXfgd/L+FVp3rTx0JaeV+3ZxuO0mhOsujm9PzZt6I6IgJ6n
chxPCFxSsKz1cxFb64DdOZPhyra85OwIa4bidL2luBSD+mRFqO+odBBbViZhnAsrlEOrsf80ZwWT
OstG3+2cc43vyNclzDc5YbYyypM90Wsr0y7q6wgxlOUFAxtUxuvYDlm5fB3UIT2XvI5BgxGDqLSq
waWKsk9abD1TdbmqPPViax1KpHYCwoQX38qxjpgznvI+/doVGVmCIIE2TuWeHUPucHDXuKnEVy8X
p0kDKSKthOC+YWvqObXncjGzGWI9/xWDMV8m6QuJh1VYNcurxeygGLXXyrGfm7nbMuQArFsmxvuo
Mfdp69r+pHbehuX+gpjHhfhpPHO2vjjqgvMpnu5U0p3XV6AnsY/xZPE1qzF3dXGfbYmdWK1xiOkG
WFhsXseH2Jju1tUWmAHuHqwbr6QVejsOHAR/89VqQTwsK7YcUh4vDA4Z0yJcIBl0DBTywWYoOdXm
c2Lkx1gWL22TvVSLxbWKqclHTbIxeUKr9KDq5wtiKmc7G/228erGV8w39hVmQ/TePk6RzNcrXig9
wasaWShLiCxMyML2+tVtRNZpTXYc+kVey6R8YdpFkOO8UPXgSArWx6qRLW0UvDxTp156fdpBDL/S
3LgM8PZA08d5NebJVwPrycbS0lOeyyuKKGzClYduLuUZktT9BMyZyRJr5TD1DAX4Jw80EskcJp65
XOOwO7KqeGpNOqzEkg+laoVyFhOueTyPUZW+CKTmm0KXr261XI16DEYgadNz3rBxl+ontzFuvCnV
Apvw6Vnv94sFwLmRuNoaRBlpjXOyNfZxyXukqBgV8h5JyDAsK1Qbh8C0uh4NzTh6Dp8EriJWRnpp
+HWnPolYe/VYElD4odzs4+LILPahaYcHUxa4rbCYqTa4XpK+HwxSKHxSvdAx6qR8LjauGE1Lmeiu
rzveSTY95nMFJXVro7SoUTYyleLneJ6s+LhcJsN+Tp12ZlrEx1HR5LlmEP4xg9keOBnaAwaP460B
3z4sZBwxEWYsj7ly3DfOPB4b4pMPsDzcgxwV5SZP5mLTLHV5I5R63qpJMR7xS3eBrhTGa691H+ex
ta81N6/JRpRV2phhy4YKy1nZ4CgFmfISOVVLoUpuiU3J2Ygn5JVPpWQzFy5mR0xGycRaJtHZFPlH
GuIxyGWBZ4hovsVIw7qfyXg2ZaKFrQ0gwk9lGx+JuUCl5jRnmPkXUZnVZlLMpwpKEv4li3HrQMyD
mNtXIXS6FyVLNoXd+K4zZ369ePa2ZOgGhKWKLloPeJId5Jrrrb9WWlX7XYPGKmFeYEsdI6TDAI7f
gtTGhY9hw+IzlLg5bkzVGfC+8aGbc+fZUezzoDdgNMb2qzK1V6b9O135zzqb9RT3QFa5SNjeNui/
GhnSzDYHhOyswkb4Ugam/zXP+pxazWmJtN/5YBhK/aCY+vZo2FIQCJI7pLlvspcftNyeOQ3wcBzB
PB8Vv9Dyo05CvW8z2P6Nmudnse/bI638NronFWgYMXf8Jj880uQ40siiutrrff7iRZyG63FMyQvQ
pMMAdOCf1N+odn42wnx/zLXewhGFKOxXPVhsCA/KAYOYubeSjdVhmEWkHdDZ7ycFdPr6fItiuaKm
/J14yfjTuI1gJQNqHl55FJh/Ei+RDz2RIe+KfVe2Rpix9KHZQIXMcXGVVRhrYdm9Tp0ct/k0jsds
7Pje0oyDwEAkTm5PLJarIYbQvRg0/x4xVej+Nro7XU32AH7eJmiWNSSzhOxEE70tMf3KMn4iqaQM
bWme4b2AUKnAO1gWITUxmwFoChwPP1RJl28Fxv+IobxUKQrX//t//uIjhIiV4SmyKFRqv2r/9CIl
w0E3xT7Ru61ZqRfVWy7lwnbwN4/zV68o0WdracV81fp1gOlNmiv5Qz6rHkEjxL5eZtYEG+IeaEpp
r8LOxfgTa+VtMc4Xp1fL22RNSzeX+GuzuuzXUgW/CT2qLq9ipYsA+g0PimefjXbcIW3ufatOSY6P
E3vXSF0+x5Y+78pYrzfgddKrQW27O5HLJ9ly7Q96ah771C03kw0iApL/Vwp8fGskXWBRdaudVHAT
Yz1142GLL4TLuzb2yYwuLBEweACH+kYt0f5iJdCH5cJQwfB1nb/bc5WPrYU3xtGosf7+hfyLEwbl
jrsylNHxWb9KgheWDdB7DLFfJu2tnJCcbCgpbFT+xv7vH4sK+9fzxYBPgLgE66MHhe3nb32LpdMp
zFnsyUm4Q+V6LKvfHZhvMsCf614PcZ5uokbSkAu+aeJ/OFnSBL8A6SliX3ljve1SqQdmtLyuJ326
INeE2XLMdXPvKfoZ92eycURxRD7xvsuyTy4iHF8vxxYAa2bsYThyyXqcTvChToRTf13syaBPTfN9
Ydg4TyxjYuu7dNdFam9Gt37EwrHiFdz4AE8dnv+K8sKdQyvoIdLTW/R7hoclfZAMFVU9/WqhBfBB
Hp5GmR9zK8ZqbmcUqBpxu5aGzpzc4GBU+7tK6MnGNJbfSMLNv/jG8l6sVEvOYQJU9Z/fFKEDJAN5
I/Yao2N/JEsmSPuBCl7Jec4JrwDBEllYzO65tGysVV2r+otW3vS4GNwoFyyCgU1O0TL5PbjXcEjU
5ymrjdBVyf/NR/scDXjch8g6J6SYIyDgJKor7FFONj/hPX9dOtVPnfReGlSHhJABelDkLk/UJ1zH
vV8DTdsZxbTz6ukutuzBz1Co+GbNwdfZCO49xcwA5OB51q3lyavb8Tc+mL/4knBnrP/TDFaFUMZ/
vq7iBmDlNDLDd0VIiSN9Z+LXAYTjR3X8m3dE+0Xq+nZToaAGoYpLEizir9/JxjRmBPyD2Ld6Jzaa
3VUhYQnHiJvKYwocLBUfSeIP0DjpHFPACJ9JUz7ZOQXgUEW2Xwn8Q2k5wlwhm9xPV5EIUIhPXa5d
s068IRWsA2lBtS8Fthqj7l5J5rmTBQHxQC4R5ixXsZG/RNNapU56wNbj1AxISWWlB5SrmxHL47bn
LX1rLxdTgiK2+A+9Nj8iheEn6mkkXWFARw3O4SBdorjWJojksiqc+rw6imF6SHsaSZeU+mBpaPWs
ZXpo+1j1Z9NjkTI+6Ll2aZT0CKUBfYkzhGDv2ETxD0rJv4kAtgRAKsetZrbdZv0addI6V870gKOV
BsIiLgWAABExDdWSGmUniaQiZHEMWAULT5MB8BF91Fx7lnxt+z6cBl7grEhPqUHP4klKcbMwn7Nk
vJuYMgZGZe1HUR6VMTsu4Cf8NuYL3PfFkaZ4VzJj8tN45IPJt8Oe+lOhWR+TbhLHXLMQnoyhobeA
CWiMUFWluwm05xU+rHPRm896m/7uPrb/4utNrWMh1LOYgv7JBl7MRtbo4C73nTO/ig7yjMq9N9Jm
RRZf67X+emu1AbPBPHkDNa3feYE1iE0KHMKMHyN8O8yh08FJ9EJ3bA0nLPq4CXAbi40n8TEXWqfQ
oOVl48dmumlEEb9is/VOdctWbYm5F1lhkzvEWR4sjnHWFc6YrJ+fRoNyS22NeoWHDVhC+nUjRGUd
0xhyHyZGxRsSU2Y72fDQj5ygrd7ftS4tKQlCp3EY7kxrSHdVYctN2uZG2MAnIiyQ5LKS1YKmLD7p
iK8kfQHcqfs76GrZPk/hcnGJ0GQOD4YtL2s13zt/3K//Tth+M2Hju6BzjP73Cdtj/5L8OFn7/gN/
UN9Vcr0tlSGWiogYHwm1wvfJGrOzd7ijdCQTKu4O1cS5+UcYOLM15MurHfY/MuRVnawSWUDdjQYZ
qeE/Gay91Q8/1Beqi9nZ4GxeBc9YFX91FpGJgERzdueTJxZlyQPCYud5W9oTK6PSJIxNIhsMiJyq
rzrL7D5r80yEFzvCy1vqTItUjo91xWm4Ui7KVCMZa56tS8lsnSUl0Slp5NLqTeowLvuytMnUuVOc
GVoIS/ORmeMjhDGvrEm50emI42ls+P4UkXLjlYCcjhVY4o7AUjRT7lcD8lY67Cc6EzkeYgeOaHSI
kPFkDC7cZrwn80Y17xVs8jqjm0Q3N3E2tUxs3oISoPPJQOVhWSvUJCnEpc5UPTaXmS9gaZKMNxXp
OSrLZNc4hFpCGbGjB1HqycPSV8aeJ8XUgUHhp4m6gnQIs0WHVyYZW1QLoB/CQhKC4i0pFMMLJuPU
Z43PbjnNW5IfWawHXkW8g8M5DGxIHLMY35RD+k6OhpMhjDo2V7qzlEILMkFfnMAsUg5yIrsvzIl9
mO+VWYNCF0LeylbNTw3BYqenrPlQ3qhV3+yxFEfaOulfnabyDm1R2p5q2VXoC8g/1akGv9ky/z0R
fnciaDSGf3ci3FdDn/xP8NJWRSp+cingJVt/9I+pu/uOwAWVEb69amT4Qv9xNLgG2Q58lvlu/mFG
+H4yGNY7nROAJfFqWEeVwkTiD58ChwbVr8Ul+cdR8w+kNTikf+lyICFzcq3JE/we2rfJ/A8dyMBK
SRBDVe0lsvkJqEluMJcUqbdLyPnc2oLSLhBx5t56qYFGAPh2ep5syqKxQPkATnXQuLpS4/2bh6ey
dXE/dnb00TM1iMCLgXTOmRZrz/YPaSaGKfzo68DGyUUlA0BpJLdikcjwAOCoMK7p/JNzrlVMkABf
G8dhaQoyl7w0XlBTzPR9yDsSGS6YGr52JSpc1Dazuc2VzrwhCEFe8iQyA6ViQrhRG8U4ttEM5oi3
AP4i/CIdz7rE+ztWs30iWTMCUKlHxmEg5PM44ao+UEepYiML1rtqyS+FTyrqv/AoRCG2pgC1Fw1E
ViIlb1hhOqjtNt6aCCkjhhlYBvoq36TKxGRWpZXdGAuxVniqrb1FyOfFFhZLcG1Jo8+LvRJ6c23q
3teLgm0h4jd7z/e+ey8mNb/zcoyvkUyTm2mIxEPdudVN37XjfCUbGVuIQJm7+lGCf9wvykKLAlUD
eAgFtnZvZc7v1VBOUrmw5S99FT6wZHQlndslXeqPWuy6F1LYWQhS3WE9jjwHAxaMoWrruGVHgesc
SMGsb3Kt8S7wY1f/B5vdfcfrh7u8IV/RTlEzJsl0TQiyvpXJWJZIJkV1r2mNe4s/OWVukVCbEoa1
LzWqVKpO7SHC8HrARmYclYJIbTk41U3eNqNyv5jlvLGB/R0R66K6KvLBpFrXrW6/KCUktkEzoHOn
zaeJivZDO1T6+1pF3xCAI2NMZMUW95hSupu2T3owBehubmWNcmWmTr+nao1vpbGQ6Q6Ij6mzNRof
Gel3HV20YukAa5XpxUVZg/yBDXFdG068HWByH0ngFOmeqOt+OQwIgmZi1gaFZFGFVO5Jd+Alq9IV
id8ZMBEPiUWmD/a2erhzWKIhYDakd6ldEAm+xqz4UWizeUoQBk8wsQoTgTDwPHYhiCJAFu9iaIte
5CtZxqXtK7wQ0OUgqLofmrEafaX38LyAuDMi3h9lGn1qgaGZNgBX3G1MBKQ+7CNm2/2xt+tBPRQN
sdfv9brz+iNGKAsnDB+fZ6R0CrnXLUPzPDo5ZYlSduy790lTnolTj68LegzvNbOUbNQROpSVqRzJ
dUZC4uiF+oiXH6XrMnOtL/2yido53xLcBD8QZ+OhWeKJBFKEUYqXVKcuS5pNR1WbDRqulmKd3DgZ
RCjiS5LpyYYpZO/5eisPIjaiXdW2GHYGCz5lgMivJkBGb0I7l/iKQDHFny3B77Cf1RRbLGKAIZx7
Ka8UV80ObOutcPbEXbW41z0egQMUsQ7teSWPE0E0G0emBcsm/MdNxQpOMZXP1sJJU0QtCq1lRwhq
BttQ13x2bc4ZE8o9io44dOJph1zEetLadmYbOQx0t0N1M7nqnYaxnCUhwzGlW/V5ZhNDW0dh74Ii
3EaiCzpgNVeqqLsv2eyc1UWPPjRtPu3l1BT3wqbdzUaIxnNuAuguuvGiDZGxJVC08CdssjuTtKi0
AUBemGoPza8rtrOGO0Yq/JTGhBByXFvVYe4uHwi/ZHlSODdL3Z76KY8CXEzsL4yq3TWRaLeZragn
9OzTjd3h/SHz7pPHabsTqeZu0miOtlXbI/SKCKCoNL3ZLxXtTTGOyhHMtXY1F0RFDk78sUr1Lozh
NQe5A9NZ94aKVqVq309ZM+1VACCPq/ObD8ak7OJWfh1au9jNCUbOvp20h1HTo49GbuGSlVFC5nVm
lpmvMHc4DOSA5nujNK0r0WANJXGH0M0az9WuHkgNR30IzETBYT7UibdLibIOs5WY2VsmIuvRXpzz
DFmIaRF2GGg+Tdojo26iJ6+x+MpaZQQFcEjOKCGaT6KCn43mLc2fa6cot9rAeC1KdXcLjcbbVctY
f6inSH2PAF7Z9OOAeH8SyxkHWXU1N+RTlkbp3hr8wQnkgnLDcO3JiRtkHJrXoInvFhsma6RJf5B9
jv5GZvG1l5eux9TcaoKiT4kJy3X6SL9BhReaE54IqzerYMRoeDawdfhLmcjWV2oCWB0i0XZO7RD3
2MZFCEx58Bv8gk99rXYYuzrRhOmAy0U12ju42tUt6z/1jLZOhG7PKz0UfAzMaatKHZD2usbVdXZJ
qE6VQ4uf6IvBXv0LhHgm84lBhCduk8niHrTnI8IUzwigZlshbGftEfT1eAfu0P0s3SEmzaVxr5tI
/6h4w1fQefEzXZj0lVmoQWdaj7DVlBPfqTzQkaFiHuKcW+Ymeoxbc8fK5WNkD68I6azdUpkEzcM4
DADaPM/j7IV9Uemh47QvTUlG02ioJEvLfNNqev0F2e9IFJJCZICLrHPUWdIH+jKbrCwj7VIg19zk
3ZTfCg2cW9yLa4b+w6bsdXwKxLmlEAiTdqo3yBiXczz3JNOU3echSx5YTFJKUV8wnwXtbIzF3tGQ
rqI3wJWCqqdnLkpAe2I0btAz5/Elt9wmEVH6ouf5g4KOF6FkoyK/clIc/K7zpdXaO2S1XyPmEW6b
NgFq/A8EXauYI8g1RavsHD2EWNe1OmA0NJoPVcx0YPGG40Ra8Rr9VG/I981DNx4NuB9zeQDccLBm
lKOZrT2m05xfA3kkvTu1ta1GywVMBPldrWa7dizqY9XLe3NJuq2GGgqtgxUMyHw+97S6yMHQKbLI
GwNYbLzWUWnMTFjFuLFYDPuz6MqtHKqSuA/3NYr1Z3Si0QeVGJYbwlsKTGUWHpyez5X1WuqldkgX
OKB1ktZXtWBLPzT6F6ecAI9pn9mDNAkezqJG+9RNe7emwepMFMBpk2Q+sKFkR8Xi3MHdjok8nLKt
SvV4owsnurRRdWx506ui3aU4q8CZmYHl1HxE2emHcyJ1oqIz7Qz19FHmtY3Ogt6qnlJr8OnYqrsB
cV+QMRxyRptnF2Mx4kq/VtBwhaQ0PcGJ3a3FZqOJm8rp48CcvLVB/kpfuGeljntUUW+iqbtZitSH
WNMFbUdqUF1+RCkh/KWTD1M3XGqtx+omTlRracBfzOy9p3kFbZ1TAw5xQPYgFju3wKRvGcQ8+pKM
sGuRkWRul40IErv19RnKIKylcrmQtJB/G+z+2/j9fzR+tFv/fRT0rfELX/Kq/1Pbxw9+b/s8+x1a
JoLk2KValglI83/7PmYUjITgvACsMh2kmkye/hgJWe88E4H5D7Gi3/s+k/RAiIg2C2GYfW9ui3/Q
9+nGz7wRS10bLdbZGptPxBlMm35eEnhqxyA5Ai1vmtp463JXbhaztQ5lAYjPqYcuVBFz3xmFPe7c
ylw2GofuwdVcqpq8mh5m+rYro9PLQGt6lwGlOsIqyjIRiErLAscWySbv47uYtSFR3CQpmC3aK1M8
TUN+mXTO83yK8Y/hzcK8kRHT261j9FKAqDZzNfYbs9Dve8G8qK51hIpMuM/mNHYPwvCosZ3eDNEm
Fp9VZSBMwHhkM80ECTu4Ew23s8fQJ6tsa9dMlglpLxvKuzRbhmNVu83V7CSsImRTQlE3ljTMCiGv
58l2DmUsy02WLf3RBKGy7buB0yOvFhuzhaqeUSkTTzyZcxSOkt7IdySiUX+GI71f1FbdqHCpcLY2
1rXaunuYT3e1iijZYGB9Is7hSkSyZDGBVTgm4xNrOp6KhniYba/WZcAHptq4Qmv9JibkK6XCx1bb
BrxZ5dXSm/nWsRTnWLJECcB4EMlqOhDz9FiKvSTIB6NvR2eTF8t9Y3HzT3PyRNuqP6Jgsw/gP8YP
Qqt0P+kaDwOcUUXnup11dYNoN22RhCqJpl6NIjKWe9Hiuhw2KQBF5ZWQaRS3DPyAkm0Hu8soy0XV
LYFqVSbNiNljQwdfMN9B63DPXkx+zGZCtyRp2seGXYPekWINmHjnlIJiLNVM50aWomdc2KvcIimM
EShxS2eMqJBS6xpBvsrBTSm2UfKFLrYfPQ5YvNj5WZlTo1ZYq0hMNDtw3EvbnoD2pEpCdHfFRpcM
IGPsHC+oRykWccTT0tvtB0JgrLt24cjPuayrVEH23VKoZtNtRF78TnxLkcUTPo7T1osSdVh2JvXz
WjPS8tmPjDo79V4ZZ9uNN4qXFSXjy7gcpL5F++vSVADXrphgnqZUzHWzJbZHDAH5jdr7Cu/I7YRb
FeoyMR4r30zLqoDZnwxTjdzxQBk6FFpYEpSnJLfSPNQXh/qvt0t5yjUVtbjwGvqUuIFECRLhTuCI
rAMsXQ2K7bxOniJL5OWZJE7yEcp6VjFMTPaIeNyZogCBPmIhrRfiOGdasq9EoWywuhtxMLnDfN8y
S8BrpLTyfZ4WHrbrxjaAdJp6WMRlfNMkc3NjN6lL6VuzA0mgFpBDWaunRe0sHFSNupGiWPYAh+qL
3bXiyWNUwe3aaGtDM2cdom5Paw/ESEWHxLWjg1s7Csu0rndyP+6lFWqK1hP8oQmHt3zJy3Vx3c9w
BBN9k6hdT63kiEvj1vHOaUy8FKN142Vj/EASkLyqaSqB2ijx8uHtlP/3QvzdhWiBVPy7C/HpS1tW
ov9pPfLtZ/4YgWrv8PShKDIwP9mrXvh/70LHgOFiOoxHzW+3Go/0n7twvaPeqEV/uBL/cxlCV0IX
ZQJsQbnDUuUfXIa/CD1YzSD19xx+Q6yPiKB/EXq42jgsjFUQdZJl75dJ4vps8Az/h9fkL7RG3Pc/
y0lsDa2RzQ6IpTyvxPrnPwxao2FsaOriaD9A8dP8UfVc35VR9VH0o7yUgJgPxdJAb6mWvv720f2v
ZMz1/frTgwNkQDXBywYP6penmAA8kkbuevuYwBQukbabuL8Y0JZ4ne4yrPwvMVsaOOIiNULcKukX
qXBKbOzWNkKSGMBiDNS+/YgGzWiU5jiQc0Rzm7Ekz4oIZ/bc0i7F8XLCzhjdlXYxhX//Av7lk4Bc
63EQUrDov9Ko1daswb0s3r5Z2KdIs1q2pVIyRnSm+bExVIgjWu4YG6VEpKkRCPhh8lA0WxWQlqBP
vXX0qstL1bl4KMaFSt5Llu2IM/MgWSVv3ZFJRJkO7JLFgn5TKemv//45/Gm/zYcAUKsHD4hcLPtX
wVkHR3CYncnbc31NYaviICFEZaaL/13i7J9EIOsjuas4EkmG9SfLrMWsi30WjzQasYqIsOHNs93m
2PZGc6tazGH//pn98iXCILCKTRzMwHzEQTutn8AfPt661gkBgILHIynilhMF79MQe9d//yh/8fqt
lDzQqy5mZPaaPz+K13JcYINz0ZpMKXVp9rWG7rXPO/fh7x/oDTT+w+Z0fT6WzoUK45Vz4U+HQhaj
15r4DO6RtBWHxem4ezw+M/PMGzeXRIGChLBBh1V9fjeP/4+7c1tOW8nC8Kuk5h5KJyR0MVM1gA04
jr3jndPODUVsoiNI6ATi6edrSSQIO0522lVbNbpLwE33UvfqdfjXvwbD6zikzscg1H5HpSMp/cFg
+zYp6RYwMgv8tFgVBB4FzC4zJ4wXV1G4IYDM3nxfOPAejckSGOCQ/R0RT8PhR/axoV1Amu/NUs1M
P+7Mgzd7fpF6hc1prXIoXADEqVlDyrUHZ17AQluEIN6T/WwHrQP9riNwCw6EHT1ikpdRkMJDoEdf
92HSE6V32Hyl5c/CtZ9fEqzJLoM4SW5imh14o2wDksHcKB9VjbZ3A5zkz9Zuvf6IAUFMZqf9qQK5
pmKILjRj+k2H7zQlsC/dA+xhGdSA711nQ5Wy45VTGKRUbvPPqLNgZmaDwa2TwwJbeBG5aNN2ydMu
tAudWr0ZnDQl5Bkejew0Q52mejR8lywG/tzv+dBvqFssSmIR9y6JOcrCA3Bu8aG4jUO4BuljZRnX
NBaD3nIBAwaFxAY1AXE+Ngk5huNMhSIpgNDqQ5ZS3wpGZLRZl71bKtDKhxL+J/IFbnbhBJk+HSwM
8le+CbnGgbDCpAdBKixfuvIOR2r90XLc4GusuvDPBYpNhbqdEA+i/ZJIoW/c/SdrSDG1tdaSGcSd
4dwv/f31YWubt/TIGE6yobexRzq9yG5z/KEvGz8cLJVtekEbMsgVF8GqF/SGb3rYcjA8eFilVnJF
Lp5Zm+qW8mpboOXpereIF5S6wGc3chIw7z1rM6Ud47WQJzETHzMS7KZoaJCO1LX+18A1dyOQ7crc
Cdbra/qJlu97YZBpfKocbtS8RwlYKawyhfuFxoc7fUpZwHCeHwx9mUBn9IePnDbzjKQ8xTKp/i4w
6JsRsyMK4kg5vIHLCEjRZeBqPXBd++F6FGmb5P2mTPNxRPdqXs2e+M8+cma7Mr90Xf2ttljnF+i2
Yk4EsBzBRJgNAR5rD9SfrcHgq/HbMgnf0ArTpQQFCt/CCfNJvhDdBddZPk4U5SrWfIfe5oYx8u29
8+fGd96QePjsknGZ0U1FuVuoB5qCJubHEsSRhsMyIUHij3u+aX/IBovhpZ4k6rW1z3fQkwX2KCoO
+/Fa0Z1R7m97mK3Kgqxkz0VF5buxCos8HCGRyEw4dKyDE2pcUjb/Vy92SyazX1y6WkCDXiLz0YjG
QQWbq9hZE66h4NJzhiZYtp3nTWjlqk0Teh2+HhCJv856FB8m+0G59KlfeZt7qYV/UJJWBqzpx7eH
SOENqamKw0urtLm72YczVfeUmRVxXMwetYa4QVvtgJ+nQVA1ovKeOoPMXYwpRd3cJ4XhfPIXav5A
18Xyk14ku6v1cFjMg8KmjawTG9eJ0ounWwqDx0RAi3mucr56ZQCnUFiWkDErvpWqc/LJ1mE7Ubfm
+mKtOET5e4f9e6NQNpdwW7hzJYC5xQgjg2AyOEkSWTT1gqz92ttH6WijrIE3U1Zy7W/ygCyQud9e
2bESTMwoL6c9k/TnNlWCy4VflF8LMgrRDSTO4WQRYxTQV0QZJZFGhRiENRPP4eZQDwtRd5vHF0qx
0y5YcXJlmfjjO9JX9JlVSrxt4ucHe2fcahzUm9JTtvkkWGTg4BVIY1aqn+zIlSqHWen7yb1rkZSC
EN364MK6er2BaeJdT8G+CKPYvaXTKtZJgckXRTDRmQ5+42RB30SIN8GnX+wVM7gLSRd9ortuMAmU
w46uadiFvUFMqidQ9fnO2AaXMaRMH6IsJbHmkeakK40yC30D3ZOwyG2M+QVD8uLqQN3RrCz1+IYu
sIsrKwW8V+50MswmzNVA+kVNblKwcnj5bm1lvZsMcl27ILWpXRhUIN8eaBCWQlB14G80O0w/OqZJ
UDjRmQlk08q0KDKWBFkBZeG4y844C/zBBaGZwa2KYhgfRGO2ONMOM8U3Qzoy54srbJXBmG6y8MAO
w+SqMNmvqu6WX7GBiw9ekaDXI2175ZeQ2Y2wbbSpqqy3U/jpBq9h4+zdlfyAS28Abt4DmVimXbqD
zzuKv6iHh/L7TrFoJ7kAo3mXKOQKE8tVPynDwWvApP4UhvNomvr0GxxhL+qvB3sa7G1RCmqS6zew
/RiXsbvdz2FJNsdF6LuXkb6gx+YGFoqFoLXLMo9avt3ggvJwws0bmzSD6xTTJC5Kd4r4reA+gW7J
vU7S9bZgN1O8k+03MGll60QBLUFu5dqGxyJGs5apI6gHDfdmv9P268P/GXSn8bwF8+fFJvOg/clX
SXm3SiEeTo/+nPi0Kt94F/3el54f6NWq+uWfuMAEXc/RgdWcqgk/N0RIE54sf4AIVR/2Ia4ZALUh
TCgefOAwwqCpP4axdABOCLPWpHaE4POJcH60/OdXVsvx+e88N/VaMPOHf/+L6t8h5nwrIv63l2/3
8dfB7YMPrx5Webr8odkXDEO0t2rEg+X/j0jhPso3mdiFjhdtTkMaFGn8mgzORjjZAnZ/gENGJxRK
yMRzJgMbEKkqNoBtVOh9wWf7j8jgh6S9UDDV76WOPHw7m3/nHBh94R3ysptF4nKcbgTqC/pUu9Oh
iHiFeDgnHRNC9eLkToPWBw8I47x2tnqOwdBQAIkAGK6frq1edL2sX4nEHkDV6fAjAw2qF3kmBcvu
qzSFoudEvQUEUUG39gDMKKasFMjo2bqtGeJtV8+ZOrAGfQJEFEIcT0r3pKBSile9mt/fCwaAd4pr
VaCFT0oBIu0+6oBwn95BdShov+U0gQHxBmUBpObqo0BY+FQd2qR9SfgCx2vuzX/qXvzhnYAqN6U3
gdoHyk7vP6s58JgbLSnYfcL8hPyRVPV0TgqULMkKAWJ6DaAAwWFaV4mHvXUqBLpWQlFPpA54eTfv
BtBebF+p8wCpDNB2lZ4/gyeFYHFzEvmtCmM6difAYCOtDbAAKWw2YcOq3zB76nQLcCWAJDHpeoDS
EE/nzgFAE13aRLRFXQTFvUfz4EwnglmBqxT7ACDz8aB0yzwAu6DWbpzExWj0dbiQLALX9bt+JAUD
KWBFUQzSNfOI5ooiASSlCTTqZkRmlirQJzXBUACiLMraII6qnlrgXfKbsd5+0Wc8u11PfEYN6wd9
R2+Cp6VA/twQaWtyu92UAuAyQ/osaH0uPlZpNe/67GqEvsykiklHJXTuKIAGlr4UFYjboLihFqxW
BWfXwhB/iYQlvCLfr42OKUS4LWQ3ga5AKs0pMEEs1k/7crQFh51oIg7KoXq65y8A/qg3qMS1QP2f
ZUDVTU76eOBPTQRbJ8iEkACZ1p93zmvEc9akDaUhyh/sLKidepVnCsEecnkSTMMYqfdC9/QCav28
vvRvB1Ut4Tbhf9HCp3rOTIQhZaRw11hVXaeQU+cMBU0FKCZpKOi4BBpW8zfl91g7EkuEox5+p+rp
3okAyCa7F4xBH04CIiUnO/5UL5h2H+ZPFc63rgaX4fWQj6npxNTgKhUUp/XTviNgcOt/gwx2zH9k
h0rfDiLLhEpgD7TXbZl9C+wl8cbm7XfOWIbhwa4PpsTdSDANGxEuiKddJvQhBiRNKUQqSjyd0wQa
sR1ZfWiYaIKqvW/jEpzfjUYf5Cx+eoPq7ZDHxHUgvXyOgE7/RmrwGo/pPJaI38iVCJljswm6dymK
PSp5KRq0sxyiTyk+qi89DvzpdYDHRLcXkwa1TbCx3nVd2gs63DiyUsBxApUqEOe1FM72gkUIBbtB
g8S6fjrnMpBuE8SDUpEUUiyGIRDnyKJ+2nsB2RBWFEnZoxiqH+zQXtChVJGOKlKEAJkqNXnNXjhX
i0QdScXhUXw3prvlRNNz6BEN/O+4DLD02ajIeiucuQzWsG+SZAFh33zeOUOBKIch6z6KE1HBnofN
KlE0p9qxNhOFh9ZcIvUPdulE4NDIhpW4KWtyIQzD6jmTwlAh36RbKNDmxHRvL5h0H5PVjtwB6EXO
VhM2OjOdCa5ZqAUSfF2NM+PrCByJ3B0BGAF7WKPq4Um9QPYVx0klKaM0Yvr1O+IXjs03uN/Y9cKH
CujnrdKn8IA/+sIR6Pb48wbkJpBsAsPV+qLA/dW//R0H+J9WML4C4p18eATmVb/T/HmzwMc/3fqt
46qO/znzVskSYHBZfVA207xZrkEL/jdcflm2e59zBjl/32fyqLf6t/f/k4HTYHkcp0L3ESg8/vtJ
GOSvjUtD5KhNg1aDxaQnnATLTbpMj1OspgyZ4vHfvz/l8TKkiUSy8VriqBP5srMeR2GULB+i4yzF
rGsQqfzItHK8z7z7PGsNXqXeZQefrMLlbpmsTkeu09rSI3tplnj32avo6yuEk6+/tMUOVfEL7ELA
9In30HqfTSpSdv7TVZQ47SljJIj0nuzIMyTuecdxqu2tV5QQsgPPH5ZuawM2WWnpcWnesom89oms
s1zSQ28e6HXSfn81+Fh65Gh3NmyVipEd9vVj3VRnN6QHZoD8Pihb+6JOGcgOfR1RCPRIzHWCTnbs
N0tv09Ieokb7BQ72m2VSPmpuVcdL5aecpst7N09XWdba003iWnp87971nGUbS14HO+WHFm19z2ho
mhCi/NgpzdtTuuO1dFOTsHmJ0aM8OR9aBP+kh4aK4EyHaDVOVXbkm9WXZHlmPTXoR/mhi2X73mqA
VPID717Nlus4hb6ldTAZXwQZX2L8q1WSrlqaCni0iN29xOBvVnvvvnWNMbgAF73E4H9FSXAcSdy8
DaxbemhYEZ+mBm7Q8y/zA48pqJpooezwt67XlrhR8UdJDxuEWCRtr0aDz+EF3JrbZOWcl+tU2UTZ
Of9B5/SUasPlmZugkVF+gXn/rHHjj4vTfskr+/OnHNUv8gOPN6KgwCY8JSv9Z/vWS0793Wrf9iqb
ILPsnH/UKUByus+Q7MiO7OHZnG3vJtQsK4uPS+4d+DPbR7OJ4EoPvkqzVx+emnwdG5Ue30vvI4qU
W5abXkccpccuozWCOZ4Qcfc0UbznR34q0vStVvRx/OlYA/rUn7WDa+Ib9+FqmfznfwAAAP//</cx:binary>
              </cx:geoCache>
            </cx:geography>
          </cx:layoutPr>
          <cx:valueColors>
            <cx:minColor>
              <a:schemeClr val="accent6">
                <a:lumMod val="60000"/>
                <a:lumOff val="40000"/>
              </a:schemeClr>
            </cx:minColor>
            <cx:midColor>
              <a:schemeClr val="accent6">
                <a:lumMod val="50000"/>
              </a:schemeClr>
            </cx:midColor>
            <cx:maxColor>
              <a:schemeClr val="accent1">
                <a:lumMod val="75000"/>
              </a:schemeClr>
            </cx:maxColor>
          </cx:valueColors>
          <cx:valueColorPositions count="3"/>
        </cx:series>
      </cx:plotAreaRegion>
    </cx:plotArea>
    <cx:legend pos="r" align="min" overlay="0">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a:ea typeface="Calibri"/>
            <a:cs typeface="Calibri"/>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2.xml"/><Relationship Id="rId7" Type="http://schemas.openxmlformats.org/officeDocument/2006/relationships/chart" Target="../charts/chart5.xml"/><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chart" Target="../charts/chart4.xml"/><Relationship Id="rId5" Type="http://schemas.openxmlformats.org/officeDocument/2006/relationships/chart" Target="../charts/chart3.xml"/><Relationship Id="rId10" Type="http://schemas.openxmlformats.org/officeDocument/2006/relationships/chart" Target="../charts/chart8.xml"/><Relationship Id="rId4" Type="http://schemas.microsoft.com/office/2014/relationships/chartEx" Target="../charts/chartEx2.xml"/><Relationship Id="rId9" Type="http://schemas.openxmlformats.org/officeDocument/2006/relationships/chart" Target="../charts/chart7.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1.xml"/><Relationship Id="rId13" Type="http://schemas.microsoft.com/office/2014/relationships/chartEx" Target="../charts/chartEx3.xml"/><Relationship Id="rId3" Type="http://schemas.openxmlformats.org/officeDocument/2006/relationships/image" Target="../media/image3.emf"/><Relationship Id="rId7" Type="http://schemas.openxmlformats.org/officeDocument/2006/relationships/chart" Target="../charts/chart10.xml"/><Relationship Id="rId12" Type="http://schemas.openxmlformats.org/officeDocument/2006/relationships/chart" Target="../charts/chart15.xml"/><Relationship Id="rId2" Type="http://schemas.openxmlformats.org/officeDocument/2006/relationships/image" Target="../media/image2.emf"/><Relationship Id="rId16" Type="http://schemas.openxmlformats.org/officeDocument/2006/relationships/chart" Target="../charts/chart17.xml"/><Relationship Id="rId1" Type="http://schemas.openxmlformats.org/officeDocument/2006/relationships/chart" Target="../charts/chart9.xml"/><Relationship Id="rId6" Type="http://schemas.openxmlformats.org/officeDocument/2006/relationships/image" Target="../media/image6.emf"/><Relationship Id="rId11" Type="http://schemas.openxmlformats.org/officeDocument/2006/relationships/chart" Target="../charts/chart14.xml"/><Relationship Id="rId5" Type="http://schemas.openxmlformats.org/officeDocument/2006/relationships/image" Target="../media/image5.emf"/><Relationship Id="rId15" Type="http://schemas.microsoft.com/office/2014/relationships/chartEx" Target="../charts/chartEx4.xml"/><Relationship Id="rId10" Type="http://schemas.openxmlformats.org/officeDocument/2006/relationships/chart" Target="../charts/chart13.xml"/><Relationship Id="rId4" Type="http://schemas.openxmlformats.org/officeDocument/2006/relationships/image" Target="../media/image4.emf"/><Relationship Id="rId9" Type="http://schemas.openxmlformats.org/officeDocument/2006/relationships/chart" Target="../charts/chart12.xml"/><Relationship Id="rId14" Type="http://schemas.openxmlformats.org/officeDocument/2006/relationships/chart" Target="../charts/chart16.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 Id="rId5" Type="http://schemas.openxmlformats.org/officeDocument/2006/relationships/image" Target="../media/image11.emf"/><Relationship Id="rId4"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4</xdr:col>
      <xdr:colOff>411480</xdr:colOff>
      <xdr:row>3</xdr:row>
      <xdr:rowOff>41910</xdr:rowOff>
    </xdr:from>
    <xdr:to>
      <xdr:col>12</xdr:col>
      <xdr:colOff>426720</xdr:colOff>
      <xdr:row>18</xdr:row>
      <xdr:rowOff>34290</xdr:rowOff>
    </xdr:to>
    <xdr:graphicFrame macro="">
      <xdr:nvGraphicFramePr>
        <xdr:cNvPr id="2" name="Chart 1">
          <a:extLst>
            <a:ext uri="{FF2B5EF4-FFF2-40B4-BE49-F238E27FC236}">
              <a16:creationId xmlns:a16="http://schemas.microsoft.com/office/drawing/2014/main" id="{31B11744-7136-7A66-C3C7-A8CB84C226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213360</xdr:colOff>
      <xdr:row>22</xdr:row>
      <xdr:rowOff>110490</xdr:rowOff>
    </xdr:from>
    <xdr:to>
      <xdr:col>12</xdr:col>
      <xdr:colOff>518160</xdr:colOff>
      <xdr:row>34</xdr:row>
      <xdr:rowOff>175260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1AB6FD32-2BAF-D946-5C63-7DFEDD1FF79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4305300" y="4202430"/>
              <a:ext cx="5882640" cy="227457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434340</xdr:colOff>
      <xdr:row>1</xdr:row>
      <xdr:rowOff>76200</xdr:rowOff>
    </xdr:from>
    <xdr:to>
      <xdr:col>12</xdr:col>
      <xdr:colOff>449580</xdr:colOff>
      <xdr:row>3</xdr:row>
      <xdr:rowOff>60960</xdr:rowOff>
    </xdr:to>
    <xdr:sp macro="" textlink="">
      <xdr:nvSpPr>
        <xdr:cNvPr id="5" name="TextBox 4">
          <a:extLst>
            <a:ext uri="{FF2B5EF4-FFF2-40B4-BE49-F238E27FC236}">
              <a16:creationId xmlns:a16="http://schemas.microsoft.com/office/drawing/2014/main" id="{049ACEDF-686A-9979-1719-4202A0F09FDF}"/>
            </a:ext>
          </a:extLst>
        </xdr:cNvPr>
        <xdr:cNvSpPr txBox="1"/>
      </xdr:nvSpPr>
      <xdr:spPr>
        <a:xfrm>
          <a:off x="3855720" y="266700"/>
          <a:ext cx="5219700" cy="3505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latin typeface="Algerian" panose="04020705040A02060702" pitchFamily="82" charset="0"/>
            </a:rPr>
            <a:t>COMBO CHART</a:t>
          </a:r>
        </a:p>
      </xdr:txBody>
    </xdr:sp>
    <xdr:clientData/>
  </xdr:twoCellAnchor>
  <xdr:twoCellAnchor>
    <xdr:from>
      <xdr:col>5</xdr:col>
      <xdr:colOff>198120</xdr:colOff>
      <xdr:row>19</xdr:row>
      <xdr:rowOff>0</xdr:rowOff>
    </xdr:from>
    <xdr:to>
      <xdr:col>12</xdr:col>
      <xdr:colOff>396240</xdr:colOff>
      <xdr:row>22</xdr:row>
      <xdr:rowOff>60960</xdr:rowOff>
    </xdr:to>
    <xdr:sp macro="" textlink="">
      <xdr:nvSpPr>
        <xdr:cNvPr id="6" name="TextBox 5">
          <a:extLst>
            <a:ext uri="{FF2B5EF4-FFF2-40B4-BE49-F238E27FC236}">
              <a16:creationId xmlns:a16="http://schemas.microsoft.com/office/drawing/2014/main" id="{7F221792-C838-2D86-BC95-23A1D2AB5850}"/>
            </a:ext>
          </a:extLst>
        </xdr:cNvPr>
        <xdr:cNvSpPr txBox="1"/>
      </xdr:nvSpPr>
      <xdr:spPr>
        <a:xfrm>
          <a:off x="4556760" y="3497580"/>
          <a:ext cx="4465320" cy="609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chemeClr val="dk1"/>
              </a:solidFill>
              <a:latin typeface="Algerian" panose="04020705040A02060702" pitchFamily="82" charset="0"/>
              <a:ea typeface="+mn-ea"/>
              <a:cs typeface="+mn-cs"/>
            </a:rPr>
            <a:t>WATERFALL</a:t>
          </a:r>
          <a:r>
            <a:rPr lang="en-IN" sz="1100" baseline="0"/>
            <a:t> </a:t>
          </a:r>
          <a:r>
            <a:rPr lang="en-IN" sz="2400" b="1">
              <a:solidFill>
                <a:schemeClr val="dk1"/>
              </a:solidFill>
              <a:latin typeface="Algerian" panose="04020705040A02060702" pitchFamily="82" charset="0"/>
              <a:ea typeface="+mn-ea"/>
              <a:cs typeface="+mn-cs"/>
            </a:rPr>
            <a:t>CHART</a:t>
          </a:r>
        </a:p>
      </xdr:txBody>
    </xdr:sp>
    <xdr:clientData/>
  </xdr:twoCellAnchor>
  <xdr:twoCellAnchor>
    <xdr:from>
      <xdr:col>4</xdr:col>
      <xdr:colOff>198120</xdr:colOff>
      <xdr:row>40</xdr:row>
      <xdr:rowOff>83820</xdr:rowOff>
    </xdr:from>
    <xdr:to>
      <xdr:col>8</xdr:col>
      <xdr:colOff>563880</xdr:colOff>
      <xdr:row>50</xdr:row>
      <xdr:rowOff>144780</xdr:rowOff>
    </xdr:to>
    <xdr:graphicFrame macro="">
      <xdr:nvGraphicFramePr>
        <xdr:cNvPr id="7" name="Chart 6">
          <a:extLst>
            <a:ext uri="{FF2B5EF4-FFF2-40B4-BE49-F238E27FC236}">
              <a16:creationId xmlns:a16="http://schemas.microsoft.com/office/drawing/2014/main" id="{DE6CB01E-236E-CA34-B55E-1E54A47FC3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312420</xdr:colOff>
      <xdr:row>37</xdr:row>
      <xdr:rowOff>144780</xdr:rowOff>
    </xdr:from>
    <xdr:to>
      <xdr:col>8</xdr:col>
      <xdr:colOff>457200</xdr:colOff>
      <xdr:row>39</xdr:row>
      <xdr:rowOff>160020</xdr:rowOff>
    </xdr:to>
    <xdr:sp macro="" textlink="">
      <xdr:nvSpPr>
        <xdr:cNvPr id="8" name="TextBox 7">
          <a:extLst>
            <a:ext uri="{FF2B5EF4-FFF2-40B4-BE49-F238E27FC236}">
              <a16:creationId xmlns:a16="http://schemas.microsoft.com/office/drawing/2014/main" id="{B68C9982-0E3D-E159-385B-90B0AA231212}"/>
            </a:ext>
          </a:extLst>
        </xdr:cNvPr>
        <xdr:cNvSpPr txBox="1"/>
      </xdr:nvSpPr>
      <xdr:spPr>
        <a:xfrm>
          <a:off x="3733800" y="6949440"/>
          <a:ext cx="2910840" cy="3886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chemeClr val="dk1"/>
              </a:solidFill>
              <a:latin typeface="Algerian" panose="04020705040A02060702" pitchFamily="82" charset="0"/>
              <a:ea typeface="+mn-ea"/>
              <a:cs typeface="+mn-cs"/>
            </a:rPr>
            <a:t>Pie</a:t>
          </a:r>
          <a:r>
            <a:rPr lang="en-IN" sz="1100" baseline="0"/>
            <a:t> </a:t>
          </a:r>
          <a:r>
            <a:rPr lang="en-IN" sz="2400" b="1">
              <a:solidFill>
                <a:schemeClr val="dk1"/>
              </a:solidFill>
              <a:latin typeface="Algerian" panose="04020705040A02060702" pitchFamily="82" charset="0"/>
              <a:ea typeface="+mn-ea"/>
              <a:cs typeface="+mn-cs"/>
            </a:rPr>
            <a:t>Chat</a:t>
          </a:r>
        </a:p>
      </xdr:txBody>
    </xdr:sp>
    <xdr:clientData/>
  </xdr:twoCellAnchor>
  <xdr:twoCellAnchor>
    <xdr:from>
      <xdr:col>5</xdr:col>
      <xdr:colOff>91440</xdr:colOff>
      <xdr:row>61</xdr:row>
      <xdr:rowOff>22860</xdr:rowOff>
    </xdr:from>
    <xdr:to>
      <xdr:col>12</xdr:col>
      <xdr:colOff>396240</xdr:colOff>
      <xdr:row>83</xdr:row>
      <xdr:rowOff>30480</xdr:rowOff>
    </xdr:to>
    <mc:AlternateContent xmlns:mc="http://schemas.openxmlformats.org/markup-compatibility/2006">
      <mc:Choice xmlns:cx4="http://schemas.microsoft.com/office/drawing/2016/5/10/chartex" Requires="cx4">
        <xdr:graphicFrame macro="">
          <xdr:nvGraphicFramePr>
            <xdr:cNvPr id="10" name="Chart 9">
              <a:extLst>
                <a:ext uri="{FF2B5EF4-FFF2-40B4-BE49-F238E27FC236}">
                  <a16:creationId xmlns:a16="http://schemas.microsoft.com/office/drawing/2014/main" id="{3CDF2DAC-CEED-10E2-02B9-150E3B2E3B9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4183380" y="11338560"/>
              <a:ext cx="5882640" cy="40309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129540</xdr:colOff>
      <xdr:row>54</xdr:row>
      <xdr:rowOff>137160</xdr:rowOff>
    </xdr:from>
    <xdr:to>
      <xdr:col>12</xdr:col>
      <xdr:colOff>571500</xdr:colOff>
      <xdr:row>59</xdr:row>
      <xdr:rowOff>106680</xdr:rowOff>
    </xdr:to>
    <xdr:sp macro="" textlink="">
      <xdr:nvSpPr>
        <xdr:cNvPr id="11" name="TextBox 10">
          <a:extLst>
            <a:ext uri="{FF2B5EF4-FFF2-40B4-BE49-F238E27FC236}">
              <a16:creationId xmlns:a16="http://schemas.microsoft.com/office/drawing/2014/main" id="{719BFDD6-14A4-AE36-B2E5-248D43B41F0C}"/>
            </a:ext>
          </a:extLst>
        </xdr:cNvPr>
        <xdr:cNvSpPr txBox="1"/>
      </xdr:nvSpPr>
      <xdr:spPr>
        <a:xfrm>
          <a:off x="4831080" y="10104120"/>
          <a:ext cx="4709160" cy="8915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chemeClr val="dk1"/>
              </a:solidFill>
              <a:latin typeface="Algerian" panose="04020705040A02060702" pitchFamily="82" charset="0"/>
              <a:ea typeface="+mn-ea"/>
              <a:cs typeface="+mn-cs"/>
            </a:rPr>
            <a:t>Map</a:t>
          </a:r>
          <a:r>
            <a:rPr lang="en-IN" sz="1100"/>
            <a:t> </a:t>
          </a:r>
          <a:r>
            <a:rPr lang="en-IN" sz="2400" b="1">
              <a:solidFill>
                <a:schemeClr val="dk1"/>
              </a:solidFill>
              <a:latin typeface="Algerian" panose="04020705040A02060702" pitchFamily="82" charset="0"/>
              <a:ea typeface="+mn-ea"/>
              <a:cs typeface="+mn-cs"/>
            </a:rPr>
            <a:t>Chart</a:t>
          </a:r>
        </a:p>
      </xdr:txBody>
    </xdr:sp>
    <xdr:clientData/>
  </xdr:twoCellAnchor>
  <xdr:twoCellAnchor>
    <xdr:from>
      <xdr:col>3</xdr:col>
      <xdr:colOff>0</xdr:colOff>
      <xdr:row>111</xdr:row>
      <xdr:rowOff>0</xdr:rowOff>
    </xdr:from>
    <xdr:to>
      <xdr:col>9</xdr:col>
      <xdr:colOff>266700</xdr:colOff>
      <xdr:row>122</xdr:row>
      <xdr:rowOff>167640</xdr:rowOff>
    </xdr:to>
    <xdr:graphicFrame macro="">
      <xdr:nvGraphicFramePr>
        <xdr:cNvPr id="12" name="Chart 11">
          <a:extLst>
            <a:ext uri="{FF2B5EF4-FFF2-40B4-BE49-F238E27FC236}">
              <a16:creationId xmlns:a16="http://schemas.microsoft.com/office/drawing/2014/main" id="{60B96880-41E2-75DB-2D14-F3AFB6BC22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426720</xdr:colOff>
      <xdr:row>108</xdr:row>
      <xdr:rowOff>60960</xdr:rowOff>
    </xdr:from>
    <xdr:to>
      <xdr:col>9</xdr:col>
      <xdr:colOff>144780</xdr:colOff>
      <xdr:row>111</xdr:row>
      <xdr:rowOff>7620</xdr:rowOff>
    </xdr:to>
    <xdr:sp macro="" textlink="">
      <xdr:nvSpPr>
        <xdr:cNvPr id="13" name="TextBox 12">
          <a:extLst>
            <a:ext uri="{FF2B5EF4-FFF2-40B4-BE49-F238E27FC236}">
              <a16:creationId xmlns:a16="http://schemas.microsoft.com/office/drawing/2014/main" id="{5F6C772C-2CFF-86E4-C5E2-39E9D509A6DF}"/>
            </a:ext>
          </a:extLst>
        </xdr:cNvPr>
        <xdr:cNvSpPr txBox="1"/>
      </xdr:nvSpPr>
      <xdr:spPr>
        <a:xfrm>
          <a:off x="2872740" y="19941540"/>
          <a:ext cx="4023360" cy="5105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chemeClr val="dk1"/>
              </a:solidFill>
              <a:latin typeface="Algerian" panose="04020705040A02060702" pitchFamily="82" charset="0"/>
              <a:ea typeface="+mn-ea"/>
              <a:cs typeface="+mn-cs"/>
            </a:rPr>
            <a:t>TOP</a:t>
          </a:r>
          <a:r>
            <a:rPr lang="en-IN" sz="2400" b="1">
              <a:latin typeface="Algerian" panose="04020705040A02060702" pitchFamily="82" charset="0"/>
            </a:rPr>
            <a:t> 5</a:t>
          </a:r>
        </a:p>
      </xdr:txBody>
    </xdr:sp>
    <xdr:clientData/>
  </xdr:twoCellAnchor>
  <xdr:twoCellAnchor>
    <xdr:from>
      <xdr:col>0</xdr:col>
      <xdr:colOff>22860</xdr:colOff>
      <xdr:row>146</xdr:row>
      <xdr:rowOff>22860</xdr:rowOff>
    </xdr:from>
    <xdr:to>
      <xdr:col>2</xdr:col>
      <xdr:colOff>30480</xdr:colOff>
      <xdr:row>148</xdr:row>
      <xdr:rowOff>182880</xdr:rowOff>
    </xdr:to>
    <xdr:graphicFrame macro="">
      <xdr:nvGraphicFramePr>
        <xdr:cNvPr id="14" name="Chart 13">
          <a:extLst>
            <a:ext uri="{FF2B5EF4-FFF2-40B4-BE49-F238E27FC236}">
              <a16:creationId xmlns:a16="http://schemas.microsoft.com/office/drawing/2014/main" id="{B73EECB7-15F3-D10F-A21D-5232CC3CBA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38100</xdr:colOff>
      <xdr:row>146</xdr:row>
      <xdr:rowOff>45720</xdr:rowOff>
    </xdr:from>
    <xdr:to>
      <xdr:col>5</xdr:col>
      <xdr:colOff>152400</xdr:colOff>
      <xdr:row>148</xdr:row>
      <xdr:rowOff>152400</xdr:rowOff>
    </xdr:to>
    <xdr:graphicFrame macro="">
      <xdr:nvGraphicFramePr>
        <xdr:cNvPr id="15" name="Chart 14">
          <a:extLst>
            <a:ext uri="{FF2B5EF4-FFF2-40B4-BE49-F238E27FC236}">
              <a16:creationId xmlns:a16="http://schemas.microsoft.com/office/drawing/2014/main" id="{3DBB131C-F5AB-399F-2415-78D694627C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68580</xdr:colOff>
      <xdr:row>146</xdr:row>
      <xdr:rowOff>114300</xdr:rowOff>
    </xdr:from>
    <xdr:to>
      <xdr:col>8</xdr:col>
      <xdr:colOff>7620</xdr:colOff>
      <xdr:row>148</xdr:row>
      <xdr:rowOff>175260</xdr:rowOff>
    </xdr:to>
    <xdr:graphicFrame macro="">
      <xdr:nvGraphicFramePr>
        <xdr:cNvPr id="16" name="Chart 15">
          <a:extLst>
            <a:ext uri="{FF2B5EF4-FFF2-40B4-BE49-F238E27FC236}">
              <a16:creationId xmlns:a16="http://schemas.microsoft.com/office/drawing/2014/main" id="{288CCB8E-998F-3E83-47D5-783017D12D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15240</xdr:colOff>
      <xdr:row>146</xdr:row>
      <xdr:rowOff>15240</xdr:rowOff>
    </xdr:from>
    <xdr:to>
      <xdr:col>11</xdr:col>
      <xdr:colOff>60960</xdr:colOff>
      <xdr:row>148</xdr:row>
      <xdr:rowOff>160020</xdr:rowOff>
    </xdr:to>
    <xdr:graphicFrame macro="">
      <xdr:nvGraphicFramePr>
        <xdr:cNvPr id="17" name="Chart 16">
          <a:extLst>
            <a:ext uri="{FF2B5EF4-FFF2-40B4-BE49-F238E27FC236}">
              <a16:creationId xmlns:a16="http://schemas.microsoft.com/office/drawing/2014/main" id="{BA0C7D37-75EE-9F2E-3E2D-07902056F8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38100</xdr:colOff>
      <xdr:row>146</xdr:row>
      <xdr:rowOff>45720</xdr:rowOff>
    </xdr:from>
    <xdr:to>
      <xdr:col>14</xdr:col>
      <xdr:colOff>38100</xdr:colOff>
      <xdr:row>148</xdr:row>
      <xdr:rowOff>137160</xdr:rowOff>
    </xdr:to>
    <xdr:graphicFrame macro="">
      <xdr:nvGraphicFramePr>
        <xdr:cNvPr id="18" name="Chart 17">
          <a:extLst>
            <a:ext uri="{FF2B5EF4-FFF2-40B4-BE49-F238E27FC236}">
              <a16:creationId xmlns:a16="http://schemas.microsoft.com/office/drawing/2014/main" id="{195FD77B-0A99-0FCD-8C79-586F47514A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259080</xdr:colOff>
      <xdr:row>126</xdr:row>
      <xdr:rowOff>15240</xdr:rowOff>
    </xdr:from>
    <xdr:to>
      <xdr:col>13</xdr:col>
      <xdr:colOff>457200</xdr:colOff>
      <xdr:row>127</xdr:row>
      <xdr:rowOff>137160</xdr:rowOff>
    </xdr:to>
    <xdr:sp macro="" textlink="">
      <xdr:nvSpPr>
        <xdr:cNvPr id="4" name="TextBox 3">
          <a:extLst>
            <a:ext uri="{FF2B5EF4-FFF2-40B4-BE49-F238E27FC236}">
              <a16:creationId xmlns:a16="http://schemas.microsoft.com/office/drawing/2014/main" id="{3EA4A201-730F-3309-9B8D-40709671AA3F}"/>
            </a:ext>
          </a:extLst>
        </xdr:cNvPr>
        <xdr:cNvSpPr txBox="1"/>
      </xdr:nvSpPr>
      <xdr:spPr>
        <a:xfrm>
          <a:off x="4381500" y="23294340"/>
          <a:ext cx="6629400"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latin typeface="Algerian" panose="04020705040A02060702" pitchFamily="82" charset="0"/>
            </a:rPr>
            <a:t>KPI</a:t>
          </a:r>
        </a:p>
      </xdr:txBody>
    </xdr:sp>
    <xdr:clientData/>
  </xdr:twoCellAnchor>
  <xdr:twoCellAnchor>
    <xdr:from>
      <xdr:col>10</xdr:col>
      <xdr:colOff>670560</xdr:colOff>
      <xdr:row>143</xdr:row>
      <xdr:rowOff>76200</xdr:rowOff>
    </xdr:from>
    <xdr:to>
      <xdr:col>12</xdr:col>
      <xdr:colOff>441960</xdr:colOff>
      <xdr:row>145</xdr:row>
      <xdr:rowOff>99060</xdr:rowOff>
    </xdr:to>
    <xdr:sp macro="" textlink="$E$143">
      <xdr:nvSpPr>
        <xdr:cNvPr id="9" name="Rectangle: Rounded Corners 8">
          <a:extLst>
            <a:ext uri="{FF2B5EF4-FFF2-40B4-BE49-F238E27FC236}">
              <a16:creationId xmlns:a16="http://schemas.microsoft.com/office/drawing/2014/main" id="{3AEB2504-30C0-3A17-D562-C2180FD76363}"/>
            </a:ext>
          </a:extLst>
        </xdr:cNvPr>
        <xdr:cNvSpPr/>
      </xdr:nvSpPr>
      <xdr:spPr>
        <a:xfrm>
          <a:off x="8900160" y="26494740"/>
          <a:ext cx="1447800" cy="3886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D8F1900-6035-478A-B172-9C8602AE3F15}" type="TxLink">
            <a:rPr lang="en-US" sz="1100" b="0" i="0" u="none" strike="noStrike">
              <a:solidFill>
                <a:srgbClr val="000000"/>
              </a:solidFill>
              <a:latin typeface="Calibri"/>
              <a:ea typeface="Calibri"/>
              <a:cs typeface="Calibri"/>
            </a:rPr>
            <a:pPr algn="ctr"/>
            <a:t> $2,86,397.02 </a:t>
          </a:fld>
          <a:endParaRPr lang="en-IN" sz="1100"/>
        </a:p>
      </xdr:txBody>
    </xdr:sp>
    <xdr:clientData/>
  </xdr:twoCellAnchor>
  <xdr:twoCellAnchor editAs="oneCell">
    <xdr:from>
      <xdr:col>7</xdr:col>
      <xdr:colOff>114300</xdr:colOff>
      <xdr:row>140</xdr:row>
      <xdr:rowOff>76200</xdr:rowOff>
    </xdr:from>
    <xdr:to>
      <xdr:col>9</xdr:col>
      <xdr:colOff>358140</xdr:colOff>
      <xdr:row>153</xdr:row>
      <xdr:rowOff>135255</xdr:rowOff>
    </xdr:to>
    <mc:AlternateContent xmlns:mc="http://schemas.openxmlformats.org/markup-compatibility/2006" xmlns:a14="http://schemas.microsoft.com/office/drawing/2010/main">
      <mc:Choice Requires="a14">
        <xdr:graphicFrame macro="">
          <xdr:nvGraphicFramePr>
            <xdr:cNvPr id="19" name="Year">
              <a:extLst>
                <a:ext uri="{FF2B5EF4-FFF2-40B4-BE49-F238E27FC236}">
                  <a16:creationId xmlns:a16="http://schemas.microsoft.com/office/drawing/2014/main" id="{2FF973CF-1CEE-EEF9-F141-3E1AC37300F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821680" y="259308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594360</xdr:colOff>
      <xdr:row>142</xdr:row>
      <xdr:rowOff>175260</xdr:rowOff>
    </xdr:from>
    <xdr:to>
      <xdr:col>9</xdr:col>
      <xdr:colOff>838200</xdr:colOff>
      <xdr:row>156</xdr:row>
      <xdr:rowOff>51435</xdr:rowOff>
    </xdr:to>
    <mc:AlternateContent xmlns:mc="http://schemas.openxmlformats.org/markup-compatibility/2006" xmlns:a14="http://schemas.microsoft.com/office/drawing/2010/main">
      <mc:Choice Requires="a14">
        <xdr:graphicFrame macro="">
          <xdr:nvGraphicFramePr>
            <xdr:cNvPr id="20" name="Segment">
              <a:extLst>
                <a:ext uri="{FF2B5EF4-FFF2-40B4-BE49-F238E27FC236}">
                  <a16:creationId xmlns:a16="http://schemas.microsoft.com/office/drawing/2014/main" id="{64BE148D-AB36-D73A-963D-683DEFAE9FFF}"/>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6301740" y="264109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99060</xdr:colOff>
      <xdr:row>145</xdr:row>
      <xdr:rowOff>106680</xdr:rowOff>
    </xdr:from>
    <xdr:to>
      <xdr:col>10</xdr:col>
      <xdr:colOff>464820</xdr:colOff>
      <xdr:row>158</xdr:row>
      <xdr:rowOff>165735</xdr:rowOff>
    </xdr:to>
    <mc:AlternateContent xmlns:mc="http://schemas.openxmlformats.org/markup-compatibility/2006" xmlns:a14="http://schemas.microsoft.com/office/drawing/2010/main">
      <mc:Choice Requires="a14">
        <xdr:graphicFrame macro="">
          <xdr:nvGraphicFramePr>
            <xdr:cNvPr id="21" name="Region">
              <a:extLst>
                <a:ext uri="{FF2B5EF4-FFF2-40B4-BE49-F238E27FC236}">
                  <a16:creationId xmlns:a16="http://schemas.microsoft.com/office/drawing/2014/main" id="{41D5105D-42E0-7A02-6A3B-65E8B2ACB40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781800" y="268909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22860</xdr:rowOff>
    </xdr:from>
    <xdr:ext cx="14874240" cy="358140"/>
    <xdr:sp macro="" textlink="">
      <xdr:nvSpPr>
        <xdr:cNvPr id="15" name="Shape 3">
          <a:extLst>
            <a:ext uri="{FF2B5EF4-FFF2-40B4-BE49-F238E27FC236}">
              <a16:creationId xmlns:a16="http://schemas.microsoft.com/office/drawing/2014/main" id="{21B6E0DE-05A8-44A8-B2C7-7B47F9342C3F}"/>
            </a:ext>
          </a:extLst>
        </xdr:cNvPr>
        <xdr:cNvSpPr/>
      </xdr:nvSpPr>
      <xdr:spPr>
        <a:xfrm>
          <a:off x="0" y="22860"/>
          <a:ext cx="14874240" cy="358140"/>
        </a:xfrm>
        <a:prstGeom prst="roundRect">
          <a:avLst>
            <a:gd name="adj" fmla="val 16667"/>
          </a:avLst>
        </a:prstGeom>
        <a:gradFill>
          <a:gsLst>
            <a:gs pos="0">
              <a:srgbClr val="262626"/>
            </a:gs>
            <a:gs pos="100000">
              <a:srgbClr val="595959"/>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Lato"/>
              <a:ea typeface="Lato"/>
              <a:cs typeface="Lato"/>
              <a:sym typeface="Lato"/>
            </a:rPr>
            <a:t>ECOMMERCE SALES ANALYSIS DASHBOARD</a:t>
          </a:r>
          <a:endParaRPr sz="1400"/>
        </a:p>
      </xdr:txBody>
    </xdr:sp>
    <xdr:clientData fLocksWithSheet="0"/>
  </xdr:oneCellAnchor>
  <xdr:twoCellAnchor>
    <xdr:from>
      <xdr:col>0</xdr:col>
      <xdr:colOff>0</xdr:colOff>
      <xdr:row>6</xdr:row>
      <xdr:rowOff>45720</xdr:rowOff>
    </xdr:from>
    <xdr:to>
      <xdr:col>3</xdr:col>
      <xdr:colOff>495300</xdr:colOff>
      <xdr:row>9</xdr:row>
      <xdr:rowOff>106680</xdr:rowOff>
    </xdr:to>
    <xdr:graphicFrame macro="">
      <xdr:nvGraphicFramePr>
        <xdr:cNvPr id="20" name="Chart 19">
          <a:extLst>
            <a:ext uri="{FF2B5EF4-FFF2-40B4-BE49-F238E27FC236}">
              <a16:creationId xmlns:a16="http://schemas.microsoft.com/office/drawing/2014/main" id="{2BFF9A07-95A1-4504-82A1-039B96E818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114300</xdr:colOff>
      <xdr:row>2</xdr:row>
      <xdr:rowOff>83820</xdr:rowOff>
    </xdr:from>
    <xdr:to>
      <xdr:col>4</xdr:col>
      <xdr:colOff>464820</xdr:colOff>
      <xdr:row>13</xdr:row>
      <xdr:rowOff>68580</xdr:rowOff>
    </xdr:to>
    <xdr:grpSp>
      <xdr:nvGrpSpPr>
        <xdr:cNvPr id="2" name="Group 1">
          <a:extLst>
            <a:ext uri="{FF2B5EF4-FFF2-40B4-BE49-F238E27FC236}">
              <a16:creationId xmlns:a16="http://schemas.microsoft.com/office/drawing/2014/main" id="{4E334AEA-4703-6F60-41F0-4AD1A0105ACD}"/>
            </a:ext>
          </a:extLst>
        </xdr:cNvPr>
        <xdr:cNvGrpSpPr/>
      </xdr:nvGrpSpPr>
      <xdr:grpSpPr>
        <a:xfrm>
          <a:off x="114300" y="449580"/>
          <a:ext cx="2788920" cy="1996440"/>
          <a:chOff x="53340" y="655320"/>
          <a:chExt cx="2788920" cy="1996440"/>
        </a:xfrm>
      </xdr:grpSpPr>
      <xdr:sp macro="" textlink="">
        <xdr:nvSpPr>
          <xdr:cNvPr id="16" name="Rectangle: Rounded Corners 15">
            <a:extLst>
              <a:ext uri="{FF2B5EF4-FFF2-40B4-BE49-F238E27FC236}">
                <a16:creationId xmlns:a16="http://schemas.microsoft.com/office/drawing/2014/main" id="{263898DE-0403-B691-AB35-86F0EA791FD5}"/>
              </a:ext>
            </a:extLst>
          </xdr:cNvPr>
          <xdr:cNvSpPr/>
        </xdr:nvSpPr>
        <xdr:spPr>
          <a:xfrm>
            <a:off x="53340" y="1066800"/>
            <a:ext cx="2781300" cy="1584960"/>
          </a:xfrm>
          <a:prstGeom prst="roundRect">
            <a:avLst/>
          </a:prstGeom>
          <a:gradFill>
            <a:gsLst>
              <a:gs pos="500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1" name="Rectangle: Rounded Corners 20">
            <a:extLst>
              <a:ext uri="{FF2B5EF4-FFF2-40B4-BE49-F238E27FC236}">
                <a16:creationId xmlns:a16="http://schemas.microsoft.com/office/drawing/2014/main" id="{39F98F0F-BD07-49A6-BA1A-FF5CCD4BD697}"/>
              </a:ext>
            </a:extLst>
          </xdr:cNvPr>
          <xdr:cNvSpPr/>
        </xdr:nvSpPr>
        <xdr:spPr>
          <a:xfrm>
            <a:off x="160020" y="2232660"/>
            <a:ext cx="2499360" cy="373380"/>
          </a:xfrm>
          <a:prstGeom prst="roundRect">
            <a:avLst/>
          </a:prstGeom>
          <a:gradFill>
            <a:gsLst>
              <a:gs pos="500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YOY</a:t>
            </a:r>
            <a:r>
              <a:rPr lang="en-US" sz="1200" b="0" i="0" u="none" strike="noStrike"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 GROWTH</a:t>
            </a:r>
            <a:r>
              <a:rPr lang="en-US" sz="12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 </a:t>
            </a:r>
          </a:p>
        </xdr:txBody>
      </xdr:sp>
      <xdr:sp macro="" textlink="'Combo chart'!$B$143">
        <xdr:nvSpPr>
          <xdr:cNvPr id="68" name="Rectangle: Rounded Corners 67">
            <a:extLst>
              <a:ext uri="{FF2B5EF4-FFF2-40B4-BE49-F238E27FC236}">
                <a16:creationId xmlns:a16="http://schemas.microsoft.com/office/drawing/2014/main" id="{69D77505-528E-88BF-39DF-A9067ABA9326}"/>
              </a:ext>
            </a:extLst>
          </xdr:cNvPr>
          <xdr:cNvSpPr/>
        </xdr:nvSpPr>
        <xdr:spPr>
          <a:xfrm>
            <a:off x="274320" y="1173480"/>
            <a:ext cx="2346960" cy="373380"/>
          </a:xfrm>
          <a:prstGeom prst="roundRect">
            <a:avLst/>
          </a:prstGeom>
          <a:gradFill>
            <a:gsLst>
              <a:gs pos="500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A56CD40-E515-4290-9553-D367C597EBA7}" type="TxLink">
              <a:rPr lang="en-US" sz="16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algn="ctr"/>
              <a:t> $22,97,200.86 </a:t>
            </a:fld>
            <a:endParaRPr lang="en-IN" sz="16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mc:AlternateContent xmlns:mc="http://schemas.openxmlformats.org/markup-compatibility/2006" xmlns:a14="http://schemas.microsoft.com/office/drawing/2010/main">
        <mc:Choice Requires="a14">
          <xdr:pic>
            <xdr:nvPicPr>
              <xdr:cNvPr id="70" name="Picture 69">
                <a:extLst>
                  <a:ext uri="{FF2B5EF4-FFF2-40B4-BE49-F238E27FC236}">
                    <a16:creationId xmlns:a16="http://schemas.microsoft.com/office/drawing/2014/main" id="{8055541D-A748-8001-90C1-B9C099A81521}"/>
                  </a:ext>
                </a:extLst>
              </xdr:cNvPr>
              <xdr:cNvPicPr>
                <a:picLocks noChangeAspect="1" noChangeArrowheads="1"/>
                <a:extLst>
                  <a:ext uri="{84589F7E-364E-4C9E-8A38-B11213B215E9}">
                    <a14:cameraTool cellRange="'KPI YOY'!$A$10" spid="_x0000_s4223"/>
                  </a:ext>
                </a:extLst>
              </xdr:cNvPicPr>
            </xdr:nvPicPr>
            <xdr:blipFill>
              <a:blip xmlns:r="http://schemas.openxmlformats.org/officeDocument/2006/relationships" r:embed="rId2"/>
              <a:srcRect/>
              <a:stretch>
                <a:fillRect/>
              </a:stretch>
            </xdr:blipFill>
            <xdr:spPr bwMode="auto">
              <a:xfrm>
                <a:off x="1485900" y="2293620"/>
                <a:ext cx="1104900" cy="259080"/>
              </a:xfrm>
              <a:prstGeom prst="rect">
                <a:avLst/>
              </a:prstGeom>
              <a:noFill/>
              <a:extLst>
                <a:ext uri="{909E8E84-426E-40DD-AFC4-6F175D3DCCD1}">
                  <a14:hiddenFill>
                    <a:solidFill>
                      <a:srgbClr val="FFFFFF"/>
                    </a:solidFill>
                  </a14:hiddenFill>
                </a:ext>
              </a:extLst>
            </xdr:spPr>
          </xdr:pic>
        </mc:Choice>
        <mc:Fallback xmlns=""/>
      </mc:AlternateContent>
      <xdr:sp macro="" textlink="">
        <xdr:nvSpPr>
          <xdr:cNvPr id="71" name="Shape 24">
            <a:extLst>
              <a:ext uri="{FF2B5EF4-FFF2-40B4-BE49-F238E27FC236}">
                <a16:creationId xmlns:a16="http://schemas.microsoft.com/office/drawing/2014/main" id="{673DA5A4-D5FD-1FBE-5A3B-2B28F734E9C4}"/>
              </a:ext>
            </a:extLst>
          </xdr:cNvPr>
          <xdr:cNvSpPr/>
        </xdr:nvSpPr>
        <xdr:spPr>
          <a:xfrm>
            <a:off x="175260" y="655320"/>
            <a:ext cx="2667000" cy="358140"/>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SALES</a:t>
            </a:r>
            <a:endParaRPr sz="1400"/>
          </a:p>
        </xdr:txBody>
      </xdr:sp>
    </xdr:grpSp>
    <xdr:clientData/>
  </xdr:twoCellAnchor>
  <xdr:twoCellAnchor>
    <xdr:from>
      <xdr:col>4</xdr:col>
      <xdr:colOff>525780</xdr:colOff>
      <xdr:row>2</xdr:row>
      <xdr:rowOff>83820</xdr:rowOff>
    </xdr:from>
    <xdr:to>
      <xdr:col>9</xdr:col>
      <xdr:colOff>266700</xdr:colOff>
      <xdr:row>13</xdr:row>
      <xdr:rowOff>68580</xdr:rowOff>
    </xdr:to>
    <xdr:grpSp>
      <xdr:nvGrpSpPr>
        <xdr:cNvPr id="77" name="Group 76">
          <a:extLst>
            <a:ext uri="{FF2B5EF4-FFF2-40B4-BE49-F238E27FC236}">
              <a16:creationId xmlns:a16="http://schemas.microsoft.com/office/drawing/2014/main" id="{5F61A8CC-F696-7215-50D9-23F924E08DAC}"/>
            </a:ext>
          </a:extLst>
        </xdr:cNvPr>
        <xdr:cNvGrpSpPr/>
      </xdr:nvGrpSpPr>
      <xdr:grpSpPr>
        <a:xfrm>
          <a:off x="2964180" y="449580"/>
          <a:ext cx="2788920" cy="1996440"/>
          <a:chOff x="76200" y="655320"/>
          <a:chExt cx="2788920" cy="1996440"/>
        </a:xfrm>
      </xdr:grpSpPr>
      <xdr:sp macro="" textlink="">
        <xdr:nvSpPr>
          <xdr:cNvPr id="78" name="Rectangle: Rounded Corners 77">
            <a:extLst>
              <a:ext uri="{FF2B5EF4-FFF2-40B4-BE49-F238E27FC236}">
                <a16:creationId xmlns:a16="http://schemas.microsoft.com/office/drawing/2014/main" id="{AD7C05F3-F63B-C5DD-9DE5-4936333EB20E}"/>
              </a:ext>
            </a:extLst>
          </xdr:cNvPr>
          <xdr:cNvSpPr/>
        </xdr:nvSpPr>
        <xdr:spPr>
          <a:xfrm>
            <a:off x="76200" y="1066800"/>
            <a:ext cx="2781300" cy="1584960"/>
          </a:xfrm>
          <a:prstGeom prst="roundRect">
            <a:avLst/>
          </a:prstGeom>
          <a:gradFill>
            <a:gsLst>
              <a:gs pos="500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IN" sz="16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Combo chart'!$E$143">
        <xdr:nvSpPr>
          <xdr:cNvPr id="79" name="Rectangle: Rounded Corners 78">
            <a:extLst>
              <a:ext uri="{FF2B5EF4-FFF2-40B4-BE49-F238E27FC236}">
                <a16:creationId xmlns:a16="http://schemas.microsoft.com/office/drawing/2014/main" id="{BF50FE23-F026-7A56-61DC-22A77EA10E6E}"/>
              </a:ext>
            </a:extLst>
          </xdr:cNvPr>
          <xdr:cNvSpPr/>
        </xdr:nvSpPr>
        <xdr:spPr>
          <a:xfrm>
            <a:off x="281940" y="1135380"/>
            <a:ext cx="2346960" cy="373380"/>
          </a:xfrm>
          <a:prstGeom prst="roundRect">
            <a:avLst/>
          </a:prstGeom>
          <a:gradFill>
            <a:gsLst>
              <a:gs pos="500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BAE5795-A8CC-4B89-84C8-6E571680562B}" type="TxLink">
              <a:rPr lang="en-US" sz="16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marL="0" indent="0" algn="ctr"/>
              <a:t> $2,86,397.02 </a:t>
            </a:fld>
            <a:endParaRPr lang="en-IN" sz="16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80" name="Shape 24">
            <a:extLst>
              <a:ext uri="{FF2B5EF4-FFF2-40B4-BE49-F238E27FC236}">
                <a16:creationId xmlns:a16="http://schemas.microsoft.com/office/drawing/2014/main" id="{3ED199EC-AF70-7B17-970E-F5D0CA7D11AE}"/>
              </a:ext>
            </a:extLst>
          </xdr:cNvPr>
          <xdr:cNvSpPr/>
        </xdr:nvSpPr>
        <xdr:spPr>
          <a:xfrm>
            <a:off x="198120" y="655320"/>
            <a:ext cx="2667000" cy="358140"/>
          </a:xfrm>
          <a:prstGeom prst="roundRect">
            <a:avLst>
              <a:gd name="adj" fmla="val 16667"/>
            </a:avLst>
          </a:prstGeom>
          <a:gradFill>
            <a:gsLst>
              <a:gs pos="500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lvl="0" indent="0" algn="ctr" rtl="0">
              <a:spcBef>
                <a:spcPts val="0"/>
              </a:spcBef>
              <a:spcAft>
                <a:spcPts val="0"/>
              </a:spcAft>
              <a:buNone/>
            </a:pPr>
            <a:r>
              <a:rPr lang="en-US" sz="16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sym typeface="Lato"/>
              </a:rPr>
              <a:t> SALES</a:t>
            </a:r>
            <a:endParaRPr sz="16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81" name="Rectangle: Rounded Corners 80">
            <a:extLst>
              <a:ext uri="{FF2B5EF4-FFF2-40B4-BE49-F238E27FC236}">
                <a16:creationId xmlns:a16="http://schemas.microsoft.com/office/drawing/2014/main" id="{F63BFA18-E2D3-58C3-0AF8-81755629F6DE}"/>
              </a:ext>
            </a:extLst>
          </xdr:cNvPr>
          <xdr:cNvSpPr/>
        </xdr:nvSpPr>
        <xdr:spPr>
          <a:xfrm>
            <a:off x="228600" y="2232660"/>
            <a:ext cx="2499360" cy="373380"/>
          </a:xfrm>
          <a:prstGeom prst="roundRect">
            <a:avLst/>
          </a:prstGeom>
          <a:gradFill>
            <a:gsLst>
              <a:gs pos="500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US" sz="12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YOY GROWTH </a:t>
            </a:r>
          </a:p>
        </xdr:txBody>
      </xdr:sp>
    </xdr:grpSp>
    <xdr:clientData/>
  </xdr:twoCellAnchor>
  <xdr:twoCellAnchor>
    <xdr:from>
      <xdr:col>9</xdr:col>
      <xdr:colOff>358140</xdr:colOff>
      <xdr:row>2</xdr:row>
      <xdr:rowOff>83820</xdr:rowOff>
    </xdr:from>
    <xdr:to>
      <xdr:col>14</xdr:col>
      <xdr:colOff>99060</xdr:colOff>
      <xdr:row>13</xdr:row>
      <xdr:rowOff>68580</xdr:rowOff>
    </xdr:to>
    <xdr:grpSp>
      <xdr:nvGrpSpPr>
        <xdr:cNvPr id="82" name="Group 81">
          <a:extLst>
            <a:ext uri="{FF2B5EF4-FFF2-40B4-BE49-F238E27FC236}">
              <a16:creationId xmlns:a16="http://schemas.microsoft.com/office/drawing/2014/main" id="{83B5246E-1DF4-2B76-D73E-89A9A94BECA8}"/>
            </a:ext>
          </a:extLst>
        </xdr:cNvPr>
        <xdr:cNvGrpSpPr/>
      </xdr:nvGrpSpPr>
      <xdr:grpSpPr>
        <a:xfrm>
          <a:off x="5844540" y="449580"/>
          <a:ext cx="2788920" cy="1996440"/>
          <a:chOff x="76200" y="655320"/>
          <a:chExt cx="2788920" cy="1996440"/>
        </a:xfrm>
      </xdr:grpSpPr>
      <xdr:sp macro="" textlink="">
        <xdr:nvSpPr>
          <xdr:cNvPr id="83" name="Rectangle: Rounded Corners 82">
            <a:extLst>
              <a:ext uri="{FF2B5EF4-FFF2-40B4-BE49-F238E27FC236}">
                <a16:creationId xmlns:a16="http://schemas.microsoft.com/office/drawing/2014/main" id="{BB2CA010-E8F6-C099-230D-2E5A3BBA1A54}"/>
              </a:ext>
            </a:extLst>
          </xdr:cNvPr>
          <xdr:cNvSpPr/>
        </xdr:nvSpPr>
        <xdr:spPr>
          <a:xfrm>
            <a:off x="76200" y="1066800"/>
            <a:ext cx="2781300" cy="1584960"/>
          </a:xfrm>
          <a:prstGeom prst="roundRect">
            <a:avLst/>
          </a:prstGeom>
          <a:gradFill>
            <a:gsLst>
              <a:gs pos="500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IN" sz="16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Combo chart'!$H$143">
        <xdr:nvSpPr>
          <xdr:cNvPr id="84" name="Rectangle: Rounded Corners 83">
            <a:extLst>
              <a:ext uri="{FF2B5EF4-FFF2-40B4-BE49-F238E27FC236}">
                <a16:creationId xmlns:a16="http://schemas.microsoft.com/office/drawing/2014/main" id="{8E7B5130-6E49-9DD2-4C2A-14AF8C8A9643}"/>
              </a:ext>
            </a:extLst>
          </xdr:cNvPr>
          <xdr:cNvSpPr/>
        </xdr:nvSpPr>
        <xdr:spPr>
          <a:xfrm>
            <a:off x="297180" y="1173480"/>
            <a:ext cx="2346960" cy="373380"/>
          </a:xfrm>
          <a:prstGeom prst="roundRect">
            <a:avLst/>
          </a:prstGeom>
          <a:gradFill>
            <a:gsLst>
              <a:gs pos="500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9B9C26E3-847F-45A2-AA85-EFF017AC7CA6}" type="TxLink">
              <a:rPr lang="en-US" sz="16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marL="0" indent="0" algn="ctr"/>
              <a:t># 37873</a:t>
            </a:fld>
            <a:endParaRPr lang="en-IN" sz="16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85" name="Shape 24">
            <a:extLst>
              <a:ext uri="{FF2B5EF4-FFF2-40B4-BE49-F238E27FC236}">
                <a16:creationId xmlns:a16="http://schemas.microsoft.com/office/drawing/2014/main" id="{CDBDE1E6-BFD7-16D7-5E0D-9ACC7AE76196}"/>
              </a:ext>
            </a:extLst>
          </xdr:cNvPr>
          <xdr:cNvSpPr/>
        </xdr:nvSpPr>
        <xdr:spPr>
          <a:xfrm>
            <a:off x="198120" y="655320"/>
            <a:ext cx="2667000" cy="358140"/>
          </a:xfrm>
          <a:prstGeom prst="roundRect">
            <a:avLst>
              <a:gd name="adj" fmla="val 16667"/>
            </a:avLst>
          </a:prstGeom>
          <a:gradFill>
            <a:gsLst>
              <a:gs pos="500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lvl="0" indent="0" algn="ctr" rtl="0">
              <a:spcBef>
                <a:spcPts val="0"/>
              </a:spcBef>
              <a:spcAft>
                <a:spcPts val="0"/>
              </a:spcAft>
              <a:buNone/>
            </a:pPr>
            <a:r>
              <a:rPr lang="en-US" sz="16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sym typeface="Lato"/>
              </a:rPr>
              <a:t> SALES</a:t>
            </a:r>
            <a:endParaRPr sz="16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86" name="Rectangle: Rounded Corners 85">
            <a:extLst>
              <a:ext uri="{FF2B5EF4-FFF2-40B4-BE49-F238E27FC236}">
                <a16:creationId xmlns:a16="http://schemas.microsoft.com/office/drawing/2014/main" id="{7215E7F5-667C-9357-1F5A-1D3D2B188E28}"/>
              </a:ext>
            </a:extLst>
          </xdr:cNvPr>
          <xdr:cNvSpPr/>
        </xdr:nvSpPr>
        <xdr:spPr>
          <a:xfrm>
            <a:off x="228600" y="2232660"/>
            <a:ext cx="2499360" cy="373380"/>
          </a:xfrm>
          <a:prstGeom prst="roundRect">
            <a:avLst/>
          </a:prstGeom>
          <a:gradFill>
            <a:gsLst>
              <a:gs pos="500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US" sz="12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YOY GROWTH </a:t>
            </a:r>
          </a:p>
        </xdr:txBody>
      </xdr:sp>
    </xdr:grpSp>
    <xdr:clientData/>
  </xdr:twoCellAnchor>
  <xdr:twoCellAnchor>
    <xdr:from>
      <xdr:col>14</xdr:col>
      <xdr:colOff>167640</xdr:colOff>
      <xdr:row>2</xdr:row>
      <xdr:rowOff>83820</xdr:rowOff>
    </xdr:from>
    <xdr:to>
      <xdr:col>20</xdr:col>
      <xdr:colOff>426720</xdr:colOff>
      <xdr:row>13</xdr:row>
      <xdr:rowOff>68580</xdr:rowOff>
    </xdr:to>
    <xdr:grpSp>
      <xdr:nvGrpSpPr>
        <xdr:cNvPr id="87" name="Group 86">
          <a:extLst>
            <a:ext uri="{FF2B5EF4-FFF2-40B4-BE49-F238E27FC236}">
              <a16:creationId xmlns:a16="http://schemas.microsoft.com/office/drawing/2014/main" id="{1904604E-2611-C960-69C3-D7C9EDDD8411}"/>
            </a:ext>
          </a:extLst>
        </xdr:cNvPr>
        <xdr:cNvGrpSpPr/>
      </xdr:nvGrpSpPr>
      <xdr:grpSpPr>
        <a:xfrm>
          <a:off x="8702040" y="449580"/>
          <a:ext cx="2697480" cy="1996440"/>
          <a:chOff x="76200" y="655320"/>
          <a:chExt cx="2788920" cy="1996440"/>
        </a:xfrm>
      </xdr:grpSpPr>
      <xdr:sp macro="" textlink="">
        <xdr:nvSpPr>
          <xdr:cNvPr id="88" name="Rectangle: Rounded Corners 87">
            <a:extLst>
              <a:ext uri="{FF2B5EF4-FFF2-40B4-BE49-F238E27FC236}">
                <a16:creationId xmlns:a16="http://schemas.microsoft.com/office/drawing/2014/main" id="{66A5FC8D-9EDD-BE8E-EDF7-4635902BBD63}"/>
              </a:ext>
            </a:extLst>
          </xdr:cNvPr>
          <xdr:cNvSpPr/>
        </xdr:nvSpPr>
        <xdr:spPr>
          <a:xfrm>
            <a:off x="76200" y="1066800"/>
            <a:ext cx="2781300" cy="1584960"/>
          </a:xfrm>
          <a:prstGeom prst="roundRect">
            <a:avLst/>
          </a:prstGeom>
          <a:gradFill>
            <a:gsLst>
              <a:gs pos="500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IN" sz="16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Combo chart'!$K$143">
        <xdr:nvSpPr>
          <xdr:cNvPr id="89" name="Rectangle: Rounded Corners 88">
            <a:extLst>
              <a:ext uri="{FF2B5EF4-FFF2-40B4-BE49-F238E27FC236}">
                <a16:creationId xmlns:a16="http://schemas.microsoft.com/office/drawing/2014/main" id="{0E082EA6-75AB-E1C4-4CD9-D78B6629C743}"/>
              </a:ext>
            </a:extLst>
          </xdr:cNvPr>
          <xdr:cNvSpPr/>
        </xdr:nvSpPr>
        <xdr:spPr>
          <a:xfrm>
            <a:off x="297180" y="1173480"/>
            <a:ext cx="2346960" cy="373380"/>
          </a:xfrm>
          <a:prstGeom prst="roundRect">
            <a:avLst/>
          </a:prstGeom>
          <a:gradFill>
            <a:gsLst>
              <a:gs pos="500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2344CECA-3E24-4324-8F44-2B98FD4B8B3F}" type="TxLink">
              <a:rPr lang="en-US" sz="16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marL="0" indent="0" algn="ctr"/>
              <a:t># 9994</a:t>
            </a:fld>
            <a:endParaRPr lang="en-IN" sz="16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90" name="Shape 24">
            <a:extLst>
              <a:ext uri="{FF2B5EF4-FFF2-40B4-BE49-F238E27FC236}">
                <a16:creationId xmlns:a16="http://schemas.microsoft.com/office/drawing/2014/main" id="{ADB41425-D8D3-CDD5-FFC2-D00FDF9818A1}"/>
              </a:ext>
            </a:extLst>
          </xdr:cNvPr>
          <xdr:cNvSpPr/>
        </xdr:nvSpPr>
        <xdr:spPr>
          <a:xfrm>
            <a:off x="198120" y="655320"/>
            <a:ext cx="2667000" cy="358140"/>
          </a:xfrm>
          <a:prstGeom prst="roundRect">
            <a:avLst>
              <a:gd name="adj" fmla="val 16667"/>
            </a:avLst>
          </a:prstGeom>
          <a:gradFill>
            <a:gsLst>
              <a:gs pos="500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lvl="0" indent="0" algn="ctr" rtl="0">
              <a:spcBef>
                <a:spcPts val="0"/>
              </a:spcBef>
              <a:spcAft>
                <a:spcPts val="0"/>
              </a:spcAft>
              <a:buNone/>
            </a:pPr>
            <a:r>
              <a:rPr lang="en-US" sz="16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sym typeface="Lato"/>
              </a:rPr>
              <a:t> SALES</a:t>
            </a:r>
            <a:endParaRPr sz="16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91" name="Rectangle: Rounded Corners 90">
            <a:extLst>
              <a:ext uri="{FF2B5EF4-FFF2-40B4-BE49-F238E27FC236}">
                <a16:creationId xmlns:a16="http://schemas.microsoft.com/office/drawing/2014/main" id="{BCE43652-C766-2155-DF4A-5834C873FFAA}"/>
              </a:ext>
            </a:extLst>
          </xdr:cNvPr>
          <xdr:cNvSpPr/>
        </xdr:nvSpPr>
        <xdr:spPr>
          <a:xfrm>
            <a:off x="274320" y="2217420"/>
            <a:ext cx="2499360" cy="373380"/>
          </a:xfrm>
          <a:prstGeom prst="roundRect">
            <a:avLst/>
          </a:prstGeom>
          <a:gradFill>
            <a:gsLst>
              <a:gs pos="500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US" sz="12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YOY GROWTH </a:t>
            </a:r>
          </a:p>
        </xdr:txBody>
      </xdr:sp>
    </xdr:grpSp>
    <xdr:clientData/>
  </xdr:twoCellAnchor>
  <xdr:twoCellAnchor>
    <xdr:from>
      <xdr:col>20</xdr:col>
      <xdr:colOff>541020</xdr:colOff>
      <xdr:row>2</xdr:row>
      <xdr:rowOff>83820</xdr:rowOff>
    </xdr:from>
    <xdr:to>
      <xdr:col>25</xdr:col>
      <xdr:colOff>281940</xdr:colOff>
      <xdr:row>13</xdr:row>
      <xdr:rowOff>68580</xdr:rowOff>
    </xdr:to>
    <xdr:grpSp>
      <xdr:nvGrpSpPr>
        <xdr:cNvPr id="92" name="Group 91">
          <a:extLst>
            <a:ext uri="{FF2B5EF4-FFF2-40B4-BE49-F238E27FC236}">
              <a16:creationId xmlns:a16="http://schemas.microsoft.com/office/drawing/2014/main" id="{D09C0C24-4BFE-EFF6-0AA8-D64E93E1DABF}"/>
            </a:ext>
          </a:extLst>
        </xdr:cNvPr>
        <xdr:cNvGrpSpPr/>
      </xdr:nvGrpSpPr>
      <xdr:grpSpPr>
        <a:xfrm>
          <a:off x="11513820" y="449580"/>
          <a:ext cx="2788920" cy="1996440"/>
          <a:chOff x="76200" y="655320"/>
          <a:chExt cx="2788920" cy="1996440"/>
        </a:xfrm>
      </xdr:grpSpPr>
      <xdr:sp macro="" textlink="">
        <xdr:nvSpPr>
          <xdr:cNvPr id="93" name="Rectangle: Rounded Corners 92">
            <a:extLst>
              <a:ext uri="{FF2B5EF4-FFF2-40B4-BE49-F238E27FC236}">
                <a16:creationId xmlns:a16="http://schemas.microsoft.com/office/drawing/2014/main" id="{AEA22896-5983-ED0A-9EAC-BD244D869409}"/>
              </a:ext>
            </a:extLst>
          </xdr:cNvPr>
          <xdr:cNvSpPr/>
        </xdr:nvSpPr>
        <xdr:spPr>
          <a:xfrm>
            <a:off x="76200" y="1066800"/>
            <a:ext cx="2781300" cy="1584960"/>
          </a:xfrm>
          <a:prstGeom prst="roundRect">
            <a:avLst/>
          </a:prstGeom>
          <a:gradFill>
            <a:gsLst>
              <a:gs pos="500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IN" sz="16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Combo chart'!$N$143">
        <xdr:nvSpPr>
          <xdr:cNvPr id="94" name="Rectangle: Rounded Corners 93">
            <a:extLst>
              <a:ext uri="{FF2B5EF4-FFF2-40B4-BE49-F238E27FC236}">
                <a16:creationId xmlns:a16="http://schemas.microsoft.com/office/drawing/2014/main" id="{BD1FF8C4-FFAD-A951-D3E5-E78454142D5D}"/>
              </a:ext>
            </a:extLst>
          </xdr:cNvPr>
          <xdr:cNvSpPr/>
        </xdr:nvSpPr>
        <xdr:spPr>
          <a:xfrm>
            <a:off x="297180" y="1173480"/>
            <a:ext cx="2346960" cy="373380"/>
          </a:xfrm>
          <a:prstGeom prst="roundRect">
            <a:avLst/>
          </a:prstGeom>
          <a:gradFill>
            <a:gsLst>
              <a:gs pos="500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EC3B9033-356A-4501-8A77-1798A08A22BE}" type="TxLink">
              <a:rPr lang="en-US" sz="16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marL="0" indent="0" algn="ctr"/>
              <a:t>12.47%</a:t>
            </a:fld>
            <a:endParaRPr lang="en-IN" sz="16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95" name="Shape 24">
            <a:extLst>
              <a:ext uri="{FF2B5EF4-FFF2-40B4-BE49-F238E27FC236}">
                <a16:creationId xmlns:a16="http://schemas.microsoft.com/office/drawing/2014/main" id="{DB7A837E-937D-3A3E-4A3B-73F4AC6DE63A}"/>
              </a:ext>
            </a:extLst>
          </xdr:cNvPr>
          <xdr:cNvSpPr/>
        </xdr:nvSpPr>
        <xdr:spPr>
          <a:xfrm>
            <a:off x="198120" y="655320"/>
            <a:ext cx="2667000" cy="358140"/>
          </a:xfrm>
          <a:prstGeom prst="roundRect">
            <a:avLst>
              <a:gd name="adj" fmla="val 16667"/>
            </a:avLst>
          </a:prstGeom>
          <a:gradFill>
            <a:gsLst>
              <a:gs pos="500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lvl="0" indent="0" algn="ctr" rtl="0">
              <a:spcBef>
                <a:spcPts val="0"/>
              </a:spcBef>
              <a:spcAft>
                <a:spcPts val="0"/>
              </a:spcAft>
              <a:buNone/>
            </a:pPr>
            <a:r>
              <a:rPr lang="en-US" sz="16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sym typeface="Lato"/>
              </a:rPr>
              <a:t> SALES</a:t>
            </a:r>
            <a:endParaRPr sz="16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96" name="Rectangle: Rounded Corners 95">
            <a:extLst>
              <a:ext uri="{FF2B5EF4-FFF2-40B4-BE49-F238E27FC236}">
                <a16:creationId xmlns:a16="http://schemas.microsoft.com/office/drawing/2014/main" id="{672B1F77-C204-324D-2BB5-80808FDB98B2}"/>
              </a:ext>
            </a:extLst>
          </xdr:cNvPr>
          <xdr:cNvSpPr/>
        </xdr:nvSpPr>
        <xdr:spPr>
          <a:xfrm>
            <a:off x="228600" y="2232660"/>
            <a:ext cx="2499360" cy="373380"/>
          </a:xfrm>
          <a:prstGeom prst="roundRect">
            <a:avLst/>
          </a:prstGeom>
          <a:gradFill>
            <a:gsLst>
              <a:gs pos="500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US" sz="12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YOY GROWTH </a:t>
            </a:r>
          </a:p>
        </xdr:txBody>
      </xdr:sp>
    </xdr:grpSp>
    <xdr:clientData/>
  </xdr:twoCellAnchor>
  <mc:AlternateContent xmlns:mc="http://schemas.openxmlformats.org/markup-compatibility/2006">
    <mc:Choice xmlns:a14="http://schemas.microsoft.com/office/drawing/2010/main" Requires="a14">
      <xdr:twoCellAnchor editAs="oneCell">
        <xdr:from>
          <xdr:col>7</xdr:col>
          <xdr:colOff>198120</xdr:colOff>
          <xdr:row>11</xdr:row>
          <xdr:rowOff>83820</xdr:rowOff>
        </xdr:from>
        <xdr:to>
          <xdr:col>9</xdr:col>
          <xdr:colOff>11824</xdr:colOff>
          <xdr:row>12</xdr:row>
          <xdr:rowOff>144779</xdr:rowOff>
        </xdr:to>
        <xdr:pic>
          <xdr:nvPicPr>
            <xdr:cNvPr id="100" name="Picture 99">
              <a:extLst>
                <a:ext uri="{FF2B5EF4-FFF2-40B4-BE49-F238E27FC236}">
                  <a16:creationId xmlns:a16="http://schemas.microsoft.com/office/drawing/2014/main" id="{F61E029B-EE3E-70A7-331E-24F415570D8E}"/>
                </a:ext>
              </a:extLst>
            </xdr:cNvPr>
            <xdr:cNvPicPr>
              <a:picLocks noChangeAspect="1" noChangeArrowheads="1"/>
              <a:extLst>
                <a:ext uri="{84589F7E-364E-4C9E-8A38-B11213B215E9}">
                  <a14:cameraTool cellRange="'KPI YOY'!$B$10" spid="_x0000_s4224"/>
                </a:ext>
              </a:extLst>
            </xdr:cNvPicPr>
          </xdr:nvPicPr>
          <xdr:blipFill>
            <a:blip xmlns:r="http://schemas.openxmlformats.org/officeDocument/2006/relationships" r:embed="rId3"/>
            <a:srcRect/>
            <a:stretch>
              <a:fillRect/>
            </a:stretch>
          </xdr:blipFill>
          <xdr:spPr bwMode="auto">
            <a:xfrm>
              <a:off x="4465320" y="2095500"/>
              <a:ext cx="1032904" cy="243839"/>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106680</xdr:colOff>
          <xdr:row>11</xdr:row>
          <xdr:rowOff>106680</xdr:rowOff>
        </xdr:from>
        <xdr:to>
          <xdr:col>13</xdr:col>
          <xdr:colOff>464820</xdr:colOff>
          <xdr:row>13</xdr:row>
          <xdr:rowOff>7620</xdr:rowOff>
        </xdr:to>
        <xdr:pic>
          <xdr:nvPicPr>
            <xdr:cNvPr id="101" name="Picture 100">
              <a:extLst>
                <a:ext uri="{FF2B5EF4-FFF2-40B4-BE49-F238E27FC236}">
                  <a16:creationId xmlns:a16="http://schemas.microsoft.com/office/drawing/2014/main" id="{565BD9F3-577A-E271-6CB5-081C98482F1E}"/>
                </a:ext>
              </a:extLst>
            </xdr:cNvPr>
            <xdr:cNvPicPr>
              <a:picLocks noChangeAspect="1" noChangeArrowheads="1"/>
              <a:extLst>
                <a:ext uri="{84589F7E-364E-4C9E-8A38-B11213B215E9}">
                  <a14:cameraTool cellRange="'KPI YOY'!$C$10" spid="_x0000_s4225"/>
                </a:ext>
              </a:extLst>
            </xdr:cNvPicPr>
          </xdr:nvPicPr>
          <xdr:blipFill>
            <a:blip xmlns:r="http://schemas.openxmlformats.org/officeDocument/2006/relationships" r:embed="rId4"/>
            <a:srcRect/>
            <a:stretch>
              <a:fillRect/>
            </a:stretch>
          </xdr:blipFill>
          <xdr:spPr bwMode="auto">
            <a:xfrm>
              <a:off x="7421880" y="2118360"/>
              <a:ext cx="967740" cy="2667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449580</xdr:colOff>
          <xdr:row>11</xdr:row>
          <xdr:rowOff>76200</xdr:rowOff>
        </xdr:from>
        <xdr:to>
          <xdr:col>20</xdr:col>
          <xdr:colOff>213360</xdr:colOff>
          <xdr:row>12</xdr:row>
          <xdr:rowOff>152400</xdr:rowOff>
        </xdr:to>
        <xdr:pic>
          <xdr:nvPicPr>
            <xdr:cNvPr id="102" name="Picture 101">
              <a:extLst>
                <a:ext uri="{FF2B5EF4-FFF2-40B4-BE49-F238E27FC236}">
                  <a16:creationId xmlns:a16="http://schemas.microsoft.com/office/drawing/2014/main" id="{517B3D06-593A-FCE2-D9E9-32F8CCFF16C6}"/>
                </a:ext>
              </a:extLst>
            </xdr:cNvPr>
            <xdr:cNvPicPr>
              <a:picLocks noChangeAspect="1" noChangeArrowheads="1"/>
              <a:extLst>
                <a:ext uri="{84589F7E-364E-4C9E-8A38-B11213B215E9}">
                  <a14:cameraTool cellRange="'KPI YOY'!$D$10" spid="_x0000_s4226"/>
                </a:ext>
              </a:extLst>
            </xdr:cNvPicPr>
          </xdr:nvPicPr>
          <xdr:blipFill>
            <a:blip xmlns:r="http://schemas.openxmlformats.org/officeDocument/2006/relationships" r:embed="rId5"/>
            <a:srcRect/>
            <a:stretch>
              <a:fillRect/>
            </a:stretch>
          </xdr:blipFill>
          <xdr:spPr bwMode="auto">
            <a:xfrm>
              <a:off x="10203180" y="2087880"/>
              <a:ext cx="982980" cy="25908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289560</xdr:colOff>
          <xdr:row>11</xdr:row>
          <xdr:rowOff>76200</xdr:rowOff>
        </xdr:from>
        <xdr:to>
          <xdr:col>25</xdr:col>
          <xdr:colOff>76200</xdr:colOff>
          <xdr:row>12</xdr:row>
          <xdr:rowOff>167640</xdr:rowOff>
        </xdr:to>
        <xdr:pic>
          <xdr:nvPicPr>
            <xdr:cNvPr id="103" name="Picture 102">
              <a:extLst>
                <a:ext uri="{FF2B5EF4-FFF2-40B4-BE49-F238E27FC236}">
                  <a16:creationId xmlns:a16="http://schemas.microsoft.com/office/drawing/2014/main" id="{327CB1A1-0961-6E41-3B0E-92F6938395D5}"/>
                </a:ext>
              </a:extLst>
            </xdr:cNvPr>
            <xdr:cNvPicPr>
              <a:picLocks noChangeAspect="1" noChangeArrowheads="1"/>
              <a:extLst>
                <a:ext uri="{84589F7E-364E-4C9E-8A38-B11213B215E9}">
                  <a14:cameraTool cellRange="'KPI YOY'!$E$10" spid="_x0000_s4227"/>
                </a:ext>
              </a:extLst>
            </xdr:cNvPicPr>
          </xdr:nvPicPr>
          <xdr:blipFill>
            <a:blip xmlns:r="http://schemas.openxmlformats.org/officeDocument/2006/relationships" r:embed="rId6"/>
            <a:srcRect/>
            <a:stretch>
              <a:fillRect/>
            </a:stretch>
          </xdr:blipFill>
          <xdr:spPr bwMode="auto">
            <a:xfrm>
              <a:off x="13091160" y="2087880"/>
              <a:ext cx="1005840" cy="27432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5</xdr:col>
      <xdr:colOff>144780</xdr:colOff>
      <xdr:row>7</xdr:row>
      <xdr:rowOff>60960</xdr:rowOff>
    </xdr:from>
    <xdr:to>
      <xdr:col>8</xdr:col>
      <xdr:colOff>510540</xdr:colOff>
      <xdr:row>11</xdr:row>
      <xdr:rowOff>53340</xdr:rowOff>
    </xdr:to>
    <xdr:graphicFrame macro="">
      <xdr:nvGraphicFramePr>
        <xdr:cNvPr id="104" name="Chart 103">
          <a:extLst>
            <a:ext uri="{FF2B5EF4-FFF2-40B4-BE49-F238E27FC236}">
              <a16:creationId xmlns:a16="http://schemas.microsoft.com/office/drawing/2014/main" id="{BAD1F9E0-801E-45C7-A8D2-80FED138E5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60960</xdr:colOff>
      <xdr:row>7</xdr:row>
      <xdr:rowOff>83820</xdr:rowOff>
    </xdr:from>
    <xdr:to>
      <xdr:col>13</xdr:col>
      <xdr:colOff>434340</xdr:colOff>
      <xdr:row>10</xdr:row>
      <xdr:rowOff>68580</xdr:rowOff>
    </xdr:to>
    <xdr:graphicFrame macro="">
      <xdr:nvGraphicFramePr>
        <xdr:cNvPr id="105" name="Chart 104">
          <a:extLst>
            <a:ext uri="{FF2B5EF4-FFF2-40B4-BE49-F238E27FC236}">
              <a16:creationId xmlns:a16="http://schemas.microsoft.com/office/drawing/2014/main" id="{2E73D995-EE38-4FBD-9E20-5B562B173A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601980</xdr:colOff>
      <xdr:row>7</xdr:row>
      <xdr:rowOff>160020</xdr:rowOff>
    </xdr:from>
    <xdr:to>
      <xdr:col>20</xdr:col>
      <xdr:colOff>144780</xdr:colOff>
      <xdr:row>10</xdr:row>
      <xdr:rowOff>175260</xdr:rowOff>
    </xdr:to>
    <xdr:graphicFrame macro="">
      <xdr:nvGraphicFramePr>
        <xdr:cNvPr id="106" name="Chart 105">
          <a:extLst>
            <a:ext uri="{FF2B5EF4-FFF2-40B4-BE49-F238E27FC236}">
              <a16:creationId xmlns:a16="http://schemas.microsoft.com/office/drawing/2014/main" id="{39CCCBAC-90CE-4F40-BCD6-DC0F395287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21</xdr:col>
      <xdr:colOff>251460</xdr:colOff>
      <xdr:row>7</xdr:row>
      <xdr:rowOff>129540</xdr:rowOff>
    </xdr:from>
    <xdr:to>
      <xdr:col>24</xdr:col>
      <xdr:colOff>586740</xdr:colOff>
      <xdr:row>10</xdr:row>
      <xdr:rowOff>152400</xdr:rowOff>
    </xdr:to>
    <xdr:graphicFrame macro="">
      <xdr:nvGraphicFramePr>
        <xdr:cNvPr id="107" name="Chart 106">
          <a:extLst>
            <a:ext uri="{FF2B5EF4-FFF2-40B4-BE49-F238E27FC236}">
              <a16:creationId xmlns:a16="http://schemas.microsoft.com/office/drawing/2014/main" id="{34C163B9-4C15-43BA-B12B-36F3CCB897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76200</xdr:colOff>
      <xdr:row>7</xdr:row>
      <xdr:rowOff>53340</xdr:rowOff>
    </xdr:from>
    <xdr:to>
      <xdr:col>3</xdr:col>
      <xdr:colOff>571500</xdr:colOff>
      <xdr:row>10</xdr:row>
      <xdr:rowOff>114300</xdr:rowOff>
    </xdr:to>
    <xdr:graphicFrame macro="">
      <xdr:nvGraphicFramePr>
        <xdr:cNvPr id="3" name="Chart 2">
          <a:extLst>
            <a:ext uri="{FF2B5EF4-FFF2-40B4-BE49-F238E27FC236}">
              <a16:creationId xmlns:a16="http://schemas.microsoft.com/office/drawing/2014/main" id="{ADA5F7A6-095C-4ACA-A6FC-67BB4972C6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oneCellAnchor>
    <xdr:from>
      <xdr:col>0</xdr:col>
      <xdr:colOff>121920</xdr:colOff>
      <xdr:row>14</xdr:row>
      <xdr:rowOff>7620</xdr:rowOff>
    </xdr:from>
    <xdr:ext cx="14127480" cy="2232660"/>
    <xdr:grpSp>
      <xdr:nvGrpSpPr>
        <xdr:cNvPr id="4" name="Shape 2">
          <a:extLst>
            <a:ext uri="{FF2B5EF4-FFF2-40B4-BE49-F238E27FC236}">
              <a16:creationId xmlns:a16="http://schemas.microsoft.com/office/drawing/2014/main" id="{B278B579-C2C2-46CF-A80B-12A0552B21EB}"/>
            </a:ext>
          </a:extLst>
        </xdr:cNvPr>
        <xdr:cNvGrpSpPr/>
      </xdr:nvGrpSpPr>
      <xdr:grpSpPr>
        <a:xfrm>
          <a:off x="121920" y="2567940"/>
          <a:ext cx="14127480" cy="2232660"/>
          <a:chOff x="0" y="2751300"/>
          <a:chExt cx="10692000" cy="2057400"/>
        </a:xfrm>
      </xdr:grpSpPr>
      <xdr:grpSp>
        <xdr:nvGrpSpPr>
          <xdr:cNvPr id="5" name="Shape 4">
            <a:extLst>
              <a:ext uri="{FF2B5EF4-FFF2-40B4-BE49-F238E27FC236}">
                <a16:creationId xmlns:a16="http://schemas.microsoft.com/office/drawing/2014/main" id="{7EF87D34-8430-B175-4130-19FCA1FE4E75}"/>
              </a:ext>
            </a:extLst>
          </xdr:cNvPr>
          <xdr:cNvGrpSpPr/>
        </xdr:nvGrpSpPr>
        <xdr:grpSpPr>
          <a:xfrm>
            <a:off x="0" y="2751300"/>
            <a:ext cx="10692000" cy="2057400"/>
            <a:chOff x="152400" y="1971675"/>
            <a:chExt cx="12515850" cy="2228850"/>
          </a:xfrm>
        </xdr:grpSpPr>
        <xdr:sp macro="" textlink="">
          <xdr:nvSpPr>
            <xdr:cNvPr id="6" name="Shape 5">
              <a:extLst>
                <a:ext uri="{FF2B5EF4-FFF2-40B4-BE49-F238E27FC236}">
                  <a16:creationId xmlns:a16="http://schemas.microsoft.com/office/drawing/2014/main" id="{388C3F84-7022-383B-A02B-14059EB37DDC}"/>
                </a:ext>
              </a:extLst>
            </xdr:cNvPr>
            <xdr:cNvSpPr/>
          </xdr:nvSpPr>
          <xdr:spPr>
            <a:xfrm>
              <a:off x="152400" y="1971675"/>
              <a:ext cx="12515850" cy="2228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7" name="Shape 6">
              <a:extLst>
                <a:ext uri="{FF2B5EF4-FFF2-40B4-BE49-F238E27FC236}">
                  <a16:creationId xmlns:a16="http://schemas.microsoft.com/office/drawing/2014/main" id="{B7EA00F4-F380-7BE3-6E6D-DD916AF2C83E}"/>
                </a:ext>
              </a:extLst>
            </xdr:cNvPr>
            <xdr:cNvGrpSpPr/>
          </xdr:nvGrpSpPr>
          <xdr:grpSpPr>
            <a:xfrm>
              <a:off x="152400" y="1971675"/>
              <a:ext cx="5219701" cy="2219325"/>
              <a:chOff x="152400" y="1971675"/>
              <a:chExt cx="5219701" cy="2219325"/>
            </a:xfrm>
          </xdr:grpSpPr>
          <xdr:sp macro="" textlink="">
            <xdr:nvSpPr>
              <xdr:cNvPr id="14" name="Shape 7">
                <a:extLst>
                  <a:ext uri="{FF2B5EF4-FFF2-40B4-BE49-F238E27FC236}">
                    <a16:creationId xmlns:a16="http://schemas.microsoft.com/office/drawing/2014/main" id="{4BD0CF8E-7FFD-DFEA-E514-9E93F162C965}"/>
                  </a:ext>
                </a:extLst>
              </xdr:cNvPr>
              <xdr:cNvSpPr/>
            </xdr:nvSpPr>
            <xdr:spPr>
              <a:xfrm>
                <a:off x="152400" y="1971675"/>
                <a:ext cx="5219701" cy="2219325"/>
              </a:xfrm>
              <a:prstGeom prst="roundRect">
                <a:avLst>
                  <a:gd name="adj" fmla="val 7219"/>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7" name="Shape 8">
                <a:extLst>
                  <a:ext uri="{FF2B5EF4-FFF2-40B4-BE49-F238E27FC236}">
                    <a16:creationId xmlns:a16="http://schemas.microsoft.com/office/drawing/2014/main" id="{E7AC9821-4DB6-6227-1FB8-A2DFC658738F}"/>
                  </a:ext>
                </a:extLst>
              </xdr:cNvPr>
              <xdr:cNvSpPr/>
            </xdr:nvSpPr>
            <xdr:spPr>
              <a:xfrm>
                <a:off x="228600" y="2028826"/>
                <a:ext cx="27432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AND PROFIT ANALYSIS</a:t>
                </a:r>
                <a:endParaRPr sz="1400"/>
              </a:p>
            </xdr:txBody>
          </xdr:sp>
        </xdr:grpSp>
        <xdr:grpSp>
          <xdr:nvGrpSpPr>
            <xdr:cNvPr id="8" name="Shape 9">
              <a:extLst>
                <a:ext uri="{FF2B5EF4-FFF2-40B4-BE49-F238E27FC236}">
                  <a16:creationId xmlns:a16="http://schemas.microsoft.com/office/drawing/2014/main" id="{301ACEDC-5BBA-36ED-D788-5A9A11E25973}"/>
                </a:ext>
              </a:extLst>
            </xdr:cNvPr>
            <xdr:cNvGrpSpPr/>
          </xdr:nvGrpSpPr>
          <xdr:grpSpPr>
            <a:xfrm>
              <a:off x="5448301" y="1971675"/>
              <a:ext cx="4305300" cy="2219325"/>
              <a:chOff x="5448301" y="1971675"/>
              <a:chExt cx="4305300" cy="2219325"/>
            </a:xfrm>
          </xdr:grpSpPr>
          <xdr:sp macro="" textlink="">
            <xdr:nvSpPr>
              <xdr:cNvPr id="12" name="Shape 10">
                <a:extLst>
                  <a:ext uri="{FF2B5EF4-FFF2-40B4-BE49-F238E27FC236}">
                    <a16:creationId xmlns:a16="http://schemas.microsoft.com/office/drawing/2014/main" id="{CED4D9A8-2F21-0F8A-0BF2-B25060F2DEE0}"/>
                  </a:ext>
                </a:extLst>
              </xdr:cNvPr>
              <xdr:cNvSpPr/>
            </xdr:nvSpPr>
            <xdr:spPr>
              <a:xfrm>
                <a:off x="5448301" y="1971675"/>
                <a:ext cx="4305300" cy="2219325"/>
              </a:xfrm>
              <a:prstGeom prst="roundRect">
                <a:avLst>
                  <a:gd name="adj" fmla="val 753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3" name="Shape 11">
                <a:extLst>
                  <a:ext uri="{FF2B5EF4-FFF2-40B4-BE49-F238E27FC236}">
                    <a16:creationId xmlns:a16="http://schemas.microsoft.com/office/drawing/2014/main" id="{DE6F6DC9-8343-3C44-7E1F-2252CDA769A5}"/>
                  </a:ext>
                </a:extLst>
              </xdr:cNvPr>
              <xdr:cNvSpPr/>
            </xdr:nvSpPr>
            <xdr:spPr>
              <a:xfrm>
                <a:off x="5591174" y="2000250"/>
                <a:ext cx="2014425" cy="275279"/>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PROFIT  </a:t>
                </a:r>
                <a:endParaRPr sz="1050">
                  <a:latin typeface="Lato"/>
                  <a:ea typeface="Lato"/>
                  <a:cs typeface="Lato"/>
                  <a:sym typeface="Lato"/>
                </a:endParaRPr>
              </a:p>
            </xdr:txBody>
          </xdr:sp>
        </xdr:grpSp>
        <xdr:grpSp>
          <xdr:nvGrpSpPr>
            <xdr:cNvPr id="9" name="Shape 12">
              <a:extLst>
                <a:ext uri="{FF2B5EF4-FFF2-40B4-BE49-F238E27FC236}">
                  <a16:creationId xmlns:a16="http://schemas.microsoft.com/office/drawing/2014/main" id="{44271384-1701-677F-8273-23E11D19AF17}"/>
                </a:ext>
              </a:extLst>
            </xdr:cNvPr>
            <xdr:cNvGrpSpPr/>
          </xdr:nvGrpSpPr>
          <xdr:grpSpPr>
            <a:xfrm>
              <a:off x="9848850" y="1971675"/>
              <a:ext cx="2819400" cy="2228850"/>
              <a:chOff x="9848850" y="1866900"/>
              <a:chExt cx="2819400" cy="2219325"/>
            </a:xfrm>
          </xdr:grpSpPr>
          <xdr:sp macro="" textlink="">
            <xdr:nvSpPr>
              <xdr:cNvPr id="10" name="Shape 13">
                <a:extLst>
                  <a:ext uri="{FF2B5EF4-FFF2-40B4-BE49-F238E27FC236}">
                    <a16:creationId xmlns:a16="http://schemas.microsoft.com/office/drawing/2014/main" id="{54BDB626-D773-A886-7172-327B8ACA994C}"/>
                  </a:ext>
                </a:extLst>
              </xdr:cNvPr>
              <xdr:cNvSpPr/>
            </xdr:nvSpPr>
            <xdr:spPr>
              <a:xfrm>
                <a:off x="9848850" y="1866900"/>
                <a:ext cx="2819400" cy="2219325"/>
              </a:xfrm>
              <a:prstGeom prst="roundRect">
                <a:avLst>
                  <a:gd name="adj" fmla="val 6632"/>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1" name="Shape 14">
                <a:extLst>
                  <a:ext uri="{FF2B5EF4-FFF2-40B4-BE49-F238E27FC236}">
                    <a16:creationId xmlns:a16="http://schemas.microsoft.com/office/drawing/2014/main" id="{1A22CE97-2B9D-6772-26BF-AC130CDE8E9D}"/>
                  </a:ext>
                </a:extLst>
              </xdr:cNvPr>
              <xdr:cNvSpPr/>
            </xdr:nvSpPr>
            <xdr:spPr>
              <a:xfrm>
                <a:off x="9905753" y="1895475"/>
                <a:ext cx="26289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SALES SHARE %</a:t>
                </a:r>
                <a:endParaRPr sz="1400"/>
              </a:p>
            </xdr:txBody>
          </xdr:sp>
        </xdr:grpSp>
      </xdr:grpSp>
    </xdr:grpSp>
    <xdr:clientData fLocksWithSheet="0"/>
  </xdr:oneCellAnchor>
  <xdr:oneCellAnchor>
    <xdr:from>
      <xdr:col>0</xdr:col>
      <xdr:colOff>236220</xdr:colOff>
      <xdr:row>26</xdr:row>
      <xdr:rowOff>114300</xdr:rowOff>
    </xdr:from>
    <xdr:ext cx="5562600" cy="2118360"/>
    <xdr:sp macro="" textlink="">
      <xdr:nvSpPr>
        <xdr:cNvPr id="22" name="Shape 15">
          <a:extLst>
            <a:ext uri="{FF2B5EF4-FFF2-40B4-BE49-F238E27FC236}">
              <a16:creationId xmlns:a16="http://schemas.microsoft.com/office/drawing/2014/main" id="{3022129F-3D44-4194-84BB-401C1445529A}"/>
            </a:ext>
          </a:extLst>
        </xdr:cNvPr>
        <xdr:cNvSpPr/>
      </xdr:nvSpPr>
      <xdr:spPr>
        <a:xfrm>
          <a:off x="236220" y="4869180"/>
          <a:ext cx="5562600" cy="2118360"/>
        </a:xfrm>
        <a:prstGeom prst="roundRect">
          <a:avLst>
            <a:gd name="adj" fmla="val 5729"/>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10</xdr:col>
      <xdr:colOff>0</xdr:colOff>
      <xdr:row>26</xdr:row>
      <xdr:rowOff>83821</xdr:rowOff>
    </xdr:from>
    <xdr:ext cx="4610100" cy="2034540"/>
    <xdr:sp macro="" textlink="">
      <xdr:nvSpPr>
        <xdr:cNvPr id="23" name="Shape 17">
          <a:extLst>
            <a:ext uri="{FF2B5EF4-FFF2-40B4-BE49-F238E27FC236}">
              <a16:creationId xmlns:a16="http://schemas.microsoft.com/office/drawing/2014/main" id="{DF3CF1CB-A977-474C-BD26-1279F9078C54}"/>
            </a:ext>
          </a:extLst>
        </xdr:cNvPr>
        <xdr:cNvSpPr/>
      </xdr:nvSpPr>
      <xdr:spPr>
        <a:xfrm>
          <a:off x="6096000" y="4838701"/>
          <a:ext cx="4610100" cy="2034540"/>
        </a:xfrm>
        <a:prstGeom prst="roundRect">
          <a:avLst>
            <a:gd name="adj" fmla="val 8946"/>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20</xdr:col>
      <xdr:colOff>0</xdr:colOff>
      <xdr:row>26</xdr:row>
      <xdr:rowOff>106680</xdr:rowOff>
    </xdr:from>
    <xdr:ext cx="3343275" cy="1981200"/>
    <xdr:sp macro="" textlink="">
      <xdr:nvSpPr>
        <xdr:cNvPr id="24" name="Shape 19">
          <a:extLst>
            <a:ext uri="{FF2B5EF4-FFF2-40B4-BE49-F238E27FC236}">
              <a16:creationId xmlns:a16="http://schemas.microsoft.com/office/drawing/2014/main" id="{49DBF7E0-8739-4DD3-934E-F21029093125}"/>
            </a:ext>
          </a:extLst>
        </xdr:cNvPr>
        <xdr:cNvSpPr/>
      </xdr:nvSpPr>
      <xdr:spPr>
        <a:xfrm>
          <a:off x="10972800" y="4861560"/>
          <a:ext cx="3343275" cy="1981200"/>
        </a:xfrm>
        <a:prstGeom prst="roundRect">
          <a:avLst>
            <a:gd name="adj" fmla="val 826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342900</xdr:colOff>
      <xdr:row>26</xdr:row>
      <xdr:rowOff>91441</xdr:rowOff>
    </xdr:from>
    <xdr:ext cx="2628900" cy="257175"/>
    <xdr:sp macro="" textlink="">
      <xdr:nvSpPr>
        <xdr:cNvPr id="25" name="Shape 16">
          <a:extLst>
            <a:ext uri="{FF2B5EF4-FFF2-40B4-BE49-F238E27FC236}">
              <a16:creationId xmlns:a16="http://schemas.microsoft.com/office/drawing/2014/main" id="{0A6D4C44-10E6-4D1C-AA75-40EE97B2FEA4}"/>
            </a:ext>
          </a:extLst>
        </xdr:cNvPr>
        <xdr:cNvSpPr/>
      </xdr:nvSpPr>
      <xdr:spPr>
        <a:xfrm>
          <a:off x="342900" y="4846321"/>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BY STATE</a:t>
          </a:r>
          <a:endParaRPr sz="1050">
            <a:latin typeface="Lato"/>
            <a:ea typeface="Lato"/>
            <a:cs typeface="Lato"/>
            <a:sym typeface="Lato"/>
          </a:endParaRPr>
        </a:p>
      </xdr:txBody>
    </xdr:sp>
    <xdr:clientData fLocksWithSheet="0"/>
  </xdr:oneCellAnchor>
  <xdr:oneCellAnchor>
    <xdr:from>
      <xdr:col>10</xdr:col>
      <xdr:colOff>15240</xdr:colOff>
      <xdr:row>26</xdr:row>
      <xdr:rowOff>114301</xdr:rowOff>
    </xdr:from>
    <xdr:ext cx="2628900" cy="257175"/>
    <xdr:sp macro="" textlink="">
      <xdr:nvSpPr>
        <xdr:cNvPr id="26" name="Shape 18">
          <a:extLst>
            <a:ext uri="{FF2B5EF4-FFF2-40B4-BE49-F238E27FC236}">
              <a16:creationId xmlns:a16="http://schemas.microsoft.com/office/drawing/2014/main" id="{0877CE7E-C064-47EE-B7C4-F73E13F0D411}"/>
            </a:ext>
          </a:extLst>
        </xdr:cNvPr>
        <xdr:cNvSpPr/>
      </xdr:nvSpPr>
      <xdr:spPr>
        <a:xfrm>
          <a:off x="6111240" y="4869181"/>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TOP 5 SUBCATEGORIES BY SALES</a:t>
          </a:r>
          <a:endParaRPr sz="1400"/>
        </a:p>
      </xdr:txBody>
    </xdr:sp>
    <xdr:clientData fLocksWithSheet="0"/>
  </xdr:oneCellAnchor>
  <xdr:oneCellAnchor>
    <xdr:from>
      <xdr:col>20</xdr:col>
      <xdr:colOff>15240</xdr:colOff>
      <xdr:row>26</xdr:row>
      <xdr:rowOff>121920</xdr:rowOff>
    </xdr:from>
    <xdr:ext cx="1581150" cy="219075"/>
    <xdr:sp macro="" textlink="">
      <xdr:nvSpPr>
        <xdr:cNvPr id="27" name="Shape 20">
          <a:extLst>
            <a:ext uri="{FF2B5EF4-FFF2-40B4-BE49-F238E27FC236}">
              <a16:creationId xmlns:a16="http://schemas.microsoft.com/office/drawing/2014/main" id="{49382B26-C3D6-41D6-AB9B-BB3F051F6D97}"/>
            </a:ext>
          </a:extLst>
        </xdr:cNvPr>
        <xdr:cNvSpPr/>
      </xdr:nvSpPr>
      <xdr:spPr>
        <a:xfrm>
          <a:off x="10988040" y="4876800"/>
          <a:ext cx="1581150" cy="219075"/>
        </a:xfrm>
        <a:prstGeom prst="roundRect">
          <a:avLst>
            <a:gd name="adj" fmla="val 20344"/>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chemeClr val="lt1"/>
              </a:solidFill>
              <a:latin typeface="Lato"/>
              <a:ea typeface="Lato"/>
              <a:cs typeface="Lato"/>
              <a:sym typeface="Lato"/>
            </a:rPr>
            <a:t>FILTERS</a:t>
          </a:r>
          <a:endParaRPr sz="1400"/>
        </a:p>
      </xdr:txBody>
    </xdr:sp>
    <xdr:clientData fLocksWithSheet="0"/>
  </xdr:oneCellAnchor>
  <xdr:twoCellAnchor>
    <xdr:from>
      <xdr:col>0</xdr:col>
      <xdr:colOff>53340</xdr:colOff>
      <xdr:row>15</xdr:row>
      <xdr:rowOff>114300</xdr:rowOff>
    </xdr:from>
    <xdr:to>
      <xdr:col>9</xdr:col>
      <xdr:colOff>601980</xdr:colOff>
      <xdr:row>25</xdr:row>
      <xdr:rowOff>106680</xdr:rowOff>
    </xdr:to>
    <xdr:graphicFrame macro="">
      <xdr:nvGraphicFramePr>
        <xdr:cNvPr id="28" name="Chart 27">
          <a:extLst>
            <a:ext uri="{FF2B5EF4-FFF2-40B4-BE49-F238E27FC236}">
              <a16:creationId xmlns:a16="http://schemas.microsoft.com/office/drawing/2014/main" id="{A181D23D-BF0A-4E0A-A014-6C3C986EF5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10</xdr:col>
      <xdr:colOff>68580</xdr:colOff>
      <xdr:row>15</xdr:row>
      <xdr:rowOff>114300</xdr:rowOff>
    </xdr:from>
    <xdr:to>
      <xdr:col>19</xdr:col>
      <xdr:colOff>525780</xdr:colOff>
      <xdr:row>26</xdr:row>
      <xdr:rowOff>0</xdr:rowOff>
    </xdr:to>
    <mc:AlternateContent xmlns:mc="http://schemas.openxmlformats.org/markup-compatibility/2006">
      <mc:Choice xmlns:cx1="http://schemas.microsoft.com/office/drawing/2015/9/8/chartex" Requires="cx1">
        <xdr:graphicFrame macro="">
          <xdr:nvGraphicFramePr>
            <xdr:cNvPr id="29" name="Chart 28">
              <a:extLst>
                <a:ext uri="{FF2B5EF4-FFF2-40B4-BE49-F238E27FC236}">
                  <a16:creationId xmlns:a16="http://schemas.microsoft.com/office/drawing/2014/main" id="{5E03E3BD-7FDC-496F-9B5F-B57DF0E722A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6164580" y="2857500"/>
              <a:ext cx="4724400" cy="18973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274320</xdr:colOff>
      <xdr:row>15</xdr:row>
      <xdr:rowOff>7620</xdr:rowOff>
    </xdr:from>
    <xdr:to>
      <xdr:col>25</xdr:col>
      <xdr:colOff>30480</xdr:colOff>
      <xdr:row>25</xdr:row>
      <xdr:rowOff>160020</xdr:rowOff>
    </xdr:to>
    <xdr:graphicFrame macro="">
      <xdr:nvGraphicFramePr>
        <xdr:cNvPr id="30" name="Chart 29">
          <a:extLst>
            <a:ext uri="{FF2B5EF4-FFF2-40B4-BE49-F238E27FC236}">
              <a16:creationId xmlns:a16="http://schemas.microsoft.com/office/drawing/2014/main" id="{CDECB039-969A-4212-A987-81AA6F693E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457200</xdr:colOff>
      <xdr:row>28</xdr:row>
      <xdr:rowOff>30480</xdr:rowOff>
    </xdr:from>
    <xdr:to>
      <xdr:col>9</xdr:col>
      <xdr:colOff>236220</xdr:colOff>
      <xdr:row>37</xdr:row>
      <xdr:rowOff>121920</xdr:rowOff>
    </xdr:to>
    <mc:AlternateContent xmlns:mc="http://schemas.openxmlformats.org/markup-compatibility/2006">
      <mc:Choice xmlns:cx4="http://schemas.microsoft.com/office/drawing/2016/5/10/chartex" Requires="cx4">
        <xdr:graphicFrame macro="">
          <xdr:nvGraphicFramePr>
            <xdr:cNvPr id="31" name="Chart 30">
              <a:extLst>
                <a:ext uri="{FF2B5EF4-FFF2-40B4-BE49-F238E27FC236}">
                  <a16:creationId xmlns:a16="http://schemas.microsoft.com/office/drawing/2014/main" id="{406DCD22-D93B-4102-9267-A3F1046320A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457200" y="5151120"/>
              <a:ext cx="5265420" cy="17373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76200</xdr:colOff>
      <xdr:row>28</xdr:row>
      <xdr:rowOff>22860</xdr:rowOff>
    </xdr:from>
    <xdr:to>
      <xdr:col>19</xdr:col>
      <xdr:colOff>396240</xdr:colOff>
      <xdr:row>37</xdr:row>
      <xdr:rowOff>121920</xdr:rowOff>
    </xdr:to>
    <xdr:graphicFrame macro="">
      <xdr:nvGraphicFramePr>
        <xdr:cNvPr id="18" name="Chart 17">
          <a:extLst>
            <a:ext uri="{FF2B5EF4-FFF2-40B4-BE49-F238E27FC236}">
              <a16:creationId xmlns:a16="http://schemas.microsoft.com/office/drawing/2014/main" id="{15F889A4-5C97-481A-A422-A3D5A2AE54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21</xdr:col>
      <xdr:colOff>487680</xdr:colOff>
      <xdr:row>29</xdr:row>
      <xdr:rowOff>15239</xdr:rowOff>
    </xdr:from>
    <xdr:to>
      <xdr:col>23</xdr:col>
      <xdr:colOff>251460</xdr:colOff>
      <xdr:row>37</xdr:row>
      <xdr:rowOff>7620</xdr:rowOff>
    </xdr:to>
    <mc:AlternateContent xmlns:mc="http://schemas.openxmlformats.org/markup-compatibility/2006" xmlns:a14="http://schemas.microsoft.com/office/drawing/2010/main">
      <mc:Choice Requires="a14">
        <xdr:graphicFrame macro="">
          <xdr:nvGraphicFramePr>
            <xdr:cNvPr id="19" name="Region 1">
              <a:extLst>
                <a:ext uri="{FF2B5EF4-FFF2-40B4-BE49-F238E27FC236}">
                  <a16:creationId xmlns:a16="http://schemas.microsoft.com/office/drawing/2014/main" id="{65BD30F3-2A1B-447D-9127-F86735262E8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2070080" y="5318759"/>
              <a:ext cx="982980" cy="14554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99060</xdr:colOff>
      <xdr:row>29</xdr:row>
      <xdr:rowOff>30481</xdr:rowOff>
    </xdr:from>
    <xdr:to>
      <xdr:col>21</xdr:col>
      <xdr:colOff>434340</xdr:colOff>
      <xdr:row>37</xdr:row>
      <xdr:rowOff>7621</xdr:rowOff>
    </xdr:to>
    <mc:AlternateContent xmlns:mc="http://schemas.openxmlformats.org/markup-compatibility/2006" xmlns:a14="http://schemas.microsoft.com/office/drawing/2010/main">
      <mc:Choice Requires="a14">
        <xdr:graphicFrame macro="">
          <xdr:nvGraphicFramePr>
            <xdr:cNvPr id="32" name="Year 1">
              <a:extLst>
                <a:ext uri="{FF2B5EF4-FFF2-40B4-BE49-F238E27FC236}">
                  <a16:creationId xmlns:a16="http://schemas.microsoft.com/office/drawing/2014/main" id="{1116036E-AFA5-43FD-B42A-BC3A95A91646}"/>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1071860" y="5334001"/>
              <a:ext cx="944880" cy="1440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297180</xdr:colOff>
      <xdr:row>29</xdr:row>
      <xdr:rowOff>0</xdr:rowOff>
    </xdr:from>
    <xdr:to>
      <xdr:col>25</xdr:col>
      <xdr:colOff>266700</xdr:colOff>
      <xdr:row>36</xdr:row>
      <xdr:rowOff>160019</xdr:rowOff>
    </xdr:to>
    <mc:AlternateContent xmlns:mc="http://schemas.openxmlformats.org/markup-compatibility/2006" xmlns:a14="http://schemas.microsoft.com/office/drawing/2010/main">
      <mc:Choice Requires="a14">
        <xdr:graphicFrame macro="">
          <xdr:nvGraphicFramePr>
            <xdr:cNvPr id="33" name="Segment 1">
              <a:extLst>
                <a:ext uri="{FF2B5EF4-FFF2-40B4-BE49-F238E27FC236}">
                  <a16:creationId xmlns:a16="http://schemas.microsoft.com/office/drawing/2014/main" id="{DD1A6747-C8F8-470C-A37E-5F655D413F2E}"/>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3098780" y="5303520"/>
              <a:ext cx="1188720" cy="14401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53340</xdr:rowOff>
    </xdr:from>
    <xdr:ext cx="14348460" cy="314325"/>
    <xdr:sp macro="" textlink="">
      <xdr:nvSpPr>
        <xdr:cNvPr id="3" name="Shape 3">
          <a:extLst>
            <a:ext uri="{FF2B5EF4-FFF2-40B4-BE49-F238E27FC236}">
              <a16:creationId xmlns:a16="http://schemas.microsoft.com/office/drawing/2014/main" id="{00000000-0008-0000-0100-000003000000}"/>
            </a:ext>
          </a:extLst>
        </xdr:cNvPr>
        <xdr:cNvSpPr/>
      </xdr:nvSpPr>
      <xdr:spPr>
        <a:xfrm>
          <a:off x="0" y="53340"/>
          <a:ext cx="14348460" cy="314325"/>
        </a:xfrm>
        <a:prstGeom prst="roundRect">
          <a:avLst>
            <a:gd name="adj" fmla="val 16667"/>
          </a:avLst>
        </a:prstGeom>
        <a:gradFill>
          <a:gsLst>
            <a:gs pos="0">
              <a:srgbClr val="262626"/>
            </a:gs>
            <a:gs pos="100000">
              <a:srgbClr val="595959"/>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Lato"/>
              <a:ea typeface="Lato"/>
              <a:cs typeface="Lato"/>
              <a:sym typeface="Lato"/>
            </a:rPr>
            <a:t>ECOMMERCE SALES ANALYSIS DASHBOARD</a:t>
          </a:r>
          <a:endParaRPr sz="1400"/>
        </a:p>
      </xdr:txBody>
    </xdr:sp>
    <xdr:clientData fLocksWithSheet="0"/>
  </xdr:oneCellAnchor>
  <xdr:oneCellAnchor>
    <xdr:from>
      <xdr:col>1</xdr:col>
      <xdr:colOff>495300</xdr:colOff>
      <xdr:row>10</xdr:row>
      <xdr:rowOff>93345</xdr:rowOff>
    </xdr:from>
    <xdr:ext cx="11811000" cy="2057400"/>
    <xdr:grpSp>
      <xdr:nvGrpSpPr>
        <xdr:cNvPr id="2" name="Shape 2">
          <a:extLst>
            <a:ext uri="{FF2B5EF4-FFF2-40B4-BE49-F238E27FC236}">
              <a16:creationId xmlns:a16="http://schemas.microsoft.com/office/drawing/2014/main" id="{00000000-0008-0000-0100-000002000000}"/>
            </a:ext>
          </a:extLst>
        </xdr:cNvPr>
        <xdr:cNvGrpSpPr/>
      </xdr:nvGrpSpPr>
      <xdr:grpSpPr>
        <a:xfrm>
          <a:off x="1089660" y="1845945"/>
          <a:ext cx="11811000" cy="2057400"/>
          <a:chOff x="0" y="2751300"/>
          <a:chExt cx="10692000" cy="2057400"/>
        </a:xfrm>
      </xdr:grpSpPr>
      <xdr:grpSp>
        <xdr:nvGrpSpPr>
          <xdr:cNvPr id="4" name="Shape 4">
            <a:extLst>
              <a:ext uri="{FF2B5EF4-FFF2-40B4-BE49-F238E27FC236}">
                <a16:creationId xmlns:a16="http://schemas.microsoft.com/office/drawing/2014/main" id="{00000000-0008-0000-0100-000004000000}"/>
              </a:ext>
            </a:extLst>
          </xdr:cNvPr>
          <xdr:cNvGrpSpPr/>
        </xdr:nvGrpSpPr>
        <xdr:grpSpPr>
          <a:xfrm>
            <a:off x="0" y="2751300"/>
            <a:ext cx="10692000" cy="2057400"/>
            <a:chOff x="152400" y="1971675"/>
            <a:chExt cx="12515850" cy="2228850"/>
          </a:xfrm>
        </xdr:grpSpPr>
        <xdr:sp macro="" textlink="">
          <xdr:nvSpPr>
            <xdr:cNvPr id="5" name="Shape 5">
              <a:extLst>
                <a:ext uri="{FF2B5EF4-FFF2-40B4-BE49-F238E27FC236}">
                  <a16:creationId xmlns:a16="http://schemas.microsoft.com/office/drawing/2014/main" id="{00000000-0008-0000-0100-000005000000}"/>
                </a:ext>
              </a:extLst>
            </xdr:cNvPr>
            <xdr:cNvSpPr/>
          </xdr:nvSpPr>
          <xdr:spPr>
            <a:xfrm>
              <a:off x="152400" y="1971675"/>
              <a:ext cx="12515850" cy="2228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6">
              <a:extLst>
                <a:ext uri="{FF2B5EF4-FFF2-40B4-BE49-F238E27FC236}">
                  <a16:creationId xmlns:a16="http://schemas.microsoft.com/office/drawing/2014/main" id="{00000000-0008-0000-0100-000006000000}"/>
                </a:ext>
              </a:extLst>
            </xdr:cNvPr>
            <xdr:cNvGrpSpPr/>
          </xdr:nvGrpSpPr>
          <xdr:grpSpPr>
            <a:xfrm>
              <a:off x="152400" y="1971675"/>
              <a:ext cx="5219701" cy="2219325"/>
              <a:chOff x="152400" y="1971675"/>
              <a:chExt cx="5219701" cy="2219325"/>
            </a:xfrm>
          </xdr:grpSpPr>
          <xdr:sp macro="" textlink="">
            <xdr:nvSpPr>
              <xdr:cNvPr id="7" name="Shape 7">
                <a:extLst>
                  <a:ext uri="{FF2B5EF4-FFF2-40B4-BE49-F238E27FC236}">
                    <a16:creationId xmlns:a16="http://schemas.microsoft.com/office/drawing/2014/main" id="{00000000-0008-0000-0100-000007000000}"/>
                  </a:ext>
                </a:extLst>
              </xdr:cNvPr>
              <xdr:cNvSpPr/>
            </xdr:nvSpPr>
            <xdr:spPr>
              <a:xfrm>
                <a:off x="152400" y="1971675"/>
                <a:ext cx="5219701" cy="2219325"/>
              </a:xfrm>
              <a:prstGeom prst="roundRect">
                <a:avLst>
                  <a:gd name="adj" fmla="val 7219"/>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100-000008000000}"/>
                  </a:ext>
                </a:extLst>
              </xdr:cNvPr>
              <xdr:cNvSpPr/>
            </xdr:nvSpPr>
            <xdr:spPr>
              <a:xfrm>
                <a:off x="228600" y="2028826"/>
                <a:ext cx="27432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AND PROFIT ANALYSIS</a:t>
                </a:r>
                <a:endParaRPr sz="1400"/>
              </a:p>
            </xdr:txBody>
          </xdr:sp>
        </xdr:grpSp>
        <xdr:grpSp>
          <xdr:nvGrpSpPr>
            <xdr:cNvPr id="9" name="Shape 9">
              <a:extLst>
                <a:ext uri="{FF2B5EF4-FFF2-40B4-BE49-F238E27FC236}">
                  <a16:creationId xmlns:a16="http://schemas.microsoft.com/office/drawing/2014/main" id="{00000000-0008-0000-0100-000009000000}"/>
                </a:ext>
              </a:extLst>
            </xdr:cNvPr>
            <xdr:cNvGrpSpPr/>
          </xdr:nvGrpSpPr>
          <xdr:grpSpPr>
            <a:xfrm>
              <a:off x="5448301" y="1971675"/>
              <a:ext cx="4305300" cy="2219325"/>
              <a:chOff x="5448301" y="1971675"/>
              <a:chExt cx="4305300" cy="2219325"/>
            </a:xfrm>
          </xdr:grpSpPr>
          <xdr:sp macro="" textlink="">
            <xdr:nvSpPr>
              <xdr:cNvPr id="10" name="Shape 10">
                <a:extLst>
                  <a:ext uri="{FF2B5EF4-FFF2-40B4-BE49-F238E27FC236}">
                    <a16:creationId xmlns:a16="http://schemas.microsoft.com/office/drawing/2014/main" id="{00000000-0008-0000-0100-00000A000000}"/>
                  </a:ext>
                </a:extLst>
              </xdr:cNvPr>
              <xdr:cNvSpPr/>
            </xdr:nvSpPr>
            <xdr:spPr>
              <a:xfrm>
                <a:off x="5448301" y="1971675"/>
                <a:ext cx="4305300" cy="2219325"/>
              </a:xfrm>
              <a:prstGeom prst="roundRect">
                <a:avLst>
                  <a:gd name="adj" fmla="val 753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100-00000B000000}"/>
                  </a:ext>
                </a:extLst>
              </xdr:cNvPr>
              <xdr:cNvSpPr/>
            </xdr:nvSpPr>
            <xdr:spPr>
              <a:xfrm>
                <a:off x="5591174" y="2000250"/>
                <a:ext cx="2014425" cy="275279"/>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PROFIT  </a:t>
                </a:r>
                <a:endParaRPr sz="1050">
                  <a:latin typeface="Lato"/>
                  <a:ea typeface="Lato"/>
                  <a:cs typeface="Lato"/>
                  <a:sym typeface="Lato"/>
                </a:endParaRPr>
              </a:p>
            </xdr:txBody>
          </xdr:sp>
        </xdr:grpSp>
        <xdr:grpSp>
          <xdr:nvGrpSpPr>
            <xdr:cNvPr id="12" name="Shape 12">
              <a:extLst>
                <a:ext uri="{FF2B5EF4-FFF2-40B4-BE49-F238E27FC236}">
                  <a16:creationId xmlns:a16="http://schemas.microsoft.com/office/drawing/2014/main" id="{00000000-0008-0000-0100-00000C000000}"/>
                </a:ext>
              </a:extLst>
            </xdr:cNvPr>
            <xdr:cNvGrpSpPr/>
          </xdr:nvGrpSpPr>
          <xdr:grpSpPr>
            <a:xfrm>
              <a:off x="9848850" y="1971675"/>
              <a:ext cx="2819400" cy="2228850"/>
              <a:chOff x="9848850" y="1866900"/>
              <a:chExt cx="2819400" cy="2219325"/>
            </a:xfrm>
          </xdr:grpSpPr>
          <xdr:sp macro="" textlink="">
            <xdr:nvSpPr>
              <xdr:cNvPr id="13" name="Shape 13">
                <a:extLst>
                  <a:ext uri="{FF2B5EF4-FFF2-40B4-BE49-F238E27FC236}">
                    <a16:creationId xmlns:a16="http://schemas.microsoft.com/office/drawing/2014/main" id="{00000000-0008-0000-0100-00000D000000}"/>
                  </a:ext>
                </a:extLst>
              </xdr:cNvPr>
              <xdr:cNvSpPr/>
            </xdr:nvSpPr>
            <xdr:spPr>
              <a:xfrm>
                <a:off x="9848850" y="1866900"/>
                <a:ext cx="2819400" cy="2219325"/>
              </a:xfrm>
              <a:prstGeom prst="roundRect">
                <a:avLst>
                  <a:gd name="adj" fmla="val 6632"/>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100-00000E000000}"/>
                  </a:ext>
                </a:extLst>
              </xdr:cNvPr>
              <xdr:cNvSpPr/>
            </xdr:nvSpPr>
            <xdr:spPr>
              <a:xfrm>
                <a:off x="9905753" y="1895475"/>
                <a:ext cx="26289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SALES SHARE %</a:t>
                </a:r>
                <a:endParaRPr sz="1400"/>
              </a:p>
            </xdr:txBody>
          </xdr:sp>
        </xdr:grpSp>
      </xdr:grpSp>
    </xdr:grpSp>
    <xdr:clientData fLocksWithSheet="0"/>
  </xdr:oneCellAnchor>
  <xdr:oneCellAnchor>
    <xdr:from>
      <xdr:col>1</xdr:col>
      <xdr:colOff>325755</xdr:colOff>
      <xdr:row>22</xdr:row>
      <xdr:rowOff>116205</xdr:rowOff>
    </xdr:from>
    <xdr:ext cx="4991100" cy="2009775"/>
    <xdr:sp macro="" textlink="">
      <xdr:nvSpPr>
        <xdr:cNvPr id="15" name="Shape 15">
          <a:extLst>
            <a:ext uri="{FF2B5EF4-FFF2-40B4-BE49-F238E27FC236}">
              <a16:creationId xmlns:a16="http://schemas.microsoft.com/office/drawing/2014/main" id="{00000000-0008-0000-0100-00000F000000}"/>
            </a:ext>
          </a:extLst>
        </xdr:cNvPr>
        <xdr:cNvSpPr/>
      </xdr:nvSpPr>
      <xdr:spPr>
        <a:xfrm>
          <a:off x="920115" y="3971925"/>
          <a:ext cx="4991100" cy="2009775"/>
        </a:xfrm>
        <a:prstGeom prst="roundRect">
          <a:avLst>
            <a:gd name="adj" fmla="val 5729"/>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xdr:col>
      <xdr:colOff>335280</xdr:colOff>
      <xdr:row>22</xdr:row>
      <xdr:rowOff>150495</xdr:rowOff>
    </xdr:from>
    <xdr:ext cx="2628900" cy="257175"/>
    <xdr:sp macro="" textlink="">
      <xdr:nvSpPr>
        <xdr:cNvPr id="16" name="Shape 16">
          <a:extLst>
            <a:ext uri="{FF2B5EF4-FFF2-40B4-BE49-F238E27FC236}">
              <a16:creationId xmlns:a16="http://schemas.microsoft.com/office/drawing/2014/main" id="{00000000-0008-0000-0100-000010000000}"/>
            </a:ext>
          </a:extLst>
        </xdr:cNvPr>
        <xdr:cNvSpPr/>
      </xdr:nvSpPr>
      <xdr:spPr>
        <a:xfrm>
          <a:off x="929640" y="4006215"/>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BY STATE</a:t>
          </a:r>
          <a:endParaRPr sz="1050">
            <a:latin typeface="Lato"/>
            <a:ea typeface="Lato"/>
            <a:cs typeface="Lato"/>
            <a:sym typeface="Lato"/>
          </a:endParaRPr>
        </a:p>
      </xdr:txBody>
    </xdr:sp>
    <xdr:clientData fLocksWithSheet="0"/>
  </xdr:oneCellAnchor>
  <xdr:oneCellAnchor>
    <xdr:from>
      <xdr:col>10</xdr:col>
      <xdr:colOff>182880</xdr:colOff>
      <xdr:row>22</xdr:row>
      <xdr:rowOff>118110</xdr:rowOff>
    </xdr:from>
    <xdr:ext cx="3305175" cy="2009775"/>
    <xdr:sp macro="" textlink="">
      <xdr:nvSpPr>
        <xdr:cNvPr id="17" name="Shape 17">
          <a:extLst>
            <a:ext uri="{FF2B5EF4-FFF2-40B4-BE49-F238E27FC236}">
              <a16:creationId xmlns:a16="http://schemas.microsoft.com/office/drawing/2014/main" id="{00000000-0008-0000-0100-000011000000}"/>
            </a:ext>
          </a:extLst>
        </xdr:cNvPr>
        <xdr:cNvSpPr/>
      </xdr:nvSpPr>
      <xdr:spPr>
        <a:xfrm>
          <a:off x="6126480" y="3973830"/>
          <a:ext cx="3305175" cy="2009775"/>
        </a:xfrm>
        <a:prstGeom prst="roundRect">
          <a:avLst>
            <a:gd name="adj" fmla="val 8946"/>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10</xdr:col>
      <xdr:colOff>192405</xdr:colOff>
      <xdr:row>22</xdr:row>
      <xdr:rowOff>163830</xdr:rowOff>
    </xdr:from>
    <xdr:ext cx="2628900" cy="257175"/>
    <xdr:sp macro="" textlink="">
      <xdr:nvSpPr>
        <xdr:cNvPr id="18" name="Shape 18">
          <a:extLst>
            <a:ext uri="{FF2B5EF4-FFF2-40B4-BE49-F238E27FC236}">
              <a16:creationId xmlns:a16="http://schemas.microsoft.com/office/drawing/2014/main" id="{00000000-0008-0000-0100-000012000000}"/>
            </a:ext>
          </a:extLst>
        </xdr:cNvPr>
        <xdr:cNvSpPr/>
      </xdr:nvSpPr>
      <xdr:spPr>
        <a:xfrm>
          <a:off x="6136005" y="4019550"/>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TOP 5 SUBCATEGORIES BY SALES</a:t>
          </a:r>
          <a:endParaRPr sz="1400"/>
        </a:p>
      </xdr:txBody>
    </xdr:sp>
    <xdr:clientData fLocksWithSheet="0"/>
  </xdr:oneCellAnchor>
  <xdr:oneCellAnchor>
    <xdr:from>
      <xdr:col>16</xdr:col>
      <xdr:colOff>177165</xdr:colOff>
      <xdr:row>22</xdr:row>
      <xdr:rowOff>87630</xdr:rowOff>
    </xdr:from>
    <xdr:ext cx="3343275" cy="2000250"/>
    <xdr:sp macro="" textlink="">
      <xdr:nvSpPr>
        <xdr:cNvPr id="19" name="Shape 19">
          <a:extLst>
            <a:ext uri="{FF2B5EF4-FFF2-40B4-BE49-F238E27FC236}">
              <a16:creationId xmlns:a16="http://schemas.microsoft.com/office/drawing/2014/main" id="{00000000-0008-0000-0100-000013000000}"/>
            </a:ext>
          </a:extLst>
        </xdr:cNvPr>
        <xdr:cNvSpPr/>
      </xdr:nvSpPr>
      <xdr:spPr>
        <a:xfrm>
          <a:off x="9686925" y="3943350"/>
          <a:ext cx="3343275" cy="2000250"/>
        </a:xfrm>
        <a:prstGeom prst="roundRect">
          <a:avLst>
            <a:gd name="adj" fmla="val 826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16</xdr:col>
      <xdr:colOff>333375</xdr:colOff>
      <xdr:row>22</xdr:row>
      <xdr:rowOff>125730</xdr:rowOff>
    </xdr:from>
    <xdr:ext cx="1581150" cy="219075"/>
    <xdr:sp macro="" textlink="">
      <xdr:nvSpPr>
        <xdr:cNvPr id="20" name="Shape 20">
          <a:extLst>
            <a:ext uri="{FF2B5EF4-FFF2-40B4-BE49-F238E27FC236}">
              <a16:creationId xmlns:a16="http://schemas.microsoft.com/office/drawing/2014/main" id="{00000000-0008-0000-0100-000014000000}"/>
            </a:ext>
          </a:extLst>
        </xdr:cNvPr>
        <xdr:cNvSpPr/>
      </xdr:nvSpPr>
      <xdr:spPr>
        <a:xfrm>
          <a:off x="9843135" y="3981450"/>
          <a:ext cx="1581150" cy="219075"/>
        </a:xfrm>
        <a:prstGeom prst="roundRect">
          <a:avLst>
            <a:gd name="adj" fmla="val 20344"/>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chemeClr val="lt1"/>
              </a:solidFill>
              <a:latin typeface="Lato"/>
              <a:ea typeface="Lato"/>
              <a:cs typeface="Lato"/>
              <a:sym typeface="Lato"/>
            </a:rPr>
            <a:t>FILTERS</a:t>
          </a:r>
          <a:endParaRPr sz="1400"/>
        </a:p>
      </xdr:txBody>
    </xdr:sp>
    <xdr:clientData fLocksWithSheet="0"/>
  </xdr:oneCellAnchor>
  <xdr:oneCellAnchor>
    <xdr:from>
      <xdr:col>1</xdr:col>
      <xdr:colOff>546735</xdr:colOff>
      <xdr:row>2</xdr:row>
      <xdr:rowOff>38100</xdr:rowOff>
    </xdr:from>
    <xdr:ext cx="11809095" cy="1438275"/>
    <xdr:grpSp>
      <xdr:nvGrpSpPr>
        <xdr:cNvPr id="21" name="Shape 2">
          <a:extLst>
            <a:ext uri="{FF2B5EF4-FFF2-40B4-BE49-F238E27FC236}">
              <a16:creationId xmlns:a16="http://schemas.microsoft.com/office/drawing/2014/main" id="{00000000-0008-0000-0100-000015000000}"/>
            </a:ext>
          </a:extLst>
        </xdr:cNvPr>
        <xdr:cNvGrpSpPr/>
      </xdr:nvGrpSpPr>
      <xdr:grpSpPr>
        <a:xfrm>
          <a:off x="1141095" y="388620"/>
          <a:ext cx="11809095" cy="1438275"/>
          <a:chOff x="0" y="3060863"/>
          <a:chExt cx="10698904" cy="1438275"/>
        </a:xfrm>
      </xdr:grpSpPr>
      <xdr:grpSp>
        <xdr:nvGrpSpPr>
          <xdr:cNvPr id="22" name="Shape 21">
            <a:extLst>
              <a:ext uri="{FF2B5EF4-FFF2-40B4-BE49-F238E27FC236}">
                <a16:creationId xmlns:a16="http://schemas.microsoft.com/office/drawing/2014/main" id="{00000000-0008-0000-0100-000016000000}"/>
              </a:ext>
            </a:extLst>
          </xdr:cNvPr>
          <xdr:cNvGrpSpPr/>
        </xdr:nvGrpSpPr>
        <xdr:grpSpPr>
          <a:xfrm>
            <a:off x="0" y="3060863"/>
            <a:ext cx="10698904" cy="1438275"/>
            <a:chOff x="152399" y="453254"/>
            <a:chExt cx="12506710" cy="1383567"/>
          </a:xfrm>
        </xdr:grpSpPr>
        <xdr:sp macro="" textlink="">
          <xdr:nvSpPr>
            <xdr:cNvPr id="23" name="Shape 5">
              <a:extLst>
                <a:ext uri="{FF2B5EF4-FFF2-40B4-BE49-F238E27FC236}">
                  <a16:creationId xmlns:a16="http://schemas.microsoft.com/office/drawing/2014/main" id="{00000000-0008-0000-0100-000017000000}"/>
                </a:ext>
              </a:extLst>
            </xdr:cNvPr>
            <xdr:cNvSpPr/>
          </xdr:nvSpPr>
          <xdr:spPr>
            <a:xfrm>
              <a:off x="152399" y="453254"/>
              <a:ext cx="12498625" cy="1383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4" name="Shape 22">
              <a:extLst>
                <a:ext uri="{FF2B5EF4-FFF2-40B4-BE49-F238E27FC236}">
                  <a16:creationId xmlns:a16="http://schemas.microsoft.com/office/drawing/2014/main" id="{00000000-0008-0000-0100-000018000000}"/>
                </a:ext>
              </a:extLst>
            </xdr:cNvPr>
            <xdr:cNvGrpSpPr/>
          </xdr:nvGrpSpPr>
          <xdr:grpSpPr>
            <a:xfrm>
              <a:off x="152399" y="453254"/>
              <a:ext cx="2499729" cy="1383567"/>
              <a:chOff x="152399" y="459938"/>
              <a:chExt cx="2667001" cy="1359337"/>
            </a:xfrm>
          </xdr:grpSpPr>
          <xdr:sp macro="" textlink="">
            <xdr:nvSpPr>
              <xdr:cNvPr id="25" name="Shape 23">
                <a:extLst>
                  <a:ext uri="{FF2B5EF4-FFF2-40B4-BE49-F238E27FC236}">
                    <a16:creationId xmlns:a16="http://schemas.microsoft.com/office/drawing/2014/main" id="{00000000-0008-0000-0100-000019000000}"/>
                  </a:ext>
                </a:extLst>
              </xdr:cNvPr>
              <xdr:cNvSpPr/>
            </xdr:nvSpPr>
            <xdr:spPr>
              <a:xfrm>
                <a:off x="152399" y="714375"/>
                <a:ext cx="2667001" cy="1104900"/>
              </a:xfrm>
              <a:prstGeom prst="roundRect">
                <a:avLst>
                  <a:gd name="adj" fmla="val 5968"/>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6" name="Shape 24">
                <a:extLst>
                  <a:ext uri="{FF2B5EF4-FFF2-40B4-BE49-F238E27FC236}">
                    <a16:creationId xmlns:a16="http://schemas.microsoft.com/office/drawing/2014/main" id="{00000000-0008-0000-0100-00001A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SALES</a:t>
                </a:r>
                <a:endParaRPr sz="1400"/>
              </a:p>
            </xdr:txBody>
          </xdr:sp>
        </xdr:grpSp>
        <xdr:grpSp>
          <xdr:nvGrpSpPr>
            <xdr:cNvPr id="27" name="Shape 25">
              <a:extLst>
                <a:ext uri="{FF2B5EF4-FFF2-40B4-BE49-F238E27FC236}">
                  <a16:creationId xmlns:a16="http://schemas.microsoft.com/office/drawing/2014/main" id="{00000000-0008-0000-0100-00001B000000}"/>
                </a:ext>
              </a:extLst>
            </xdr:cNvPr>
            <xdr:cNvGrpSpPr/>
          </xdr:nvGrpSpPr>
          <xdr:grpSpPr>
            <a:xfrm>
              <a:off x="2699752" y="453254"/>
              <a:ext cx="2490203" cy="1383567"/>
              <a:chOff x="152399" y="459938"/>
              <a:chExt cx="2667001" cy="1359337"/>
            </a:xfrm>
          </xdr:grpSpPr>
          <xdr:sp macro="" textlink="">
            <xdr:nvSpPr>
              <xdr:cNvPr id="28" name="Shape 26">
                <a:extLst>
                  <a:ext uri="{FF2B5EF4-FFF2-40B4-BE49-F238E27FC236}">
                    <a16:creationId xmlns:a16="http://schemas.microsoft.com/office/drawing/2014/main" id="{00000000-0008-0000-0100-00001C000000}"/>
                  </a:ext>
                </a:extLst>
              </xdr:cNvPr>
              <xdr:cNvSpPr/>
            </xdr:nvSpPr>
            <xdr:spPr>
              <a:xfrm>
                <a:off x="152399" y="714375"/>
                <a:ext cx="2667001" cy="1104900"/>
              </a:xfrm>
              <a:prstGeom prst="roundRect">
                <a:avLst>
                  <a:gd name="adj" fmla="val 6563"/>
                </a:avLst>
              </a:prstGeom>
              <a:gradFill>
                <a:gsLst>
                  <a:gs pos="0">
                    <a:srgbClr val="262626">
                      <a:alpha val="80000"/>
                    </a:srgbClr>
                  </a:gs>
                  <a:gs pos="100000">
                    <a:srgbClr val="595959">
                      <a:alpha val="80000"/>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9" name="Shape 27">
                <a:extLst>
                  <a:ext uri="{FF2B5EF4-FFF2-40B4-BE49-F238E27FC236}">
                    <a16:creationId xmlns:a16="http://schemas.microsoft.com/office/drawing/2014/main" id="{00000000-0008-0000-0100-00001D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80000"/>
                    </a:srgbClr>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a:t>
                </a:r>
                <a:endParaRPr sz="1400"/>
              </a:p>
            </xdr:txBody>
          </xdr:sp>
        </xdr:grpSp>
        <xdr:grpSp>
          <xdr:nvGrpSpPr>
            <xdr:cNvPr id="30" name="Shape 28">
              <a:extLst>
                <a:ext uri="{FF2B5EF4-FFF2-40B4-BE49-F238E27FC236}">
                  <a16:creationId xmlns:a16="http://schemas.microsoft.com/office/drawing/2014/main" id="{00000000-0008-0000-0100-00001E000000}"/>
                </a:ext>
              </a:extLst>
            </xdr:cNvPr>
            <xdr:cNvGrpSpPr/>
          </xdr:nvGrpSpPr>
          <xdr:grpSpPr>
            <a:xfrm>
              <a:off x="5256629" y="453254"/>
              <a:ext cx="2452104" cy="1383567"/>
              <a:chOff x="152399" y="459938"/>
              <a:chExt cx="2667001" cy="1359337"/>
            </a:xfrm>
          </xdr:grpSpPr>
          <xdr:sp macro="" textlink="">
            <xdr:nvSpPr>
              <xdr:cNvPr id="31" name="Shape 29">
                <a:extLst>
                  <a:ext uri="{FF2B5EF4-FFF2-40B4-BE49-F238E27FC236}">
                    <a16:creationId xmlns:a16="http://schemas.microsoft.com/office/drawing/2014/main" id="{00000000-0008-0000-0100-00001F000000}"/>
                  </a:ext>
                </a:extLst>
              </xdr:cNvPr>
              <xdr:cNvSpPr/>
            </xdr:nvSpPr>
            <xdr:spPr>
              <a:xfrm>
                <a:off x="152399" y="714375"/>
                <a:ext cx="2667001" cy="1104900"/>
              </a:xfrm>
              <a:prstGeom prst="roundRect">
                <a:avLst>
                  <a:gd name="adj" fmla="val 7157"/>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2" name="Shape 30">
                <a:extLst>
                  <a:ext uri="{FF2B5EF4-FFF2-40B4-BE49-F238E27FC236}">
                    <a16:creationId xmlns:a16="http://schemas.microsoft.com/office/drawing/2014/main" id="{00000000-0008-0000-0100-000020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QUANTITY</a:t>
                </a:r>
                <a:endParaRPr sz="1400"/>
              </a:p>
            </xdr:txBody>
          </xdr:sp>
        </xdr:grpSp>
        <xdr:grpSp>
          <xdr:nvGrpSpPr>
            <xdr:cNvPr id="33" name="Shape 31">
              <a:extLst>
                <a:ext uri="{FF2B5EF4-FFF2-40B4-BE49-F238E27FC236}">
                  <a16:creationId xmlns:a16="http://schemas.microsoft.com/office/drawing/2014/main" id="{00000000-0008-0000-0100-000021000000}"/>
                </a:ext>
              </a:extLst>
            </xdr:cNvPr>
            <xdr:cNvGrpSpPr/>
          </xdr:nvGrpSpPr>
          <xdr:grpSpPr>
            <a:xfrm>
              <a:off x="7756358" y="453254"/>
              <a:ext cx="2394953" cy="1383567"/>
              <a:chOff x="152399" y="459938"/>
              <a:chExt cx="2667001" cy="1359337"/>
            </a:xfrm>
          </xdr:grpSpPr>
          <xdr:sp macro="" textlink="">
            <xdr:nvSpPr>
              <xdr:cNvPr id="34" name="Shape 32">
                <a:extLst>
                  <a:ext uri="{FF2B5EF4-FFF2-40B4-BE49-F238E27FC236}">
                    <a16:creationId xmlns:a16="http://schemas.microsoft.com/office/drawing/2014/main" id="{00000000-0008-0000-0100-000022000000}"/>
                  </a:ext>
                </a:extLst>
              </xdr:cNvPr>
              <xdr:cNvSpPr/>
            </xdr:nvSpPr>
            <xdr:spPr>
              <a:xfrm>
                <a:off x="152399" y="714375"/>
                <a:ext cx="2667001" cy="1104900"/>
              </a:xfrm>
              <a:prstGeom prst="roundRect">
                <a:avLst>
                  <a:gd name="adj" fmla="val 10129"/>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5" name="Shape 33">
                <a:extLst>
                  <a:ext uri="{FF2B5EF4-FFF2-40B4-BE49-F238E27FC236}">
                    <a16:creationId xmlns:a16="http://schemas.microsoft.com/office/drawing/2014/main" id="{00000000-0008-0000-0100-000023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NO OF ORDERS</a:t>
                </a:r>
                <a:endParaRPr sz="1400"/>
              </a:p>
            </xdr:txBody>
          </xdr:sp>
        </xdr:grpSp>
        <xdr:grpSp>
          <xdr:nvGrpSpPr>
            <xdr:cNvPr id="36" name="Shape 34">
              <a:extLst>
                <a:ext uri="{FF2B5EF4-FFF2-40B4-BE49-F238E27FC236}">
                  <a16:creationId xmlns:a16="http://schemas.microsoft.com/office/drawing/2014/main" id="{00000000-0008-0000-0100-000024000000}"/>
                </a:ext>
              </a:extLst>
            </xdr:cNvPr>
            <xdr:cNvGrpSpPr/>
          </xdr:nvGrpSpPr>
          <xdr:grpSpPr>
            <a:xfrm>
              <a:off x="10208462" y="453254"/>
              <a:ext cx="2450647" cy="1383567"/>
              <a:chOff x="152400" y="459938"/>
              <a:chExt cx="2675812" cy="1359337"/>
            </a:xfrm>
          </xdr:grpSpPr>
          <xdr:sp macro="" textlink="">
            <xdr:nvSpPr>
              <xdr:cNvPr id="37" name="Shape 35">
                <a:extLst>
                  <a:ext uri="{FF2B5EF4-FFF2-40B4-BE49-F238E27FC236}">
                    <a16:creationId xmlns:a16="http://schemas.microsoft.com/office/drawing/2014/main" id="{00000000-0008-0000-0100-000025000000}"/>
                  </a:ext>
                </a:extLst>
              </xdr:cNvPr>
              <xdr:cNvSpPr/>
            </xdr:nvSpPr>
            <xdr:spPr>
              <a:xfrm>
                <a:off x="161211" y="714375"/>
                <a:ext cx="2667001" cy="1104900"/>
              </a:xfrm>
              <a:prstGeom prst="roundRect">
                <a:avLst>
                  <a:gd name="adj" fmla="val 7751"/>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8" name="Shape 36">
                <a:extLst>
                  <a:ext uri="{FF2B5EF4-FFF2-40B4-BE49-F238E27FC236}">
                    <a16:creationId xmlns:a16="http://schemas.microsoft.com/office/drawing/2014/main" id="{00000000-0008-0000-0100-000026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 MARGIN</a:t>
                </a:r>
                <a:endParaRPr sz="1400"/>
              </a:p>
            </xdr:txBody>
          </xdr:sp>
        </xdr:grpSp>
      </xdr:grpSp>
    </xdr:grpSp>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raj Rajhans" refreshedDate="46019.854283680557" createdVersion="8" refreshedVersion="8" minRefreshableVersion="3" recordCount="9994" xr:uid="{DB23A50D-F277-46B8-9D67-448669137C22}">
  <cacheSource type="worksheet">
    <worksheetSource name="Table_1"/>
  </cacheSource>
  <cacheFields count="26">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ount="6144">
        <n v="261.95999999999998"/>
        <n v="731.93999999999994"/>
        <n v="14.62"/>
        <n v="957.57749999999999"/>
        <n v="22.368000000000002"/>
        <n v="48.86"/>
        <n v="7.28"/>
        <n v="907.15200000000004"/>
        <n v="18.504000000000001"/>
        <n v="114.9"/>
        <n v="1706.1840000000002"/>
        <n v="911.42399999999998"/>
        <n v="15.552000000000003"/>
        <n v="407.97600000000006"/>
        <n v="68.809999999999988"/>
        <n v="2.5439999999999996"/>
        <n v="665.88"/>
        <n v="55.5"/>
        <n v="8.56"/>
        <n v="213.48000000000002"/>
        <n v="22.72"/>
        <n v="19.459999999999997"/>
        <n v="60.339999999999996"/>
        <n v="71.371999999999986"/>
        <n v="1044.6299999999999"/>
        <n v="11.648000000000001"/>
        <n v="90.570000000000007"/>
        <n v="3083.4300000000003"/>
        <n v="9.6180000000000021"/>
        <n v="124.20000000000002"/>
        <n v="3.2640000000000002"/>
        <n v="86.304000000000002"/>
        <n v="6.8580000000000014"/>
        <n v="15.76"/>
        <n v="29.472000000000001"/>
        <n v="1097.5440000000003"/>
        <n v="190.92"/>
        <n v="113.328"/>
        <n v="532.39919999999995"/>
        <n v="212.05799999999999"/>
        <n v="371.16800000000001"/>
        <n v="147.16800000000001"/>
        <n v="77.88"/>
        <n v="95.616"/>
        <n v="45.98"/>
        <n v="17.46"/>
        <n v="211.96"/>
        <n v="45"/>
        <n v="21.8"/>
        <n v="38.22"/>
        <n v="75.179999999999993"/>
        <n v="6.16"/>
        <n v="89.99"/>
        <n v="15.260000000000002"/>
        <n v="1029.95"/>
        <n v="208.56"/>
        <n v="32.400000000000006"/>
        <n v="319.41000000000003"/>
        <n v="14.56"/>
        <n v="30"/>
        <n v="48.480000000000004"/>
        <n v="1.68"/>
        <n v="13.98"/>
        <n v="25.824000000000002"/>
        <n v="146.72999999999999"/>
        <n v="79.760000000000005"/>
        <n v="213.11499999999998"/>
        <n v="1113.0240000000001"/>
        <n v="167.96800000000002"/>
        <n v="75.88"/>
        <n v="4.6159999999999997"/>
        <n v="19.049999999999997"/>
        <n v="831.93600000000015"/>
        <n v="97.04"/>
        <n v="72.784000000000006"/>
        <n v="1.2479999999999998"/>
        <n v="9.7080000000000002"/>
        <n v="27.240000000000002"/>
        <n v="19.3"/>
        <n v="208.16"/>
        <n v="16.740000000000002"/>
        <n v="14.9"/>
        <n v="21.39"/>
        <n v="200.98400000000004"/>
        <n v="230.376"/>
        <n v="301.95999999999998"/>
        <n v="19.989999999999998"/>
        <n v="158.36800000000002"/>
        <n v="20.100000000000001"/>
        <n v="73.584000000000003"/>
        <n v="6.48"/>
        <n v="12.96"/>
        <n v="53.34"/>
        <n v="32.96"/>
        <n v="5.6820000000000013"/>
        <n v="96.53"/>
        <n v="51.311999999999998"/>
        <n v="64.623999999999995"/>
        <n v="95.976000000000013"/>
        <n v="1.7879999999999996"/>
        <n v="23.92"/>
        <n v="238.89600000000002"/>
        <n v="102.35999999999999"/>
        <n v="36.882000000000005"/>
        <n v="74.112000000000009"/>
        <n v="27.992000000000004"/>
        <n v="3.3040000000000003"/>
        <n v="339.96000000000004"/>
        <n v="41.96"/>
        <n v="75.959999999999994"/>
        <n v="40.096000000000004"/>
        <n v="4.7200000000000006"/>
        <n v="23.976000000000003"/>
        <n v="130.464"/>
        <n v="787.53"/>
        <n v="157.79400000000004"/>
        <n v="47.04"/>
        <n v="30.84"/>
        <n v="226.56"/>
        <n v="115.02"/>
        <n v="68.040000000000006"/>
        <n v="600.55799999999999"/>
        <n v="617.70000000000005"/>
        <n v="2.3880000000000003"/>
        <n v="243.99200000000002"/>
        <n v="81.424000000000007"/>
        <n v="238.56"/>
        <n v="59.969999999999992"/>
        <n v="78.304000000000002"/>
        <n v="21.456"/>
        <n v="20.04"/>
        <n v="35.44"/>
        <n v="11.52"/>
        <n v="4.0199999999999996"/>
        <n v="76.176000000000002"/>
        <n v="65.88"/>
        <n v="43.120000000000005"/>
        <n v="82.800000000000011"/>
        <n v="8.82"/>
        <n v="10.86"/>
        <n v="143.69999999999999"/>
        <n v="839.43000000000006"/>
        <n v="671.93"/>
        <n v="93.888000000000005"/>
        <n v="384.45000000000005"/>
        <n v="149.97"/>
        <n v="1951.84"/>
        <n v="171.55"/>
        <n v="157.91999999999999"/>
        <n v="203.184"/>
        <n v="58.379999999999995"/>
        <n v="105.52"/>
        <n v="80.88"/>
        <n v="6.63"/>
        <n v="457.56800000000004"/>
        <n v="944.93000000000006"/>
        <n v="5.98"/>
        <n v="54.384000000000007"/>
        <n v="28.4"/>
        <n v="27.680000000000003"/>
        <n v="9.9359999999999999"/>
        <n v="8159.9519999999993"/>
        <n v="275.928"/>
        <n v="1740.0599999999997"/>
        <n v="32.064"/>
        <n v="177.97999999999996"/>
        <n v="143.976"/>
        <n v="20.94"/>
        <n v="110.96"/>
        <n v="340.14400000000006"/>
        <n v="52.447999999999993"/>
        <n v="20.16"/>
        <n v="97.263999999999982"/>
        <n v="396.80200000000002"/>
        <n v="15.88"/>
        <n v="3.28"/>
        <n v="24.816000000000003"/>
        <n v="408.74399999999997"/>
        <n v="503.96"/>
        <n v="149.94999999999999"/>
        <n v="29"/>
        <n v="7.16"/>
        <n v="176.8"/>
        <n v="37.224000000000004"/>
        <n v="20.016000000000002"/>
        <n v="899.13600000000008"/>
        <n v="71.760000000000005"/>
        <n v="51.84"/>
        <n v="626.35200000000009"/>
        <n v="19.899999999999999"/>
        <n v="14.280000000000001"/>
        <n v="7.4080000000000004"/>
        <n v="6.048"/>
        <n v="46.26"/>
        <n v="2.9460000000000006"/>
        <n v="16.056000000000001"/>
        <n v="21.744000000000003"/>
        <n v="218.75"/>
        <n v="2.6"/>
        <n v="66.283999999999992"/>
        <n v="35.168000000000006"/>
        <n v="444.76800000000003"/>
        <n v="83.92"/>
        <n v="131.97999999999999"/>
        <n v="15.92"/>
        <n v="52.29"/>
        <n v="91.99"/>
        <n v="20.8"/>
        <n v="23.680000000000003"/>
        <n v="452.45"/>
        <n v="62.981999999999999"/>
        <n v="1188.0000000000002"/>
        <n v="89.584000000000003"/>
        <n v="93.06"/>
        <n v="302.37599999999998"/>
        <n v="5.5840000000000005"/>
        <n v="22.704000000000004"/>
        <n v="19.776000000000003"/>
        <n v="72.703999999999994"/>
        <n v="479.98800000000006"/>
        <n v="27.168000000000003"/>
        <n v="2.2000000000000002"/>
        <n v="622.44999999999993"/>
        <n v="21.98"/>
        <n v="161.56800000000001"/>
        <n v="389.69600000000003"/>
        <n v="18.648000000000003"/>
        <n v="233.86"/>
        <n v="620.61450000000013"/>
        <n v="5.3280000000000012"/>
        <n v="258.072"/>
        <n v="617.97600000000011"/>
        <n v="10.56"/>
        <n v="25.920000000000005"/>
        <n v="419.68000000000006"/>
        <n v="11.688000000000001"/>
        <n v="31.983999999999998"/>
        <n v="177.22499999999999"/>
        <n v="4.0440000000000005"/>
        <n v="2001.8600000000001"/>
        <n v="166.72"/>
        <n v="47.88"/>
        <n v="1503.25"/>
        <n v="25.92"/>
        <n v="321.56799999999998"/>
        <n v="7.61"/>
        <n v="3347.37"/>
        <n v="80.58"/>
        <n v="361.92"/>
        <n v="12.132000000000001"/>
        <n v="82.367999999999995"/>
        <n v="53.92"/>
        <n v="647.904"/>
        <n v="20.37"/>
        <n v="221.54999999999998"/>
        <n v="17.52"/>
        <n v="1.6239999999999994"/>
        <n v="3059.982"/>
        <n v="2519.9579999999996"/>
        <n v="328.22399999999999"/>
        <n v="79.900000000000006"/>
        <n v="14.015999999999998"/>
        <n v="7.5600000000000005"/>
        <n v="37.207999999999998"/>
        <n v="57.576000000000001"/>
        <n v="725.84"/>
        <n v="209.92999999999998"/>
        <n v="5.28"/>
        <n v="10.92"/>
        <n v="18.175999999999998"/>
        <n v="59.712000000000003"/>
        <n v="24.839999999999996"/>
        <n v="2.0799999999999996"/>
        <n v="1114.4000000000001"/>
        <n v="1038.8399999999999"/>
        <n v="141.76"/>
        <n v="239.80000000000004"/>
        <n v="31.104000000000006"/>
        <n v="254.05800000000002"/>
        <n v="194.52800000000002"/>
        <n v="961.48000000000013"/>
        <n v="19.096"/>
        <n v="18.496000000000002"/>
        <n v="255.98400000000004"/>
        <n v="86.97"/>
        <n v="300.416"/>
        <n v="230.35200000000003"/>
        <n v="218.35200000000003"/>
        <n v="78.600000000000009"/>
        <n v="27.552000000000003"/>
        <n v="1082.48"/>
        <n v="56.91"/>
        <n v="77.599999999999994"/>
        <n v="14.28"/>
        <n v="219.07500000000002"/>
        <n v="26.8"/>
        <n v="9.84"/>
        <n v="45.480000000000004"/>
        <n v="289.20000000000005"/>
        <n v="4.8899999999999997"/>
        <n v="15.136000000000003"/>
        <n v="466.76800000000003"/>
        <n v="15.231999999999999"/>
        <n v="6.2640000000000002"/>
        <n v="87.539999999999992"/>
        <n v="178.38400000000001"/>
        <n v="99.13600000000001"/>
        <n v="135.88200000000001"/>
        <n v="3991.98"/>
        <n v="275.94"/>
        <n v="360"/>
        <n v="43.57"/>
        <n v="251.52"/>
        <n v="99.99"/>
        <n v="15.991999999999999"/>
        <n v="290.89800000000002"/>
        <n v="54.224000000000004"/>
        <n v="786.74400000000003"/>
        <n v="100.24000000000001"/>
        <n v="37.76400000000001"/>
        <n v="82.8"/>
        <n v="20.724000000000004"/>
        <n v="4.8960000000000008"/>
        <n v="4.7520000000000007"/>
        <n v="959.98400000000004"/>
        <n v="14.368000000000002"/>
        <n v="7.7120000000000006"/>
        <n v="698.35200000000009"/>
        <n v="4.96"/>
        <n v="17.856000000000002"/>
        <n v="509.97000000000008"/>
        <n v="30.991999999999997"/>
        <n v="71.927999999999997"/>
        <n v="88.800000000000011"/>
        <n v="47.975999999999999"/>
        <n v="24.56"/>
        <n v="6.79"/>
        <n v="3.048"/>
        <n v="49.12"/>
        <n v="4355.1680000000006"/>
        <n v="388.70400000000006"/>
        <n v="8.26"/>
        <n v="17.04"/>
        <n v="34.4"/>
        <n v="36.240000000000009"/>
        <n v="647.84"/>
        <n v="20.7"/>
        <n v="488.64600000000002"/>
        <n v="5.56"/>
        <n v="47.12"/>
        <n v="23.2"/>
        <n v="7.36"/>
        <n v="104.79"/>
        <n v="1043.92"/>
        <n v="53.424000000000007"/>
        <n v="8.1600000000000019"/>
        <n v="1023.9360000000001"/>
        <n v="9.24"/>
        <n v="479.04"/>
        <n v="1488.4239999999998"/>
        <n v="8.6519999999999975"/>
        <n v="23.832000000000001"/>
        <n v="12.175999999999998"/>
        <n v="50.96"/>
        <n v="49.536000000000001"/>
        <n v="41.9"/>
        <n v="375.45750000000004"/>
        <n v="83.976000000000013"/>
        <n v="482.34000000000003"/>
        <n v="2.9600000000000004"/>
        <n v="2.6240000000000001"/>
        <n v="23.36"/>
        <n v="39.979999999999997"/>
        <n v="246.38400000000001"/>
        <n v="1799.97"/>
        <n v="12.461999999999996"/>
        <n v="75.792000000000002"/>
        <n v="49.96"/>
        <n v="70.12"/>
        <n v="35.952000000000005"/>
        <n v="2396.2655999999997"/>
        <n v="131.136"/>
        <n v="57.584000000000003"/>
        <n v="9.5680000000000014"/>
        <n v="39.072000000000003"/>
        <n v="35.910000000000004"/>
        <n v="179.95000000000002"/>
        <n v="1199.9760000000001"/>
        <n v="27.15"/>
        <n v="1004.0239999999999"/>
        <n v="9.68"/>
        <n v="28.349999999999998"/>
        <n v="55.98"/>
        <n v="1336.829"/>
        <n v="113.56800000000001"/>
        <n v="139.86000000000001"/>
        <n v="307.13600000000002"/>
        <n v="95.92"/>
        <n v="383.8"/>
        <n v="5.78"/>
        <n v="9.32"/>
        <n v="15.25"/>
        <n v="196.75200000000001"/>
        <n v="56.56"/>
        <n v="32.700000000000003"/>
        <n v="866.4"/>
        <n v="287.92"/>
        <n v="69.989999999999995"/>
        <n v="6.6719999999999988"/>
        <n v="189.58800000000005"/>
        <n v="291.95999999999998"/>
        <n v="4.7679999999999998"/>
        <n v="714.30000000000007"/>
        <n v="4.8120000000000003"/>
        <n v="247.8"/>
        <n v="1007.979"/>
        <n v="313.488"/>
        <n v="31.872000000000003"/>
        <n v="207.84600000000003"/>
        <n v="12.22"/>
        <n v="194.94"/>
        <n v="70.949999999999989"/>
        <n v="91.36"/>
        <n v="242.94"/>
        <n v="22.05"/>
        <n v="2.91"/>
        <n v="59.519999999999996"/>
        <n v="161.94"/>
        <n v="263.88"/>
        <n v="30.48"/>
        <n v="35.119999999999997"/>
        <n v="284.36399999999998"/>
        <n v="665.40800000000002"/>
        <n v="63.88"/>
        <n v="129.56800000000001"/>
        <n v="747.55799999999999"/>
        <n v="8.9280000000000008"/>
        <n v="103.92"/>
        <n v="899.91"/>
        <n v="23.56"/>
        <n v="1272.6299999999999"/>
        <n v="28.484999999999999"/>
        <n v="185.376"/>
        <n v="78.272000000000006"/>
        <n v="254.74400000000003"/>
        <n v="205.33279999999996"/>
        <n v="4.7879999999999985"/>
        <n v="55.48"/>
        <n v="340.92"/>
        <n v="222.66599999999997"/>
        <n v="703.96800000000007"/>
        <n v="92.52"/>
        <n v="62.649999999999991"/>
        <n v="94.85"/>
        <n v="95.76"/>
        <n v="40.200000000000003"/>
        <n v="14.7"/>
        <n v="704.25"/>
        <n v="9.09"/>
        <n v="5.96"/>
        <n v="159.97999999999999"/>
        <n v="29.6"/>
        <n v="514.16499999999996"/>
        <n v="279.95999999999998"/>
        <n v="2735.9520000000002"/>
        <n v="7.9920000000000009"/>
        <n v="63.984000000000009"/>
        <n v="70.367999999999995"/>
        <n v="449.15"/>
        <n v="11.07"/>
        <n v="93.98"/>
        <n v="189.88200000000001"/>
        <n v="105.42"/>
        <n v="119.61600000000001"/>
        <n v="255.76"/>
        <n v="241.56799999999998"/>
        <n v="69.3"/>
        <n v="22.620000000000005"/>
        <n v="14.952000000000004"/>
        <n v="801.5680000000001"/>
        <n v="2.3760000000000003"/>
        <n v="32.792000000000002"/>
        <n v="15.920000000000002"/>
        <n v="2.74"/>
        <n v="8.34"/>
        <n v="46.74"/>
        <n v="6354.95"/>
        <n v="126.30000000000001"/>
        <n v="38.04"/>
        <n v="7.1519999999999992"/>
        <n v="5.88"/>
        <n v="2999.95"/>
        <n v="51.449999999999996"/>
        <n v="11.96"/>
        <n v="1126.02"/>
        <n v="18.391999999999999"/>
        <n v="14.111999999999997"/>
        <n v="210.98"/>
        <n v="55.176000000000002"/>
        <n v="66.260000000000005"/>
        <n v="22.200000000000003"/>
        <n v="683.95200000000011"/>
        <n v="45.695999999999998"/>
        <n v="36.336000000000006"/>
        <n v="666.24800000000005"/>
        <n v="52.512"/>
        <n v="190.72000000000003"/>
        <n v="47.94"/>
        <n v="979.95"/>
        <n v="22.75"/>
        <n v="16.768000000000001"/>
        <n v="42.615999999999993"/>
        <n v="10.752000000000001"/>
        <n v="152.94"/>
        <n v="283.92"/>
        <n v="468.90000000000003"/>
        <n v="380.86400000000003"/>
        <n v="646.77600000000007"/>
        <n v="58.112000000000002"/>
        <n v="100.792"/>
        <n v="66.112000000000009"/>
        <n v="41.28"/>
        <n v="13.36"/>
        <n v="250.27199999999999"/>
        <n v="11.363999999999997"/>
        <n v="8.7200000000000006"/>
        <n v="1121.568"/>
        <n v="34.504000000000005"/>
        <n v="10.824"/>
        <n v="1295.78"/>
        <n v="19.456000000000003"/>
        <n v="1335.68"/>
        <n v="42.599999999999994"/>
        <n v="84.056000000000012"/>
        <n v="13"/>
        <n v="13.128"/>
        <n v="3.96"/>
        <n v="2.61"/>
        <n v="374.37600000000003"/>
        <n v="91.84"/>
        <n v="81.088000000000008"/>
        <n v="19.440000000000001"/>
        <n v="451.15199999999993"/>
        <n v="72.45"/>
        <n v="13.96"/>
        <n v="33.264000000000003"/>
        <n v="14.850000000000001"/>
        <n v="160.72"/>
        <n v="19.920000000000002"/>
        <n v="7.3"/>
        <n v="69.712000000000003"/>
        <n v="8.7919999999999998"/>
        <n v="51.52"/>
        <n v="470.37600000000009"/>
        <n v="105.584"/>
        <n v="31.152000000000001"/>
        <n v="6.7830000000000004"/>
        <n v="406.36799999999999"/>
        <n v="70.98"/>
        <n v="294.93"/>
        <n v="84.784000000000006"/>
        <n v="20.736000000000004"/>
        <n v="16.821000000000005"/>
        <n v="10.368000000000002"/>
        <n v="9.3439999999999994"/>
        <n v="31.200000000000003"/>
        <n v="76.12"/>
        <n v="445.96000000000004"/>
        <n v="327.76"/>
        <n v="11.632"/>
        <n v="143.98199999999997"/>
        <n v="494.37599999999998"/>
        <n v="5.84"/>
        <n v="142.77600000000001"/>
        <n v="7.218"/>
        <n v="43.188000000000009"/>
        <n v="131.904"/>
        <n v="3.2820000000000005"/>
        <n v="21.167999999999999"/>
        <n v="55.188000000000002"/>
        <n v="369.57600000000002"/>
        <n v="15.712000000000002"/>
        <n v="8.4480000000000004"/>
        <n v="728.94600000000003"/>
        <n v="119.93999999999998"/>
        <n v="3.6480000000000006"/>
        <n v="40.479999999999997"/>
        <n v="9.94"/>
        <n v="107.42400000000001"/>
        <n v="37.909999999999997"/>
        <n v="88.02"/>
        <n v="8.6899999999999977"/>
        <n v="555.21"/>
        <n v="523.48"/>
        <n v="161.82"/>
        <n v="35.56"/>
        <n v="97.16"/>
        <n v="15.24"/>
        <n v="13.23"/>
        <n v="243.38400000000001"/>
        <n v="119.80000000000001"/>
        <n v="300.76799999999997"/>
        <n v="17.880000000000003"/>
        <n v="235.94400000000002"/>
        <n v="392.93999999999994"/>
        <n v="18.882000000000005"/>
        <n v="122.328"/>
        <n v="1049.2"/>
        <n v="15.424000000000001"/>
        <n v="18.84"/>
        <n v="330.4"/>
        <n v="26.25"/>
        <n v="132.52000000000001"/>
        <n v="209.3"/>
        <n v="31.560000000000002"/>
        <n v="30.144000000000002"/>
        <n v="14.8"/>
        <n v="316"/>
        <n v="379.4"/>
        <n v="97.82"/>
        <n v="103.12"/>
        <n v="113.55200000000001"/>
        <n v="3.3180000000000005"/>
        <n v="134.28800000000001"/>
        <n v="701.37199999999996"/>
        <n v="2.3079999999999994"/>
        <n v="999.43200000000002"/>
        <n v="724.08"/>
        <n v="918.78499999999985"/>
        <n v="2.7239999999999993"/>
        <n v="459.95"/>
        <n v="10.74"/>
        <n v="23.76"/>
        <n v="85.055999999999997"/>
        <n v="381.57600000000002"/>
        <n v="30.36"/>
        <n v="108.925"/>
        <n v="36.351999999999997"/>
        <n v="19.559999999999999"/>
        <n v="61.44"/>
        <n v="38.9"/>
        <n v="99.390000000000015"/>
        <n v="2.6879999999999997"/>
        <n v="27.816000000000003"/>
        <n v="82.524000000000001"/>
        <n v="182.99399999999997"/>
        <n v="14.352000000000002"/>
        <n v="64.959999999999994"/>
        <n v="68.599999999999994"/>
        <n v="7999.98"/>
        <n v="167.44000000000003"/>
        <n v="479.97"/>
        <n v="191.98400000000001"/>
        <n v="104.01"/>
        <n v="284.82"/>
        <n v="36.839999999999996"/>
        <n v="166.24"/>
        <n v="33.4"/>
        <n v="198.27200000000002"/>
        <n v="47.360000000000007"/>
        <n v="97.696000000000012"/>
        <n v="2.6960000000000002"/>
        <n v="18.588000000000005"/>
        <n v="15.072000000000003"/>
        <n v="209.88"/>
        <n v="369.91200000000003"/>
        <n v="166.84"/>
        <n v="15.216000000000001"/>
        <n v="119.96"/>
        <n v="883.92"/>
        <n v="46.72"/>
        <n v="24.448"/>
        <n v="281.34000000000003"/>
        <n v="307.98"/>
        <n v="299.96999999999997"/>
        <n v="103.05599999999998"/>
        <n v="59.808000000000007"/>
        <n v="73.320000000000007"/>
        <n v="146.82"/>
        <n v="1652.94"/>
        <n v="296.37"/>
        <n v="129.91999999999999"/>
        <n v="45.584000000000003"/>
        <n v="17.568000000000001"/>
        <n v="55.991999999999997"/>
        <n v="182.72"/>
        <n v="400.03199999999998"/>
        <n v="33.630000000000003"/>
        <n v="542.64599999999996"/>
        <n v="6.3"/>
        <n v="179.97"/>
        <n v="99.695999999999998"/>
        <n v="27.936000000000003"/>
        <n v="84.98"/>
        <n v="18.72"/>
        <n v="49.98"/>
        <n v="11.784000000000001"/>
        <n v="272.73599999999999"/>
        <n v="3.5399999999999991"/>
        <n v="51.52000000000001"/>
        <n v="3.5280000000000005"/>
        <n v="4.6240000000000006"/>
        <n v="55.167999999999999"/>
        <n v="567.12"/>
        <n v="359.32"/>
        <n v="11.992000000000001"/>
        <n v="58.050000000000004"/>
        <n v="157.74"/>
        <n v="56.980000000000004"/>
        <n v="2.88"/>
        <n v="79.92"/>
        <n v="383.43799999999999"/>
        <n v="119.8"/>
        <n v="58.320000000000007"/>
        <n v="12.39"/>
        <n v="107.982"/>
        <n v="11.36"/>
        <n v="50.94"/>
        <n v="646.74"/>
        <n v="5.64"/>
        <n v="572.58000000000004"/>
        <n v="310.88000000000005"/>
        <n v="641.96"/>
        <n v="18.28"/>
        <n v="207"/>
        <n v="32.35"/>
        <n v="7.71"/>
        <n v="40.299999999999997"/>
        <n v="34.580000000000005"/>
        <n v="32.76"/>
        <n v="544.00800000000004"/>
        <n v="59.94"/>
        <n v="4.28"/>
        <n v="32.07"/>
        <n v="24"/>
        <n v="35.49"/>
        <n v="47.984000000000002"/>
        <n v="186.69"/>
        <n v="17.456"/>
        <n v="348.92800000000005"/>
        <n v="143.96"/>
        <n v="15.42"/>
        <n v="43.04"/>
        <n v="332.94"/>
        <n v="1363.96"/>
        <n v="9.9600000000000009"/>
        <n v="21.72"/>
        <n v="132.79"/>
        <n v="21.560000000000002"/>
        <n v="22.23"/>
        <n v="215.96799999999999"/>
        <n v="355.32"/>
        <n v="43.176000000000002"/>
        <n v="1983.9680000000001"/>
        <n v="1298.55"/>
        <n v="213.92"/>
        <n v="25.78"/>
        <n v="1399.93"/>
        <n v="5.3440000000000003"/>
        <n v="41.472000000000008"/>
        <n v="3.168000000000001"/>
        <n v="1228.4649999999999"/>
        <n v="31.086000000000006"/>
        <n v="335.52"/>
        <n v="239.96999999999997"/>
        <n v="9.82"/>
        <n v="67.8"/>
        <n v="167.97"/>
        <n v="35"/>
        <n v="37.24"/>
        <n v="15.28"/>
        <n v="180.66"/>
        <n v="191.98"/>
        <n v="65.989999999999995"/>
        <n v="35.216000000000001"/>
        <n v="23.696000000000002"/>
        <n v="265.47500000000002"/>
        <n v="51.183999999999983"/>
        <n v="9.6640000000000015"/>
        <n v="21.071999999999999"/>
        <n v="60.449999999999996"/>
        <n v="186.048"/>
        <n v="37.44"/>
        <n v="26.975999999999999"/>
        <n v="83.72"/>
        <n v="287.94"/>
        <n v="48.896000000000001"/>
        <n v="115.36"/>
        <n v="5.16"/>
        <n v="38.880000000000003"/>
        <n v="185.88"/>
        <n v="44.46"/>
        <n v="39.96"/>
        <n v="102.30000000000001"/>
        <n v="21.36"/>
        <n v="23.1"/>
        <n v="191.47200000000001"/>
        <n v="5.2480000000000002"/>
        <n v="59.184000000000005"/>
        <n v="2.89"/>
        <n v="51.94"/>
        <n v="15.936000000000002"/>
        <n v="44.910000000000011"/>
        <n v="1141.4700000000003"/>
        <n v="280.78200000000004"/>
        <n v="34.44"/>
        <n v="106.34399999999999"/>
        <n v="192.16000000000003"/>
        <n v="322.59000000000003"/>
        <n v="29.99"/>
        <n v="371.96999999999997"/>
        <n v="5.8920000000000012"/>
        <n v="68.472000000000008"/>
        <n v="1242.8999999999999"/>
        <n v="13.48"/>
        <n v="31.400000000000002"/>
        <n v="13.943999999999999"/>
        <n v="83.76"/>
        <n v="37.659999999999997"/>
        <n v="34.68"/>
        <n v="4.54"/>
        <n v="543.91999999999996"/>
        <n v="155.82000000000002"/>
        <n v="70.00800000000001"/>
        <n v="15.648"/>
        <n v="103.60000000000001"/>
        <n v="46.96"/>
        <n v="8.9040000000000017"/>
        <n v="10.440000000000001"/>
        <n v="18.335999999999999"/>
        <n v="323.97600000000006"/>
        <n v="323.13600000000002"/>
        <n v="90.93"/>
        <n v="52.775999999999996"/>
        <n v="1199.8"/>
        <n v="1928.7800000000002"/>
        <n v="352.38"/>
        <n v="46.94"/>
        <n v="143.73000000000002"/>
        <n v="99.918000000000006"/>
        <n v="797.94399999999996"/>
        <n v="8.5679999999999978"/>
        <n v="149.352"/>
        <n v="12.991999999999999"/>
        <n v="85.14"/>
        <n v="21.99"/>
        <n v="406.59999999999997"/>
        <n v="841.5680000000001"/>
        <n v="252.00000000000003"/>
        <n v="46.2"/>
        <n v="28.84"/>
        <n v="14.592000000000002"/>
        <n v="89.855999999999995"/>
        <n v="13.872000000000002"/>
        <n v="12.192"/>
        <n v="45.056000000000004"/>
        <n v="29.718000000000007"/>
        <n v="447.69600000000003"/>
        <n v="159.99"/>
        <n v="134.47999999999999"/>
        <n v="17.12"/>
        <n v="6.0960000000000001"/>
        <n v="1114.2719999999999"/>
        <n v="540.56999999999994"/>
        <n v="167.76"/>
        <n v="393.16500000000002"/>
        <n v="516.48800000000006"/>
        <n v="1007.2320000000001"/>
        <n v="2065.3200000000002"/>
        <n v="25.344000000000001"/>
        <n v="25.472000000000001"/>
        <n v="78.852799999999988"/>
        <n v="173.79999999999998"/>
        <n v="29.592000000000002"/>
        <n v="204.6"/>
        <n v="6.24"/>
        <n v="21.88"/>
        <n v="4.6079999999999997"/>
        <n v="35.97"/>
        <n v="191.6"/>
        <n v="8.64"/>
        <n v="501.81000000000006"/>
        <n v="127.10400000000001"/>
        <n v="124.19999999999999"/>
        <n v="30.072000000000003"/>
        <n v="160.92999999999998"/>
        <n v="1.0800000000000003"/>
        <n v="34.019999999999996"/>
        <n v="599.29200000000003"/>
        <n v="3.3920000000000003"/>
        <n v="559.98400000000004"/>
        <n v="603.91999999999996"/>
        <n v="7.9680000000000009"/>
        <n v="27.968000000000004"/>
        <n v="336.51"/>
        <n v="1.1119999999999997"/>
        <n v="520.05000000000007"/>
        <n v="17.97"/>
        <n v="1166.92"/>
        <n v="14.624000000000002"/>
        <n v="10.23"/>
        <n v="154.9"/>
        <n v="2715.9300000000003"/>
        <n v="617.97"/>
        <n v="10.67"/>
        <n v="36.630000000000003"/>
        <n v="24.1"/>
        <n v="33.11"/>
        <n v="44.02"/>
        <n v="2309.65"/>
        <n v="1090.7819999999999"/>
        <n v="484.65000000000003"/>
        <n v="115.29600000000001"/>
        <n v="7.080000000000001"/>
        <n v="4.4009999999999998"/>
        <n v="44.75"/>
        <n v="95.984000000000009"/>
        <n v="151.72"/>
        <n v="155.25"/>
        <n v="14.03"/>
        <n v="1618.37"/>
        <n v="99.6"/>
        <n v="155.82"/>
        <n v="124.94999999999999"/>
        <n v="601.65"/>
        <n v="22.740000000000002"/>
        <n v="1267.53"/>
        <n v="1379.92"/>
        <n v="6.2080000000000002"/>
        <n v="11.808"/>
        <n v="63.311999999999998"/>
        <n v="15.587999999999999"/>
        <n v="177.2"/>
        <n v="197.96999999999997"/>
        <n v="854.94"/>
        <n v="124.10999999999999"/>
        <n v="14.399999999999999"/>
        <n v="15.696000000000002"/>
        <n v="2.6280000000000001"/>
        <n v="14.427000000000003"/>
        <n v="86.62"/>
        <n v="36.624000000000002"/>
        <n v="23.968000000000004"/>
        <n v="28.728000000000002"/>
        <n v="697.16"/>
        <n v="31.86"/>
        <n v="722.35200000000009"/>
        <n v="8.84"/>
        <n v="58.463999999999977"/>
        <n v="254.60399999999998"/>
        <n v="1113.5039999999999"/>
        <n v="168.46400000000003"/>
        <n v="6.7200000000000006"/>
        <n v="282.88800000000003"/>
        <n v="11.16"/>
        <n v="108.4"/>
        <n v="82.344000000000008"/>
        <n v="9.0879999999999992"/>
        <n v="19.936000000000003"/>
        <n v="65.567999999999998"/>
        <n v="4.4160000000000004"/>
        <n v="107.77200000000001"/>
        <n v="45.216000000000001"/>
        <n v="10.416000000000002"/>
        <n v="7.8719999999999999"/>
        <n v="118.78199999999998"/>
        <n v="1.4480000000000002"/>
        <n v="55.470000000000006"/>
        <n v="194.84800000000001"/>
        <n v="1.7440000000000002"/>
        <n v="25.176000000000005"/>
        <n v="6.27"/>
        <n v="4.3680000000000003"/>
        <n v="40.879999999999995"/>
        <n v="31.44"/>
        <n v="6.88"/>
        <n v="1106.9099999999999"/>
        <n v="836.59199999999998"/>
        <n v="26.38"/>
        <n v="362.92"/>
        <n v="4899.93"/>
        <n v="71.975999999999999"/>
        <n v="3.15"/>
        <n v="71.984000000000009"/>
        <n v="120.14999999999999"/>
        <n v="219.18400000000003"/>
        <n v="28.900000000000002"/>
        <n v="355.96"/>
        <n v="348.20799999999997"/>
        <n v="35.783999999999999"/>
        <n v="447.84"/>
        <n v="7.04"/>
        <n v="8.73"/>
        <n v="29.29"/>
        <n v="2.6939999999999995"/>
        <n v="2.9339999999999993"/>
        <n v="22.919999999999998"/>
        <n v="100.70400000000001"/>
        <n v="2.3280000000000003"/>
        <n v="10.779999999999996"/>
        <n v="58.368000000000009"/>
        <n v="40.968000000000004"/>
        <n v="71.959999999999994"/>
        <n v="1.1919999999999997"/>
        <n v="46.672000000000004"/>
        <n v="119.83299999999998"/>
        <n v="119.98"/>
        <n v="279.89999999999998"/>
        <n v="619.94999999999993"/>
        <n v="4.3600000000000003"/>
        <n v="699.93"/>
        <n v="22.959999999999997"/>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0000000000003"/>
        <n v="5.1759999999999984"/>
        <n v="50.112000000000002"/>
        <n v="27.93"/>
        <n v="11.56"/>
        <n v="172.5"/>
        <n v="258.69600000000003"/>
        <n v="1322.93"/>
        <n v="3.76"/>
        <n v="21.744"/>
        <n v="7.92"/>
        <n v="12.096000000000002"/>
        <n v="485.88"/>
        <n v="197.58"/>
        <n v="81.92"/>
        <n v="889.53600000000006"/>
        <n v="892.22400000000005"/>
        <n v="223.92"/>
        <n v="23.12"/>
        <n v="24.672000000000001"/>
        <n v="55.967999999999996"/>
        <n v="431.92800000000005"/>
        <n v="95.983999999999995"/>
        <n v="1088.7919999999997"/>
        <n v="1.8720000000000003"/>
        <n v="854.35200000000009"/>
        <n v="593.5680000000001"/>
        <n v="338.04"/>
        <n v="271.95999999999998"/>
        <n v="11.21"/>
        <n v="9.1440000000000001"/>
        <n v="14.069999999999999"/>
        <n v="41.86"/>
        <n v="8.5440000000000005"/>
        <n v="579.13599999999997"/>
        <n v="141.37199999999999"/>
        <n v="3.036"/>
        <n v="4.503000000000001"/>
        <n v="4.6719999999999997"/>
        <n v="95.88000000000001"/>
        <n v="17.024000000000001"/>
        <n v="1931.9579999999999"/>
        <n v="249.75"/>
        <n v="255.93600000000004"/>
        <n v="113.78999999999999"/>
        <n v="78.150000000000006"/>
        <n v="1.7280000000000002"/>
        <n v="40.56"/>
        <n v="182.94"/>
        <n v="193.86"/>
        <n v="5.68"/>
        <n v="2.78"/>
        <n v="79.959999999999994"/>
        <n v="839.98799999999994"/>
        <n v="47.952000000000005"/>
        <n v="37.425000000000004"/>
        <n v="63.967999999999996"/>
        <n v="165.048"/>
        <n v="12.35"/>
        <n v="40.97"/>
        <n v="22.96"/>
        <n v="22"/>
        <n v="398.35199999999998"/>
        <n v="48.69"/>
        <n v="764.6880000000001"/>
        <n v="3610.848"/>
        <n v="254.97449999999998"/>
        <n v="38.82"/>
        <n v="1141.9379999999999"/>
        <n v="1704.56"/>
        <n v="3.2"/>
        <n v="1099.96"/>
        <n v="35.909999999999997"/>
        <n v="6.6959999999999997"/>
        <n v="43.872000000000007"/>
        <n v="27.882000000000005"/>
        <n v="540.048"/>
        <n v="255.68000000000004"/>
        <n v="863.87999999999988"/>
        <n v="17.616000000000003"/>
        <n v="17.472000000000001"/>
        <n v="69.900000000000006"/>
        <n v="41.849999999999994"/>
        <n v="6.57"/>
        <n v="142.86000000000001"/>
        <n v="292.27200000000005"/>
        <n v="29.328000000000003"/>
        <n v="12.48"/>
        <n v="102.33600000000001"/>
        <n v="48.791999999999987"/>
        <n v="44.847999999999992"/>
        <n v="388.42999999999995"/>
        <n v="63.991999999999997"/>
        <n v="86.352000000000004"/>
        <n v="32.97"/>
        <n v="83.88"/>
        <n v="278.39999999999998"/>
        <n v="15.120000000000001"/>
        <n v="17.430000000000003"/>
        <n v="251.64"/>
        <n v="2.7719999999999994"/>
        <n v="15.48"/>
        <n v="39.880000000000003"/>
        <n v="20.82"/>
        <n v="13.216000000000001"/>
        <n v="32.94"/>
        <n v="114.2"/>
        <n v="3.08"/>
        <n v="845.72799999999995"/>
        <n v="13.904"/>
        <n v="20.72"/>
        <n v="114.94999999999999"/>
        <n v="26.96"/>
        <n v="572.76"/>
        <n v="286.38"/>
        <n v="61.96"/>
        <n v="23.99"/>
        <n v="287.96999999999997"/>
        <n v="419.94399999999996"/>
        <n v="46.76"/>
        <n v="17.712"/>
        <n v="21.78"/>
        <n v="3.69"/>
        <n v="122.12"/>
        <n v="155.37199999999999"/>
        <n v="183.84"/>
        <n v="579.29999999999995"/>
        <n v="14.200000000000001"/>
        <n v="575.91999999999996"/>
        <n v="5.1840000000000011"/>
        <n v="5.2290000000000001"/>
        <n v="285.55200000000002"/>
        <n v="72.8"/>
        <n v="10.816000000000001"/>
        <n v="17.459999999999997"/>
        <n v="51.072000000000003"/>
        <n v="11.34"/>
        <n v="87.92"/>
        <n v="37.049999999999997"/>
        <n v="2.97"/>
        <n v="27.439999999999998"/>
        <n v="1.0799999999999998"/>
        <n v="7.9599999999999973"/>
        <n v="140.73599999999999"/>
        <n v="552.55999999999995"/>
        <n v="25.11"/>
        <n v="29.78"/>
        <n v="677.58"/>
        <n v="75.040000000000006"/>
        <n v="695.7"/>
        <n v="15.66"/>
        <n v="28.854000000000006"/>
        <n v="47.82"/>
        <n v="13.049999999999999"/>
        <n v="93.78"/>
        <n v="47.18"/>
        <n v="19.68"/>
        <n v="53.4"/>
        <n v="35.880000000000003"/>
        <n v="258.279"/>
        <n v="31.4"/>
        <n v="183.96"/>
        <n v="17.61"/>
        <n v="300.904"/>
        <n v="220.77600000000001"/>
        <n v="281.42400000000004"/>
        <n v="79.14"/>
        <n v="1.988"/>
        <n v="145.56800000000001"/>
        <n v="123.256"/>
        <n v="309.57600000000002"/>
        <n v="38.388000000000005"/>
        <n v="95.994000000000014"/>
        <n v="239.95200000000003"/>
        <n v="201.584"/>
        <n v="145.9"/>
        <n v="590.05800000000011"/>
        <n v="14.04"/>
        <n v="49.08"/>
        <n v="17.088000000000001"/>
        <n v="912.75"/>
        <n v="1089.75"/>
        <n v="16.399999999999999"/>
        <n v="399.96000000000004"/>
        <n v="158.9"/>
        <n v="13.184000000000001"/>
        <n v="83.951999999999998"/>
        <n v="80.98"/>
        <n v="348.84"/>
        <n v="9.4499999999999993"/>
        <n v="239.98"/>
        <n v="167.96"/>
        <n v="104.85000000000001"/>
        <n v="484.83000000000004"/>
        <n v="122.97"/>
        <n v="154.44"/>
        <n v="342.37"/>
        <n v="9.5519999999999996"/>
        <n v="652.45000000000005"/>
        <n v="66.644999999999996"/>
        <n v="17.216000000000001"/>
        <n v="88.4"/>
        <n v="251.79000000000002"/>
        <n v="205.17599999999999"/>
        <n v="419.4"/>
        <n v="10.304000000000002"/>
        <n v="154.76400000000001"/>
        <n v="116.78399999999999"/>
        <n v="75.48"/>
        <n v="408.00599999999997"/>
        <n v="165.28"/>
        <n v="334.76800000000003"/>
        <n v="37.74"/>
        <n v="946.34400000000005"/>
        <n v="151.20000000000002"/>
        <n v="4.9280000000000008"/>
        <n v="86.272000000000006"/>
        <n v="72.588000000000008"/>
        <n v="60.672000000000004"/>
        <n v="77.031000000000006"/>
        <n v="119.90400000000001"/>
        <n v="263.96000000000004"/>
        <n v="363.64800000000002"/>
        <n v="9.7280000000000015"/>
        <n v="14.75"/>
        <n v="29.800000000000004"/>
        <n v="427.42"/>
        <n v="220.75200000000001"/>
        <n v="152.76"/>
        <n v="7.27"/>
        <n v="1819.8600000000001"/>
        <n v="33.9"/>
        <n v="2453.4299999999998"/>
        <n v="29.700000000000003"/>
        <n v="36.672000000000004"/>
        <n v="13.76"/>
        <n v="139.42400000000001"/>
        <n v="1979.9280000000001"/>
        <n v="164.73599999999999"/>
        <n v="470.30199999999996"/>
        <n v="2.5020000000000002"/>
        <n v="88.751999999999995"/>
        <n v="2.0250000000000004"/>
        <n v="91.679999999999993"/>
        <n v="33.75"/>
        <n v="3040"/>
        <n v="91.199999999999989"/>
        <n v="452.93999999999994"/>
        <n v="52.199999999999996"/>
        <n v="27.46"/>
        <n v="55.424000000000007"/>
        <n v="244.00599999999997"/>
        <n v="159.98400000000001"/>
        <n v="1024.7159999999999"/>
        <n v="3.68"/>
        <n v="121.376"/>
        <n v="255.96799999999999"/>
        <n v="872.94"/>
        <n v="41.54"/>
        <n v="6.8480000000000008"/>
        <n v="8.67"/>
        <n v="6.6879999999999997"/>
        <n v="17.28"/>
        <n v="28.91"/>
        <n v="52.136000000000003"/>
        <n v="31.968000000000004"/>
        <n v="40.46"/>
        <n v="33.869999999999997"/>
        <n v="3.4240000000000004"/>
        <n v="177"/>
        <n v="1212.848"/>
        <n v="89.97"/>
        <n v="5.04"/>
        <n v="62.96"/>
        <n v="977.29200000000003"/>
        <n v="9.64"/>
        <n v="40.049999999999997"/>
        <n v="10.192000000000002"/>
        <n v="16.784000000000002"/>
        <n v="13.120000000000001"/>
        <n v="18.16"/>
        <n v="223.05600000000001"/>
        <n v="33.520000000000003"/>
        <n v="6.72"/>
        <n v="1004.9760000000001"/>
        <n v="396"/>
        <n v="34.5"/>
        <n v="8.36"/>
        <n v="385.6"/>
        <n v="35.82"/>
        <n v="200.06400000000002"/>
        <n v="21.379999999999995"/>
        <n v="6.743999999999998"/>
        <n v="63.686"/>
        <n v="1669.6"/>
        <n v="83.84"/>
        <n v="13.272000000000002"/>
        <n v="21.335999999999999"/>
        <n v="206.11199999999997"/>
        <n v="247.10399999999998"/>
        <n v="4.16"/>
        <n v="26.18"/>
        <n v="74.352000000000004"/>
        <n v="10.744"/>
        <n v="8.3760000000000012"/>
        <n v="212.88"/>
        <n v="203.98299999999998"/>
        <n v="40.74"/>
        <n v="11.67"/>
        <n v="39.99"/>
        <n v="16.28"/>
        <n v="782.94"/>
        <n v="242.48000000000002"/>
        <n v="8.32"/>
        <n v="10.464000000000002"/>
        <n v="82.896000000000001"/>
        <n v="34.24"/>
        <n v="1573.4880000000001"/>
        <n v="23.911999999999995"/>
        <n v="27.056000000000001"/>
        <n v="559.99200000000008"/>
        <n v="9.3239999999999981"/>
        <n v="111.96"/>
        <n v="124.75"/>
        <n v="91.96"/>
        <n v="79.36"/>
        <n v="171.96"/>
        <n v="35.352000000000004"/>
        <n v="18.899999999999999"/>
        <n v="11.352000000000002"/>
        <n v="354.90000000000003"/>
        <n v="453.57600000000002"/>
        <n v="21.48"/>
        <n v="8.7839999999999989"/>
        <n v="12.84"/>
        <n v="21.84"/>
        <n v="381.44000000000005"/>
        <n v="40.68"/>
        <n v="763.28"/>
        <n v="23.952000000000002"/>
        <n v="4.9800000000000004"/>
        <n v="170.88"/>
        <n v="382.80599999999998"/>
        <n v="1217.568"/>
        <n v="10.649999999999999"/>
        <n v="10.96"/>
        <n v="33.488000000000007"/>
        <n v="8.0399999999999991"/>
        <n v="201.56800000000001"/>
        <n v="13.440000000000001"/>
        <n v="359.05799999999994"/>
        <n v="47.991999999999997"/>
        <n v="547.30000000000007"/>
        <n v="16.896000000000001"/>
        <n v="6.6720000000000006"/>
        <n v="155.94"/>
        <n v="39.960000000000008"/>
        <n v="5.46"/>
        <n v="73.2"/>
        <n v="9.3360000000000003"/>
        <n v="290.666"/>
        <n v="83.984000000000009"/>
        <n v="1000.0200000000001"/>
        <n v="3.75"/>
        <n v="41.4"/>
        <n v="29.79"/>
        <n v="59.48"/>
        <n v="6.69"/>
        <n v="198.46"/>
        <n v="786.48"/>
        <n v="23.168000000000003"/>
        <n v="50"/>
        <n v="675.96"/>
        <n v="1265.8499999999999"/>
        <n v="523.25"/>
        <n v="517.5"/>
        <n v="17.920000000000002"/>
        <n v="41.256000000000007"/>
        <n v="1006.056"/>
        <n v="10.688000000000001"/>
        <n v="25.12"/>
        <n v="669.08"/>
        <n v="438.33600000000001"/>
        <n v="12.7"/>
        <n v="41.37"/>
        <n v="12.624000000000001"/>
        <n v="1247.6399999999999"/>
        <n v="3149.9300000000003"/>
        <n v="209.7"/>
        <n v="35.360000000000007"/>
        <n v="3.1680000000000001"/>
        <n v="121.10400000000003"/>
        <n v="45.893999999999998"/>
        <n v="109.92"/>
        <n v="169.68"/>
        <n v="2.96"/>
        <n v="95.94"/>
        <n v="34.79"/>
        <n v="160.77600000000001"/>
        <n v="677.57999999999993"/>
        <n v="13.896000000000001"/>
        <n v="41.92"/>
        <n v="297.57600000000002"/>
        <n v="4.3440000000000003"/>
        <n v="94.992000000000004"/>
        <n v="1018.1039999999999"/>
        <n v="16.68"/>
        <n v="58.58"/>
        <n v="196.62"/>
        <n v="21.936000000000003"/>
        <n v="6.5879999999999992"/>
        <n v="104.28"/>
        <n v="17.940000000000001"/>
        <n v="64.784000000000006"/>
        <n v="32.381999999999998"/>
        <n v="42.368000000000002"/>
        <n v="399.54"/>
        <n v="18.97"/>
        <n v="14.82"/>
        <n v="99.28"/>
        <n v="1.1880000000000002"/>
        <n v="7.5180000000000007"/>
        <n v="853.09199999999987"/>
        <n v="33.450000000000003"/>
        <n v="10.4"/>
        <n v="21.880000000000003"/>
        <n v="13.616"/>
        <n v="63.96"/>
        <n v="14.46"/>
        <n v="104.98"/>
        <n v="106.96"/>
        <n v="515.88"/>
        <n v="1931.04"/>
        <n v="12.350000000000001"/>
        <n v="9.7020000000000017"/>
        <n v="11.610000000000003"/>
        <n v="43.86"/>
        <n v="148.47999999999999"/>
        <n v="7.42"/>
        <n v="71.992000000000004"/>
        <n v="1702.12"/>
        <n v="14.303999999999998"/>
        <n v="765.625"/>
        <n v="307.666"/>
        <n v="242.89999999999998"/>
        <n v="454.90000000000003"/>
        <n v="35.92"/>
        <n v="39.76"/>
        <n v="47.744"/>
        <n v="434.35199999999998"/>
        <n v="3.5520000000000005"/>
        <n v="88.832000000000008"/>
        <n v="1048.3499999999999"/>
        <n v="100"/>
        <n v="7.83"/>
        <n v="96.256"/>
        <n v="154.24"/>
        <n v="34.848000000000006"/>
        <n v="17.899999999999999"/>
        <n v="129.44999999999999"/>
        <n v="20.88"/>
        <n v="7.168000000000001"/>
        <n v="11.168000000000001"/>
        <n v="442.40000000000003"/>
        <n v="11.232000000000001"/>
        <n v="10.272000000000002"/>
        <n v="206.96200000000002"/>
        <n v="9.4600000000000009"/>
        <n v="559.62"/>
        <n v="360.71199999999999"/>
        <n v="1718.4"/>
        <n v="41.567999999999991"/>
        <n v="46.864000000000004"/>
        <n v="19.536000000000001"/>
        <n v="411.33199999999999"/>
        <n v="28.752000000000002"/>
        <n v="293.19900000000001"/>
        <n v="35.06"/>
        <n v="4.13"/>
        <n v="109.8"/>
        <n v="7.644000000000001"/>
        <n v="51.465000000000018"/>
        <n v="6.9760000000000009"/>
        <n v="12.221999999999998"/>
        <n v="97.984000000000009"/>
        <n v="62.400000000000006"/>
        <n v="20.86"/>
        <n v="497.61"/>
        <n v="5.34"/>
        <n v="368.91"/>
        <n v="59.97"/>
        <n v="83.36"/>
        <n v="6.58"/>
        <n v="122.94"/>
        <n v="219.84"/>
        <n v="98.16"/>
        <n v="33.04"/>
        <n v="134.97"/>
        <n v="699.98"/>
        <n v="139.94999999999999"/>
        <n v="48.94"/>
        <n v="2807.84"/>
        <n v="46.64"/>
        <n v="60.415999999999997"/>
        <n v="107.94"/>
        <n v="63.84"/>
        <n v="347.96999999999997"/>
        <n v="37.008000000000003"/>
        <n v="215.65"/>
        <n v="53.952000000000005"/>
        <n v="4.18"/>
        <n v="5.6070000000000011"/>
        <n v="4663.7360000000008"/>
        <n v="79.984000000000009"/>
        <n v="2575.944"/>
        <n v="45.36"/>
        <n v="254.24"/>
        <n v="69.930000000000007"/>
        <n v="16.155999999999999"/>
        <n v="54.816000000000003"/>
        <n v="1441.3"/>
        <n v="4.6560000000000006"/>
        <n v="170.13600000000002"/>
        <n v="7.38"/>
        <n v="9.26"/>
        <n v="75.59999999999998"/>
        <n v="29.32"/>
        <n v="92.063999999999979"/>
        <n v="62.957999999999998"/>
        <n v="31.32"/>
        <n v="11.840000000000002"/>
        <n v="22.784000000000002"/>
        <n v="1127.9760000000001"/>
        <n v="779.79600000000005"/>
        <n v="1439.92"/>
        <n v="262.11"/>
        <n v="1439.982"/>
        <n v="36.288000000000011"/>
        <n v="21.400000000000002"/>
        <n v="1245.8599999999999"/>
        <n v="17.544"/>
        <n v="44.128"/>
        <n v="62.920000000000009"/>
        <n v="140.81"/>
        <n v="40.783999999999999"/>
        <n v="40.08"/>
        <n v="362.35199999999998"/>
        <n v="7.1840000000000011"/>
        <n v="34.76"/>
        <n v="831.2"/>
        <n v="26.400000000000002"/>
        <n v="106.75"/>
        <n v="141.4"/>
        <n v="14.52"/>
        <n v="127.92000000000002"/>
        <n v="34.239999999999988"/>
        <n v="137.62"/>
        <n v="100.49"/>
        <n v="257.56799999999998"/>
        <n v="49.632000000000005"/>
        <n v="727.45"/>
        <n v="24.96"/>
        <n v="370.78199999999998"/>
        <n v="196.45"/>
        <n v="78.256"/>
        <n v="99.2"/>
        <n v="272.84800000000001"/>
        <n v="16.224"/>
        <n v="176.78399999999999"/>
        <n v="393.56799999999998"/>
        <n v="68.742000000000019"/>
        <n v="29.339999999999996"/>
        <n v="383.60700000000003"/>
        <n v="563.4"/>
        <n v="217.05599999999998"/>
        <n v="6"/>
        <n v="31.56"/>
        <n v="7.104000000000001"/>
        <n v="398.35200000000003"/>
        <n v="121.79200000000002"/>
        <n v="409.59000000000003"/>
        <n v="3.38"/>
        <n v="7.8239999999999998"/>
        <n v="24.784000000000002"/>
        <n v="34.650000000000006"/>
        <n v="487.98400000000004"/>
        <n v="1793.98"/>
        <n v="29.808"/>
        <n v="505.1760000000001"/>
        <n v="174.05850000000001"/>
        <n v="191.88"/>
        <n v="14.78"/>
        <n v="478.48"/>
        <n v="28.400000000000002"/>
        <n v="909.12"/>
        <n v="2.9520000000000004"/>
        <n v="27.018000000000008"/>
        <n v="136.91999999999999"/>
        <n v="18.96"/>
        <n v="273.89600000000002"/>
        <n v="597.13200000000006"/>
        <n v="15.528"/>
        <n v="11.952000000000002"/>
        <n v="11.65"/>
        <n v="299.89999999999998"/>
        <n v="895.92"/>
        <n v="462.56400000000002"/>
        <n v="15.008000000000003"/>
        <n v="863.6400000000001"/>
        <n v="47.616"/>
        <n v="92.94"/>
        <n v="199.98"/>
        <n v="177.48000000000002"/>
        <n v="88.768000000000001"/>
        <n v="46.51"/>
        <n v="659.97600000000011"/>
        <n v="271.99200000000002"/>
        <n v="145.74"/>
        <n v="15.4"/>
        <n v="244.54999999999998"/>
        <n v="166.16"/>
        <n v="14.73"/>
        <n v="19.968000000000004"/>
        <n v="8.7360000000000024"/>
        <n v="662.88"/>
        <n v="3.2399999999999993"/>
        <n v="95.968000000000004"/>
        <n v="254.52599999999998"/>
        <n v="12.98"/>
        <n v="26.432000000000002"/>
        <n v="1282.4100000000001"/>
        <n v="4.92"/>
        <n v="238"/>
        <n v="16.200000000000003"/>
        <n v="33.99"/>
        <n v="296.84999999999997"/>
        <n v="112.80000000000001"/>
        <n v="13.71"/>
        <n v="24.900000000000002"/>
        <n v="286.29000000000002"/>
        <n v="24.18"/>
        <n v="281.96999999999997"/>
        <n v="69.5"/>
        <n v="166.44"/>
        <n v="6.4080000000000004"/>
        <n v="5.1039999999999992"/>
        <n v="2.8960000000000004"/>
        <n v="35.016000000000005"/>
        <n v="275.96999999999997"/>
        <n v="1394.95"/>
        <n v="545.88"/>
        <n v="933.53600000000006"/>
        <n v="42.975999999999999"/>
        <n v="479.96"/>
        <n v="320.88"/>
        <n v="23.88"/>
        <n v="26.76"/>
        <n v="1439.9759999999999"/>
        <n v="17.22"/>
        <n v="1024.3800000000001"/>
        <n v="26.22"/>
        <n v="17.34"/>
        <n v="4.9560000000000004"/>
        <n v="71.040000000000006"/>
        <n v="11.304"/>
        <n v="294.61999999999995"/>
        <n v="8.7520000000000007"/>
        <n v="15"/>
        <n v="161.61000000000001"/>
        <n v="144.94999999999999"/>
        <n v="199.95000000000002"/>
        <n v="304.45"/>
        <n v="29.68"/>
        <n v="47.53"/>
        <n v="183.37199999999999"/>
        <n v="4.2240000000000002"/>
        <n v="333.05600000000004"/>
        <n v="24.896000000000001"/>
        <n v="46.344000000000001"/>
        <n v="350.98"/>
        <n v="13.08"/>
        <n v="900.08"/>
        <n v="33.36"/>
        <n v="40.14"/>
        <n v="1606.23"/>
        <n v="49.53"/>
        <n v="872.32"/>
        <n v="239.12000000000003"/>
        <n v="141.96"/>
        <n v="33.024000000000001"/>
        <n v="67.13600000000001"/>
        <n v="104.9"/>
        <n v="61.04"/>
        <n v="9.3920000000000012"/>
        <n v="9.3280000000000012"/>
        <n v="269.96999999999997"/>
        <n v="29.04"/>
        <n v="4.5360000000000014"/>
        <n v="9.1560000000000006"/>
        <n v="75.36"/>
        <n v="57.504000000000005"/>
        <n v="38.864000000000004"/>
        <n v="162.63999999999999"/>
        <n v="597"/>
        <n v="289.80000000000007"/>
        <n v="6.4800000000000013"/>
        <n v="341.48799999999994"/>
        <n v="11.12"/>
        <n v="17.309999999999999"/>
        <n v="1586.6899999999998"/>
        <n v="84.99"/>
        <n v="411.8"/>
        <n v="80.3"/>
        <n v="15.968000000000002"/>
        <n v="64.740000000000009"/>
        <n v="19.295999999999999"/>
        <n v="405.64"/>
        <n v="146.352"/>
        <n v="251.91"/>
        <n v="199.96"/>
        <n v="710.83200000000011"/>
        <n v="1.9410000000000003"/>
        <n v="7.3120000000000012"/>
        <n v="761.5440000000001"/>
        <n v="58.199999999999996"/>
        <n v="39.900000000000006"/>
        <n v="90.86"/>
        <n v="106.232"/>
        <n v="111.98399999999999"/>
        <n v="18.45"/>
        <n v="324.90000000000003"/>
        <n v="5.76"/>
        <n v="26.549999999999997"/>
        <n v="310.44300000000004"/>
        <n v="479.90000000000003"/>
        <n v="12.88"/>
        <n v="511.84"/>
        <n v="279.94400000000002"/>
        <n v="636.40800000000013"/>
        <n v="83.168000000000006"/>
        <n v="259.13600000000002"/>
        <n v="221.92"/>
        <n v="26"/>
        <n v="0.87599999999999978"/>
        <n v="17.450000000000003"/>
        <n v="1295.8400000000001"/>
        <n v="46.84"/>
        <n v="425.83300000000003"/>
        <n v="209.67"/>
        <n v="159.88"/>
        <n v="2.8080000000000007"/>
        <n v="215.976"/>
        <n v="241.96"/>
        <n v="27.72"/>
        <n v="104.68000000000002"/>
        <n v="86.376000000000005"/>
        <n v="64.944000000000003"/>
        <n v="33.28"/>
        <n v="38.520000000000003"/>
        <n v="19.649999999999999"/>
        <n v="152.99100000000001"/>
        <n v="10.584"/>
        <n v="94.919999999999987"/>
        <n v="14.76"/>
        <n v="3.6559999999999993"/>
        <n v="149.54399999999998"/>
        <n v="17.14"/>
        <n v="991.76400000000012"/>
        <n v="23.987999999999996"/>
        <n v="16.687999999999999"/>
        <n v="422.05799999999994"/>
        <n v="38.088000000000001"/>
        <n v="254.35200000000003"/>
        <n v="43.31"/>
        <n v="84.949999999999989"/>
        <n v="233.05799999999999"/>
        <n v="111.79"/>
        <n v="14.940000000000001"/>
        <n v="14.16"/>
        <n v="22.608000000000001"/>
        <n v="8.8079999999999981"/>
        <n v="79.384000000000015"/>
        <n v="34.58"/>
        <n v="314.54999999999995"/>
        <n v="191.976"/>
        <n v="8.2880000000000003"/>
        <n v="139.91999999999999"/>
        <n v="15.872"/>
        <n v="6.2859999999999987"/>
        <n v="305.31200000000001"/>
        <n v="19.752000000000002"/>
        <n v="9.2639999999999976"/>
        <n v="61.792000000000002"/>
        <n v="45.68"/>
        <n v="60.12"/>
        <n v="41.72"/>
        <n v="71.599999999999994"/>
        <n v="85.232000000000014"/>
        <n v="44.400000000000006"/>
        <n v="442.76400000000001"/>
        <n v="3999.95"/>
        <n v="63.68"/>
        <n v="54.896000000000008"/>
        <n v="70.08"/>
        <n v="121.3"/>
        <n v="1454.4900000000002"/>
        <n v="60.81"/>
        <n v="153.55199999999999"/>
        <n v="65.34"/>
        <n v="123.92"/>
        <n v="35.099999999999994"/>
        <n v="4.7039999999999997"/>
        <n v="14.669999999999998"/>
        <n v="5.2320000000000002"/>
        <n v="881.93"/>
        <n v="191.82"/>
        <n v="20.103999999999999"/>
        <n v="67.56"/>
        <n v="29.931999999999992"/>
        <n v="38.272000000000006"/>
        <n v="16.52"/>
        <n v="832.93"/>
        <n v="43.8"/>
        <n v="167.292"/>
        <n v="27.42"/>
        <n v="1.4400000000000002"/>
        <n v="61.77600000000001"/>
        <n v="108.608"/>
        <n v="2.8160000000000003"/>
        <n v="9.9840000000000018"/>
        <n v="14.98"/>
        <n v="1145.6000000000001"/>
        <n v="485.93999999999994"/>
        <n v="37.375999999999998"/>
        <n v="70.685999999999993"/>
        <n v="72.294000000000011"/>
        <n v="124.79200000000002"/>
        <n v="330.58800000000002"/>
        <n v="673.5680000000001"/>
        <n v="52.98"/>
        <n v="526.45000000000005"/>
        <n v="228.92"/>
        <n v="319.96800000000002"/>
        <n v="205.03"/>
        <n v="190.86"/>
        <n v="24.32"/>
        <n v="1016.792"/>
        <n v="38.136000000000003"/>
        <n v="494.98199999999997"/>
        <n v="9.02"/>
        <n v="8.6199999999999992"/>
        <n v="541.43999999999994"/>
        <n v="43.26"/>
        <n v="43.56"/>
        <n v="437.84999999999997"/>
        <n v="1212.96"/>
        <n v="18.54"/>
        <n v="5"/>
        <n v="359.96999999999997"/>
        <n v="499.98"/>
        <n v="6.9840000000000009"/>
        <n v="47.96"/>
        <n v="199.74"/>
        <n v="435.26"/>
        <n v="1119.9840000000002"/>
        <n v="143.43199999999999"/>
        <n v="122.352"/>
        <n v="306.2"/>
        <n v="85.98"/>
        <n v="223.96"/>
        <n v="97.567999999999998"/>
        <n v="614.27200000000005"/>
        <n v="48.16"/>
        <n v="60.69"/>
        <n v="35.04"/>
        <n v="17.480000000000004"/>
        <n v="892.98"/>
        <n v="595.38"/>
        <n v="4.95"/>
        <n v="181.95"/>
        <n v="13.52"/>
        <n v="259.7"/>
        <n v="42.95"/>
        <n v="12.72"/>
        <n v="723.92"/>
        <n v="106.32"/>
        <n v="27.216000000000001"/>
        <n v="390.75"/>
        <n v="280.79200000000003"/>
        <n v="68.448000000000008"/>
        <n v="88.04"/>
        <n v="215.59200000000001"/>
        <n v="416.32"/>
        <n v="43"/>
        <n v="60.83"/>
        <n v="389.97"/>
        <n v="194.32"/>
        <n v="265.93"/>
        <n v="94.74"/>
        <n v="60.64"/>
        <n v="76.3"/>
        <n v="364.79999999999995"/>
        <n v="79.872000000000014"/>
        <n v="46.384"/>
        <n v="547.13599999999997"/>
        <n v="41.7"/>
        <n v="277.39999999999998"/>
        <n v="69.216000000000008"/>
        <n v="426.78999999999996"/>
        <n v="45.92"/>
        <n v="10.72"/>
        <n v="63.2"/>
        <n v="113.97"/>
        <n v="123.55199999999999"/>
        <n v="490.32"/>
        <n v="1.2719999999999998"/>
        <n v="557.58500000000004"/>
        <n v="9.0240000000000009"/>
        <n v="69.456000000000003"/>
        <n v="79.47"/>
        <n v="10.08"/>
        <n v="1552.8309999999999"/>
        <n v="137.24"/>
        <n v="36.51"/>
        <n v="239.976"/>
        <n v="1579.7460000000001"/>
        <n v="1071.576"/>
        <n v="613.90800000000002"/>
        <n v="34.86"/>
        <n v="155.04"/>
        <n v="13.710000000000003"/>
        <n v="127.88"/>
        <n v="160.32"/>
        <n v="46"/>
        <n v="120.71199999999999"/>
        <n v="532.70400000000006"/>
        <n v="4.9119999999999999"/>
        <n v="252"/>
        <n v="60.288000000000004"/>
        <n v="2.6320000000000001"/>
        <n v="23.688000000000002"/>
        <n v="253.37199999999996"/>
        <n v="5.67"/>
        <n v="76.77600000000001"/>
        <n v="9.1840000000000011"/>
        <n v="32.75"/>
        <n v="7.2160000000000002"/>
        <n v="49.568000000000005"/>
        <n v="54.711999999999996"/>
        <n v="176.04"/>
        <n v="16.02"/>
        <n v="185.92000000000002"/>
        <n v="211.16800000000001"/>
        <n v="479.98400000000004"/>
        <n v="7.86"/>
        <n v="1619.91"/>
        <n v="113.92"/>
        <n v="39.68"/>
        <n v="37.6"/>
        <n v="59.9"/>
        <n v="37"/>
        <n v="628.80999999999995"/>
        <n v="56.449999999999996"/>
        <n v="94.199999999999989"/>
        <n v="956.6647999999999"/>
        <n v="1115.9099999999999"/>
        <n v="128.744"/>
        <n v="79.920000000000016"/>
        <n v="24.2"/>
        <n v="359.97600000000006"/>
        <n v="211.84"/>
        <n v="7.52"/>
        <n v="629.06400000000008"/>
        <n v="754.44999999999993"/>
        <n v="595"/>
        <n v="2396.4"/>
        <n v="63.56"/>
        <n v="158.928"/>
        <n v="13.023000000000001"/>
        <n v="273.06"/>
        <n v="39.311999999999998"/>
        <n v="1.3439999999999996"/>
        <n v="8.2719999999999985"/>
        <n v="12.544000000000002"/>
        <n v="58.48"/>
        <n v="7.4"/>
        <n v="366.786"/>
        <n v="54.367999999999995"/>
        <n v="33.96"/>
        <n v="826.11"/>
        <n v="545.85"/>
        <n v="145.97999999999999"/>
        <n v="35.808"/>
        <n v="7.9040000000000008"/>
        <n v="345"/>
        <n v="174.28599999999997"/>
        <n v="662.84"/>
        <n v="95.1"/>
        <n v="26.880000000000003"/>
        <n v="257.98"/>
        <n v="17.48"/>
        <n v="492.83499999999998"/>
        <n v="269.49"/>
        <n v="29.120000000000005"/>
        <n v="18.75"/>
        <n v="119.69999999999999"/>
        <n v="57.06"/>
        <n v="107.44"/>
        <n v="7.31"/>
        <n v="59.099999999999994"/>
        <n v="46.53"/>
        <n v="97.84"/>
        <n v="29.97"/>
        <n v="98.352000000000004"/>
        <n v="83.920000000000016"/>
        <n v="136.99"/>
        <n v="9.11"/>
        <n v="571.44000000000005"/>
        <n v="16.91"/>
        <n v="14.272"/>
        <n v="451.13599999999997"/>
        <n v="64.864000000000004"/>
        <n v="217.58400000000003"/>
        <n v="82.95"/>
        <n v="87.71"/>
        <n v="1101.48"/>
        <n v="1322.3520000000001"/>
        <n v="11.184000000000001"/>
        <n v="153.584"/>
        <n v="1003.6200000000001"/>
        <n v="35.167999999999999"/>
        <n v="1137.75"/>
        <n v="99.680000000000021"/>
        <n v="85.52"/>
        <n v="631.96"/>
        <n v="90.24"/>
        <n v="4548.8100000000004"/>
        <n v="300.93"/>
        <n v="719.96"/>
        <n v="64.17"/>
        <n v="124.46"/>
        <n v="9.5840000000000014"/>
        <n v="37.608000000000004"/>
        <n v="12.224"/>
        <n v="2.3039999999999994"/>
        <n v="9.3599999999999977"/>
        <n v="53.72"/>
        <n v="8187.65"/>
        <n v="77.92"/>
        <n v="32.783999999999992"/>
        <n v="196.77600000000001"/>
        <n v="479.93999999999994"/>
        <n v="1117.92"/>
        <n v="106.5"/>
        <n v="45.660000000000011"/>
        <n v="264.32"/>
        <n v="604.65600000000006"/>
        <n v="129.93"/>
        <n v="29.46"/>
        <n v="868.58999999999992"/>
        <n v="5.5"/>
        <n v="121.6"/>
        <n v="42.047999999999995"/>
        <n v="25.488"/>
        <n v="6.8999999999999986"/>
        <n v="9.6479999999999961"/>
        <n v="17.96"/>
        <n v="12.67"/>
        <n v="339.96"/>
        <n v="1801.6320000000001"/>
        <n v="46.32"/>
        <n v="181.98599999999999"/>
        <n v="431.976"/>
        <n v="155.36999999999998"/>
        <n v="1348.7040000000002"/>
        <n v="700.15200000000004"/>
        <n v="111.88800000000001"/>
        <n v="143.952"/>
        <n v="173.94"/>
        <n v="205.92"/>
        <n v="102.833"/>
        <n v="2.3039999999999998"/>
        <n v="1879.96"/>
        <n v="313.024"/>
        <n v="821.87999999999988"/>
        <n v="21.96"/>
        <n v="705.54399999999998"/>
        <n v="51.712000000000003"/>
        <n v="6.9920000000000009"/>
        <n v="1406.86"/>
        <n v="15.75"/>
        <n v="323.10000000000002"/>
        <n v="9.2159999999999993"/>
        <n v="15.02"/>
        <n v="33.82"/>
        <n v="71"/>
        <n v="25.120000000000005"/>
        <n v="2665.62"/>
        <n v="478.08"/>
        <n v="164.38800000000001"/>
        <n v="13.247999999999999"/>
        <n v="2.9120000000000004"/>
        <n v="1399.9440000000002"/>
        <n v="16.23"/>
        <n v="319.89999999999998"/>
        <n v="675.12"/>
        <n v="62.820000000000007"/>
        <n v="489.92"/>
        <n v="155.35"/>
        <n v="12.419999999999998"/>
        <n v="187.98"/>
        <n v="6.6080000000000005"/>
        <n v="248.57"/>
        <n v="246.16800000000001"/>
        <n v="14.136000000000003"/>
        <n v="601.47"/>
        <n v="79.099999999999994"/>
        <n v="327.84"/>
        <n v="180.96"/>
        <n v="914.97"/>
        <n v="587.97"/>
        <n v="530.34"/>
        <n v="121.94"/>
        <n v="122.71000000000001"/>
        <n v="1349.85"/>
        <n v="136.78399999999999"/>
        <n v="61.12"/>
        <n v="1.1670000000000003"/>
        <n v="16.989999999999998"/>
        <n v="2.52"/>
        <n v="1218.7349999999997"/>
        <n v="5.9039999999999999"/>
        <n v="41.568000000000005"/>
        <n v="230.28000000000003"/>
        <n v="18.288"/>
        <n v="121.67999999999999"/>
        <n v="4.17"/>
        <n v="67.040000000000006"/>
        <n v="37.32"/>
        <n v="11199.968000000001"/>
        <n v="2399.6"/>
        <n v="52.99"/>
        <n v="60.864000000000004"/>
        <n v="652.99500000000012"/>
        <n v="11.220000000000002"/>
        <n v="42.624000000000002"/>
        <n v="220.96"/>
        <n v="7.2300000000000022"/>
        <n v="19.04"/>
        <n v="64.14"/>
        <n v="858.24"/>
        <n v="36.792000000000002"/>
        <n v="18.624000000000002"/>
        <n v="57.69"/>
        <n v="42.81"/>
        <n v="424.95749999999992"/>
        <n v="10.776000000000002"/>
        <n v="164.88"/>
        <n v="1292.94"/>
        <n v="25.584000000000003"/>
        <n v="261.74"/>
        <n v="883.84"/>
        <n v="1979.89"/>
        <n v="8.76"/>
        <n v="3.9840000000000004"/>
        <n v="370.62"/>
        <n v="2.7420000000000004"/>
        <n v="79.512000000000015"/>
        <n v="28.352"/>
        <n v="105.96"/>
        <n v="785.87999999999988"/>
        <n v="26.2"/>
        <n v="1325.8500000000001"/>
        <n v="43.584000000000003"/>
        <n v="11.088000000000003"/>
        <n v="25.164000000000001"/>
        <n v="89.52"/>
        <n v="350.97300000000007"/>
        <n v="164.99"/>
        <n v="312.55200000000002"/>
        <n v="95.951999999999998"/>
        <n v="3.2040000000000002"/>
        <n v="3.9799999999999991"/>
        <n v="15.700000000000001"/>
        <n v="5.3460000000000019"/>
        <n v="108.57599999999999"/>
        <n v="109.9"/>
        <n v="15.384"/>
        <n v="30.352"/>
        <n v="821.3"/>
        <n v="22638.48"/>
        <n v="21.376000000000001"/>
        <n v="8.016"/>
        <n v="30.768000000000001"/>
        <n v="18.936"/>
        <n v="116.28"/>
        <n v="132.60000000000002"/>
        <n v="192.16"/>
        <n v="227.35999999999999"/>
        <n v="1919.9760000000001"/>
        <n v="12.828000000000001"/>
        <n v="45.888000000000005"/>
        <n v="13.899999999999999"/>
        <n v="129.97999999999999"/>
        <n v="71.98"/>
        <n v="377.96999999999997"/>
        <n v="124.36"/>
        <n v="58.240000000000009"/>
        <n v="81.199999999999989"/>
        <n v="14.450000000000001"/>
        <n v="95.64800000000001"/>
        <n v="359.97"/>
        <n v="350.35199999999998"/>
        <n v="1.6410000000000002"/>
        <n v="629.95799999999997"/>
        <n v="799.96"/>
        <n v="107.53"/>
        <n v="73.98"/>
        <n v="5.58"/>
        <n v="42.28"/>
        <n v="89.98"/>
        <n v="477.24"/>
        <n v="25.98"/>
        <n v="35.340000000000003"/>
        <n v="257.64"/>
        <n v="125.97600000000001"/>
        <n v="79.992000000000004"/>
        <n v="700.05600000000004"/>
        <n v="8.2260000000000009"/>
        <n v="585.55200000000002"/>
        <n v="423.28"/>
        <n v="225.29600000000002"/>
        <n v="323.37"/>
        <n v="783.96000000000015"/>
        <n v="1447.6499999999999"/>
        <n v="76.92"/>
        <n v="481.32"/>
        <n v="48.4"/>
        <n v="0.99"/>
        <n v="101.84"/>
        <n v="10.332000000000003"/>
        <n v="31.155000000000005"/>
        <n v="34.384"/>
        <n v="1924.1599999999999"/>
        <n v="32.191999999999993"/>
        <n v="50.120000000000005"/>
        <n v="54.5"/>
        <n v="19.103999999999999"/>
        <n v="49.44"/>
        <n v="60.984000000000009"/>
        <n v="195.46600000000001"/>
        <n v="59.2"/>
        <n v="23.975999999999999"/>
        <n v="601.53599999999994"/>
        <n v="7.9"/>
        <n v="58.36"/>
        <n v="16.463999999999999"/>
        <n v="25.96"/>
        <n v="36.269999999999996"/>
        <n v="1075.088"/>
        <n v="438.36800000000005"/>
        <n v="18.088000000000001"/>
        <n v="308.49900000000002"/>
        <n v="145.85000000000002"/>
        <n v="7.88"/>
        <n v="25.68"/>
        <n v="47.515999999999991"/>
        <n v="9.42"/>
        <n v="704.9"/>
        <n v="561.5680000000001"/>
        <n v="179.82"/>
        <n v="185.57999999999998"/>
        <n v="214.11"/>
        <n v="999.96"/>
        <n v="653.54999999999995"/>
        <n v="114.60000000000001"/>
        <n v="60.74"/>
        <n v="1088.76"/>
        <n v="298.77600000000001"/>
        <n v="47.584000000000003"/>
        <n v="33.792000000000002"/>
        <n v="300.53279999999995"/>
        <n v="108.33600000000001"/>
        <n v="55.92"/>
        <n v="443.92"/>
        <n v="155.976"/>
        <n v="15.469999999999999"/>
        <n v="10.89"/>
        <n v="120.33"/>
        <n v="1139.92"/>
        <n v="229.54400000000001"/>
        <n v="143.72800000000001"/>
        <n v="36.048000000000002"/>
        <n v="845.48799999999994"/>
        <n v="762.59399999999982"/>
        <n v="56.28"/>
        <n v="2690.9700000000003"/>
        <n v="7.4340000000000011"/>
        <n v="28.16"/>
        <n v="20.32"/>
        <n v="40.29"/>
        <n v="20.23"/>
        <n v="1603.1360000000002"/>
        <n v="1628.82"/>
        <n v="286.93"/>
        <n v="83.79"/>
        <n v="14.720000000000002"/>
        <n v="38.975999999999999"/>
        <n v="314.35199999999998"/>
        <n v="4.26"/>
        <n v="811.28"/>
        <n v="6.0299999999999994"/>
        <n v="153.56800000000001"/>
        <n v="1013.4879999999999"/>
        <n v="52.34"/>
        <n v="4.66"/>
        <n v="254.96999999999997"/>
        <n v="25.44"/>
        <n v="8.8499999999999979"/>
        <n v="6.96"/>
        <n v="307.92"/>
        <n v="23.849999999999998"/>
        <n v="51.96"/>
        <n v="69.08"/>
        <n v="49.65"/>
        <n v="959.96800000000007"/>
        <n v="408.42200000000003"/>
        <n v="12.6"/>
        <n v="184.66"/>
        <n v="23.120000000000005"/>
        <n v="37.463999999999999"/>
        <n v="539.65800000000002"/>
        <n v="310.12"/>
        <n v="52.400000000000006"/>
        <n v="11.22"/>
        <n v="387.13600000000002"/>
        <n v="39.552000000000007"/>
        <n v="135.72"/>
        <n v="12.56"/>
        <n v="263.95999999999998"/>
        <n v="5.9520000000000008"/>
        <n v="15.8"/>
        <n v="70.448000000000008"/>
        <n v="129.30000000000001"/>
        <n v="3.8819999999999988"/>
        <n v="6.08"/>
        <n v="70.709999999999994"/>
        <n v="1633.1880000000003"/>
        <n v="19.760000000000002"/>
        <n v="144.78399999999999"/>
        <n v="156.79200000000003"/>
        <n v="431.97600000000006"/>
        <n v="35.89"/>
        <n v="47.207999999999998"/>
        <n v="248.07999999999998"/>
        <n v="189.7"/>
        <n v="90.99"/>
        <n v="1526.5600000000002"/>
        <n v="368.96999999999997"/>
        <n v="305.01"/>
        <n v="18.7"/>
        <n v="38.29"/>
        <n v="43.7"/>
        <n v="41.6"/>
        <n v="113.88800000000002"/>
        <n v="7.9200000000000008"/>
        <n v="671.98400000000004"/>
        <n v="191.64600000000002"/>
        <n v="2.3130000000000002"/>
        <n v="20.34"/>
        <n v="39.28"/>
        <n v="81.567999999999998"/>
        <n v="97.184000000000012"/>
        <n v="24.320000000000004"/>
        <n v="32.952000000000005"/>
        <n v="30.016000000000005"/>
        <n v="499.58400000000006"/>
        <n v="28.272000000000006"/>
        <n v="10.8"/>
        <n v="188.55199999999996"/>
        <n v="22.58"/>
        <n v="545.93999999999994"/>
        <n v="43.295999999999999"/>
        <n v="123.136"/>
        <n v="11.264000000000001"/>
        <n v="275.49"/>
        <n v="19.36"/>
        <n v="1267.6499999999999"/>
        <n v="12.99"/>
        <n v="18.559999999999999"/>
        <n v="31.248000000000005"/>
        <n v="55.360000000000007"/>
        <n v="206.99100000000004"/>
        <n v="44.416000000000004"/>
        <n v="9.006000000000002"/>
        <n v="19"/>
        <n v="33.375999999999998"/>
        <n v="207.48"/>
        <n v="904.9"/>
        <n v="34.271999999999998"/>
        <n v="243.88000000000002"/>
        <n v="12.030000000000001"/>
        <n v="2549.9850000000006"/>
        <n v="21.594000000000005"/>
        <n v="8.9640000000000022"/>
        <n v="344.22"/>
        <n v="727.29600000000005"/>
        <n v="666.4"/>
        <n v="66.69"/>
        <n v="91.68"/>
        <n v="327.73279999999994"/>
        <n v="52.272000000000006"/>
        <n v="504.90000000000003"/>
        <n v="403.16800000000001"/>
        <n v="25.99"/>
        <n v="195.136"/>
        <n v="53.699999999999996"/>
        <n v="36.26"/>
        <n v="56.3"/>
        <n v="29.16"/>
        <n v="171.28800000000001"/>
        <n v="16.72"/>
        <n v="22.18"/>
        <n v="2054.2720000000004"/>
        <n v="1022.97"/>
        <n v="227.84"/>
        <n v="37.94"/>
        <n v="517.9"/>
        <n v="2799.9600000000005"/>
        <n v="8.9600000000000009"/>
        <n v="31.5"/>
        <n v="30.56"/>
        <n v="24.368000000000002"/>
        <n v="119.97600000000001"/>
        <n v="83.97"/>
        <n v="104.97"/>
        <n v="90.8"/>
        <n v="214.95000000000002"/>
        <n v="288.24"/>
        <n v="663.93600000000004"/>
        <n v="2934.33"/>
        <n v="124.41"/>
        <n v="57.75"/>
        <n v="114.46"/>
        <n v="120.666"/>
        <n v="342.86400000000003"/>
        <n v="16.739999999999998"/>
        <n v="981.37199999999996"/>
        <n v="31.84"/>
        <n v="58.34"/>
        <n v="539.97"/>
        <n v="3.9280000000000004"/>
        <n v="252.78399999999996"/>
        <n v="127.98399999999999"/>
        <n v="12.991999999999996"/>
        <n v="61"/>
        <n v="447.85999999999996"/>
        <n v="479.95"/>
        <n v="31.680000000000003"/>
        <n v="12.032"/>
        <n v="5.7679999999999989"/>
        <n v="33.119999999999997"/>
        <n v="220.26559999999998"/>
        <n v="242.35200000000003"/>
        <n v="695.16"/>
        <n v="220.98"/>
        <n v="12.957000000000001"/>
        <n v="298.464"/>
        <n v="21.93"/>
        <n v="7.64"/>
        <n v="265.17"/>
        <n v="837.59999999999991"/>
        <n v="135.9"/>
        <n v="43.099999999999994"/>
        <n v="1123.92"/>
        <n v="249.58400000000003"/>
        <n v="48.671999999999997"/>
        <n v="60.768000000000001"/>
        <n v="3.7680000000000007"/>
        <n v="1036.624"/>
        <n v="563.80799999999999"/>
        <n v="258.52799999999996"/>
        <n v="395"/>
        <n v="627.16800000000012"/>
        <n v="13.28"/>
        <n v="12.672000000000001"/>
        <n v="30.559999999999992"/>
        <n v="77.951999999999998"/>
        <n v="67.992000000000004"/>
        <n v="44.783999999999999"/>
        <n v="22.847999999999999"/>
        <n v="206.43"/>
        <n v="210.39199999999997"/>
        <n v="119.96000000000001"/>
        <n v="10.608000000000001"/>
        <n v="347.80200000000002"/>
        <n v="963.13600000000008"/>
        <n v="88.77600000000001"/>
        <n v="31.049999999999997"/>
        <n v="2025.3600000000001"/>
        <n v="1799.9940000000001"/>
        <n v="101.98799999999999"/>
        <n v="262.86399999999998"/>
        <n v="735.98"/>
        <n v="93.024000000000001"/>
        <n v="67.64"/>
        <n v="5.1799999999999988"/>
        <n v="15.56"/>
        <n v="78.349999999999994"/>
        <n v="239.98400000000004"/>
        <n v="19.350000000000001"/>
        <n v="67"/>
        <n v="390.27199999999999"/>
        <n v="62.192000000000007"/>
        <n v="3.1679999999999993"/>
        <n v="528.42999999999995"/>
        <n v="13.392000000000001"/>
        <n v="181.86"/>
        <n v="180.58800000000005"/>
        <n v="18.760000000000002"/>
        <n v="58.68"/>
        <n v="254.89999999999998"/>
        <n v="826.62000000000012"/>
        <n v="1633.14"/>
        <n v="544.38"/>
        <n v="26.045999999999992"/>
        <n v="20.928000000000001"/>
        <n v="6.3699999999999983"/>
        <n v="3.6479999999999992"/>
        <n v="3.366000000000001"/>
        <n v="18.704000000000001"/>
        <n v="149.232"/>
        <n v="10.99"/>
        <n v="62.24"/>
        <n v="53.2"/>
        <n v="39.840000000000003"/>
        <n v="349.95"/>
        <n v="377.92800000000005"/>
        <n v="11.227999999999998"/>
        <n v="207.24"/>
        <n v="1.504"/>
        <n v="931.17600000000016"/>
        <n v="430.88"/>
        <n v="51.12"/>
        <n v="90"/>
        <n v="9.4079999999999995"/>
        <n v="318.40000000000003"/>
        <n v="12.768000000000001"/>
        <n v="15.36"/>
        <n v="375.34"/>
        <n v="2.8959999999999995"/>
        <n v="32.544000000000004"/>
        <n v="181.79699999999997"/>
        <n v="44.94"/>
        <n v="45.576000000000001"/>
        <n v="318.43"/>
        <n v="122.91999999999999"/>
        <n v="7.0679999999999996"/>
        <n v="13.467999999999998"/>
        <n v="219.80000000000004"/>
        <n v="317.05799999999999"/>
        <n v="18.240000000000002"/>
        <n v="24.849999999999998"/>
        <n v="60.311999999999998"/>
        <n v="7.0559999999999992"/>
        <n v="27.183999999999997"/>
        <n v="107.98399999999999"/>
        <n v="79.97399999999999"/>
        <n v="3.1359999999999992"/>
        <n v="99.98"/>
        <n v="733.94999999999993"/>
        <n v="241.44"/>
        <n v="281.904"/>
        <n v="201.43200000000002"/>
        <n v="135.97999999999999"/>
        <n v="44.95"/>
        <n v="2.9699999999999998"/>
        <n v="6.5400000000000009"/>
        <n v="203.92"/>
        <n v="3359.9520000000002"/>
        <n v="27.78"/>
        <n v="28.99"/>
        <n v="4164.0499999999993"/>
        <n v="63.924000000000007"/>
        <n v="6.56"/>
        <n v="13.11"/>
        <n v="494.37600000000009"/>
        <n v="29.2"/>
        <n v="248.85000000000002"/>
        <n v="36.24"/>
        <n v="11.68"/>
        <n v="11.91"/>
        <n v="3.48"/>
        <n v="30.959999999999994"/>
        <n v="1704.89"/>
        <n v="19.194000000000003"/>
        <n v="50.997000000000007"/>
        <n v="76.792000000000002"/>
        <n v="539.96399999999994"/>
        <n v="1.9440000000000004"/>
        <n v="12.984000000000002"/>
        <n v="328.77600000000007"/>
        <n v="2.2859999999999996"/>
        <n v="232.40000000000003"/>
        <n v="86.45"/>
        <n v="81.98"/>
        <n v="271.76400000000001"/>
        <n v="14.376000000000001"/>
        <n v="341.96"/>
        <n v="181.35"/>
        <n v="43.512"/>
        <n v="68.94"/>
        <n v="128.82"/>
        <n v="896.98999999999978"/>
        <n v="1.2339999999999998"/>
        <n v="21.720000000000002"/>
        <n v="262.33600000000001"/>
        <n v="241.17599999999999"/>
        <n v="227.976"/>
        <n v="52.679999999999993"/>
        <n v="2.032"/>
        <n v="431.96800000000007"/>
        <n v="568.72800000000007"/>
        <n v="117.14400000000001"/>
        <n v="203.52"/>
        <n v="51.75"/>
        <n v="244.61499999999998"/>
        <n v="81.540000000000006"/>
        <n v="50.8"/>
        <n v="16.029999999999998"/>
        <n v="435.99900000000002"/>
        <n v="359.98"/>
        <n v="70.559999999999988"/>
        <n v="3.81"/>
        <n v="73.007999999999996"/>
        <n v="3.2079999999999993"/>
        <n v="26.176000000000002"/>
        <n v="30.44"/>
        <n v="35.28"/>
        <n v="37.880000000000003"/>
        <n v="66.048000000000002"/>
        <n v="1287.45"/>
        <n v="160.96"/>
        <n v="28.44"/>
        <n v="364.41"/>
        <n v="361.76400000000001"/>
        <n v="111.67200000000001"/>
        <n v="13.775999999999996"/>
        <n v="24.048000000000002"/>
        <n v="384.17399999999998"/>
        <n v="1799.75"/>
        <n v="580.67200000000003"/>
        <n v="222.38400000000001"/>
        <n v="50.454000000000015"/>
        <n v="1091.1680000000001"/>
        <n v="219.16800000000001"/>
        <n v="6.9279999999999982"/>
        <n v="40.032000000000004"/>
        <n v="169.99"/>
        <n v="36.99"/>
        <n v="629.09999999999991"/>
        <n v="193.95000000000002"/>
        <n v="22.288"/>
        <n v="65.424000000000007"/>
        <n v="281.37199999999996"/>
        <n v="7.4880000000000013"/>
        <n v="22.336000000000002"/>
        <n v="65.789999999999992"/>
        <n v="271.98400000000004"/>
        <n v="11.76"/>
        <n v="77.52"/>
        <n v="48.64"/>
        <n v="1.81"/>
        <n v="43.560000000000009"/>
        <n v="262.24"/>
        <n v="131.6"/>
        <n v="558.4"/>
        <n v="1408.1"/>
        <n v="32.896000000000001"/>
        <n v="215.148"/>
        <n v="30.96"/>
        <n v="128.9"/>
        <n v="14.976000000000003"/>
        <n v="15.079999999999998"/>
        <n v="24.288"/>
        <n v="16.192"/>
        <n v="251.00599999999997"/>
        <n v="54.192"/>
        <n v="4.3040000000000003"/>
        <n v="108.92"/>
        <n v="2504.7399999999998"/>
        <n v="29.900000000000002"/>
        <n v="70.88"/>
        <n v="27.263999999999999"/>
        <n v="56.65"/>
        <n v="14.97"/>
        <n v="471.92"/>
        <n v="58.72"/>
        <n v="16.496000000000002"/>
        <n v="22.512000000000004"/>
        <n v="3.4440000000000008"/>
        <n v="538.19400000000007"/>
        <n v="492.76800000000003"/>
        <n v="286.78999999999996"/>
        <n v="5.08"/>
        <n v="47.992000000000004"/>
        <n v="361.96"/>
        <n v="278.82"/>
        <n v="133.38"/>
        <n v="10.848000000000001"/>
        <n v="18.544"/>
        <n v="180.98"/>
        <n v="34.950000000000003"/>
        <n v="152"/>
        <n v="1421.6640000000002"/>
        <n v="579.94999999999993"/>
        <n v="29.12"/>
        <n v="1202.94"/>
        <n v="36.192"/>
        <n v="147.184"/>
        <n v="382.11599999999999"/>
        <n v="435.50400000000002"/>
        <n v="72"/>
        <n v="655.90000000000009"/>
        <n v="513.024"/>
        <n v="487.91999999999996"/>
        <n v="209.96999999999997"/>
        <n v="62.94"/>
        <n v="25.919999999999998"/>
        <n v="95.736000000000004"/>
        <n v="3.3919999999999995"/>
        <n v="193.06559999999999"/>
        <n v="418.8"/>
        <n v="509.48800000000006"/>
        <n v="825.17399999999998"/>
        <n v="17.760000000000002"/>
        <n v="6.911999999999999"/>
        <n v="66.300000000000011"/>
        <n v="30.816000000000003"/>
        <n v="569.53599999999994"/>
        <n v="796.42500000000007"/>
        <n v="12.832000000000001"/>
        <n v="404.93999999999994"/>
        <n v="116"/>
        <n v="657.55200000000013"/>
        <n v="599.97"/>
        <n v="38.97"/>
        <n v="45.84"/>
        <n v="38.24"/>
        <n v="87.168000000000006"/>
        <n v="54.900000000000006"/>
        <n v="287.96800000000002"/>
        <n v="13.12"/>
        <n v="10.75"/>
        <n v="11.62"/>
        <n v="83.25"/>
        <n v="20.65"/>
        <n v="5.3520000000000003"/>
        <n v="99.372"/>
        <n v="2.6720000000000002"/>
        <n v="28.672000000000004"/>
        <n v="29.311999999999994"/>
        <n v="105.98"/>
        <n v="33.94"/>
        <n v="45.527999999999999"/>
        <n v="844.11599999999987"/>
        <n v="812.73599999999999"/>
        <n v="7.4760000000000018"/>
        <n v="604.75199999999995"/>
        <n v="10.128"/>
        <n v="21.792000000000002"/>
        <n v="439.8"/>
        <n v="8.2560000000000002"/>
        <n v="25.560000000000002"/>
        <n v="4.3680000000000012"/>
        <n v="11.520000000000001"/>
        <n v="1577.94"/>
        <n v="59.98"/>
        <n v="2395.2000000000003"/>
        <n v="1687.8"/>
        <n v="104.80000000000001"/>
        <n v="14.496000000000002"/>
        <n v="4.7840000000000007"/>
        <n v="4.7300000000000004"/>
        <n v="7.89"/>
        <n v="65.5"/>
        <n v="2430.08"/>
        <n v="104.85"/>
        <n v="3.9"/>
        <n v="801.96"/>
        <n v="191.96"/>
        <n v="1169.694"/>
        <n v="1665.62"/>
        <n v="1443.96"/>
        <n v="2.92"/>
        <n v="465.18"/>
        <n v="22.428000000000004"/>
        <n v="37.52000000000001"/>
        <n v="64.704000000000008"/>
        <n v="135.51599999999999"/>
        <n v="12.448"/>
        <n v="657.93"/>
        <n v="25.16"/>
        <n v="91.92"/>
        <n v="139.44"/>
        <n v="27.096"/>
        <n v="177.56800000000001"/>
        <n v="58.415999999999997"/>
        <n v="16.448"/>
        <n v="36.783999999999999"/>
        <n v="718.11599999999987"/>
        <n v="31.776"/>
        <n v="9.5550000000000015"/>
        <n v="5.5600000000000005"/>
        <n v="217.85"/>
        <n v="40.775999999999996"/>
        <n v="63.936000000000007"/>
        <n v="142.4"/>
        <n v="681.40800000000013"/>
        <n v="3.52"/>
        <n v="36.32"/>
        <n v="2060.7440000000001"/>
        <n v="213.13600000000002"/>
        <n v="69.52"/>
        <n v="763.44"/>
        <n v="41.957999999999998"/>
        <n v="89.567999999999998"/>
        <n v="22.248000000000001"/>
        <n v="334.88000000000005"/>
        <n v="148.28800000000001"/>
        <n v="178.92000000000002"/>
        <n v="69.888000000000005"/>
        <n v="47.3"/>
        <n v="155.12"/>
        <n v="15.52"/>
        <n v="55.104000000000006"/>
        <n v="104.88"/>
        <n v="34.700000000000003"/>
        <n v="33.72"/>
        <n v="638.73"/>
        <n v="9.0960000000000001"/>
        <n v="8.6880000000000006"/>
        <n v="30.880000000000003"/>
        <n v="33.799999999999997"/>
        <n v="258.89999999999998"/>
        <n v="27.888000000000002"/>
        <n v="6.4560000000000004"/>
        <n v="13.88"/>
        <n v="103.92000000000002"/>
        <n v="8.8719999999999999"/>
        <n v="127.372"/>
        <n v="464.97"/>
        <n v="181.96"/>
        <n v="84.09"/>
        <n v="153.35999999999999"/>
        <n v="43.68"/>
        <n v="98.21"/>
        <n v="2.6940000000000004"/>
        <n v="43.92"/>
        <n v="59.994000000000007"/>
        <n v="439.99200000000002"/>
        <n v="87.96"/>
        <n v="15.488"/>
        <n v="232.96"/>
        <n v="66.539999999999992"/>
        <n v="79.400000000000006"/>
        <n v="163.96"/>
        <n v="37.93"/>
        <n v="15.168000000000001"/>
        <n v="24.78"/>
        <n v="19.14"/>
        <n v="899.97"/>
        <n v="6.3680000000000003"/>
        <n v="34.175999999999995"/>
        <n v="5.5440000000000005"/>
        <n v="510.24"/>
        <n v="204.95000000000002"/>
        <n v="162.60000000000002"/>
        <n v="23.55"/>
        <n v="249.95000000000002"/>
        <n v="18.920000000000002"/>
        <n v="35.712000000000003"/>
        <n v="551.98500000000013"/>
        <n v="360.38"/>
        <n v="636.86"/>
        <n v="499.99"/>
        <n v="1259.93"/>
        <n v="65.08"/>
        <n v="71.97"/>
        <n v="32.54"/>
        <n v="10.9"/>
        <n v="61.929000000000002"/>
        <n v="11.850000000000001"/>
        <n v="118.25"/>
        <n v="321.92"/>
        <n v="879.98400000000004"/>
        <n v="42.783999999999999"/>
        <n v="563.42999999999984"/>
        <n v="111.104"/>
        <n v="16.899999999999999"/>
        <n v="24.4"/>
        <n v="87.6"/>
        <n v="8.52"/>
        <n v="1.3440000000000001"/>
        <n v="1013.8320000000001"/>
        <n v="1.984"/>
        <n v="2003.52"/>
        <n v="62.91"/>
        <n v="383.97600000000006"/>
        <n v="335.94400000000002"/>
        <n v="273.95999999999998"/>
        <n v="269.98199999999997"/>
        <n v="8.9039999999999999"/>
        <n v="720.06400000000008"/>
        <n v="41.424000000000007"/>
        <n v="3.1320000000000001"/>
        <n v="1085.42"/>
        <n v="3.9119999999999999"/>
        <n v="62.376000000000005"/>
        <n v="29.049999999999997"/>
        <n v="180.96000000000004"/>
        <n v="4.4190000000000005"/>
        <n v="16.032"/>
        <n v="57.23"/>
        <n v="333"/>
        <n v="36.44"/>
        <n v="523.76400000000001"/>
        <n v="1359.96"/>
        <n v="102.59200000000001"/>
        <n v="22.704000000000001"/>
        <n v="35.008000000000003"/>
        <n v="39.152000000000001"/>
        <n v="5.2380000000000013"/>
        <n v="4.6619999999999999"/>
        <n v="523.91999999999996"/>
        <n v="146.13600000000002"/>
        <n v="25.06"/>
        <n v="19.824000000000002"/>
        <n v="823.96000000000015"/>
        <n v="15.984000000000002"/>
        <n v="1056.8599999999999"/>
        <n v="12.816000000000001"/>
        <n v="18.98"/>
        <n v="991.19999999999993"/>
        <n v="1458.65"/>
        <n v="26.64"/>
        <n v="476.8"/>
        <n v="87.444000000000003"/>
        <n v="76.14"/>
        <n v="19.96"/>
        <n v="1049.97"/>
        <n v="611.05799999999999"/>
        <n v="2.3679999999999999"/>
        <n v="19.008000000000003"/>
        <n v="911.98400000000004"/>
        <n v="674.35200000000009"/>
        <n v="134.01"/>
        <n v="170.97"/>
        <n v="170.35200000000003"/>
        <n v="6.28"/>
        <n v="480.74"/>
        <n v="616.99800000000005"/>
        <n v="691.96"/>
        <n v="85.96"/>
        <n v="85.3"/>
        <n v="33.567999999999991"/>
        <n v="3.5639999999999992"/>
        <n v="447.94399999999996"/>
        <n v="480.96"/>
        <n v="40.176000000000002"/>
        <n v="10.896000000000001"/>
        <n v="10.64"/>
        <n v="151.96"/>
        <n v="155.34"/>
        <n v="148.32"/>
        <n v="240.78400000000002"/>
        <n v="191.96800000000002"/>
        <n v="11.8"/>
        <n v="842.35200000000009"/>
        <n v="23.472000000000001"/>
        <n v="86.058000000000007"/>
        <n v="108.78399999999999"/>
        <n v="38.190000000000012"/>
        <n v="52.096000000000004"/>
        <n v="364.70400000000006"/>
        <n v="40.256"/>
        <n v="12.127999999999997"/>
        <n v="134.85000000000002"/>
        <n v="356.94"/>
        <n v="659.9"/>
        <n v="1684.7520000000002"/>
        <n v="559.91999999999996"/>
        <n v="9.9799999999999969"/>
        <n v="48.9"/>
        <n v="3.5519999999999996"/>
        <n v="270.33999999999997"/>
        <n v="98.111999999999995"/>
        <n v="10.428000000000001"/>
        <n v="41.988"/>
        <n v="7.5840000000000005"/>
        <n v="352.45"/>
        <n v="801.59999999999991"/>
        <n v="16.096"/>
        <n v="7.6560000000000006"/>
        <n v="311.97600000000006"/>
        <n v="61.68"/>
        <n v="26.720000000000002"/>
        <n v="30.28"/>
        <n v="57.929999999999993"/>
        <n v="241.33199999999999"/>
        <n v="145.54400000000001"/>
        <n v="5.4719999999999995"/>
        <n v="9.3999999999999986"/>
        <n v="74"/>
        <n v="197.37199999999999"/>
        <n v="1424.9"/>
        <n v="835.17000000000007"/>
        <n v="44.384"/>
        <n v="2.9440000000000004"/>
        <n v="48.848000000000006"/>
        <n v="19.648"/>
        <n v="255.108"/>
        <n v="17.248000000000001"/>
        <n v="5.47"/>
        <n v="22.14"/>
        <n v="11.277000000000001"/>
        <n v="4.4479999999999995"/>
        <n v="44.76"/>
        <n v="38.28"/>
        <n v="44.67"/>
        <n v="40.635000000000012"/>
        <n v="5.7279999999999989"/>
        <n v="42.24"/>
        <n v="53.820000000000007"/>
        <n v="414"/>
        <n v="41.328000000000003"/>
        <n v="39.92"/>
        <n v="8.94"/>
        <n v="53.315999999999995"/>
        <n v="56.519999999999996"/>
        <n v="22.77"/>
        <n v="257.49900000000002"/>
        <n v="2591.56"/>
        <n v="41.95"/>
        <n v="79.12"/>
        <n v="52.96"/>
        <n v="286.34400000000005"/>
        <n v="63.552000000000007"/>
        <n v="41.375999999999998"/>
        <n v="172.70400000000001"/>
        <n v="512.93999999999994"/>
        <n v="860.93"/>
        <n v="769.95"/>
        <n v="373.08"/>
        <n v="231.92000000000002"/>
        <n v="63.47"/>
        <n v="637.89599999999996"/>
        <n v="287.90999999999997"/>
        <n v="36.6"/>
        <n v="1.78"/>
        <n v="101.94"/>
        <n v="474.43"/>
        <n v="39.295999999999999"/>
        <n v="542.93999999999994"/>
        <n v="193.79999999999998"/>
        <n v="97.88"/>
        <n v="25.86"/>
        <n v="170.05799999999999"/>
        <n v="82.782000000000011"/>
        <n v="853.92999999999984"/>
        <n v="556.66499999999996"/>
        <n v="95.84"/>
        <n v="29.664000000000001"/>
        <n v="12.863999999999995"/>
        <n v="232.88"/>
        <n v="236.88"/>
        <n v="18.693000000000001"/>
        <n v="383.952"/>
        <n v="21.12"/>
        <n v="767.95200000000011"/>
        <n v="274.77"/>
        <n v="70.56"/>
        <n v="204.85"/>
        <n v="9.155999999999997"/>
        <n v="23.991999999999994"/>
        <n v="599.9"/>
        <n v="276.69"/>
        <n v="172.76400000000001"/>
        <n v="409.27199999999999"/>
        <n v="55.44"/>
        <n v="67.175999999999988"/>
        <n v="646.20000000000005"/>
        <n v="72.744000000000014"/>
        <n v="572.16000000000008"/>
        <n v="68.111999999999995"/>
        <n v="25.031999999999996"/>
        <n v="39.992000000000004"/>
        <n v="20.015999999999998"/>
        <n v="3.1040000000000001"/>
        <n v="47.808000000000007"/>
        <n v="978.83999999999992"/>
        <n v="13.139999999999997"/>
        <n v="10.023999999999997"/>
        <n v="156.37279999999998"/>
        <n v="999.98"/>
        <n v="821.94"/>
        <n v="220.06399999999999"/>
        <n v="339.13600000000002"/>
        <n v="60.048000000000002"/>
        <n v="5.0220000000000002"/>
        <n v="7.857000000000002"/>
        <n v="302.38400000000001"/>
        <n v="20.952000000000002"/>
        <n v="638.82000000000005"/>
        <n v="221.024"/>
        <n v="3080"/>
        <n v="404.90000000000003"/>
        <n v="9449.9500000000007"/>
        <n v="12.94"/>
        <n v="2.2639999999999993"/>
        <n v="0.44399999999999995"/>
        <n v="146.17600000000002"/>
        <n v="159.96000000000004"/>
        <n v="4.3119999999999985"/>
        <n v="27.414000000000001"/>
        <n v="160.97999999999999"/>
        <n v="8.8559999999999999"/>
        <n v="158.376"/>
        <n v="1219.96"/>
        <n v="454.86"/>
        <n v="91.391999999999996"/>
        <n v="19.040000000000003"/>
        <n v="37.589999999999996"/>
        <n v="26.032"/>
        <n v="91.032000000000011"/>
        <n v="54.66"/>
        <n v="67.343999999999994"/>
        <n v="2624.9850000000001"/>
        <n v="73.28"/>
        <n v="14.479999999999997"/>
        <n v="112.12000000000002"/>
        <n v="1575.14"/>
        <n v="25.060000000000002"/>
        <n v="6.9239999999999977"/>
        <n v="37.392000000000003"/>
        <n v="57.42"/>
        <n v="12.74"/>
        <n v="120.78399999999999"/>
        <n v="9.7619999999999969"/>
        <n v="13.719999999999999"/>
        <n v="55.2"/>
        <n v="29.24"/>
        <n v="26.064000000000007"/>
        <n v="671.93999999999994"/>
        <n v="169.06400000000002"/>
        <n v="168.624"/>
        <n v="433.56800000000004"/>
        <n v="14.2"/>
        <n v="629.94999999999993"/>
        <n v="46.349999999999994"/>
        <n v="14.976000000000001"/>
        <n v="4.2399999999999993"/>
        <n v="319.95999999999998"/>
        <n v="344.90999999999997"/>
        <n v="81.94"/>
        <n v="6.8739999999999988"/>
        <n v="1.9959999999999996"/>
        <n v="10499.97"/>
        <n v="696.42"/>
        <n v="304.77600000000001"/>
        <n v="51.98"/>
        <n v="24.700000000000003"/>
        <n v="394.81600000000003"/>
        <n v="18.192000000000004"/>
        <n v="799.98400000000004"/>
        <n v="49.25"/>
        <n v="34.08"/>
        <n v="17.669999999999998"/>
        <n v="1604.9"/>
        <n v="385.68599999999998"/>
        <n v="128.39999999999998"/>
        <n v="62.28"/>
        <n v="482.66399999999999"/>
        <n v="4799.9839999999995"/>
        <n v="385.80000000000007"/>
        <n v="102.96"/>
        <n v="174.42000000000002"/>
        <n v="1.9639999999999995"/>
        <n v="94.427999999999997"/>
        <n v="61.584000000000003"/>
        <n v="22.48"/>
        <n v="332.02800000000002"/>
        <n v="11.393999999999998"/>
        <n v="6.3159999999999981"/>
        <n v="20.808000000000003"/>
        <n v="11.415999999999997"/>
        <n v="9.4080000000000013"/>
        <n v="19.829999999999998"/>
        <n v="20.231999999999999"/>
        <n v="27.81"/>
        <n v="1.64"/>
        <n v="20.9"/>
        <n v="88.08"/>
        <n v="751.92"/>
        <n v="887.10299999999995"/>
        <n v="55.944000000000003"/>
        <n v="11.824"/>
        <n v="96.783999999999978"/>
        <n v="10.476000000000001"/>
        <n v="9.7620000000000005"/>
        <n v="196.78399999999999"/>
        <n v="47.98"/>
        <n v="80.48"/>
        <n v="11.673000000000002"/>
        <n v="863.12799999999993"/>
        <n v="12.587999999999997"/>
        <n v="871.4"/>
        <n v="692.47199999999998"/>
        <n v="207.76"/>
        <n v="71.928000000000011"/>
        <n v="3.5920000000000005"/>
        <n v="48.631999999999991"/>
        <n v="9099.93"/>
        <n v="25.299999999999997"/>
        <n v="69.263999999999996"/>
        <n v="1103.97"/>
        <n v="246.13279999999997"/>
        <n v="11.696"/>
        <n v="33.279999999999994"/>
        <n v="14.088000000000001"/>
        <n v="896.32799999999997"/>
        <n v="189"/>
        <n v="53.981999999999999"/>
        <n v="129.39000000000001"/>
        <n v="54.32"/>
        <n v="4367.8960000000006"/>
        <n v="161.376"/>
        <n v="2.7840000000000003"/>
        <n v="59.751999999999995"/>
        <n v="63.92"/>
        <n v="383.96000000000004"/>
        <n v="7.7520000000000007"/>
        <n v="33.568000000000005"/>
        <n v="666.34400000000005"/>
        <n v="573.72799999999995"/>
        <n v="447.96800000000007"/>
        <n v="16.78"/>
        <n v="20.96"/>
        <n v="304.23"/>
        <n v="167.86"/>
        <n v="82.38"/>
        <n v="33.29"/>
        <n v="323.98199999999997"/>
        <n v="2.2860000000000005"/>
        <n v="9.2099999999999991"/>
        <n v="18"/>
        <n v="42.929999999999993"/>
        <n v="22.92"/>
        <n v="50.88"/>
        <n v="27.312000000000001"/>
        <n v="107.97"/>
        <n v="113.82"/>
        <n v="657.50400000000002"/>
        <n v="99.54"/>
        <n v="631.78200000000004"/>
        <n v="60.72"/>
        <n v="415.87200000000007"/>
        <n v="27.12"/>
        <n v="1598.0580000000002"/>
        <n v="36.96"/>
        <n v="77.720000000000013"/>
        <n v="520.46399999999994"/>
        <n v="29.160000000000004"/>
        <n v="131.94"/>
        <n v="704.76"/>
        <n v="7.41"/>
        <n v="21.5"/>
        <n v="10.528"/>
        <n v="20.544000000000004"/>
        <n v="159.75"/>
        <n v="103.96799999999999"/>
        <n v="303.25"/>
        <n v="270.71999999999997"/>
        <n v="1487.04"/>
        <n v="71.88"/>
        <n v="253.17599999999999"/>
        <n v="2.879999999999999"/>
        <n v="384.94399999999996"/>
        <n v="913.43000000000006"/>
        <n v="183.96800000000002"/>
        <n v="1259.97"/>
        <n v="68.97"/>
        <n v="59.960000000000008"/>
        <n v="25.983999999999998"/>
        <n v="27.360000000000003"/>
        <n v="361.37600000000003"/>
        <n v="172.18599999999998"/>
        <n v="69.00800000000001"/>
        <n v="199.89999999999998"/>
        <n v="901.94999999999993"/>
        <n v="971.5"/>
        <n v="11.328000000000001"/>
        <n v="21.240000000000002"/>
        <n v="34.800000000000004"/>
        <n v="9.08"/>
        <n v="4.91"/>
        <n v="59.699999999999996"/>
        <n v="387.99"/>
        <n v="30.4"/>
        <n v="478.24"/>
        <n v="190.84800000000001"/>
        <n v="5.4840000000000009"/>
        <n v="40.92"/>
        <n v="17.239999999999998"/>
        <n v="302.94"/>
        <n v="34.75"/>
        <n v="113.94"/>
        <n v="27.18"/>
        <n v="1805.88"/>
        <n v="20"/>
        <n v="7.98"/>
        <n v="8.75"/>
        <n v="842.94"/>
        <n v="2.1819999999999995"/>
        <n v="27.384"/>
        <n v="26.405999999999992"/>
        <n v="109.95"/>
        <n v="965.84999999999991"/>
        <n v="31.68"/>
        <n v="169.45"/>
        <n v="25.4"/>
        <n v="43.96"/>
        <n v="1279.165"/>
        <n v="27.92"/>
        <n v="1332.4960000000001"/>
        <n v="32.776000000000003"/>
        <n v="209.79200000000003"/>
        <n v="16.38"/>
        <n v="128.05799999999999"/>
        <n v="21.248000000000001"/>
        <n v="333.09000000000003"/>
        <n v="248.98"/>
        <n v="43.32"/>
        <n v="9.2959999999999994"/>
        <n v="16.269999999999996"/>
        <n v="69.12"/>
        <n v="4.4699999999999989"/>
        <n v="418.29599999999994"/>
        <n v="659.98799999999994"/>
        <n v="8.1280000000000001"/>
        <n v="909.7199999999998"/>
        <n v="917.92349999999988"/>
        <n v="631.17600000000016"/>
        <n v="21.312000000000005"/>
        <n v="173.65600000000003"/>
        <n v="62.849999999999994"/>
        <n v="818.37600000000009"/>
        <n v="37.299999999999997"/>
        <n v="81.96"/>
        <n v="54.792000000000009"/>
        <n v="10.784000000000001"/>
        <n v="290.98"/>
        <n v="48.664000000000001"/>
        <n v="16.559999999999999"/>
        <n v="1347.5200000000002"/>
        <n v="9.4320000000000004"/>
        <n v="89.34"/>
        <n v="269.98"/>
        <n v="99.9"/>
        <n v="39.08"/>
        <n v="116.83199999999999"/>
        <n v="2.2959999999999994"/>
        <n v="40.44"/>
        <n v="15.84"/>
        <n v="493.9199999999999"/>
        <n v="5.9359999999999991"/>
        <n v="325.86"/>
        <n v="383.60699999999997"/>
        <n v="537.54399999999998"/>
        <n v="1.9279999999999997"/>
        <n v="7.76"/>
        <n v="659.16800000000012"/>
        <n v="351.21600000000001"/>
        <n v="56.820000000000007"/>
        <n v="8.5590000000000011"/>
        <n v="127.869"/>
        <n v="271.44"/>
        <n v="110.352"/>
        <n v="36.4"/>
        <n v="419.13599999999997"/>
        <n v="28.782000000000004"/>
        <n v="10.475999999999999"/>
        <n v="127.96"/>
        <n v="33.479999999999997"/>
        <n v="26.86"/>
        <n v="113.10000000000001"/>
        <n v="65.78"/>
        <n v="239.70000000000002"/>
        <n v="25.632000000000001"/>
        <n v="23.616"/>
        <n v="76.58"/>
        <n v="8.8000000000000007"/>
        <n v="590.35199999999998"/>
        <n v="25.02"/>
        <n v="452.55000000000007"/>
        <n v="902.71199999999999"/>
        <n v="53.97"/>
        <n v="33.92"/>
        <n v="21.81"/>
        <n v="91.6"/>
        <n v="150.97999999999999"/>
        <n v="137.25"/>
        <n v="18.272000000000002"/>
        <n v="153.72800000000001"/>
        <n v="167.94400000000002"/>
        <n v="45.99"/>
        <n v="535.41"/>
        <n v="31.36"/>
        <n v="23.480000000000004"/>
        <n v="62.789999999999992"/>
        <n v="134.376"/>
        <n v="589.9"/>
        <n v="2879.9520000000002"/>
        <n v="90.480000000000018"/>
        <n v="77.55"/>
        <n v="8.8320000000000007"/>
        <n v="177.536"/>
        <n v="258.48"/>
        <n v="14.135999999999999"/>
        <n v="24.88"/>
        <n v="140.75"/>
        <n v="123.96000000000001"/>
        <n v="586.39800000000002"/>
        <n v="1599.92"/>
        <n v="11.09"/>
        <n v="3.1680000000000006"/>
        <n v="145.76400000000001"/>
        <n v="13.620000000000001"/>
        <n v="434.64600000000002"/>
        <n v="440.18999999999994"/>
        <n v="64.400000000000006"/>
        <n v="195.76"/>
        <n v="166.45"/>
        <n v="45.248000000000005"/>
        <n v="59.903999999999996"/>
        <n v="18.2"/>
        <n v="76.75200000000001"/>
        <n v="3"/>
        <n v="7.5060000000000002"/>
        <n v="69.98"/>
        <n v="11.059999999999999"/>
        <n v="623.46479999999997"/>
        <n v="772.68000000000006"/>
        <n v="283.14000000000004"/>
        <n v="635.96"/>
        <n v="118.99"/>
        <n v="33.088000000000001"/>
        <n v="62.048000000000002"/>
        <n v="29.61"/>
        <n v="863.928"/>
        <n v="241.92"/>
        <n v="163.88"/>
        <n v="3.4860000000000002"/>
        <n v="440.91"/>
        <n v="5.7150000000000016"/>
        <n v="51.967999999999996"/>
        <n v="221.92000000000002"/>
        <n v="29.52"/>
        <n v="142.36000000000001"/>
        <n v="546.66"/>
        <n v="212.13"/>
        <n v="74.415999999999997"/>
        <n v="7.9959999999999996"/>
        <n v="8.711999999999998"/>
        <n v="65.17"/>
        <n v="173.24"/>
        <n v="130.71"/>
        <n v="0.85200000000000009"/>
        <n v="56.567999999999998"/>
        <n v="344.70400000000001"/>
        <n v="521.96"/>
        <n v="8.2200000000000006"/>
        <n v="947.17000000000007"/>
        <n v="268.935"/>
        <n v="7.58"/>
        <n v="9.8880000000000017"/>
        <n v="671.5440000000001"/>
        <n v="275.952"/>
        <n v="123.14399999999999"/>
        <n v="15.576000000000001"/>
        <n v="212.64"/>
        <n v="9.870000000000001"/>
        <n v="53.25"/>
        <n v="19.919999999999998"/>
        <n v="658.74599999999998"/>
        <n v="29.84"/>
        <n v="67.98"/>
        <n v="61.06"/>
        <n v="35.544000000000004"/>
        <n v="221.16"/>
        <n v="18.690000000000001"/>
        <n v="25.349999999999998"/>
        <n v="209.56799999999998"/>
        <n v="3.8820000000000006"/>
        <n v="1.9080000000000004"/>
        <n v="43.371999999999993"/>
        <n v="783.96"/>
        <n v="7.8560000000000008"/>
        <n v="13.712000000000002"/>
        <n v="27.76"/>
        <n v="113.52000000000001"/>
        <n v="359.88"/>
        <n v="742.33600000000001"/>
        <n v="6.4640000000000004"/>
        <n v="25.71"/>
        <n v="100.94"/>
        <n v="63.882000000000005"/>
        <n v="683.14399999999989"/>
        <n v="1.4759999999999995"/>
        <n v="40.711999999999996"/>
        <n v="69.576000000000008"/>
        <n v="58.08"/>
        <n v="52.416000000000004"/>
        <n v="54.920000000000009"/>
        <n v="364.95"/>
        <n v="27.695999999999998"/>
        <n v="43.13"/>
        <n v="57.582000000000008"/>
        <n v="30.192"/>
        <n v="43.6"/>
        <n v="10.380000000000003"/>
        <n v="13.392000000000003"/>
        <n v="39.593999999999994"/>
        <n v="91.00800000000001"/>
        <n v="42.800000000000004"/>
        <n v="62.808000000000007"/>
        <n v="195.64"/>
        <n v="239.9"/>
        <n v="380.05799999999994"/>
        <n v="1199.9759999999999"/>
        <n v="48.576000000000001"/>
        <n v="18.264000000000003"/>
        <n v="34.655999999999999"/>
        <n v="81.552000000000007"/>
        <n v="227.13600000000002"/>
        <n v="10.36"/>
        <n v="463.24799999999988"/>
        <n v="44.856000000000009"/>
        <n v="30.345000000000006"/>
        <n v="127.554"/>
        <n v="14.016"/>
        <n v="13.776000000000002"/>
        <n v="245.88"/>
        <n v="3.7980000000000005"/>
        <n v="27.744000000000003"/>
        <n v="158.37599999999998"/>
        <n v="27.58"/>
        <n v="5.5530000000000008"/>
        <n v="243.92"/>
        <n v="14.96"/>
        <n v="10.512"/>
        <n v="71.632000000000005"/>
        <n v="975.92"/>
        <n v="303.83999999999997"/>
        <n v="12.54"/>
        <n v="464.84999999999997"/>
        <n v="758.35200000000009"/>
        <n v="20.368000000000002"/>
        <n v="49.847999999999999"/>
        <n v="2404.7040000000002"/>
        <n v="563.024"/>
        <n v="89.987999999999985"/>
        <n v="1.8239999999999998"/>
        <n v="18.319999999999997"/>
        <n v="48.816000000000003"/>
        <n v="1.1879999999999997"/>
        <n v="61.567999999999998"/>
        <n v="6.1920000000000002"/>
        <n v="2.2140000000000004"/>
        <n v="5.32"/>
        <n v="2249.91"/>
        <n v="59.92"/>
        <n v="171.20000000000002"/>
        <n v="3.36"/>
        <n v="182.67000000000002"/>
        <n v="101.69999999999999"/>
        <n v="1263.3000000000002"/>
        <n v="4.2"/>
        <n v="227.28"/>
        <n v="47.9"/>
        <n v="26.352000000000004"/>
        <n v="91.59"/>
        <n v="674.05799999999999"/>
        <n v="269.89999999999998"/>
        <n v="11.808000000000002"/>
        <n v="9.5879999999999992"/>
        <n v="5.9700000000000006"/>
        <n v="2.508"/>
        <n v="35.96"/>
        <n v="14.952000000000002"/>
        <n v="67.144000000000005"/>
        <n v="254.05799999999999"/>
        <n v="231.98"/>
        <n v="96.08"/>
        <n v="3.62"/>
        <n v="90.48"/>
        <n v="14.88"/>
        <n v="91.275000000000006"/>
        <n v="897.15000000000009"/>
        <n v="12.536000000000001"/>
        <n v="4.5120000000000005"/>
        <n v="16.776000000000003"/>
        <n v="33.74"/>
        <n v="333.99899999999997"/>
        <n v="1268.82"/>
        <n v="117.48800000000001"/>
        <n v="69.48"/>
        <n v="85.9"/>
        <n v="18.060000000000002"/>
        <n v="37.4"/>
        <n v="2.5119999999999996"/>
        <n v="18.864000000000001"/>
        <n v="61.192"/>
        <n v="67.84"/>
        <n v="48.712000000000003"/>
        <n v="7.7640000000000011"/>
        <n v="467.03999999999996"/>
        <n v="128.85000000000002"/>
        <n v="8.4"/>
        <n v="110.98"/>
        <n v="207.98400000000004"/>
        <n v="36.112000000000002"/>
        <n v="35.568000000000005"/>
        <n v="12.9"/>
        <n v="717.12000000000012"/>
        <n v="773.94"/>
        <n v="20.568000000000001"/>
        <n v="4.355999999999999"/>
        <n v="5.22"/>
        <n v="84.84"/>
        <n v="7.2400000000000011"/>
        <n v="1325.76"/>
        <n v="3.1080000000000001"/>
        <n v="689.40800000000002"/>
        <n v="1889.9899999999998"/>
        <n v="55.936000000000007"/>
        <n v="18.431999999999999"/>
        <n v="52.064"/>
        <n v="48.783999999999999"/>
        <n v="13.092000000000002"/>
        <n v="109.59200000000001"/>
        <n v="56.7"/>
        <n v="79.989999999999995"/>
        <n v="47.79"/>
        <n v="2321.9"/>
        <n v="9.5220000000000002"/>
        <n v="791.96399999999994"/>
        <n v="4.9230000000000009"/>
        <n v="209.97900000000001"/>
        <n v="33.930000000000007"/>
        <n v="222.32000000000005"/>
        <n v="210.56400000000002"/>
        <n v="1502.376"/>
        <n v="10.11"/>
        <n v="772.47"/>
        <n v="20.46"/>
        <n v="347.58"/>
        <n v="72.64"/>
        <n v="461.97"/>
        <n v="302.67"/>
        <n v="8.57"/>
        <n v="212.94"/>
        <n v="26.49"/>
        <n v="687.4"/>
        <n v="239.96000000000004"/>
        <n v="199.83600000000001"/>
        <n v="716"/>
        <n v="221.06"/>
        <n v="67.710000000000008"/>
        <n v="467.46"/>
        <n v="61.4"/>
        <n v="720.76"/>
        <n v="8.1339999999999986"/>
        <n v="24.400000000000002"/>
        <n v="398.40000000000003"/>
        <n v="1352.3975999999998"/>
        <n v="41.88"/>
        <n v="99.846000000000004"/>
        <n v="584.82000000000005"/>
        <n v="43.98"/>
        <n v="391.98"/>
        <n v="1781.6819999999998"/>
        <n v="549.99"/>
        <n v="167.535"/>
        <n v="38.339999999999996"/>
        <n v="53.88"/>
        <n v="299.98"/>
        <n v="62.8"/>
        <n v="744.09999999999991"/>
        <n v="44.840000000000011"/>
        <n v="401.59000000000003"/>
        <n v="359.49899999999997"/>
        <n v="10.48"/>
        <n v="5.7919999999999989"/>
        <n v="466.15799999999996"/>
        <n v="10.312000000000001"/>
        <n v="2.556"/>
        <n v="8.7840000000000007"/>
        <n v="3.024"/>
        <n v="14.015999999999996"/>
        <n v="4.5999999999999988"/>
        <n v="19.152000000000001"/>
        <n v="186.304"/>
        <n v="66.36"/>
        <n v="67.92"/>
        <n v="186.91200000000001"/>
        <n v="10.048000000000002"/>
        <n v="17.496000000000002"/>
        <n v="35.479999999999997"/>
        <n v="629.92999999999995"/>
        <n v="79.056000000000012"/>
        <n v="232.54999999999998"/>
        <n v="464.29200000000003"/>
        <n v="68.459999999999994"/>
        <n v="2799.96"/>
        <n v="601.29999999999995"/>
        <n v="44.820000000000007"/>
        <n v="101.12"/>
        <n v="107.97600000000001"/>
        <n v="58.730000000000004"/>
        <n v="93.344000000000008"/>
        <n v="17.05"/>
        <n v="8.0960000000000001"/>
        <n v="51.550000000000004"/>
        <n v="119.9"/>
        <n v="1317.492"/>
        <n v="86.26"/>
        <n v="139.04"/>
        <n v="842.37600000000009"/>
        <n v="1214.8499999999999"/>
        <n v="67.78"/>
        <n v="2.6880000000000002"/>
        <n v="6.6000000000000005"/>
        <n v="1001.5840000000001"/>
        <n v="569.05799999999999"/>
        <n v="14.224000000000002"/>
        <n v="68.720000000000013"/>
        <n v="1367.84"/>
        <n v="563.93999999999994"/>
        <n v="3504.9"/>
        <n v="144.12"/>
        <n v="3.4079999999999999"/>
        <n v="2.0719999999999996"/>
        <n v="328.39919999999995"/>
        <n v="53.248000000000005"/>
        <n v="4.9920000000000009"/>
        <n v="258.57600000000002"/>
        <n v="75.84"/>
        <n v="45.78"/>
        <n v="38.71"/>
        <n v="748.75200000000007"/>
        <n v="1516.2"/>
        <n v="167.95200000000003"/>
        <n v="45.04"/>
        <n v="23.16"/>
        <n v="397.59999999999997"/>
        <n v="45.660000000000004"/>
        <n v="158.13"/>
        <n v="3930.0720000000001"/>
        <n v="41.720000000000006"/>
        <n v="104.23"/>
        <n v="70.260000000000005"/>
        <n v="1.24"/>
        <n v="35.4"/>
        <n v="498.26000000000005"/>
        <n v="706.86"/>
        <n v="43.19"/>
        <n v="36.56"/>
        <n v="186.14400000000001"/>
        <n v="353.56799999999998"/>
        <n v="30.93"/>
        <n v="27.496000000000002"/>
        <n v="605.34"/>
        <n v="210.00800000000001"/>
        <n v="54.96"/>
        <n v="164.22"/>
        <n v="39.872000000000007"/>
        <n v="13.68"/>
        <n v="3.3179999999999996"/>
        <n v="10.44"/>
        <n v="136.46400000000003"/>
        <n v="333.57600000000002"/>
        <n v="12.544"/>
        <n v="20.767999999999997"/>
        <n v="43.5"/>
        <n v="12.576000000000001"/>
        <n v="182.91"/>
        <n v="107.64800000000001"/>
        <n v="35.200000000000003"/>
        <n v="2.9199999999999995"/>
        <n v="200.79500000000002"/>
        <n v="46.688000000000002"/>
        <n v="21.864000000000001"/>
        <n v="167.94"/>
        <n v="3.89"/>
        <n v="52.44"/>
        <n v="32.36"/>
        <n v="399.67200000000003"/>
        <n v="3.7440000000000007"/>
        <n v="715.2"/>
        <n v="159.80000000000001"/>
        <n v="340.11599999999999"/>
        <n v="9.5520000000000014"/>
        <n v="89.991000000000014"/>
        <n v="17.904"/>
        <n v="966.69999999999982"/>
        <n v="182.11199999999999"/>
        <n v="4.4640000000000004"/>
        <n v="51.588000000000001"/>
        <n v="50.4"/>
        <n v="14.89"/>
        <n v="4.08"/>
        <n v="2275.5"/>
        <n v="1979.6999999999998"/>
        <n v="62.099999999999994"/>
        <n v="37.295999999999999"/>
        <n v="68.949999999999989"/>
        <n v="191.05799999999999"/>
        <n v="13.040000000000001"/>
        <n v="1525.1879999999996"/>
        <n v="28.048000000000002"/>
        <n v="187.05600000000001"/>
        <n v="9.6560000000000006"/>
        <n v="2314.116"/>
        <n v="34.236000000000004"/>
        <n v="15.96"/>
        <n v="25.08"/>
        <n v="6.68"/>
        <n v="63.94"/>
        <n v="60.600000000000009"/>
        <n v="10.68"/>
        <n v="307.77600000000001"/>
        <n v="12.24"/>
        <n v="899.95"/>
        <n v="1.6320000000000001"/>
        <n v="267.95999999999998"/>
        <n v="31.95"/>
        <n v="32.339999999999996"/>
        <n v="143.85600000000002"/>
        <n v="329.58400000000006"/>
        <n v="87.28"/>
        <n v="279.45600000000002"/>
        <n v="8"/>
        <n v="16.36"/>
        <n v="15.78"/>
        <n v="720.7600000000001"/>
        <n v="151.19200000000001"/>
        <n v="15.58"/>
        <n v="306.89999999999998"/>
        <n v="347.36099999999999"/>
        <n v="348.488"/>
        <n v="172.73599999999999"/>
        <n v="15.54"/>
        <n v="105.55199999999999"/>
        <n v="15.808000000000002"/>
        <n v="358.2"/>
        <n v="545.91599999999994"/>
        <n v="40.410000000000004"/>
        <n v="167.976"/>
        <n v="109.53"/>
        <n v="22.5"/>
        <n v="213.08"/>
        <n v="1025.8799999999999"/>
        <n v="39"/>
        <n v="2.907"/>
        <n v="79.98"/>
        <n v="3.7439999999999998"/>
        <n v="22.424000000000003"/>
        <n v="42.76"/>
        <n v="10.080000000000002"/>
        <n v="101.34"/>
        <n v="224.75"/>
        <n v="73.175999999999974"/>
        <n v="39.984000000000002"/>
        <n v="150.38399999999999"/>
        <n v="11.231999999999999"/>
        <n v="1649.95"/>
        <n v="111.89999999999999"/>
        <n v="599.16499999999996"/>
        <n v="4.0640000000000001"/>
        <n v="6.2160000000000002"/>
        <n v="8.895999999999999"/>
        <n v="1640.6999999999998"/>
        <n v="270"/>
        <n v="19.52"/>
        <n v="9.8100000000000023"/>
        <n v="213.21600000000001"/>
        <n v="588.78399999999999"/>
        <n v="2.0640000000000001"/>
        <n v="62.296000000000006"/>
        <n v="10.709999999999999"/>
        <n v="20.936000000000003"/>
        <n v="33"/>
        <n v="357.93"/>
        <n v="57.400000000000006"/>
        <n v="331.96"/>
        <n v="86.199999999999989"/>
        <n v="38.016000000000005"/>
        <n v="8.3840000000000003"/>
        <n v="19.600000000000001"/>
        <n v="13.343999999999998"/>
        <n v="1478.2719999999999"/>
        <n v="16.272000000000002"/>
        <n v="32.340000000000003"/>
        <n v="56.064"/>
        <n v="108.72"/>
        <n v="181.47000000000003"/>
        <n v="16.176000000000002"/>
        <n v="123.92000000000002"/>
        <n v="13.360000000000001"/>
        <n v="102.01800000000001"/>
        <n v="750.68"/>
        <n v="84.55"/>
        <n v="1.8690000000000004"/>
        <n v="103.19200000000001"/>
        <n v="36"/>
        <n v="239.96"/>
        <n v="3.5919999999999992"/>
        <n v="20.808"/>
        <n v="63.920000000000009"/>
        <n v="664.14599999999996"/>
        <n v="3.3119999999999998"/>
        <n v="20.136000000000003"/>
        <n v="859.19999999999993"/>
        <n v="56.704000000000001"/>
        <n v="11.120000000000001"/>
        <n v="22.776000000000003"/>
        <n v="1319.96"/>
        <n v="239.95999999999998"/>
        <n v="54.768000000000001"/>
        <n v="21.552000000000003"/>
        <n v="58.24"/>
        <n v="80.28"/>
        <n v="9.7799999999999994"/>
        <n v="2479.96"/>
        <n v="179.94"/>
        <n v="26.849999999999998"/>
        <n v="17.43"/>
        <n v="1.5919999999999996"/>
        <n v="22.344000000000001"/>
        <n v="455.97"/>
        <n v="5.2140000000000004"/>
        <n v="67.400000000000006"/>
        <n v="126.56"/>
        <n v="139.92999999999998"/>
        <n v="16.656000000000002"/>
        <n v="67.993199999999987"/>
        <n v="34.54"/>
        <n v="64.12"/>
        <n v="209.98599999999999"/>
        <n v="29.760000000000005"/>
        <n v="89.768000000000001"/>
        <n v="34.360000000000007"/>
        <n v="98.376000000000005"/>
        <n v="29.940000000000005"/>
        <n v="36.738"/>
        <n v="179.93999999999997"/>
        <n v="383.64"/>
        <n v="47.52"/>
        <n v="83.56"/>
        <n v="546.06000000000006"/>
        <n v="34.049999999999997"/>
        <n v="245.98"/>
        <n v="18.940000000000001"/>
        <n v="59.913000000000011"/>
        <n v="68.62"/>
        <n v="55.984000000000009"/>
        <n v="14.480000000000002"/>
        <n v="142.488"/>
        <n v="98.391999999999996"/>
        <n v="11.05"/>
        <n v="7.78"/>
        <n v="53.040000000000006"/>
        <n v="843.9"/>
        <n v="1496.16"/>
        <n v="117.96"/>
        <n v="21.299999999999997"/>
        <n v="1040.8"/>
        <n v="499.95"/>
        <n v="3.04"/>
        <n v="201.96"/>
        <n v="68.64"/>
        <n v="2348.8200000000002"/>
        <n v="273.55200000000002"/>
        <n v="815.29199999999992"/>
        <n v="234.45000000000002"/>
        <n v="1256.22"/>
        <n v="152.79999999999998"/>
        <n v="82.56"/>
        <n v="284.96999999999997"/>
        <n v="60.84"/>
        <n v="28.8"/>
        <n v="74.45"/>
        <n v="192.22"/>
        <n v="57.9"/>
        <n v="1194.165"/>
        <n v="2.94"/>
        <n v="45.240000000000009"/>
        <n v="18.687999999999999"/>
        <n v="112.77600000000001"/>
        <n v="377.45"/>
        <n v="28.68"/>
        <n v="21.44"/>
        <n v="511.05600000000004"/>
        <n v="18.656000000000002"/>
        <n v="66.688000000000002"/>
        <n v="99.488"/>
        <n v="53.984000000000002"/>
        <n v="355.36"/>
        <n v="140.376"/>
        <n v="15.840000000000002"/>
        <n v="57.408000000000008"/>
        <n v="27.6"/>
        <n v="20.439999999999998"/>
        <n v="6.38"/>
        <n v="1049.93"/>
        <n v="14.320000000000002"/>
        <n v="129.88800000000001"/>
        <n v="48.944000000000003"/>
        <n v="275.05799999999999"/>
        <n v="27.36"/>
        <n v="134.99"/>
        <n v="71.088000000000008"/>
        <n v="27.395999999999997"/>
        <n v="13.455999999999998"/>
        <n v="40.752000000000002"/>
        <n v="139.96000000000004"/>
        <n v="136.53"/>
        <n v="11.64"/>
        <n v="79.44"/>
        <n v="127.76400000000001"/>
        <n v="2799.944"/>
        <n v="5.9399999999999995"/>
        <n v="177.54999999999998"/>
        <n v="57.959999999999994"/>
        <n v="29.402999999999999"/>
        <n v="81.400000000000006"/>
        <n v="91.176000000000016"/>
        <n v="159.96800000000002"/>
        <n v="331.536"/>
        <n v="178.10999999999999"/>
        <n v="459.92"/>
        <n v="27.52"/>
        <n v="30.69"/>
        <n v="13.919999999999998"/>
        <n v="38.376000000000005"/>
        <n v="26.48"/>
        <n v="532.72"/>
        <n v="26.72"/>
        <n v="795.48"/>
        <n v="16.560000000000002"/>
        <n v="74.95"/>
        <n v="355.45499999999998"/>
        <n v="3.1599999999999993"/>
        <n v="1999.96"/>
        <n v="46.152000000000001"/>
        <n v="32.984999999999999"/>
        <n v="6.3840000000000003"/>
        <n v="54.92"/>
        <n v="1448.8200000000002"/>
        <n v="353.88"/>
        <n v="60.144000000000005"/>
        <n v="85.2"/>
        <n v="14.91"/>
        <n v="1158.1199999999999"/>
        <n v="599.99"/>
        <n v="638.28800000000012"/>
        <n v="13.208000000000002"/>
        <n v="112.64800000000001"/>
        <n v="2.21"/>
        <n v="217.76400000000001"/>
        <n v="22.638000000000002"/>
        <n v="95.143999999999991"/>
        <n v="12.320000000000002"/>
        <n v="1395.54"/>
        <n v="117.36"/>
        <n v="421.37200000000001"/>
        <n v="575.96800000000007"/>
        <n v="205.99919999999997"/>
        <n v="31.744"/>
        <n v="132.22400000000002"/>
        <n v="1487.9760000000001"/>
        <n v="11.672000000000001"/>
        <n v="12.912000000000001"/>
        <n v="93.149999999999991"/>
        <n v="238.62"/>
        <n v="7.77"/>
        <n v="285.48"/>
        <n v="19.168000000000003"/>
        <n v="26.136000000000003"/>
        <n v="90.801000000000002"/>
        <n v="181.76400000000001"/>
        <n v="581.96"/>
        <n v="29.98"/>
        <n v="519.96"/>
        <n v="363.92"/>
        <n v="64.2"/>
        <n v="72.599999999999994"/>
        <n v="57.567999999999998"/>
        <n v="83.699999999999989"/>
        <n v="415.96800000000007"/>
        <n v="304.89999999999998"/>
        <n v="80.959999999999994"/>
        <n v="777.21"/>
        <n v="225.56799999999998"/>
        <n v="36.599999999999994"/>
        <n v="715.64"/>
        <n v="795.51"/>
        <n v="74.760000000000005"/>
        <n v="29.22"/>
        <n v="23.04"/>
        <n v="1.3619999999999997"/>
        <n v="239.66599999999997"/>
        <n v="4.5599999999999996"/>
        <n v="1133.3499999999999"/>
        <n v="104.58000000000001"/>
        <n v="1293.4879999999998"/>
        <n v="127.94999999999999"/>
        <n v="59.76"/>
        <n v="108.08"/>
        <n v="9.5400000000000009"/>
        <n v="11.736000000000001"/>
        <n v="885.52800000000002"/>
        <n v="28.28"/>
        <n v="4912.59"/>
        <n v="38.432000000000002"/>
        <n v="21.568000000000001"/>
        <n v="81.576000000000008"/>
        <n v="99.87"/>
        <n v="71.12"/>
        <n v="259.95999999999998"/>
        <n v="24.192"/>
        <n v="16.95"/>
        <n v="24.704000000000001"/>
        <n v="104.184"/>
        <n v="25.5"/>
        <n v="199.76400000000001"/>
        <n v="94.6"/>
        <n v="4228.7040000000006"/>
        <n v="2003.9200000000003"/>
        <n v="313.17599999999999"/>
        <n v="1099.5"/>
        <n v="1215.92"/>
        <n v="8.92"/>
        <n v="87.210000000000008"/>
        <n v="683.98799999999994"/>
        <n v="527.91999999999996"/>
        <n v="95.992000000000004"/>
        <n v="435.84000000000003"/>
        <n v="48.84"/>
        <n v="25.9"/>
        <n v="42.68"/>
        <n v="234.36"/>
        <n v="10.5"/>
        <n v="676.55"/>
        <n v="770.35200000000009"/>
        <n v="575.928"/>
        <n v="107.88"/>
        <n v="8.7040000000000006"/>
        <n v="43.019999999999996"/>
        <n v="414.96"/>
        <n v="387.72"/>
        <n v="13.56"/>
        <n v="552"/>
        <n v="429.90000000000003"/>
        <n v="32.06"/>
        <n v="161.96"/>
        <n v="19.86"/>
        <n v="77.56"/>
        <n v="245.94"/>
        <n v="8.6"/>
        <n v="2357.4880000000003"/>
        <n v="369.54399999999998"/>
        <n v="184.75200000000001"/>
        <n v="458.42999999999995"/>
        <n v="328.59000000000003"/>
        <n v="338.35199999999998"/>
        <n v="87.960000000000008"/>
        <n v="12.294"/>
        <n v="109.764"/>
        <n v="68.52"/>
        <n v="74.94"/>
        <n v="2548.5600000000004"/>
        <n v="287.88"/>
        <n v="4158.9120000000003"/>
        <n v="646.27200000000005"/>
        <n v="18.48"/>
        <n v="239.24"/>
        <n v="19.567999999999998"/>
        <n v="310.39199999999994"/>
        <n v="859.2"/>
        <n v="506.28"/>
        <n v="238.15200000000004"/>
        <n v="692.93999999999994"/>
        <n v="16.146000000000004"/>
        <n v="1345.4850000000001"/>
        <n v="173.48800000000003"/>
        <n v="272.39999999999998"/>
        <n v="28"/>
        <n v="12.201000000000001"/>
        <n v="2.0679999999999996"/>
        <n v="142.04"/>
        <n v="1199.96"/>
        <n v="12.600000000000001"/>
        <n v="23.904000000000003"/>
        <n v="88.960000000000008"/>
        <n v="518.27200000000005"/>
        <n v="6.98"/>
        <n v="343.20000000000005"/>
        <n v="152.68800000000002"/>
        <n v="3.4880000000000004"/>
        <n v="5.8880000000000008"/>
        <n v="270.62"/>
        <n v="72.48"/>
        <n v="151.05600000000001"/>
        <n v="6.2159999999999993"/>
        <n v="24.032"/>
        <n v="2.0880000000000001"/>
        <n v="4.4879999999999995"/>
        <n v="272.64600000000002"/>
        <n v="212.8"/>
        <n v="45.4"/>
        <n v="80.991"/>
        <n v="2888.1270000000004"/>
        <n v="1299.6600000000001"/>
        <n v="2254.41"/>
        <n v="314.53199999999998"/>
        <n v="13.632"/>
        <n v="19.431999999999995"/>
        <n v="65.44"/>
        <n v="1.9079999999999997"/>
        <n v="1474.8020000000001"/>
        <n v="110.096"/>
        <n v="16.752000000000002"/>
        <n v="1537.0739999999998"/>
        <n v="449.37200000000001"/>
        <n v="41.904000000000003"/>
        <n v="2279.96"/>
        <n v="409.21600000000001"/>
        <n v="327.99600000000004"/>
        <n v="49.408000000000001"/>
        <n v="767.21400000000006"/>
        <n v="161.28"/>
        <n v="192.8"/>
        <n v="73.163999999999987"/>
        <n v="205.666"/>
        <n v="115.44"/>
        <n v="274.8"/>
        <n v="119.03999999999999"/>
        <n v="20.07"/>
        <n v="40.736000000000004"/>
        <n v="340.70400000000006"/>
        <n v="1198.33"/>
        <n v="51.336000000000006"/>
        <n v="332.70400000000001"/>
        <n v="42.408000000000008"/>
        <n v="81.539999999999992"/>
        <n v="167.28"/>
        <n v="772.68"/>
        <n v="26.160000000000004"/>
        <n v="33.57"/>
        <n v="170.24"/>
        <n v="117.456"/>
        <n v="34.248000000000005"/>
        <n v="26.7"/>
        <n v="21.2"/>
        <n v="838.38"/>
        <n v="1690.04"/>
        <n v="121.96"/>
        <n v="113.72999999999999"/>
        <n v="14.6"/>
        <n v="887.84"/>
        <n v="403.92"/>
        <n v="106.8"/>
        <n v="34.944000000000003"/>
        <n v="383.84000000000003"/>
        <n v="799.56000000000006"/>
        <n v="6.3299999999999992"/>
        <n v="329.988"/>
        <n v="71.376000000000005"/>
        <n v="63.769999999999996"/>
        <n v="50.97"/>
        <n v="1439.9680000000001"/>
        <n v="563.91999999999996"/>
        <n v="235.15199999999999"/>
        <n v="51.016000000000005"/>
        <n v="25.248000000000001"/>
        <n v="56.686"/>
        <n v="51.168000000000006"/>
        <n v="2793.5280000000002"/>
        <n v="65.94"/>
        <n v="68.16"/>
        <n v="125.69999999999999"/>
        <n v="56.699999999999996"/>
        <n v="12.263999999999999"/>
        <n v="66.294000000000011"/>
        <n v="291.16800000000001"/>
        <n v="110.376"/>
        <n v="30.32"/>
        <n v="71.28"/>
        <n v="1471.96"/>
        <n v="26.336000000000002"/>
        <n v="166.5"/>
        <n v="11.744"/>
        <n v="247.44"/>
        <n v="43.41"/>
        <n v="465.16"/>
        <n v="2.3939999999999997"/>
        <n v="200.96999999999997"/>
        <n v="9.8560000000000016"/>
        <n v="384.59200000000004"/>
        <n v="442.37199999999996"/>
        <n v="28.849999999999998"/>
        <n v="311.98"/>
        <n v="22.450000000000003"/>
        <n v="1159.056"/>
        <n v="179.89999999999998"/>
        <n v="116.312"/>
        <n v="428.40000000000003"/>
        <n v="24.75"/>
        <n v="20.784000000000002"/>
        <n v="63.824000000000005"/>
        <n v="141.55199999999999"/>
        <n v="563.24"/>
        <n v="661.17600000000004"/>
        <n v="502.48800000000006"/>
        <n v="196.70400000000001"/>
        <n v="915.13600000000008"/>
        <n v="701.96"/>
        <n v="33.552"/>
        <n v="1737.1799999999998"/>
        <n v="36.36"/>
        <n v="25.83"/>
        <n v="24.587999999999994"/>
        <n v="13.984000000000002"/>
        <n v="195.96000000000004"/>
        <n v="17.584000000000003"/>
        <n v="104.78399999999999"/>
        <n v="650.35200000000009"/>
        <n v="629.18400000000008"/>
        <n v="15.176"/>
        <n v="579.51"/>
        <n v="14.99"/>
        <n v="151.91999999999999"/>
        <n v="65.97"/>
        <n v="210.84"/>
        <n v="19.05"/>
        <n v="247.71600000000001"/>
        <n v="66.58"/>
        <n v="87.8"/>
        <n v="221.38200000000001"/>
        <n v="5199.96"/>
        <n v="156.512"/>
        <n v="119.85000000000001"/>
        <n v="69.28"/>
        <n v="24.55"/>
        <n v="12.176000000000002"/>
        <n v="108.40000000000002"/>
        <n v="2.4119999999999999"/>
        <n v="8.39"/>
        <n v="337.98"/>
        <n v="150.80000000000001"/>
        <n v="1039.992"/>
        <n v="41.22"/>
        <n v="240.37"/>
        <n v="119.02"/>
        <n v="133.12"/>
        <n v="38.08"/>
        <n v="561.58400000000006"/>
        <n v="99.920000000000016"/>
        <n v="286.14999999999998"/>
        <n v="49.792000000000002"/>
        <n v="299.97499999999997"/>
        <n v="62.591999999999999"/>
        <n v="4.2759999999999989"/>
        <n v="229.94"/>
        <n v="311.14999999999998"/>
        <n v="396.92"/>
        <n v="17.149999999999999"/>
        <n v="824.95"/>
        <n v="24.64"/>
        <n v="227.88"/>
        <n v="8.01"/>
        <n v="569.5680000000001"/>
        <n v="149.73000000000002"/>
        <n v="899.43"/>
        <n v="76.864000000000004"/>
        <n v="102.93"/>
        <n v="108.57600000000001"/>
        <n v="5.9840000000000009"/>
        <n v="111.93"/>
        <n v="454.27200000000005"/>
        <n v="8399.9759999999987"/>
        <n v="6.2940000000000014"/>
        <n v="122.38199999999999"/>
        <n v="945.03600000000006"/>
        <n v="14.301000000000002"/>
        <n v="410.35199999999998"/>
        <n v="23.52"/>
        <n v="477.15000000000003"/>
        <n v="974.98799999999983"/>
        <n v="589.41"/>
        <n v="82.26"/>
        <n v="7.1039999999999992"/>
        <n v="103.50000000000001"/>
        <n v="2.4640000000000004"/>
        <n v="10.76"/>
        <n v="6.7"/>
        <n v="3.44"/>
        <n v="135.99"/>
        <n v="15.959999999999999"/>
        <n v="37.200000000000003"/>
        <n v="84.960000000000008"/>
        <n v="2079.4"/>
        <n v="72.42"/>
        <n v="114.52"/>
        <n v="871.80000000000007"/>
        <n v="4.5540000000000003"/>
        <n v="5.2"/>
        <n v="205.99200000000002"/>
        <n v="503.96000000000004"/>
        <n v="24.472000000000001"/>
        <n v="110.4"/>
        <n v="384.76799999999997"/>
        <n v="78.66"/>
        <n v="962.07999999999993"/>
        <n v="12.843000000000002"/>
        <n v="295.45600000000002"/>
        <n v="103.93599999999999"/>
        <n v="289.56799999999998"/>
        <n v="39.72"/>
        <n v="244.768"/>
        <n v="135.09"/>
        <n v="279.85999999999996"/>
        <n v="90.06"/>
        <n v="50.231999999999999"/>
        <n v="19.242000000000001"/>
        <n v="5.3040000000000003"/>
        <n v="19.136000000000003"/>
        <n v="332.83200000000005"/>
        <n v="50.352000000000004"/>
        <n v="206.38400000000001"/>
        <n v="529.9"/>
        <n v="99.3"/>
        <n v="108.96"/>
        <n v="5443.96"/>
        <n v="56.07"/>
        <n v="59.993999999999993"/>
        <n v="9.4200000000000017"/>
        <n v="216.4"/>
        <n v="6.9360000000000008"/>
        <n v="4.427999999999999"/>
        <n v="142.80000000000001"/>
        <n v="399.95"/>
        <n v="2152.7760000000003"/>
        <n v="4007.8400000000006"/>
        <n v="158.99"/>
        <n v="291.10000000000002"/>
        <n v="73.679999999999993"/>
        <n v="58.170000000000009"/>
        <n v="634.11599999999999"/>
        <n v="155.88"/>
        <n v="327.56399999999996"/>
        <n v="505.32000000000005"/>
        <n v="3.8079999999999998"/>
        <n v="8.6819999999999968"/>
        <n v="24.424000000000003"/>
        <n v="1522.6379999999999"/>
        <n v="419.90000000000003"/>
        <n v="33.61999999999999"/>
        <n v="16.14"/>
        <n v="194.25"/>
        <n v="243.99199999999996"/>
        <n v="7.120000000000001"/>
        <n v="319.92"/>
        <n v="1049.44"/>
        <n v="1007.9440000000002"/>
        <n v="231.72"/>
        <n v="9.9120000000000008"/>
        <n v="19.8"/>
        <n v="125.92999999999999"/>
        <n v="11.760000000000002"/>
        <n v="1.3650000000000002"/>
        <n v="62.015999999999998"/>
        <n v="239.84"/>
        <n v="484.70400000000006"/>
        <n v="371.97600000000006"/>
        <n v="89.820000000000007"/>
        <n v="469.95"/>
        <n v="209.94"/>
        <n v="102.438"/>
        <n v="199.304"/>
        <n v="6999.96"/>
        <n v="7.3800000000000008"/>
        <n v="1747.25"/>
        <n v="54.48"/>
        <n v="199.99"/>
        <n v="68.541000000000011"/>
        <n v="122.12000000000002"/>
        <n v="6.99"/>
        <n v="1421.664"/>
        <n v="125.88"/>
        <n v="79.78"/>
        <n v="133.20000000000002"/>
        <n v="139.94400000000002"/>
        <n v="133.47200000000001"/>
        <n v="564.19499999999994"/>
        <n v="319.98400000000004"/>
        <n v="21.184000000000001"/>
        <n v="213.42999999999995"/>
        <n v="31.992000000000004"/>
        <n v="68.703999999999994"/>
        <n v="386.91"/>
        <n v="39.659999999999997"/>
        <n v="356.85"/>
        <n v="251.57999999999998"/>
        <n v="219.84000000000003"/>
        <n v="42.85"/>
        <n v="17"/>
        <n v="87.4"/>
        <n v="265.85999999999996"/>
        <n v="67.959999999999994"/>
        <n v="83.9"/>
        <n v="19.75"/>
        <n v="393.54"/>
        <n v="46.872"/>
        <n v="3.6"/>
        <n v="180.01600000000002"/>
        <n v="41.552"/>
        <n v="12.160000000000002"/>
        <n v="477.51"/>
        <n v="47.97"/>
        <n v="415.17600000000004"/>
        <n v="35.231999999999999"/>
        <n v="16.34"/>
        <n v="163.136"/>
        <n v="5.43"/>
        <n v="519.67999999999995"/>
        <n v="273.92"/>
        <n v="266.35200000000003"/>
        <n v="56.328000000000003"/>
        <n v="39.264000000000003"/>
        <n v="95.231999999999999"/>
        <n v="159.91999999999999"/>
        <n v="23.32"/>
        <n v="10.47"/>
        <n v="20.704000000000001"/>
        <n v="50.496000000000002"/>
        <n v="6.1290000000000004"/>
        <n v="643.13599999999997"/>
        <n v="32.432000000000002"/>
        <n v="113.76"/>
        <n v="150.66"/>
        <n v="48.032000000000004"/>
        <n v="102.624"/>
        <n v="359.77199999999999"/>
        <n v="122.13600000000001"/>
        <n v="479.952"/>
        <n v="116.98"/>
        <n v="8.74"/>
        <n v="7.96"/>
        <n v="275.24"/>
        <n v="47.400000000000006"/>
        <n v="512.96"/>
        <n v="395.93999999999994"/>
        <n v="253.76399999999998"/>
        <n v="1362.8999999999999"/>
        <n v="14.560000000000002"/>
        <n v="196.21"/>
        <n v="13.005000000000003"/>
        <n v="4.1760000000000002"/>
        <n v="17.64"/>
        <n v="93.456000000000003"/>
        <n v="449.91"/>
        <n v="344.94"/>
        <n v="20.096000000000004"/>
        <n v="37.752000000000002"/>
        <n v="138.58799999999999"/>
        <n v="259.92000000000007"/>
        <n v="9.98"/>
        <n v="21.488"/>
        <n v="3.7979999999999987"/>
        <n v="7.8800000000000008"/>
        <n v="35.445"/>
        <n v="269.97000000000003"/>
        <n v="45.120000000000005"/>
        <n v="100.80000000000001"/>
        <n v="47.968000000000004"/>
        <n v="3.8560000000000003"/>
        <n v="12.585000000000003"/>
        <n v="113.372"/>
        <n v="18.312000000000001"/>
        <n v="127.93599999999999"/>
        <n v="241.17000000000002"/>
        <n v="3266.3760000000002"/>
        <n v="1.6799999999999995"/>
        <n v="7.968"/>
        <n v="168.1"/>
        <n v="98.46"/>
        <n v="358.58"/>
        <n v="32.479999999999997"/>
        <n v="17499.949999999997"/>
        <n v="34.370000000000005"/>
        <n v="146.04000000000002"/>
        <n v="27.88"/>
        <n v="152.65"/>
        <n v="371.2"/>
        <n v="14.832000000000003"/>
        <n v="20.700000000000003"/>
        <n v="67.900000000000006"/>
        <n v="1059.1199999999999"/>
        <n v="32.04"/>
        <n v="1565.88"/>
        <n v="106.05"/>
        <n v="62.04"/>
        <n v="494.97"/>
        <n v="367.96"/>
        <n v="44.96"/>
        <n v="28.14"/>
        <n v="274.89"/>
        <n v="2887.0560000000005"/>
        <n v="131.376"/>
        <n v="1913.3999999999999"/>
        <n v="2567.84"/>
        <n v="37.056000000000004"/>
        <n v="259.89600000000002"/>
        <n v="73.343999999999994"/>
        <n v="95.68"/>
        <n v="411.98"/>
        <n v="34.479999999999997"/>
        <n v="10.782000000000002"/>
        <n v="602.65099999999995"/>
        <n v="7.6559999999999988"/>
        <n v="559.92999999999995"/>
        <n v="2399.96"/>
        <n v="16"/>
        <n v="5.5879999999999992"/>
        <n v="235.92"/>
        <n v="115.96"/>
        <n v="186.54"/>
        <n v="159.56"/>
        <n v="132.16"/>
        <n v="17.903999999999996"/>
        <n v="124.032"/>
        <n v="1403.9200000000003"/>
        <n v="28.799999999999997"/>
        <n v="24.588000000000001"/>
        <n v="356.78999999999996"/>
        <n v="16.98"/>
        <n v="491.55"/>
        <n v="23.66"/>
        <n v="93.68"/>
        <n v="862.34400000000005"/>
        <n v="13.493999999999998"/>
        <n v="41.584000000000003"/>
        <n v="84.272000000000006"/>
        <n v="36.544000000000004"/>
        <n v="479.72"/>
        <n v="102.36799999999999"/>
        <n v="713.88"/>
        <n v="623.96"/>
        <n v="2.48"/>
        <n v="58.407999999999994"/>
        <n v="479.988"/>
        <n v="53.567999999999998"/>
        <n v="21.34"/>
        <n v="15.51"/>
        <n v="7.8000000000000007"/>
        <n v="10.199999999999999"/>
        <n v="22.32"/>
        <n v="75.98"/>
        <n v="6.46"/>
        <n v="824.97"/>
        <n v="18.180000000000003"/>
        <n v="621.7600000000001"/>
        <n v="48.87"/>
        <n v="5.92"/>
        <n v="30.18"/>
        <n v="8.7799999999999994"/>
        <n v="376.74"/>
        <n v="1.3919999999999997"/>
        <n v="44.43"/>
        <n v="226.20000000000002"/>
        <n v="27.9"/>
        <n v="31.08"/>
        <n v="13.839999999999998"/>
        <n v="175.87200000000001"/>
        <n v="208.44"/>
        <n v="25.76"/>
        <n v="366.74399999999997"/>
        <n v="289.24"/>
        <n v="205.16400000000002"/>
        <n v="598.45799999999997"/>
        <n v="148.25700000000001"/>
        <n v="146.76"/>
        <n v="6.8000000000000007"/>
        <n v="143.64000000000001"/>
        <n v="227.45999999999998"/>
        <n v="46.24"/>
        <n v="245.64600000000002"/>
        <n v="55.00800000000001"/>
        <n v="523.39200000000005"/>
        <n v="198.744"/>
        <n v="9.2480000000000011"/>
        <n v="99.591999999999999"/>
        <n v="399.96"/>
        <n v="14.576000000000001"/>
        <n v="209.60000000000002"/>
        <n v="30.98"/>
        <n v="122.688"/>
        <n v="892.13600000000008"/>
        <n v="50.22"/>
        <n v="83.42"/>
        <n v="5.8719999999999999"/>
        <n v="12.144"/>
        <n v="27.792000000000002"/>
        <n v="32.67"/>
        <n v="1261.33"/>
        <n v="82.656000000000006"/>
        <n v="175.92"/>
        <n v="4.7519999999999989"/>
        <n v="13.344000000000001"/>
        <n v="22.911000000000005"/>
        <n v="309.45600000000002"/>
        <n v="472.51800000000003"/>
        <n v="1012.6800000000001"/>
        <n v="17.220000000000006"/>
        <n v="1626.1920000000002"/>
        <n v="8.5950000000000024"/>
        <n v="190.89600000000002"/>
        <n v="163.44"/>
        <n v="146.68799999999999"/>
        <n v="276.78400000000005"/>
        <n v="318.95999999999998"/>
        <n v="6.5700000000000012"/>
        <n v="421.1"/>
        <n v="760.11599999999987"/>
        <n v="38.784000000000006"/>
        <n v="122.32799999999999"/>
        <n v="459.88"/>
        <n v="9.2799999999999994"/>
        <n v="1685.88"/>
        <n v="5.7280000000000006"/>
        <n v="67.194000000000003"/>
        <n v="10.02"/>
        <n v="13.89"/>
        <n v="16.45"/>
        <n v="123.08799999999999"/>
        <n v="257.94"/>
        <n v="828.59999999999991"/>
        <n v="17.440000000000001"/>
        <n v="62.88000000000001"/>
        <n v="290.35200000000003"/>
        <n v="113.52"/>
        <n v="135.29999999999998"/>
        <n v="111.15"/>
        <n v="776.84999999999991"/>
        <n v="43.28"/>
        <n v="52.56"/>
        <n v="971.88000000000011"/>
        <n v="182.55"/>
        <n v="53.087999999999994"/>
        <n v="275.88"/>
        <n v="157.89999999999998"/>
        <n v="15.600000000000001"/>
        <n v="247.84"/>
        <n v="717.72"/>
        <n v="236.5"/>
        <n v="87.167999999999978"/>
        <n v="32.231999999999999"/>
        <n v="2.2020000000000004"/>
        <n v="9.3960000000000008"/>
        <n v="12.78"/>
        <n v="40"/>
        <n v="23.24"/>
        <n v="908.82"/>
        <n v="5.5520000000000005"/>
        <n v="74.591999999999999"/>
        <n v="38.86399999999999"/>
        <n v="203.976"/>
        <n v="5.3880000000000008"/>
        <n v="30.975999999999999"/>
        <n v="1350.1200000000001"/>
        <n v="19.54"/>
        <n v="138"/>
        <n v="116.75999999999999"/>
        <n v="331.02300000000008"/>
        <n v="756.80000000000007"/>
        <n v="8.7360000000000007"/>
        <n v="369.16"/>
        <n v="51.648000000000003"/>
        <n v="62.496000000000009"/>
        <n v="274.49100000000004"/>
        <n v="137.94"/>
        <n v="151.62"/>
        <n v="30.8"/>
        <n v="1319.8"/>
        <n v="89.712000000000018"/>
        <n v="22.830000000000002"/>
        <n v="30.88"/>
        <n v="113.6"/>
        <n v="341.99100000000004"/>
        <n v="92.88000000000001"/>
        <n v="24.14"/>
        <n v="4416.174"/>
        <n v="49.56"/>
        <n v="302.45"/>
        <n v="44.672000000000004"/>
        <n v="989.97"/>
        <n v="364.74"/>
        <n v="49.76"/>
        <n v="125.99"/>
        <n v="14.700000000000001"/>
        <n v="13.428000000000003"/>
        <n v="315.77600000000007"/>
        <n v="273.666"/>
        <n v="20.608000000000004"/>
        <n v="4.0950000000000006"/>
        <n v="63.980000000000004"/>
        <n v="799.92000000000007"/>
        <n v="35.984000000000002"/>
        <n v="185.52800000000002"/>
        <n v="2541.98"/>
        <n v="599.98500000000013"/>
        <n v="3.0359999999999996"/>
        <n v="46.36"/>
        <n v="6.9"/>
        <n v="559.71"/>
        <n v="50.783999999999999"/>
        <n v="26.01"/>
        <n v="649"/>
        <n v="59.99"/>
        <n v="20.239999999999998"/>
        <n v="37.839999999999996"/>
        <n v="77.240000000000009"/>
        <n v="292.10000000000002"/>
        <n v="424.11599999999999"/>
        <n v="2.8919999999999995"/>
        <n v="381.72"/>
        <n v="890.84099999999989"/>
        <n v="14.129999999999999"/>
        <n v="64.75"/>
        <n v="11.214000000000002"/>
        <n v="286.40000000000003"/>
        <n v="142.18199999999999"/>
        <n v="19.608000000000001"/>
        <n v="4.1580000000000004"/>
        <n v="400.79999999999995"/>
        <n v="28.792000000000002"/>
        <n v="111"/>
        <n v="1279.9680000000001"/>
        <n v="1856.19"/>
        <n v="22.752000000000002"/>
        <n v="61.541999999999994"/>
        <n v="81.438000000000017"/>
        <n v="67.36"/>
        <n v="54.527999999999992"/>
        <n v="449.56800000000004"/>
        <n v="192.18600000000004"/>
        <n v="67.88"/>
        <n v="162.88999999999999"/>
        <n v="721.87500000000011"/>
        <n v="73.567999999999998"/>
        <n v="13.584000000000001"/>
        <n v="176.77199999999996"/>
        <n v="21.9"/>
        <n v="445.44"/>
        <n v="116.4"/>
        <n v="1.4080000000000001"/>
        <n v="169.56800000000001"/>
        <n v="251.96399999999994"/>
        <n v="194.35200000000003"/>
        <n v="340.18200000000002"/>
        <n v="6.8880000000000017"/>
        <n v="15.570000000000004"/>
        <n v="153.78"/>
        <n v="61.019999999999996"/>
        <n v="110.11"/>
        <n v="36.024000000000001"/>
        <n v="54.336000000000006"/>
        <n v="378"/>
        <n v="1336.4399999999998"/>
        <n v="390.36799999999999"/>
        <n v="101.52000000000001"/>
        <n v="866.64599999999996"/>
        <n v="795.40800000000013"/>
        <n v="35.856000000000002"/>
        <n v="23.840000000000003"/>
        <n v="30.87"/>
        <n v="509.95749999999992"/>
        <n v="122.91"/>
        <n v="167.84"/>
        <n v="172.11"/>
        <n v="13.591999999999999"/>
        <n v="386.67999999999995"/>
        <n v="379.96000000000004"/>
        <n v="539.91"/>
        <n v="41.240000000000009"/>
        <n v="51.897000000000013"/>
        <n v="23.160000000000004"/>
        <n v="126.08"/>
        <n v="449.1"/>
        <n v="195.10400000000001"/>
        <n v="36.671999999999997"/>
        <n v="85.245999999999995"/>
        <n v="32.712000000000003"/>
        <n v="11.43"/>
        <n v="9.3450000000000024"/>
        <n v="23.136000000000003"/>
        <n v="46.900000000000006"/>
        <n v="236.52800000000002"/>
        <n v="237.09600000000003"/>
        <n v="65.584000000000003"/>
        <n v="88.920000000000016"/>
        <n v="5.7999999999999989"/>
        <n v="1415.76"/>
        <n v="569.64"/>
        <n v="9.14"/>
        <n v="1196.8599999999999"/>
        <n v="523.26"/>
        <n v="639.96800000000007"/>
        <n v="52.76"/>
        <n v="538.92000000000007"/>
        <n v="87.84"/>
        <n v="34.92"/>
        <n v="3.5760000000000005"/>
        <n v="1499.95"/>
        <n v="13.568000000000001"/>
        <n v="2573.8200000000002"/>
        <n v="609.98"/>
        <n v="5.48"/>
        <n v="755.96"/>
        <n v="31.12"/>
        <n v="6.54"/>
        <n v="18.463999999999999"/>
        <n v="445.80200000000002"/>
        <n v="1053.164"/>
        <n v="106.68"/>
        <n v="119.94"/>
        <n v="512.19000000000005"/>
        <n v="1.5559999999999996"/>
        <n v="71.92"/>
        <n v="140.97"/>
        <n v="164.79200000000003"/>
        <n v="1889.9459999999999"/>
        <n v="62.040000000000006"/>
        <n v="396.92000000000007"/>
        <n v="239.45599999999999"/>
        <n v="29.36"/>
        <n v="214.89999999999998"/>
        <n v="146.44999999999999"/>
        <n v="15.14"/>
        <n v="1399.98"/>
        <n v="8.9520000000000017"/>
        <n v="8.8560000000000016"/>
        <n v="21.728000000000002"/>
        <n v="483.13599999999997"/>
        <n v="114.28800000000001"/>
        <n v="49.616000000000007"/>
        <n v="508.70400000000006"/>
        <n v="57.36"/>
        <n v="906.68000000000006"/>
        <n v="719.95200000000011"/>
        <n v="755.94400000000019"/>
        <n v="11.979999999999997"/>
        <n v="0.8979999999999998"/>
        <n v="21.204000000000004"/>
        <n v="34.74"/>
        <n v="833.94"/>
        <n v="349.96499999999997"/>
        <n v="158.28"/>
        <n v="497.93999999999994"/>
        <n v="533.93999999999994"/>
        <n v="170.78599999999997"/>
        <n v="435.16800000000006"/>
        <n v="48.58"/>
        <n v="26.46"/>
        <n v="194.7"/>
        <n v="591.32000000000005"/>
        <n v="2.84"/>
        <n v="221.96"/>
        <n v="236"/>
        <n v="41.94"/>
        <n v="52.792000000000002"/>
        <n v="2625.12"/>
        <n v="422.85599999999999"/>
        <n v="3499.9300000000003"/>
        <n v="58.248000000000005"/>
        <n v="71.245999999999995"/>
        <n v="887.27099999999984"/>
        <n v="146.86000000000001"/>
        <n v="225.57599999999996"/>
        <n v="38.256"/>
        <n v="40.24"/>
        <n v="29.925000000000001"/>
        <n v="148.70400000000001"/>
        <n v="25.176000000000002"/>
        <n v="1297.3680000000002"/>
        <n v="9.5399999999999991"/>
        <n v="5.81"/>
        <n v="6.6420000000000012"/>
        <n v="679.96"/>
        <n v="189.57600000000002"/>
        <n v="539.91999999999996"/>
        <n v="725.34400000000005"/>
        <n v="7.4399999999999995"/>
        <n v="39.479999999999997"/>
        <n v="850.5"/>
        <n v="75.33"/>
        <n v="325.63200000000006"/>
        <n v="23.344000000000001"/>
        <n v="335.72"/>
        <n v="251.94400000000002"/>
        <n v="127.30199999999999"/>
        <n v="1207.8399999999999"/>
        <n v="12.53"/>
        <n v="300.98"/>
        <n v="258.75"/>
        <n v="441.96"/>
        <n v="68.039999999999992"/>
        <n v="703.71"/>
        <n v="17.904000000000003"/>
        <n v="11.976000000000003"/>
        <n v="1299.99"/>
        <n v="4.5439999999999996"/>
        <n v="1352.0320000000002"/>
        <n v="1548.9900000000002"/>
        <n v="19.872"/>
        <n v="119.44800000000001"/>
        <n v="118.16"/>
        <n v="187.76"/>
        <n v="53.9"/>
        <n v="76.728000000000009"/>
        <n v="10.429999999999998"/>
        <n v="5399.91"/>
        <n v="119.10000000000001"/>
        <n v="259.98"/>
        <n v="170.98"/>
        <n v="446.06799999999998"/>
        <n v="605.88"/>
        <n v="186.732"/>
        <n v="3812.9700000000003"/>
        <n v="26.423999999999999"/>
        <n v="625.99"/>
        <n v="1568.61"/>
        <n v="17.3"/>
        <n v="160"/>
        <n v="167.88800000000001"/>
        <n v="5.2319999999999984"/>
        <n v="1199.98"/>
        <n v="73.849999999999994"/>
        <n v="526.58199999999999"/>
        <n v="13.698000000000002"/>
        <n v="250.26"/>
        <n v="29.600000000000005"/>
        <n v="1.9380000000000002"/>
        <n v="159.96"/>
        <n v="13.168000000000001"/>
        <n v="179.886"/>
        <n v="286.25600000000003"/>
        <n v="24.224000000000004"/>
        <n v="291.13600000000002"/>
        <n v="114.84800000000001"/>
        <n v="89.949999999999989"/>
        <n v="94.99"/>
        <n v="566.97"/>
        <n v="450.04"/>
        <n v="34.6"/>
        <n v="467.97"/>
        <n v="33.020000000000003"/>
        <n v="3.008"/>
        <n v="268.24"/>
        <n v="431.16000000000008"/>
        <n v="154.94999999999999"/>
        <n v="42.207999999999998"/>
        <n v="2.2239999999999998"/>
        <n v="74.52"/>
        <n v="1779.9"/>
        <n v="219.89999999999998"/>
        <n v="1039.7280000000001"/>
        <n v="45.96"/>
        <n v="456.58800000000008"/>
        <n v="4499.9850000000006"/>
        <n v="59.975999999999999"/>
        <n v="6.12"/>
        <n v="10.98"/>
        <n v="37.055999999999997"/>
        <n v="29.56"/>
        <n v="876.30000000000007"/>
        <n v="2.8899999999999992"/>
        <n v="7.8960000000000008"/>
        <n v="30.527999999999999"/>
        <n v="4.8420000000000005"/>
        <n v="1.7999999999999996"/>
        <n v="307.16800000000001"/>
        <n v="26.9"/>
        <n v="47.01"/>
        <n v="469.99"/>
        <n v="324.74400000000003"/>
        <n v="12"/>
        <n v="25.424000000000003"/>
        <n v="30.828000000000007"/>
        <n v="4.7699999999999996"/>
        <n v="550.43100000000004"/>
        <n v="1497.6659999999999"/>
        <n v="113.22"/>
        <n v="4535.9760000000006"/>
        <n v="11.84"/>
        <n v="592.74"/>
        <n v="90.882000000000005"/>
        <n v="508.76800000000003"/>
        <n v="479.92"/>
        <n v="1184.72"/>
        <n v="124.404"/>
        <n v="1871.88"/>
        <n v="20.387999999999995"/>
        <n v="320.64"/>
        <n v="52"/>
        <n v="464"/>
        <n v="235.95000000000002"/>
        <n v="18.528000000000002"/>
        <n v="441.92"/>
        <n v="127.76400000000002"/>
        <n v="13.38"/>
        <n v="11.176000000000002"/>
        <n v="242.17600000000004"/>
        <n v="337.17599999999999"/>
        <n v="10.32"/>
        <n v="47.32"/>
        <n v="23.376000000000001"/>
        <n v="19.89"/>
        <n v="399.98"/>
        <n v="343.84999999999997"/>
        <n v="82.4"/>
        <n v="272.048"/>
        <n v="1614.5820000000003"/>
        <n v="1.5840000000000001"/>
        <n v="423.64799999999997"/>
        <n v="76.64"/>
        <n v="3.9599999999999991"/>
        <n v="268.70400000000001"/>
        <n v="21.92"/>
        <n v="48.72"/>
        <n v="30.344000000000001"/>
        <n v="25.695999999999998"/>
        <n v="3404.5"/>
        <n v="344.37199999999996"/>
        <n v="30.384"/>
        <n v="38.619999999999997"/>
        <n v="174.3"/>
        <n v="569.99"/>
        <n v="298.11599999999999"/>
        <n v="2518.29"/>
        <n v="221.05600000000001"/>
        <n v="134.80000000000001"/>
        <n v="39.581999999999987"/>
        <n v="44.688000000000002"/>
        <n v="40.97999999999999"/>
        <n v="362.24999999999994"/>
        <n v="129.55199999999999"/>
        <n v="861.76"/>
        <n v="66.959999999999994"/>
        <n v="72.900000000000006"/>
        <n v="206.35200000000003"/>
        <n v="81.360000000000014"/>
        <n v="20.232000000000003"/>
        <n v="389.05600000000004"/>
        <n v="519.79200000000003"/>
        <n v="31.176000000000002"/>
        <n v="2.7240000000000006"/>
        <n v="3.762"/>
        <n v="659.97"/>
        <n v="5.1040000000000001"/>
        <n v="25.2"/>
        <n v="1.98"/>
        <n v="39.936000000000007"/>
        <n v="9.6120000000000001"/>
        <n v="199.75"/>
        <n v="1673.1839999999997"/>
        <n v="12.18"/>
        <n v="57.68"/>
        <n v="299.94"/>
        <n v="271.89999999999998"/>
        <n v="45.839999999999996"/>
        <n v="93.36"/>
        <n v="541.24"/>
        <n v="1323.8999999999999"/>
        <n v="126.624"/>
        <n v="125.944"/>
        <n v="663.92"/>
        <n v="120"/>
        <n v="3.29"/>
        <n v="60.672000000000011"/>
        <n v="4.9919999999999991"/>
        <n v="1.0439999999999998"/>
        <n v="210.68"/>
        <n v="78.8"/>
        <n v="106.08000000000001"/>
        <n v="23.076000000000001"/>
        <n v="0.98399999999999976"/>
        <n v="75.384000000000015"/>
        <n v="41.910000000000004"/>
        <n v="33.18"/>
        <n v="295.05599999999998"/>
        <n v="393.25"/>
        <n v="2.6550000000000002"/>
        <n v="892.35"/>
        <n v="728.82"/>
        <n v="41.36"/>
        <n v="116.82"/>
        <n v="454.56000000000006"/>
        <n v="141.41999999999999"/>
        <n v="310.74399999999997"/>
        <n v="12.736000000000001"/>
        <n v="6.469999999999998"/>
        <n v="13.747999999999998"/>
        <n v="15.223999999999997"/>
        <n v="165.98"/>
        <n v="75"/>
        <n v="134.27200000000002"/>
        <n v="146.54400000000001"/>
        <n v="203.88000000000002"/>
        <n v="718.6400000000001"/>
        <n v="61.1"/>
        <n v="28.08"/>
        <n v="10.496"/>
        <n v="77.58"/>
        <n v="269.35999999999996"/>
        <n v="234.95000000000002"/>
        <n v="3357.6000000000004"/>
        <n v="2973.32"/>
        <n v="775.72800000000007"/>
        <n v="89.066399999999987"/>
        <n v="175.44"/>
        <n v="215.54400000000001"/>
        <n v="55.584000000000003"/>
        <n v="127.38599999999998"/>
        <n v="248.43"/>
        <n v="11.647999999999998"/>
        <n v="20.64"/>
        <n v="148.02000000000001"/>
        <n v="526.34399999999994"/>
        <n v="31.504000000000005"/>
        <n v="30.672000000000001"/>
        <n v="1079.9759999999999"/>
        <n v="670.75200000000007"/>
        <n v="72.78"/>
        <n v="562.29250000000013"/>
        <n v="56.52"/>
        <n v="284.08000000000004"/>
        <n v="557.72799999999995"/>
        <n v="471.90000000000003"/>
        <n v="13999.96"/>
        <n v="239.37199999999996"/>
        <n v="227.96"/>
        <n v="293.52"/>
        <n v="96.960000000000008"/>
        <n v="512.49900000000002"/>
        <n v="863.12800000000004"/>
        <n v="2036.8600000000001"/>
        <n v="108.96000000000001"/>
        <n v="264.18"/>
        <n v="128.34"/>
        <n v="474.95"/>
        <n v="277.5"/>
        <n v="1252.704"/>
        <n v="110.97"/>
        <n v="1.8920000000000003"/>
        <n v="170.072"/>
        <n v="6.0480000000000009"/>
        <n v="335.74400000000003"/>
        <n v="10.429999999999996"/>
        <n v="67.150000000000006"/>
        <n v="549.98"/>
        <n v="11.82"/>
        <n v="4643.8"/>
        <n v="577.76400000000001"/>
        <n v="191.5155"/>
        <n v="1369.7640000000001"/>
        <n v="294.36799999999999"/>
        <n v="44.460000000000008"/>
        <n v="314.08800000000002"/>
        <n v="6.3360000000000012"/>
        <n v="2.4690000000000003"/>
        <n v="3.2640000000000007"/>
        <n v="31.776000000000003"/>
        <n v="15.072000000000001"/>
        <n v="82.64"/>
        <n v="31.02"/>
        <n v="1266.8599999999999"/>
        <n v="3.3280000000000003"/>
        <n v="933.26200000000006"/>
        <n v="2803.92"/>
        <n v="43.936000000000007"/>
        <n v="23.744"/>
        <n v="357"/>
        <n v="806.33600000000001"/>
        <n v="85.44"/>
        <n v="70.969999999999985"/>
        <n v="743.98799999999994"/>
        <n v="11.211999999999998"/>
        <n v="4.7119999999999997"/>
        <n v="180.97999999999996"/>
        <n v="299.99"/>
        <n v="242.624"/>
        <n v="174.95000000000002"/>
        <n v="8.02"/>
        <n v="171.04"/>
        <n v="35.448"/>
        <n v="69.375"/>
        <n v="2003.1680000000001"/>
        <n v="2563.056"/>
        <n v="43.056000000000004"/>
        <n v="34.860000000000007"/>
        <n v="432.45600000000002"/>
        <n v="675.06000000000006"/>
        <n v="65.231999999999999"/>
        <n v="600.53"/>
        <n v="637.44000000000005"/>
        <n v="51.756000000000007"/>
        <n v="211.24799999999999"/>
        <n v="2.952"/>
        <n v="18.368000000000002"/>
        <n v="26.55"/>
        <n v="111.98"/>
        <n v="486.36800000000005"/>
        <n v="37.17"/>
        <n v="137.352"/>
        <n v="376.50899999999996"/>
        <n v="62.72"/>
        <n v="2939.9300000000003"/>
        <n v="512.35799999999995"/>
        <n v="1.752"/>
        <n v="20.992000000000001"/>
        <n v="15.623999999999997"/>
        <n v="2.8639999999999994"/>
        <n v="94.191999999999979"/>
        <n v="51.8"/>
        <n v="299.52"/>
        <n v="7.7"/>
        <n v="498"/>
        <n v="436.70400000000006"/>
        <n v="73.36"/>
        <n v="59.20000000000001"/>
        <n v="218.376"/>
        <n v="9.48"/>
        <n v="209.5"/>
        <n v="24.3"/>
        <n v="32.448"/>
        <n v="26.388000000000002"/>
        <n v="373.46999999999991"/>
        <n v="87.08"/>
        <n v="217.44"/>
        <n v="5.4319999999999986"/>
        <n v="372.14400000000001"/>
        <n v="751.98400000000004"/>
        <n v="604.76800000000003"/>
        <n v="20.56"/>
        <n v="4.9839999999999991"/>
        <n v="29.74"/>
        <n v="87.36"/>
        <n v="56.16"/>
        <n v="64.384"/>
        <n v="223.88799999999998"/>
        <n v="241.49999999999997"/>
        <n v="16.239999999999998"/>
        <n v="17.184000000000001"/>
        <n v="366.00899999999996"/>
        <n v="310.68799999999999"/>
        <n v="7.6799999999999979"/>
        <n v="164.64599999999999"/>
        <n v="22.68"/>
        <n v="141.9"/>
        <n v="110.52800000000001"/>
        <n v="630.024"/>
        <n v="27.86"/>
        <n v="933.40800000000002"/>
        <n v="51.840000000000011"/>
        <n v="165.60000000000002"/>
        <n v="147.91999999999999"/>
        <n v="286.85000000000002"/>
        <n v="2154.9"/>
        <n v="18.432000000000002"/>
        <n v="10.944000000000001"/>
        <n v="62.352000000000004"/>
        <n v="303.92"/>
        <n v="274.20000000000005"/>
        <n v="8.5519999999999978"/>
        <n v="136.96"/>
        <n v="10.584000000000001"/>
        <n v="84.415999999999997"/>
        <n v="431.94"/>
        <n v="2.0430000000000001"/>
        <n v="68.238"/>
        <n v="240.744"/>
        <n v="43.44"/>
        <n v="2.2200000000000002"/>
        <n v="1679.96"/>
        <n v="1554.9360000000001"/>
        <n v="106.869"/>
        <n v="25.679999999999993"/>
        <n v="12.383999999999997"/>
        <n v="7.5"/>
        <n v="370.14"/>
        <n v="2678.94"/>
        <n v="45.408000000000001"/>
        <n v="9.952"/>
        <n v="37.896000000000001"/>
        <n v="1035.8"/>
        <n v="35.979999999999997"/>
        <n v="199.8"/>
        <n v="11.94"/>
        <n v="8749.9500000000007"/>
        <n v="18.689999999999998"/>
        <n v="60.736000000000004"/>
        <n v="479.97600000000006"/>
        <n v="6.0799999999999983"/>
        <n v="18.62"/>
        <n v="8.8559999999999981"/>
        <n v="27.96"/>
        <n v="175.23"/>
        <n v="23"/>
        <n v="73.784000000000006"/>
        <n v="35.76"/>
        <n v="30.336000000000006"/>
        <n v="182.22"/>
        <n v="54.992000000000004"/>
        <n v="55.86"/>
        <n v="44.375999999999998"/>
        <n v="51.264000000000003"/>
        <n v="5.1930000000000005"/>
        <n v="241.42399999999998"/>
        <n v="496.86"/>
        <n v="56.400000000000006"/>
        <n v="422.62499999999994"/>
        <n v="14.432"/>
        <n v="719.97600000000011"/>
        <n v="239.92"/>
        <n v="150.40799999999999"/>
        <n v="131.88000000000002"/>
        <n v="1454.9"/>
        <n v="220.70400000000001"/>
        <n v="67.176000000000002"/>
        <n v="968.74400000000014"/>
        <n v="222.35199999999998"/>
        <n v="998.84999999999991"/>
        <n v="14.336000000000002"/>
        <n v="102.3"/>
        <n v="607.52"/>
        <n v="31.16"/>
        <n v="10.332000000000001"/>
        <n v="11.664000000000001"/>
        <n v="499.16800000000006"/>
        <n v="11.88"/>
        <n v="4.32"/>
        <n v="40.54"/>
        <n v="475.94400000000002"/>
        <n v="30.080000000000002"/>
        <n v="23.18"/>
        <n v="56.96"/>
        <n v="14.256000000000002"/>
        <n v="39.624000000000009"/>
        <n v="65.12"/>
        <n v="30.560000000000002"/>
        <n v="20.768000000000001"/>
        <n v="39.808"/>
        <n v="481.17599999999999"/>
        <n v="7.24"/>
        <n v="177.45000000000002"/>
        <n v="130.97999999999999"/>
        <n v="826"/>
        <n v="139.58000000000001"/>
        <n v="760.97999999999979"/>
        <n v="67.860000000000014"/>
        <n v="39.878999999999998"/>
        <n v="97.424000000000007"/>
        <n v="27.396000000000004"/>
        <n v="5.6999999999999993"/>
        <n v="14.190000000000001"/>
        <n v="144.96"/>
        <n v="118"/>
        <n v="22.66"/>
        <n v="0.83599999999999974"/>
        <n v="21.968000000000004"/>
        <n v="619.15200000000004"/>
        <n v="127.90400000000001"/>
        <n v="94.2"/>
        <n v="49.5"/>
        <n v="182.35200000000003"/>
        <n v="28.031999999999996"/>
        <n v="7.6920000000000002"/>
        <n v="517.40500000000009"/>
        <n v="8.6079999999999988"/>
        <n v="2104.5499999999997"/>
        <n v="40.700000000000003"/>
        <n v="21.209999999999997"/>
        <n v="96.359999999999985"/>
        <n v="247.18799999999999"/>
        <n v="450"/>
        <n v="31.168000000000003"/>
        <n v="120.96"/>
        <n v="2239.9360000000001"/>
        <n v="76.608000000000004"/>
        <n v="91.360000000000014"/>
        <n v="115.136"/>
        <n v="4.71"/>
        <n v="79.968000000000004"/>
        <n v="305.97449999999998"/>
        <n v="71.951999999999998"/>
        <n v="1.8240000000000003"/>
        <n v="64.383999999999986"/>
        <n v="379.37200000000001"/>
        <n v="67.536000000000016"/>
        <n v="1.5239999999999996"/>
        <n v="37.408000000000001"/>
        <n v="4.7279999999999998"/>
        <n v="53.352000000000004"/>
        <n v="131.10400000000001"/>
        <n v="52.59"/>
        <n v="8.1000000000000014"/>
        <n v="83.987999999999985"/>
        <n v="11.032"/>
        <n v="210.58"/>
        <n v="30.960000000000004"/>
        <n v="3050.3760000000002"/>
        <n v="133.97999999999999"/>
        <n v="93.248000000000005"/>
        <n v="4.8600000000000012"/>
        <n v="6.2580000000000009"/>
        <n v="5.4"/>
        <n v="1270.99"/>
        <n v="125.36"/>
        <n v="1.6959999999999997"/>
        <n v="7.9799999999999986"/>
        <n v="288"/>
        <n v="146.952"/>
        <n v="83.13600000000001"/>
        <n v="942.78400000000011"/>
        <n v="3.536"/>
        <n v="287.976"/>
        <n v="29.304000000000002"/>
        <n v="55.328000000000003"/>
        <n v="1227.9983999999999"/>
        <n v="20.416"/>
        <n v="1128.3899999999999"/>
        <n v="271.96800000000002"/>
        <n v="77.728000000000009"/>
        <n v="46.62"/>
        <n v="22.549999999999997"/>
        <n v="583.79999999999995"/>
        <n v="1294.75"/>
        <n v="1799.9699999999998"/>
        <n v="221.98"/>
        <n v="34.769999999999996"/>
        <n v="102.72"/>
        <n v="33.282000000000004"/>
        <n v="118.64999999999998"/>
        <n v="37.520000000000003"/>
        <n v="207.14400000000001"/>
        <n v="44.099999999999994"/>
        <n v="4.0860000000000003"/>
        <n v="386.34"/>
        <n v="33.44"/>
        <n v="89.9"/>
        <n v="7.2359999999999998"/>
        <n v="4.8239999999999998"/>
        <n v="130.11199999999999"/>
        <n v="74.239999999999995"/>
        <n v="159.84000000000003"/>
        <n v="2.8920000000000008"/>
        <n v="55.600000000000009"/>
        <n v="5083.96"/>
        <n v="209.6"/>
        <n v="111.04"/>
        <n v="493.42999999999995"/>
        <n v="686.40000000000009"/>
        <n v="70.679999999999993"/>
        <n v="101.99400000000001"/>
        <n v="21.989999999999995"/>
        <n v="58.923999999999985"/>
        <n v="480"/>
        <n v="192.72"/>
        <n v="6.5280000000000014"/>
        <n v="2.8620000000000005"/>
        <n v="20.856000000000002"/>
        <n v="276.27999999999997"/>
        <n v="629.64"/>
        <n v="449.97"/>
        <n v="1927.5900000000001"/>
        <n v="121.78"/>
        <n v="2676.672"/>
        <n v="489.22999999999996"/>
        <n v="312.03000000000003"/>
        <n v="191.07899999999998"/>
        <n v="30.53"/>
        <n v="30.839999999999996"/>
        <n v="75.06"/>
        <n v="66.976000000000013"/>
        <n v="143.928"/>
        <n v="3.5640000000000009"/>
        <n v="856.65600000000006"/>
        <n v="13.183999999999997"/>
        <n v="48.783999999999985"/>
        <n v="18.527999999999995"/>
        <n v="177.68"/>
        <n v="11.568000000000001"/>
        <n v="4.572000000000001"/>
        <n v="1.7279999999999995"/>
        <n v="626.09999999999991"/>
        <n v="609.9799999999999"/>
        <n v="211.37199999999999"/>
        <n v="99.949999999999989"/>
        <n v="1119.8880000000001"/>
        <n v="135.98400000000001"/>
        <n v="92.960000000000008"/>
        <n v="7.6320000000000014"/>
        <n v="179.99100000000004"/>
        <n v="239.358"/>
        <n v="12.3"/>
        <n v="13.97"/>
        <n v="934.9559999999999"/>
        <n v="23.128"/>
        <n v="59.24"/>
        <n v="155.45600000000002"/>
        <n v="21"/>
        <n v="299.95999999999998"/>
        <n v="67.839999999999989"/>
        <n v="470.15499999999997"/>
        <n v="39.128"/>
        <n v="19.728000000000002"/>
        <n v="151.18799999999999"/>
        <n v="47.496000000000002"/>
        <n v="344.98099999999994"/>
        <n v="127.785"/>
        <n v="6.1039999999999983"/>
        <n v="1.7199999999999995"/>
        <n v="8.9519999999999982"/>
        <n v="2.3339999999999996"/>
        <n v="1.7279999999999998"/>
        <n v="159.04"/>
        <n v="95.970000000000013"/>
        <n v="104.75"/>
        <n v="1875.258"/>
        <n v="152.24"/>
        <n v="35.183999999999997"/>
        <n v="274.06400000000002"/>
        <n v="5.95"/>
        <n v="239.94"/>
        <n v="23.84"/>
        <n v="37.76"/>
        <n v="5.82"/>
        <n v="3.8159999999999998"/>
        <n v="26.16"/>
        <n v="135.79999999999998"/>
        <n v="19.399999999999999"/>
        <n v="13.488"/>
        <n v="11.416"/>
        <n v="166.92000000000002"/>
        <n v="98.328000000000003"/>
        <n v="117.88199999999999"/>
        <n v="20.97"/>
        <n v="139.96"/>
        <n v="314.60000000000002"/>
        <n v="283.56"/>
        <n v="487.96"/>
        <n v="2.9919999999999995"/>
        <n v="108.76800000000001"/>
        <n v="9892.74"/>
        <n v="73.915000000000006"/>
        <n v="337.08800000000002"/>
        <n v="189.95000000000002"/>
        <n v="29.950000000000003"/>
        <n v="66.03"/>
        <n v="28.783999999999999"/>
        <n v="2621.3220000000001"/>
        <n v="74.759999999999991"/>
        <n v="364.77600000000007"/>
        <n v="1115.17"/>
        <n v="89.696000000000012"/>
        <n v="50.12"/>
        <n v="36.480000000000004"/>
        <n v="322.19200000000001"/>
        <n v="2.9459999999999993"/>
        <n v="23.08"/>
        <n v="279.95"/>
        <n v="828.83999999999992"/>
        <n v="27.200000000000003"/>
        <n v="318.08"/>
        <n v="5.8"/>
        <n v="93.031999999999982"/>
        <n v="454.96499999999997"/>
        <n v="295.39999999999998"/>
        <n v="348.56"/>
        <n v="482.93999999999994"/>
        <n v="403.68"/>
        <n v="791.87999999999988"/>
        <n v="23.64"/>
        <n v="32.059999999999995"/>
        <n v="177.64800000000002"/>
        <n v="32.368000000000002"/>
        <n v="315.2"/>
        <n v="15.18"/>
        <n v="429.59999999999997"/>
        <n v="21.696000000000002"/>
        <n v="78.759000000000015"/>
        <n v="8.2799999999999994"/>
        <n v="50.135999999999996"/>
        <n v="88.074000000000012"/>
        <n v="301.46999999999997"/>
        <n v="125.13"/>
        <n v="555.96"/>
        <n v="51.984000000000009"/>
        <n v="18.336000000000002"/>
        <n v="1123.1280000000002"/>
        <n v="64.900000000000006"/>
        <n v="2.8079999999999989"/>
        <n v="8.0400000000000009"/>
        <n v="1564.29"/>
        <n v="138.56"/>
        <n v="65.52000000000001"/>
        <n v="23.200000000000003"/>
        <n v="19.312000000000001"/>
        <n v="101.96"/>
        <n v="259.74"/>
        <n v="255.42"/>
        <n v="4.338000000000001"/>
        <n v="11.880000000000003"/>
        <n v="405.85999999999996"/>
        <n v="680.01"/>
        <n v="143.12799999999996"/>
        <n v="4476.8"/>
        <n v="319.76"/>
        <n v="31.96"/>
        <n v="1112.94"/>
        <n v="23.65"/>
        <n v="707.88"/>
        <n v="31.128000000000004"/>
        <n v="55.76"/>
        <n v="207.18400000000003"/>
        <n v="1473.1"/>
        <n v="663.072"/>
        <n v="99.588000000000008"/>
        <n v="29.371999999999993"/>
        <n v="102.24000000000001"/>
        <n v="1432.0000000000002"/>
        <n v="41.04"/>
        <n v="256.78400000000005"/>
        <n v="120.98"/>
        <n v="315.98"/>
        <n v="39.816000000000003"/>
        <n v="16.059999999999999"/>
        <n v="20.664000000000001"/>
        <n v="13.761999999999997"/>
        <n v="1504.52"/>
        <n v="7.5359999999999987"/>
        <n v="1.4079999999999997"/>
        <n v="4.1439999999999992"/>
        <n v="52.751999999999995"/>
        <n v="381.35999999999996"/>
        <n v="15.192"/>
        <n v="946.76400000000024"/>
        <n v="94.679999999999993"/>
        <n v="23.669999999999998"/>
        <n v="147.56800000000001"/>
        <n v="56.783999999999999"/>
        <n v="6.5760000000000005"/>
        <n v="115.84"/>
        <n v="60.89"/>
        <n v="51.900000000000006"/>
        <n v="269.90999999999997"/>
        <n v="64.848000000000013"/>
        <n v="102.58200000000001"/>
        <n v="32.088000000000001"/>
        <n v="4305.5520000000006"/>
        <n v="255.84999999999997"/>
        <n v="184.70400000000001"/>
        <n v="47.92"/>
        <n v="8.0010000000000012"/>
        <n v="398.97199999999998"/>
        <n v="72.224000000000004"/>
        <n v="6.8879999999999981"/>
        <n v="457.4849999999999"/>
        <n v="1079.316"/>
        <n v="48.91"/>
        <n v="0.55599999999999983"/>
        <n v="97.968000000000004"/>
        <n v="1.4759999999999998"/>
        <n v="45.48"/>
        <n v="146.68800000000002"/>
        <n v="63.488"/>
        <n v="418.32"/>
        <n v="123.858"/>
        <n v="769.18400000000008"/>
        <n v="47.904000000000003"/>
        <n v="163.76400000000001"/>
        <n v="183.92"/>
        <n v="11.376000000000001"/>
        <n v="211.04"/>
        <n v="594.81600000000003"/>
        <n v="72.960000000000008"/>
        <n v="455.71199999999999"/>
        <n v="45.28"/>
        <n v="195.68"/>
        <n v="2.9920000000000004"/>
        <n v="20.064"/>
        <n v="117.57600000000002"/>
        <n v="51.184000000000012"/>
        <n v="57.593999999999994"/>
        <n v="842.72"/>
        <n v="11.423999999999999"/>
        <n v="313.72199999999998"/>
        <n v="428.68"/>
        <n v="30.576000000000001"/>
        <n v="13.020000000000001"/>
        <n v="68.48"/>
        <n v="1676.88"/>
        <n v="272.96999999999997"/>
        <n v="61.38"/>
        <n v="31.799999999999997"/>
        <n v="32.56"/>
        <n v="7.0720000000000001"/>
        <n v="424.27200000000005"/>
        <n v="120.57600000000001"/>
        <n v="12.28"/>
        <n v="2.04"/>
        <n v="582.33600000000001"/>
        <n v="1349.91"/>
        <n v="14.111999999999998"/>
        <n v="4.2720000000000002"/>
        <n v="209.148"/>
        <n v="1591.02"/>
        <n v="574.91"/>
        <n v="1071"/>
        <n v="12.07"/>
        <n v="3.2730000000000006"/>
        <n v="104.69600000000001"/>
        <n v="6.8159999999999981"/>
        <n v="21.983999999999995"/>
        <n v="3785.2920000000004"/>
        <n v="1212.9599999999998"/>
        <n v="103.48100000000001"/>
        <n v="252.8"/>
        <n v="285.57599999999996"/>
        <n v="22.240000000000002"/>
        <n v="48.36"/>
        <n v="16.256"/>
        <n v="477.29999999999995"/>
        <n v="12.32"/>
        <n v="8.6080000000000005"/>
        <n v="136.26"/>
        <n v="186.14999999999998"/>
        <n v="81.792000000000002"/>
        <n v="47.19"/>
        <n v="91.474999999999994"/>
        <n v="27.192"/>
        <n v="12.059999999999999"/>
        <n v="144.60000000000002"/>
        <n v="321.55200000000002"/>
        <n v="164.68800000000002"/>
        <n v="128.12400000000002"/>
        <n v="101.4"/>
        <n v="51.56"/>
        <n v="13.16"/>
        <n v="3.8279999999999994"/>
        <n v="304.98999999999995"/>
        <n v="781.86399999999992"/>
        <n v="673.34399999999994"/>
        <n v="572.80000000000007"/>
        <n v="197.04999999999998"/>
        <n v="2022.2720000000002"/>
        <n v="9.120000000000001"/>
        <n v="38.160000000000004"/>
        <n v="1592.8500000000001"/>
        <n v="4.41"/>
        <n v="26.94"/>
        <n v="32.129999999999995"/>
        <n v="1091.93"/>
        <n v="40.199999999999996"/>
        <n v="689.81999999999994"/>
        <n v="204.66639999999998"/>
        <n v="1649.75"/>
        <n v="91.055999999999997"/>
        <n v="54.207999999999998"/>
        <n v="26.981999999999999"/>
        <n v="81.08"/>
        <n v="93.02"/>
        <n v="32.591999999999999"/>
        <n v="172.75200000000001"/>
        <n v="55.616"/>
        <n v="427.64400000000001"/>
        <n v="40.669999999999995"/>
        <n v="477.666"/>
        <n v="35.520000000000003"/>
        <n v="6.2299999999999986"/>
        <n v="369.19919999999996"/>
        <n v="4.6260000000000003"/>
        <n v="453.6"/>
        <n v="13.847999999999999"/>
        <n v="577.58400000000006"/>
        <n v="68.432000000000016"/>
        <n v="5.3120000000000003"/>
        <n v="132.52000000000004"/>
        <n v="224.93700000000004"/>
        <n v="1125.4879999999998"/>
        <n v="12.645000000000001"/>
        <n v="4.032"/>
        <n v="6.732000000000002"/>
        <n v="105.68599999999999"/>
        <n v="399.53999999999996"/>
        <n v="104.93"/>
        <n v="1079.8499999999999"/>
        <n v="9.6479999999999997"/>
        <n v="400.78400000000005"/>
        <n v="31.007999999999999"/>
        <n v="61.120000000000005"/>
        <n v="121.536"/>
        <n v="104.57999999999998"/>
        <n v="302.72000000000003"/>
        <n v="35.207999999999998"/>
        <n v="239.5"/>
        <n v="34.200000000000003"/>
        <n v="376.86599999999999"/>
        <n v="197.72"/>
        <n v="70.720000000000013"/>
        <n v="21.6"/>
        <n v="282.83999999999997"/>
        <n v="22.98"/>
        <n v="102.13"/>
        <n v="2033.5840000000001"/>
        <n v="899.98199999999997"/>
        <n v="16.704000000000001"/>
        <n v="3.1520000000000001"/>
        <n v="21.391999999999992"/>
        <n v="307.31400000000002"/>
        <n v="409.99919999999997"/>
        <n v="3.4380000000000006"/>
        <n v="179.7"/>
        <n v="90.64"/>
        <n v="79.45"/>
        <n v="137.54"/>
        <n v="730.2"/>
        <n v="4297.6440000000002"/>
        <n v="204.89999999999998"/>
        <n v="481.56800000000004"/>
        <n v="89.544000000000011"/>
        <n v="3406.6640000000002"/>
        <n v="4.9380000000000006"/>
        <n v="97.44"/>
        <n v="13.04"/>
        <n v="579.52800000000002"/>
        <n v="3023.9280000000003"/>
        <n v="477.6"/>
        <n v="64.680000000000007"/>
        <n v="1499.9699999999998"/>
        <n v="26.632000000000001"/>
        <n v="64.02"/>
        <n v="6.84"/>
        <n v="668.16"/>
        <n v="201.04"/>
        <n v="16.59"/>
        <n v="11.645999999999997"/>
        <n v="613.99919999999997"/>
        <n v="470.35999999999996"/>
        <n v="73.536000000000001"/>
        <n v="30.336000000000002"/>
        <n v="849.95"/>
        <n v="11.01"/>
        <n v="242.13600000000002"/>
        <n v="273.56799999999998"/>
        <n v="13.194000000000001"/>
        <n v="1080.096"/>
        <n v="37.312000000000005"/>
        <n v="326.64600000000002"/>
        <n v="296.71200000000005"/>
        <n v="286.85999999999996"/>
        <n v="807.75"/>
        <n v="500.23999999999995"/>
        <n v="20.12"/>
        <n v="896.99"/>
        <n v="70.463999999999999"/>
        <n v="140.67000000000002"/>
        <n v="4404.8999999999996"/>
        <n v="62.65"/>
        <n v="268.57600000000002"/>
        <n v="364.08000000000004"/>
        <n v="10.984000000000002"/>
        <n v="2.4960000000000004"/>
        <n v="206.1"/>
        <n v="4.3"/>
        <n v="139.80000000000001"/>
        <n v="50.04"/>
        <n v="339.92000000000007"/>
        <n v="42.384"/>
        <n v="135.94999999999999"/>
        <n v="2177.5839999999994"/>
        <n v="16.783999999999995"/>
        <n v="431.13600000000002"/>
        <n v="8.879999999999999"/>
        <n v="4.8359999999999985"/>
        <n v="48.81"/>
        <n v="149.9"/>
        <n v="1023.3319999999999"/>
        <n v="211.24599999999998"/>
        <n v="56.063999999999993"/>
        <n v="4.8320000000000007"/>
        <n v="18.239999999999995"/>
        <n v="3.7979999999999992"/>
        <n v="235.18799999999999"/>
        <n v="26.376000000000001"/>
        <n v="10.384"/>
        <n v="107.11799999999999"/>
        <n v="97.3"/>
        <n v="45.568000000000005"/>
        <n v="28.752000000000006"/>
        <n v="2.1119999999999997"/>
        <n v="120.76800000000001"/>
        <n v="79.95"/>
        <n v="516.96"/>
        <n v="173.208"/>
        <n v="9"/>
        <n v="152.91"/>
        <n v="46.440000000000005"/>
        <n v="8.6240000000000023"/>
        <n v="895.94400000000019"/>
        <n v="14"/>
        <n v="16.391999999999996"/>
        <n v="44.736000000000004"/>
        <n v="61.543999999999997"/>
        <n v="132.696"/>
        <n v="511.5"/>
        <n v="214.7"/>
        <n v="50.32"/>
        <n v="3393.68"/>
        <n v="12.12"/>
        <n v="290.33600000000001"/>
        <n v="6.36"/>
        <n v="848.5440000000001"/>
        <n v="8.7000000000000011"/>
        <n v="573.17399999999998"/>
        <n v="272.61"/>
        <n v="20.62"/>
        <n v="124.25"/>
        <n v="297.55"/>
        <n v="403.56"/>
        <n v="95.199999999999989"/>
        <n v="153.82400000000001"/>
        <n v="466.32000000000005"/>
        <n v="25.128000000000004"/>
        <n v="131.88"/>
        <n v="207.35"/>
        <n v="362.13599999999997"/>
        <n v="22.385999999999996"/>
        <n v="5.7420000000000009"/>
        <n v="1087.9360000000001"/>
        <n v="24.27"/>
        <n v="9.8719999999999999"/>
        <n v="683.33199999999999"/>
        <n v="29.96"/>
        <n v="164.85000000000002"/>
        <n v="33.528000000000006"/>
        <n v="36.744"/>
        <n v="60.35"/>
        <n v="11.200000000000001"/>
        <n v="223.58"/>
        <n v="998.82"/>
        <n v="51.150000000000006"/>
        <n v="1925.88"/>
        <n v="2405.1999999999998"/>
        <n v="39.89"/>
        <n v="55.264000000000003"/>
        <n v="383.46559999999994"/>
        <n v="13.4"/>
        <n v="109.69"/>
        <n v="119.56"/>
        <n v="99.567999999999998"/>
        <n v="13.86"/>
        <n v="13.375999999999999"/>
        <n v="437.47200000000009"/>
        <n v="97.98"/>
        <n v="55.6"/>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 name="profit margin" numFmtId="0" formula="Profit/Sales" databaseField="0"/>
  </cacheFields>
  <extLst>
    <ext xmlns:x14="http://schemas.microsoft.com/office/spreadsheetml/2009/9/main" uri="{725AE2AE-9491-48be-B2B4-4EB974FC3084}">
      <x14:pivotCacheDefinition pivotCacheId="10446666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s v="Second Class"/>
    <s v="CG-12520"/>
    <s v="Claire Gute"/>
    <x v="0"/>
    <s v="United States"/>
    <s v="Henderson"/>
    <x v="0"/>
    <n v="42420"/>
    <x v="0"/>
    <s v="FUR-BO-10001798"/>
    <x v="0"/>
    <x v="0"/>
    <s v="Bush Somerset Collection Bookcase"/>
    <x v="0"/>
    <n v="2"/>
    <n v="0"/>
    <n v="41.913600000000002"/>
  </r>
  <r>
    <n v="2"/>
    <x v="0"/>
    <x v="0"/>
    <x v="0"/>
    <d v="2013-11-12T00:00:00"/>
    <s v="Second Class"/>
    <s v="CG-12520"/>
    <s v="Claire Gute"/>
    <x v="0"/>
    <s v="United States"/>
    <s v="Henderson"/>
    <x v="0"/>
    <n v="42420"/>
    <x v="0"/>
    <s v="FUR-CH-10000454"/>
    <x v="0"/>
    <x v="1"/>
    <s v="Hon Deluxe Fabric Upholstered Stacking Chairs, Rounded Back"/>
    <x v="1"/>
    <n v="3"/>
    <n v="0"/>
    <n v="219.58199999999997"/>
  </r>
  <r>
    <n v="3"/>
    <x v="1"/>
    <x v="0"/>
    <x v="1"/>
    <d v="2013-06-17T00:00:00"/>
    <s v="Second Class"/>
    <s v="DV-13045"/>
    <s v="Darrin Van Huff"/>
    <x v="1"/>
    <s v="United States"/>
    <s v="Los Angeles"/>
    <x v="1"/>
    <n v="90036"/>
    <x v="1"/>
    <s v="OFF-LA-10000240"/>
    <x v="1"/>
    <x v="2"/>
    <s v="Self-Adhesive Address Labels for Typewriters by Universal"/>
    <x v="2"/>
    <n v="2"/>
    <n v="0"/>
    <n v="6.8713999999999995"/>
  </r>
  <r>
    <n v="4"/>
    <x v="2"/>
    <x v="1"/>
    <x v="2"/>
    <d v="2012-10-18T00:00:00"/>
    <s v="Standard Class"/>
    <s v="SO-20335"/>
    <s v="Sean O'Donnell"/>
    <x v="0"/>
    <s v="United States"/>
    <s v="Fort Lauderdale"/>
    <x v="2"/>
    <n v="33311"/>
    <x v="0"/>
    <s v="FUR-TA-10000577"/>
    <x v="0"/>
    <x v="3"/>
    <s v="Bretford CR4500 Series Slim Rectangular Table"/>
    <x v="3"/>
    <n v="5"/>
    <n v="0.45"/>
    <n v="-383.03100000000006"/>
  </r>
  <r>
    <n v="5"/>
    <x v="2"/>
    <x v="1"/>
    <x v="2"/>
    <d v="2012-10-18T00:00:00"/>
    <s v="Standard Class"/>
    <s v="SO-20335"/>
    <s v="Sean O'Donnell"/>
    <x v="0"/>
    <s v="United States"/>
    <s v="Fort Lauderdale"/>
    <x v="2"/>
    <n v="33311"/>
    <x v="0"/>
    <s v="OFF-ST-10000760"/>
    <x v="1"/>
    <x v="4"/>
    <s v="Eldon Fold 'N Roll Cart System"/>
    <x v="4"/>
    <n v="2"/>
    <n v="0.2"/>
    <n v="2.5163999999999991"/>
  </r>
  <r>
    <n v="6"/>
    <x v="3"/>
    <x v="2"/>
    <x v="3"/>
    <d v="2011-06-14T00:00:00"/>
    <s v="Standard Class"/>
    <s v="BH-11710"/>
    <s v="Brosina Hoffman"/>
    <x v="0"/>
    <s v="United States"/>
    <s v="Los Angeles"/>
    <x v="1"/>
    <n v="90032"/>
    <x v="1"/>
    <s v="FUR-FU-10001487"/>
    <x v="0"/>
    <x v="5"/>
    <s v="Eldon Expressions Wood and Plastic Desk Accessories, Cherry Wood"/>
    <x v="5"/>
    <n v="7"/>
    <n v="0"/>
    <n v="14.169399999999996"/>
  </r>
  <r>
    <n v="7"/>
    <x v="3"/>
    <x v="2"/>
    <x v="3"/>
    <d v="2011-06-14T00:00:00"/>
    <s v="Standard Class"/>
    <s v="BH-11710"/>
    <s v="Brosina Hoffman"/>
    <x v="0"/>
    <s v="United States"/>
    <s v="Los Angeles"/>
    <x v="1"/>
    <n v="90032"/>
    <x v="1"/>
    <s v="OFF-AR-10002833"/>
    <x v="1"/>
    <x v="6"/>
    <s v="Newell 322"/>
    <x v="6"/>
    <n v="4"/>
    <n v="0"/>
    <n v="1.9656000000000002"/>
  </r>
  <r>
    <n v="8"/>
    <x v="3"/>
    <x v="2"/>
    <x v="3"/>
    <d v="2011-06-14T00:00:00"/>
    <s v="Standard Class"/>
    <s v="BH-11710"/>
    <s v="Brosina Hoffman"/>
    <x v="0"/>
    <s v="United States"/>
    <s v="Los Angeles"/>
    <x v="1"/>
    <n v="90032"/>
    <x v="1"/>
    <s v="TEC-PH-10002275"/>
    <x v="2"/>
    <x v="7"/>
    <s v="Mitel 5320 IP Phone VoIP phone"/>
    <x v="7"/>
    <n v="6"/>
    <n v="0.2"/>
    <n v="90.715200000000038"/>
  </r>
  <r>
    <n v="9"/>
    <x v="3"/>
    <x v="2"/>
    <x v="3"/>
    <d v="2011-06-14T00:00:00"/>
    <s v="Standard Class"/>
    <s v="BH-11710"/>
    <s v="Brosina Hoffman"/>
    <x v="0"/>
    <s v="United States"/>
    <s v="Los Angeles"/>
    <x v="1"/>
    <n v="90032"/>
    <x v="1"/>
    <s v="OFF-BI-10003910"/>
    <x v="1"/>
    <x v="8"/>
    <s v="DXL Angle-View Binders with Locking Rings by Samsill"/>
    <x v="8"/>
    <n v="3"/>
    <n v="0.2"/>
    <n v="5.7824999999999998"/>
  </r>
  <r>
    <n v="10"/>
    <x v="3"/>
    <x v="2"/>
    <x v="3"/>
    <d v="2011-06-14T00:00:00"/>
    <s v="Standard Class"/>
    <s v="BH-11710"/>
    <s v="Brosina Hoffman"/>
    <x v="0"/>
    <s v="United States"/>
    <s v="Los Angeles"/>
    <x v="1"/>
    <n v="90032"/>
    <x v="1"/>
    <s v="OFF-AP-10002892"/>
    <x v="1"/>
    <x v="9"/>
    <s v="Belkin F5C206VTEL 6 Outlet Surge"/>
    <x v="9"/>
    <n v="5"/>
    <n v="0"/>
    <n v="34.469999999999992"/>
  </r>
  <r>
    <n v="11"/>
    <x v="3"/>
    <x v="2"/>
    <x v="3"/>
    <d v="2011-06-14T00:00:00"/>
    <s v="Standard Class"/>
    <s v="BH-11710"/>
    <s v="Brosina Hoffman"/>
    <x v="0"/>
    <s v="United States"/>
    <s v="Los Angeles"/>
    <x v="1"/>
    <n v="90032"/>
    <x v="1"/>
    <s v="FUR-TA-10001539"/>
    <x v="0"/>
    <x v="3"/>
    <s v="Chromcraft Rectangular Conference Tables"/>
    <x v="10"/>
    <n v="9"/>
    <n v="0.2"/>
    <n v="85.309199999999805"/>
  </r>
  <r>
    <n v="12"/>
    <x v="3"/>
    <x v="2"/>
    <x v="3"/>
    <d v="2011-06-14T00:00:00"/>
    <s v="Standard Class"/>
    <s v="BH-11710"/>
    <s v="Brosina Hoffman"/>
    <x v="0"/>
    <s v="United States"/>
    <s v="Los Angeles"/>
    <x v="1"/>
    <n v="90032"/>
    <x v="1"/>
    <s v="TEC-PH-10002033"/>
    <x v="2"/>
    <x v="7"/>
    <s v="Konftel 250 Conference phone - Charcoal black"/>
    <x v="11"/>
    <n v="4"/>
    <n v="0.2"/>
    <n v="68.356800000000021"/>
  </r>
  <r>
    <n v="13"/>
    <x v="4"/>
    <x v="3"/>
    <x v="4"/>
    <d v="2014-04-21T00:00:00"/>
    <s v="Standard Class"/>
    <s v="AA-10480"/>
    <s v="Andrew Allen"/>
    <x v="0"/>
    <s v="United States"/>
    <s v="Concord"/>
    <x v="3"/>
    <n v="28027"/>
    <x v="0"/>
    <s v="OFF-PA-10002365"/>
    <x v="1"/>
    <x v="10"/>
    <s v="Xerox 1967"/>
    <x v="12"/>
    <n v="3"/>
    <n v="0.2"/>
    <n v="5.4432"/>
  </r>
  <r>
    <n v="14"/>
    <x v="5"/>
    <x v="0"/>
    <x v="5"/>
    <d v="2013-12-11T00:00:00"/>
    <s v="Standard Class"/>
    <s v="IM-15070"/>
    <s v="Irene Maddox"/>
    <x v="0"/>
    <s v="United States"/>
    <s v="Seattle"/>
    <x v="4"/>
    <n v="98103"/>
    <x v="1"/>
    <s v="OFF-BI-10003656"/>
    <x v="1"/>
    <x v="8"/>
    <s v="Fellowes PB200 Plastic Comb Binding Machine"/>
    <x v="13"/>
    <n v="3"/>
    <n v="0.2"/>
    <n v="132.59219999999993"/>
  </r>
  <r>
    <n v="15"/>
    <x v="6"/>
    <x v="1"/>
    <x v="6"/>
    <d v="2012-11-26T00:00:00"/>
    <s v="Standard Class"/>
    <s v="HP-14815"/>
    <s v="Harold Pawlan"/>
    <x v="2"/>
    <s v="United States"/>
    <s v="Fort Worth"/>
    <x v="5"/>
    <n v="76106"/>
    <x v="2"/>
    <s v="OFF-AP-10002311"/>
    <x v="1"/>
    <x v="9"/>
    <s v="Holmes Replacement Filter for HEPA Air Cleaner, Very Large Room, HEPA Filter"/>
    <x v="14"/>
    <n v="5"/>
    <n v="0.8"/>
    <n v="-123.858"/>
  </r>
  <r>
    <n v="16"/>
    <x v="6"/>
    <x v="1"/>
    <x v="6"/>
    <d v="2012-11-26T00:00:00"/>
    <s v="Standard Class"/>
    <s v="HP-14815"/>
    <s v="Harold Pawlan"/>
    <x v="2"/>
    <s v="United States"/>
    <s v="Fort Worth"/>
    <x v="5"/>
    <n v="76106"/>
    <x v="2"/>
    <s v="OFF-BI-10000756"/>
    <x v="1"/>
    <x v="8"/>
    <s v="Storex DuraTech Recycled Plastic Frosted Binders"/>
    <x v="15"/>
    <n v="3"/>
    <n v="0.8"/>
    <n v="-3.8160000000000016"/>
  </r>
  <r>
    <n v="17"/>
    <x v="7"/>
    <x v="2"/>
    <x v="7"/>
    <d v="2011-11-18T00:00:00"/>
    <s v="Standard Class"/>
    <s v="PK-19075"/>
    <s v="Pete Kriz"/>
    <x v="0"/>
    <s v="United States"/>
    <s v="Madison"/>
    <x v="6"/>
    <n v="53711"/>
    <x v="2"/>
    <s v="OFF-ST-10004186"/>
    <x v="1"/>
    <x v="4"/>
    <s v="Stur-D-Stor Shelving, Vertical 5-Shelf: 72&quot;H x 36&quot;W x 18 1/2&quot;D"/>
    <x v="16"/>
    <n v="6"/>
    <n v="0"/>
    <n v="13.317599999999999"/>
  </r>
  <r>
    <n v="18"/>
    <x v="8"/>
    <x v="2"/>
    <x v="8"/>
    <d v="2011-05-15T00:00:00"/>
    <s v="Second Class"/>
    <s v="AG-10270"/>
    <s v="Alejandro Grove"/>
    <x v="0"/>
    <s v="United States"/>
    <s v="West Jordan"/>
    <x v="7"/>
    <n v="84084"/>
    <x v="1"/>
    <s v="OFF-ST-10000107"/>
    <x v="1"/>
    <x v="4"/>
    <s v="Fellowes Super Stor/Drawer"/>
    <x v="17"/>
    <n v="2"/>
    <n v="0"/>
    <n v="9.9899999999999949"/>
  </r>
  <r>
    <n v="19"/>
    <x v="9"/>
    <x v="2"/>
    <x v="9"/>
    <d v="2011-09-01T00:00:00"/>
    <s v="Second Class"/>
    <s v="ZD-21925"/>
    <s v="Zuschuss Donatelli"/>
    <x v="0"/>
    <s v="United States"/>
    <s v="San Francisco"/>
    <x v="1"/>
    <n v="94109"/>
    <x v="1"/>
    <s v="OFF-AR-10003056"/>
    <x v="1"/>
    <x v="6"/>
    <s v="Newell 341"/>
    <x v="18"/>
    <n v="2"/>
    <n v="0"/>
    <n v="2.4823999999999993"/>
  </r>
  <r>
    <n v="20"/>
    <x v="9"/>
    <x v="2"/>
    <x v="9"/>
    <d v="2011-09-01T00:00:00"/>
    <s v="Second Class"/>
    <s v="ZD-21925"/>
    <s v="Zuschuss Donatelli"/>
    <x v="0"/>
    <s v="United States"/>
    <s v="San Francisco"/>
    <x v="1"/>
    <n v="94109"/>
    <x v="1"/>
    <s v="TEC-PH-10001949"/>
    <x v="2"/>
    <x v="7"/>
    <s v="Cisco SPA 501G IP Phone"/>
    <x v="19"/>
    <n v="3"/>
    <n v="0.2"/>
    <n v="16.010999999999981"/>
  </r>
  <r>
    <n v="21"/>
    <x v="9"/>
    <x v="2"/>
    <x v="9"/>
    <d v="2011-09-01T00:00:00"/>
    <s v="Second Class"/>
    <s v="ZD-21925"/>
    <s v="Zuschuss Donatelli"/>
    <x v="0"/>
    <s v="United States"/>
    <s v="San Francisco"/>
    <x v="1"/>
    <n v="94109"/>
    <x v="1"/>
    <s v="OFF-BI-10002215"/>
    <x v="1"/>
    <x v="8"/>
    <s v="Wilson Jones Hanging View Binder, White, 1&quot;"/>
    <x v="20"/>
    <n v="4"/>
    <n v="0.2"/>
    <n v="7.3839999999999986"/>
  </r>
  <r>
    <n v="22"/>
    <x v="10"/>
    <x v="0"/>
    <x v="10"/>
    <d v="2013-12-14T00:00:00"/>
    <s v="Standard Class"/>
    <s v="KB-16585"/>
    <s v="Ken Black"/>
    <x v="1"/>
    <s v="United States"/>
    <s v="Fremont"/>
    <x v="8"/>
    <n v="68025"/>
    <x v="2"/>
    <s v="OFF-AR-10000246"/>
    <x v="1"/>
    <x v="6"/>
    <s v="Newell 318"/>
    <x v="21"/>
    <n v="7"/>
    <n v="0"/>
    <n v="5.0595999999999997"/>
  </r>
  <r>
    <n v="23"/>
    <x v="10"/>
    <x v="0"/>
    <x v="10"/>
    <d v="2013-12-14T00:00:00"/>
    <s v="Standard Class"/>
    <s v="KB-16585"/>
    <s v="Ken Black"/>
    <x v="1"/>
    <s v="United States"/>
    <s v="Fremont"/>
    <x v="8"/>
    <n v="68025"/>
    <x v="2"/>
    <s v="OFF-AP-10001492"/>
    <x v="1"/>
    <x v="9"/>
    <s v="Acco Six-Outlet Power Strip, 4' Cord Length"/>
    <x v="22"/>
    <n v="7"/>
    <n v="0"/>
    <n v="15.688400000000001"/>
  </r>
  <r>
    <n v="24"/>
    <x v="11"/>
    <x v="3"/>
    <x v="11"/>
    <d v="2014-07-19T00:00:00"/>
    <s v="Second Class"/>
    <s v="SF-20065"/>
    <s v="Sandra Flanagan"/>
    <x v="0"/>
    <s v="United States"/>
    <s v="Philadelphia"/>
    <x v="9"/>
    <n v="19140"/>
    <x v="3"/>
    <s v="FUR-CH-10002774"/>
    <x v="0"/>
    <x v="1"/>
    <s v="Global Deluxe Stacking Chair, Gray"/>
    <x v="23"/>
    <n v="2"/>
    <n v="0.3"/>
    <n v="-1.0196000000000005"/>
  </r>
  <r>
    <n v="25"/>
    <x v="12"/>
    <x v="1"/>
    <x v="12"/>
    <d v="2012-09-30T00:00:00"/>
    <s v="Standard Class"/>
    <s v="EB-13870"/>
    <s v="Emily Burns"/>
    <x v="0"/>
    <s v="United States"/>
    <s v="Orem"/>
    <x v="7"/>
    <n v="84057"/>
    <x v="1"/>
    <s v="FUR-TA-10000577"/>
    <x v="0"/>
    <x v="3"/>
    <s v="Bretford CR4500 Series Slim Rectangular Table"/>
    <x v="24"/>
    <n v="3"/>
    <n v="0"/>
    <n v="240.26490000000001"/>
  </r>
  <r>
    <n v="26"/>
    <x v="13"/>
    <x v="0"/>
    <x v="13"/>
    <d v="2013-01-20T00:00:00"/>
    <s v="Second Class"/>
    <s v="EH-13945"/>
    <s v="Eric Hoffmann"/>
    <x v="0"/>
    <s v="United States"/>
    <s v="Los Angeles"/>
    <x v="1"/>
    <n v="90049"/>
    <x v="1"/>
    <s v="OFF-BI-10001634"/>
    <x v="1"/>
    <x v="8"/>
    <s v="Wilson Jones Active Use Binders"/>
    <x v="25"/>
    <n v="2"/>
    <n v="0.2"/>
    <n v="4.2224000000000004"/>
  </r>
  <r>
    <n v="27"/>
    <x v="13"/>
    <x v="0"/>
    <x v="13"/>
    <d v="2013-01-20T00:00:00"/>
    <s v="Second Class"/>
    <s v="EH-13945"/>
    <s v="Eric Hoffmann"/>
    <x v="0"/>
    <s v="United States"/>
    <s v="Los Angeles"/>
    <x v="1"/>
    <n v="90049"/>
    <x v="1"/>
    <s v="TEC-AC-10003027"/>
    <x v="2"/>
    <x v="11"/>
    <s v="Imation 8GB Mini TravelDrive USB 2.0 Flash Drive"/>
    <x v="26"/>
    <n v="3"/>
    <n v="0"/>
    <n v="11.774100000000004"/>
  </r>
  <r>
    <n v="28"/>
    <x v="14"/>
    <x v="1"/>
    <x v="14"/>
    <d v="2012-09-21T00:00:00"/>
    <s v="Standard Class"/>
    <s v="TB-21520"/>
    <s v="Tracy Blumstein"/>
    <x v="0"/>
    <s v="United States"/>
    <s v="Philadelphia"/>
    <x v="9"/>
    <n v="19140"/>
    <x v="3"/>
    <s v="FUR-BO-10004834"/>
    <x v="0"/>
    <x v="0"/>
    <s v="Riverside Palais Royal Lawyers Bookcase, Royale Cherry Finish"/>
    <x v="27"/>
    <n v="7"/>
    <n v="0.5"/>
    <n v="-1665.0522000000001"/>
  </r>
  <r>
    <n v="29"/>
    <x v="14"/>
    <x v="1"/>
    <x v="14"/>
    <d v="2012-09-21T00:00:00"/>
    <s v="Standard Class"/>
    <s v="TB-21520"/>
    <s v="Tracy Blumstein"/>
    <x v="0"/>
    <s v="United States"/>
    <s v="Philadelphia"/>
    <x v="9"/>
    <n v="19140"/>
    <x v="3"/>
    <s v="OFF-BI-10000474"/>
    <x v="1"/>
    <x v="8"/>
    <s v="Avery Recycled Flexi-View Covers for Binding Systems"/>
    <x v="28"/>
    <n v="2"/>
    <n v="0.7"/>
    <n v="-7.0532000000000004"/>
  </r>
  <r>
    <n v="30"/>
    <x v="14"/>
    <x v="1"/>
    <x v="14"/>
    <d v="2012-09-21T00:00:00"/>
    <s v="Standard Class"/>
    <s v="TB-21520"/>
    <s v="Tracy Blumstein"/>
    <x v="0"/>
    <s v="United States"/>
    <s v="Philadelphia"/>
    <x v="9"/>
    <n v="19140"/>
    <x v="3"/>
    <s v="FUR-FU-10004848"/>
    <x v="0"/>
    <x v="5"/>
    <s v="Howard Miller 13-3/4&quot; Diameter Brushed Chrome Round Wall Clock"/>
    <x v="29"/>
    <n v="3"/>
    <n v="0.2"/>
    <n v="15.524999999999991"/>
  </r>
  <r>
    <n v="31"/>
    <x v="14"/>
    <x v="1"/>
    <x v="14"/>
    <d v="2012-09-21T00:00:00"/>
    <s v="Standard Class"/>
    <s v="TB-21520"/>
    <s v="Tracy Blumstein"/>
    <x v="0"/>
    <s v="United States"/>
    <s v="Philadelphia"/>
    <x v="9"/>
    <n v="19140"/>
    <x v="3"/>
    <s v="OFF-EN-10001509"/>
    <x v="1"/>
    <x v="12"/>
    <s v="Poly String Tie Envelopes"/>
    <x v="30"/>
    <n v="2"/>
    <n v="0.2"/>
    <n v="1.1015999999999997"/>
  </r>
  <r>
    <n v="32"/>
    <x v="14"/>
    <x v="1"/>
    <x v="14"/>
    <d v="2012-09-21T00:00:00"/>
    <s v="Standard Class"/>
    <s v="TB-21520"/>
    <s v="Tracy Blumstein"/>
    <x v="0"/>
    <s v="United States"/>
    <s v="Philadelphia"/>
    <x v="9"/>
    <n v="19140"/>
    <x v="3"/>
    <s v="OFF-AR-10004042"/>
    <x v="1"/>
    <x v="6"/>
    <s v="BOSTON Model 1800 Electric Pencil Sharpeners, Putty/Woodgrain"/>
    <x v="31"/>
    <n v="6"/>
    <n v="0.2"/>
    <n v="9.7091999999999885"/>
  </r>
  <r>
    <n v="33"/>
    <x v="14"/>
    <x v="1"/>
    <x v="14"/>
    <d v="2012-09-21T00:00:00"/>
    <s v="Standard Class"/>
    <s v="TB-21520"/>
    <s v="Tracy Blumstein"/>
    <x v="0"/>
    <s v="United States"/>
    <s v="Philadelphia"/>
    <x v="9"/>
    <n v="19140"/>
    <x v="3"/>
    <s v="OFF-BI-10001525"/>
    <x v="1"/>
    <x v="8"/>
    <s v="Acco Pressboard Covers with Storage Hooks, 14 7/8&quot; x 11&quot;, Executive Red"/>
    <x v="32"/>
    <n v="6"/>
    <n v="0.7"/>
    <n v="-5.7149999999999999"/>
  </r>
  <r>
    <n v="34"/>
    <x v="14"/>
    <x v="1"/>
    <x v="14"/>
    <d v="2012-09-21T00:00:00"/>
    <s v="Standard Class"/>
    <s v="TB-21520"/>
    <s v="Tracy Blumstein"/>
    <x v="0"/>
    <s v="United States"/>
    <s v="Philadelphia"/>
    <x v="9"/>
    <n v="19140"/>
    <x v="3"/>
    <s v="OFF-AR-10001683"/>
    <x v="1"/>
    <x v="6"/>
    <s v="Lumber Crayons"/>
    <x v="33"/>
    <n v="2"/>
    <n v="0.2"/>
    <n v="3.5460000000000007"/>
  </r>
  <r>
    <n v="35"/>
    <x v="15"/>
    <x v="3"/>
    <x v="15"/>
    <d v="2014-10-24T00:00:00"/>
    <s v="Second Class"/>
    <s v="MA-17560"/>
    <s v="Matt Abelman"/>
    <x v="2"/>
    <s v="United States"/>
    <s v="Houston"/>
    <x v="5"/>
    <n v="77095"/>
    <x v="2"/>
    <s v="OFF-PA-10000249"/>
    <x v="1"/>
    <x v="10"/>
    <s v="Staples"/>
    <x v="34"/>
    <n v="3"/>
    <n v="0.2"/>
    <n v="9.9467999999999979"/>
  </r>
  <r>
    <n v="36"/>
    <x v="16"/>
    <x v="0"/>
    <x v="16"/>
    <d v="2013-12-11T00:00:00"/>
    <s v="First Class"/>
    <s v="GH-14485"/>
    <s v="Gene Hale"/>
    <x v="1"/>
    <s v="United States"/>
    <s v="Richardson"/>
    <x v="5"/>
    <n v="75080"/>
    <x v="2"/>
    <s v="TEC-PH-10004977"/>
    <x v="2"/>
    <x v="7"/>
    <s v="GE 30524EE4"/>
    <x v="35"/>
    <n v="7"/>
    <n v="0.2"/>
    <n v="123.47369999999989"/>
  </r>
  <r>
    <n v="37"/>
    <x v="16"/>
    <x v="0"/>
    <x v="16"/>
    <d v="2013-12-11T00:00:00"/>
    <s v="First Class"/>
    <s v="GH-14485"/>
    <s v="Gene Hale"/>
    <x v="1"/>
    <s v="United States"/>
    <s v="Richardson"/>
    <x v="5"/>
    <n v="75080"/>
    <x v="2"/>
    <s v="FUR-FU-10003664"/>
    <x v="0"/>
    <x v="5"/>
    <s v="Electrix Architect's Clamp-On Swing Arm Lamp, Black"/>
    <x v="36"/>
    <n v="5"/>
    <n v="0.6"/>
    <n v="-147.96300000000002"/>
  </r>
  <r>
    <n v="38"/>
    <x v="17"/>
    <x v="1"/>
    <x v="17"/>
    <d v="2012-12-31T00:00:00"/>
    <s v="Standard Class"/>
    <s v="SN-20710"/>
    <s v="Steve Nguyen"/>
    <x v="2"/>
    <s v="United States"/>
    <s v="Houston"/>
    <x v="5"/>
    <n v="77041"/>
    <x v="2"/>
    <s v="OFF-EN-10002986"/>
    <x v="1"/>
    <x v="12"/>
    <s v="#10-4 1/8&quot; x 9 1/2&quot; Premium Diagonal Seam Envelopes"/>
    <x v="37"/>
    <n v="9"/>
    <n v="0.2"/>
    <n v="35.414999999999999"/>
  </r>
  <r>
    <n v="39"/>
    <x v="17"/>
    <x v="1"/>
    <x v="17"/>
    <d v="2012-12-31T00:00:00"/>
    <s v="Standard Class"/>
    <s v="SN-20710"/>
    <s v="Steve Nguyen"/>
    <x v="2"/>
    <s v="United States"/>
    <s v="Houston"/>
    <x v="5"/>
    <n v="77041"/>
    <x v="2"/>
    <s v="FUR-BO-10002545"/>
    <x v="0"/>
    <x v="0"/>
    <s v="Atlantic Metals Mobile 3-Shelf Bookcases, Custom Colors"/>
    <x v="38"/>
    <n v="3"/>
    <n v="0.32"/>
    <n v="-46.976400000000012"/>
  </r>
  <r>
    <n v="40"/>
    <x v="17"/>
    <x v="1"/>
    <x v="17"/>
    <d v="2012-12-31T00:00:00"/>
    <s v="Standard Class"/>
    <s v="SN-20710"/>
    <s v="Steve Nguyen"/>
    <x v="2"/>
    <s v="United States"/>
    <s v="Houston"/>
    <x v="5"/>
    <n v="77041"/>
    <x v="2"/>
    <s v="FUR-CH-10004218"/>
    <x v="0"/>
    <x v="1"/>
    <s v="Global Fabric Manager's Chair, Dark Gray"/>
    <x v="39"/>
    <n v="3"/>
    <n v="0.3"/>
    <n v="-15.146999999999991"/>
  </r>
  <r>
    <n v="41"/>
    <x v="17"/>
    <x v="1"/>
    <x v="17"/>
    <d v="2012-12-31T00:00:00"/>
    <s v="Standard Class"/>
    <s v="SN-20710"/>
    <s v="Steve Nguyen"/>
    <x v="2"/>
    <s v="United States"/>
    <s v="Houston"/>
    <x v="5"/>
    <n v="77041"/>
    <x v="2"/>
    <s v="TEC-PH-10000486"/>
    <x v="2"/>
    <x v="7"/>
    <s v="Plantronics HL10 Handset Lifter"/>
    <x v="40"/>
    <n v="4"/>
    <n v="0.2"/>
    <n v="41.756399999999957"/>
  </r>
  <r>
    <n v="42"/>
    <x v="18"/>
    <x v="3"/>
    <x v="18"/>
    <d v="2014-09-16T00:00:00"/>
    <s v="Standard Class"/>
    <s v="LC-16930"/>
    <s v="Linda Cazamias"/>
    <x v="1"/>
    <s v="United States"/>
    <s v="Naperville"/>
    <x v="10"/>
    <n v="60540"/>
    <x v="2"/>
    <s v="TEC-PH-10004093"/>
    <x v="2"/>
    <x v="7"/>
    <s v="Panasonic Kx-TS550"/>
    <x v="41"/>
    <n v="4"/>
    <n v="0.2"/>
    <n v="16.556399999999996"/>
  </r>
  <r>
    <n v="43"/>
    <x v="19"/>
    <x v="0"/>
    <x v="19"/>
    <d v="2013-07-23T00:00:00"/>
    <s v="Standard Class"/>
    <s v="RA-19885"/>
    <s v="Ruben Ausman"/>
    <x v="1"/>
    <s v="United States"/>
    <s v="Los Angeles"/>
    <x v="1"/>
    <n v="90049"/>
    <x v="1"/>
    <s v="OFF-ST-10003479"/>
    <x v="1"/>
    <x v="4"/>
    <s v="Eldon Base for stackable storage shelf, platinum"/>
    <x v="42"/>
    <n v="2"/>
    <n v="0"/>
    <n v="3.8939999999999912"/>
  </r>
  <r>
    <n v="44"/>
    <x v="20"/>
    <x v="3"/>
    <x v="20"/>
    <d v="2014-09-24T00:00:00"/>
    <s v="Standard Class"/>
    <s v="ES-14080"/>
    <s v="Erin Smith"/>
    <x v="1"/>
    <s v="United States"/>
    <s v="Melbourne"/>
    <x v="2"/>
    <n v="32935"/>
    <x v="0"/>
    <s v="OFF-ST-10003282"/>
    <x v="1"/>
    <x v="4"/>
    <s v="Advantus 10-Drawer Portable Organizer, Chrome Metal Frame, Smoke Drawers"/>
    <x v="43"/>
    <n v="2"/>
    <n v="0.2"/>
    <n v="9.5616000000000092"/>
  </r>
  <r>
    <n v="45"/>
    <x v="21"/>
    <x v="0"/>
    <x v="21"/>
    <d v="2013-03-14T00:00:00"/>
    <s v="First Class"/>
    <s v="ON-18715"/>
    <s v="Odella Nelson"/>
    <x v="1"/>
    <s v="United States"/>
    <s v="Eagan"/>
    <x v="11"/>
    <n v="55122"/>
    <x v="2"/>
    <s v="TEC-AC-10000171"/>
    <x v="2"/>
    <x v="11"/>
    <s v="Verbatim 25 GB 6x Blu-ray Single Layer Recordable Disc, 25/Pack"/>
    <x v="44"/>
    <n v="2"/>
    <n v="0"/>
    <n v="19.7714"/>
  </r>
  <r>
    <n v="46"/>
    <x v="21"/>
    <x v="0"/>
    <x v="21"/>
    <d v="2013-03-14T00:00:00"/>
    <s v="First Class"/>
    <s v="ON-18715"/>
    <s v="Odella Nelson"/>
    <x v="1"/>
    <s v="United States"/>
    <s v="Eagan"/>
    <x v="11"/>
    <n v="55122"/>
    <x v="2"/>
    <s v="OFF-BI-10003291"/>
    <x v="1"/>
    <x v="8"/>
    <s v="Wilson Jones Leather-Like Binders with DublLock Round Rings"/>
    <x v="45"/>
    <n v="2"/>
    <n v="0"/>
    <n v="8.2061999999999991"/>
  </r>
  <r>
    <n v="47"/>
    <x v="22"/>
    <x v="2"/>
    <x v="22"/>
    <d v="2011-10-25T00:00:00"/>
    <s v="Second Class"/>
    <s v="PO-18865"/>
    <s v="Patrick O'Donnell"/>
    <x v="0"/>
    <s v="United States"/>
    <s v="Westland"/>
    <x v="12"/>
    <n v="48185"/>
    <x v="2"/>
    <s v="OFF-ST-10001713"/>
    <x v="1"/>
    <x v="4"/>
    <s v="Gould Plastics 9-Pocket Panel Bin, 18-3/8w x 5-1/4d x 20-1/2h, Black"/>
    <x v="46"/>
    <n v="4"/>
    <n v="0"/>
    <n v="8.4783999999999935"/>
  </r>
  <r>
    <n v="48"/>
    <x v="23"/>
    <x v="0"/>
    <x v="23"/>
    <d v="2013-06-26T00:00:00"/>
    <s v="Standard Class"/>
    <s v="LH-16900"/>
    <s v="Lena Hernandez"/>
    <x v="0"/>
    <s v="United States"/>
    <s v="Dover"/>
    <x v="13"/>
    <n v="19901"/>
    <x v="3"/>
    <s v="TEC-AC-10002167"/>
    <x v="2"/>
    <x v="11"/>
    <s v="Imation 8gb Micro Traveldrive Usb 2.0 Flash Drive"/>
    <x v="47"/>
    <n v="3"/>
    <n v="0"/>
    <n v="4.9500000000000011"/>
  </r>
  <r>
    <n v="49"/>
    <x v="23"/>
    <x v="0"/>
    <x v="23"/>
    <d v="2013-06-26T00:00:00"/>
    <s v="Standard Class"/>
    <s v="LH-16900"/>
    <s v="Lena Hernandez"/>
    <x v="0"/>
    <s v="United States"/>
    <s v="Dover"/>
    <x v="13"/>
    <n v="19901"/>
    <x v="3"/>
    <s v="TEC-PH-10003988"/>
    <x v="2"/>
    <x v="7"/>
    <s v="LF Elite 3D Dazzle Designer Hard Case Cover, Lf Stylus Pen and Wiper For Apple Iphone 5c Mini Lite"/>
    <x v="48"/>
    <n v="2"/>
    <n v="0"/>
    <n v="6.104000000000001"/>
  </r>
  <r>
    <n v="50"/>
    <x v="24"/>
    <x v="1"/>
    <x v="24"/>
    <d v="2012-04-22T00:00:00"/>
    <s v="Standard Class"/>
    <s v="DP-13000"/>
    <s v="Darren Powers"/>
    <x v="0"/>
    <s v="United States"/>
    <s v="New Albany"/>
    <x v="14"/>
    <n v="47150"/>
    <x v="2"/>
    <s v="OFF-BI-10004410"/>
    <x v="1"/>
    <x v="8"/>
    <s v="C-Line Peel &amp; Stick Add-On Filing Pockets, 8-3/4 x 5-1/8, 10/Pack"/>
    <x v="49"/>
    <n v="6"/>
    <n v="0"/>
    <n v="17.9634"/>
  </r>
  <r>
    <n v="51"/>
    <x v="24"/>
    <x v="1"/>
    <x v="24"/>
    <d v="2012-04-22T00:00:00"/>
    <s v="Standard Class"/>
    <s v="DP-13000"/>
    <s v="Darren Powers"/>
    <x v="0"/>
    <s v="United States"/>
    <s v="New Albany"/>
    <x v="14"/>
    <n v="47150"/>
    <x v="2"/>
    <s v="OFF-LA-10002762"/>
    <x v="1"/>
    <x v="2"/>
    <s v="Avery 485"/>
    <x v="50"/>
    <n v="6"/>
    <n v="0"/>
    <n v="35.334599999999995"/>
  </r>
  <r>
    <n v="52"/>
    <x v="24"/>
    <x v="1"/>
    <x v="24"/>
    <d v="2012-04-22T00:00:00"/>
    <s v="Standard Class"/>
    <s v="DP-13000"/>
    <s v="Darren Powers"/>
    <x v="0"/>
    <s v="United States"/>
    <s v="New Albany"/>
    <x v="14"/>
    <n v="47150"/>
    <x v="2"/>
    <s v="FUR-FU-10001706"/>
    <x v="0"/>
    <x v="5"/>
    <s v="Longer-Life Soft White Bulbs"/>
    <x v="51"/>
    <n v="2"/>
    <n v="0"/>
    <n v="2.9567999999999999"/>
  </r>
  <r>
    <n v="53"/>
    <x v="24"/>
    <x v="1"/>
    <x v="24"/>
    <d v="2012-04-22T00:00:00"/>
    <s v="Standard Class"/>
    <s v="DP-13000"/>
    <s v="Darren Powers"/>
    <x v="0"/>
    <s v="United States"/>
    <s v="New Albany"/>
    <x v="14"/>
    <n v="47150"/>
    <x v="2"/>
    <s v="FUR-CH-10003061"/>
    <x v="0"/>
    <x v="1"/>
    <s v="Global Leather Task Chair, Black"/>
    <x v="52"/>
    <n v="1"/>
    <n v="0"/>
    <n v="17.098099999999988"/>
  </r>
  <r>
    <n v="54"/>
    <x v="25"/>
    <x v="0"/>
    <x v="25"/>
    <d v="2013-12-18T00:00:00"/>
    <s v="Standard Class"/>
    <s v="JM-15265"/>
    <s v="Janet Molinari"/>
    <x v="1"/>
    <s v="United States"/>
    <s v="New York City"/>
    <x v="15"/>
    <n v="10024"/>
    <x v="3"/>
    <s v="OFF-FA-10000304"/>
    <x v="1"/>
    <x v="13"/>
    <s v="Advantus Push Pins"/>
    <x v="53"/>
    <n v="7"/>
    <n v="0"/>
    <n v="6.2566000000000006"/>
  </r>
  <r>
    <n v="55"/>
    <x v="25"/>
    <x v="0"/>
    <x v="25"/>
    <d v="2013-12-18T00:00:00"/>
    <s v="Standard Class"/>
    <s v="JM-15265"/>
    <s v="Janet Molinari"/>
    <x v="1"/>
    <s v="United States"/>
    <s v="New York City"/>
    <x v="15"/>
    <n v="10024"/>
    <x v="3"/>
    <s v="TEC-PH-10002447"/>
    <x v="2"/>
    <x v="7"/>
    <s v="AT&amp;T CL83451 4-Handset Telephone"/>
    <x v="54"/>
    <n v="5"/>
    <n v="0"/>
    <n v="298.68549999999999"/>
  </r>
  <r>
    <n v="56"/>
    <x v="26"/>
    <x v="0"/>
    <x v="26"/>
    <d v="2013-06-19T00:00:00"/>
    <s v="First Class"/>
    <s v="TB-21055"/>
    <s v="Ted Butterfield"/>
    <x v="0"/>
    <s v="United States"/>
    <s v="Troy"/>
    <x v="15"/>
    <n v="12180"/>
    <x v="3"/>
    <s v="OFF-ST-10000604"/>
    <x v="1"/>
    <x v="4"/>
    <s v="Home/Office Personal File Carts"/>
    <x v="55"/>
    <n v="6"/>
    <n v="0"/>
    <n v="52.139999999999986"/>
  </r>
  <r>
    <n v="57"/>
    <x v="26"/>
    <x v="0"/>
    <x v="26"/>
    <d v="2013-06-19T00:00:00"/>
    <s v="First Class"/>
    <s v="TB-21055"/>
    <s v="Ted Butterfield"/>
    <x v="0"/>
    <s v="United States"/>
    <s v="Troy"/>
    <x v="15"/>
    <n v="12180"/>
    <x v="3"/>
    <s v="OFF-PA-10001569"/>
    <x v="1"/>
    <x v="10"/>
    <s v="Xerox 232"/>
    <x v="56"/>
    <n v="5"/>
    <n v="0"/>
    <n v="15.552000000000001"/>
  </r>
  <r>
    <n v="58"/>
    <x v="26"/>
    <x v="0"/>
    <x v="26"/>
    <d v="2013-06-19T00:00:00"/>
    <s v="First Class"/>
    <s v="TB-21055"/>
    <s v="Ted Butterfield"/>
    <x v="0"/>
    <s v="United States"/>
    <s v="Troy"/>
    <x v="15"/>
    <n v="12180"/>
    <x v="3"/>
    <s v="FUR-CH-10003968"/>
    <x v="0"/>
    <x v="1"/>
    <s v="Novimex Turbo Task Chair"/>
    <x v="57"/>
    <n v="5"/>
    <n v="0.1"/>
    <n v="7.0980000000000061"/>
  </r>
  <r>
    <n v="59"/>
    <x v="26"/>
    <x v="0"/>
    <x v="26"/>
    <d v="2013-06-19T00:00:00"/>
    <s v="First Class"/>
    <s v="TB-21055"/>
    <s v="Ted Butterfield"/>
    <x v="0"/>
    <s v="United States"/>
    <s v="Troy"/>
    <x v="15"/>
    <n v="12180"/>
    <x v="3"/>
    <s v="OFF-PA-10000587"/>
    <x v="1"/>
    <x v="10"/>
    <s v="Array Parchment Paper, Assorted Colors"/>
    <x v="58"/>
    <n v="2"/>
    <n v="0"/>
    <n v="6.9888000000000003"/>
  </r>
  <r>
    <n v="60"/>
    <x v="26"/>
    <x v="0"/>
    <x v="26"/>
    <d v="2013-06-19T00:00:00"/>
    <s v="First Class"/>
    <s v="TB-21055"/>
    <s v="Ted Butterfield"/>
    <x v="0"/>
    <s v="United States"/>
    <s v="Troy"/>
    <x v="15"/>
    <n v="12180"/>
    <x v="3"/>
    <s v="TEC-AC-10002167"/>
    <x v="2"/>
    <x v="11"/>
    <s v="Imation 8gb Micro Traveldrive Usb 2.0 Flash Drive"/>
    <x v="59"/>
    <n v="2"/>
    <n v="0"/>
    <n v="3.3000000000000007"/>
  </r>
  <r>
    <n v="61"/>
    <x v="26"/>
    <x v="0"/>
    <x v="26"/>
    <d v="2013-06-19T00:00:00"/>
    <s v="First Class"/>
    <s v="TB-21055"/>
    <s v="Ted Butterfield"/>
    <x v="0"/>
    <s v="United States"/>
    <s v="Troy"/>
    <x v="15"/>
    <n v="12180"/>
    <x v="3"/>
    <s v="OFF-BI-10001460"/>
    <x v="1"/>
    <x v="8"/>
    <s v="Plastic Binding Combs"/>
    <x v="60"/>
    <n v="4"/>
    <n v="0.2"/>
    <n v="16.361999999999998"/>
  </r>
  <r>
    <n v="62"/>
    <x v="26"/>
    <x v="0"/>
    <x v="26"/>
    <d v="2013-06-19T00:00:00"/>
    <s v="First Class"/>
    <s v="TB-21055"/>
    <s v="Ted Butterfield"/>
    <x v="0"/>
    <s v="United States"/>
    <s v="Troy"/>
    <x v="15"/>
    <n v="12180"/>
    <x v="3"/>
    <s v="OFF-AR-10001868"/>
    <x v="1"/>
    <x v="6"/>
    <s v="Prang Dustless Chalk Sticks"/>
    <x v="61"/>
    <n v="1"/>
    <n v="0"/>
    <n v="0.84"/>
  </r>
  <r>
    <n v="63"/>
    <x v="27"/>
    <x v="1"/>
    <x v="27"/>
    <d v="2012-11-30T00:00:00"/>
    <s v="Standard Class"/>
    <s v="KM-16720"/>
    <s v="Kunst Miller"/>
    <x v="0"/>
    <s v="United States"/>
    <s v="Los Angeles"/>
    <x v="1"/>
    <n v="90004"/>
    <x v="1"/>
    <s v="TEC-AC-10004633"/>
    <x v="2"/>
    <x v="11"/>
    <s v="Verbatim 25 GB 6x Blu-ray Single Layer Recordable Disc, 3/Pack"/>
    <x v="62"/>
    <n v="2"/>
    <n v="0"/>
    <n v="6.1512000000000011"/>
  </r>
  <r>
    <n v="64"/>
    <x v="27"/>
    <x v="1"/>
    <x v="27"/>
    <d v="2012-11-30T00:00:00"/>
    <s v="Standard Class"/>
    <s v="KM-16720"/>
    <s v="Kunst Miller"/>
    <x v="0"/>
    <s v="United States"/>
    <s v="Los Angeles"/>
    <x v="1"/>
    <n v="90004"/>
    <x v="1"/>
    <s v="OFF-BI-10001078"/>
    <x v="1"/>
    <x v="8"/>
    <s v="Acco PRESSTEX Data Binder with Storage Hooks, Dark Blue, 14 7/8&quot; X 11&quot;"/>
    <x v="63"/>
    <n v="6"/>
    <n v="0.2"/>
    <n v="9.3612000000000002"/>
  </r>
  <r>
    <n v="65"/>
    <x v="27"/>
    <x v="1"/>
    <x v="27"/>
    <d v="2012-11-30T00:00:00"/>
    <s v="Standard Class"/>
    <s v="KM-16720"/>
    <s v="Kunst Miller"/>
    <x v="0"/>
    <s v="United States"/>
    <s v="Los Angeles"/>
    <x v="1"/>
    <n v="90004"/>
    <x v="1"/>
    <s v="OFF-PA-10003892"/>
    <x v="1"/>
    <x v="10"/>
    <s v="Xerox 1943"/>
    <x v="64"/>
    <n v="3"/>
    <n v="0"/>
    <n v="68.963099999999997"/>
  </r>
  <r>
    <n v="66"/>
    <x v="27"/>
    <x v="1"/>
    <x v="27"/>
    <d v="2012-11-30T00:00:00"/>
    <s v="Standard Class"/>
    <s v="KM-16720"/>
    <s v="Kunst Miller"/>
    <x v="0"/>
    <s v="United States"/>
    <s v="Los Angeles"/>
    <x v="1"/>
    <n v="90004"/>
    <x v="1"/>
    <s v="FUR-FU-10000397"/>
    <x v="0"/>
    <x v="5"/>
    <s v="Luxo Economy Swing Arm Lamp"/>
    <x v="65"/>
    <n v="4"/>
    <n v="0"/>
    <n v="22.332800000000006"/>
  </r>
  <r>
    <n v="67"/>
    <x v="28"/>
    <x v="1"/>
    <x v="28"/>
    <d v="2012-05-05T00:00:00"/>
    <s v="Standard Class"/>
    <s v="PS-18970"/>
    <s v="Paul Stevenson"/>
    <x v="2"/>
    <s v="United States"/>
    <s v="Chicago"/>
    <x v="10"/>
    <n v="60610"/>
    <x v="2"/>
    <s v="FUR-CH-10001146"/>
    <x v="0"/>
    <x v="1"/>
    <s v="Global Value Mid-Back Manager's Chair, Gray"/>
    <x v="66"/>
    <n v="5"/>
    <n v="0.3"/>
    <n v="-15.222500000000011"/>
  </r>
  <r>
    <n v="68"/>
    <x v="29"/>
    <x v="2"/>
    <x v="29"/>
    <d v="2011-12-10T00:00:00"/>
    <s v="Standard Class"/>
    <s v="BS-11590"/>
    <s v="Brendan Sweed"/>
    <x v="1"/>
    <s v="United States"/>
    <s v="Gilbert"/>
    <x v="16"/>
    <n v="85234"/>
    <x v="1"/>
    <s v="OFF-AR-10002671"/>
    <x v="1"/>
    <x v="6"/>
    <s v="Hunt BOSTON Model 1606 High-Volume Electric Pencil Sharpener, Beige"/>
    <x v="67"/>
    <n v="8"/>
    <n v="0.2"/>
    <n v="111.30239999999998"/>
  </r>
  <r>
    <n v="69"/>
    <x v="29"/>
    <x v="2"/>
    <x v="29"/>
    <d v="2011-12-10T00:00:00"/>
    <s v="Standard Class"/>
    <s v="BS-11590"/>
    <s v="Brendan Sweed"/>
    <x v="1"/>
    <s v="United States"/>
    <s v="Gilbert"/>
    <x v="16"/>
    <n v="85234"/>
    <x v="1"/>
    <s v="TEC-PH-10002726"/>
    <x v="2"/>
    <x v="7"/>
    <s v="netTALK DUO VoIP Telephone Service"/>
    <x v="68"/>
    <n v="4"/>
    <n v="0.2"/>
    <n v="62.988"/>
  </r>
  <r>
    <n v="70"/>
    <x v="30"/>
    <x v="0"/>
    <x v="30"/>
    <d v="2013-06-07T00:00:00"/>
    <s v="First Class"/>
    <s v="KD-16270"/>
    <s v="Karen Daniels"/>
    <x v="0"/>
    <s v="United States"/>
    <s v="Springfield"/>
    <x v="17"/>
    <n v="22153"/>
    <x v="0"/>
    <s v="OFF-PA-10000482"/>
    <x v="1"/>
    <x v="10"/>
    <s v="Snap-A-Way Black Print Carbonless Ruled Speed Letter, Triplicate"/>
    <x v="69"/>
    <n v="2"/>
    <n v="0"/>
    <n v="35.663599999999995"/>
  </r>
  <r>
    <n v="71"/>
    <x v="31"/>
    <x v="0"/>
    <x v="31"/>
    <d v="2013-09-24T00:00:00"/>
    <s v="Standard Class"/>
    <s v="HM-14980"/>
    <s v="Henry MacAllister"/>
    <x v="0"/>
    <s v="United States"/>
    <s v="New York City"/>
    <x v="15"/>
    <n v="10009"/>
    <x v="3"/>
    <s v="OFF-BI-10004654"/>
    <x v="1"/>
    <x v="8"/>
    <s v="Avery Binding System Hidden Tab Executive Style Index Sets"/>
    <x v="70"/>
    <n v="1"/>
    <n v="0.2"/>
    <n v="1.7309999999999999"/>
  </r>
  <r>
    <n v="72"/>
    <x v="32"/>
    <x v="3"/>
    <x v="32"/>
    <d v="2014-09-18T00:00:00"/>
    <s v="Second Class"/>
    <s v="TB-21520"/>
    <s v="Tracy Blumstein"/>
    <x v="0"/>
    <s v="United States"/>
    <s v="Jackson"/>
    <x v="12"/>
    <n v="49201"/>
    <x v="2"/>
    <s v="OFF-PA-10004675"/>
    <x v="1"/>
    <x v="10"/>
    <s v="Telephone Message Books with Fax/Mobile Section, 5 1/2&quot; x 3 3/16&quot;"/>
    <x v="71"/>
    <n v="3"/>
    <n v="0"/>
    <n v="8.7629999999999999"/>
  </r>
  <r>
    <n v="73"/>
    <x v="33"/>
    <x v="1"/>
    <x v="33"/>
    <d v="2012-05-02T00:00:00"/>
    <s v="Standard Class"/>
    <s v="JE-15745"/>
    <s v="Joel Eaton"/>
    <x v="0"/>
    <s v="United States"/>
    <s v="Memphis"/>
    <x v="18"/>
    <n v="38109"/>
    <x v="0"/>
    <s v="FUR-CH-10000513"/>
    <x v="0"/>
    <x v="1"/>
    <s v="High-Back Leather Manager's Chair"/>
    <x v="72"/>
    <n v="8"/>
    <n v="0.2"/>
    <n v="-114.39120000000003"/>
  </r>
  <r>
    <n v="74"/>
    <x v="33"/>
    <x v="1"/>
    <x v="33"/>
    <d v="2012-05-02T00:00:00"/>
    <s v="Standard Class"/>
    <s v="JE-15745"/>
    <s v="Joel Eaton"/>
    <x v="0"/>
    <s v="United States"/>
    <s v="Memphis"/>
    <x v="18"/>
    <n v="38109"/>
    <x v="0"/>
    <s v="FUR-FU-10003708"/>
    <x v="0"/>
    <x v="5"/>
    <s v="Tenex Traditional Chairmats for Medium Pile Carpet, Standard Lip, 36&quot; x 48&quot;"/>
    <x v="73"/>
    <n v="2"/>
    <n v="0.2"/>
    <n v="1.2129999999999974"/>
  </r>
  <r>
    <n v="75"/>
    <x v="33"/>
    <x v="1"/>
    <x v="33"/>
    <d v="2012-05-02T00:00:00"/>
    <s v="Standard Class"/>
    <s v="JE-15745"/>
    <s v="Joel Eaton"/>
    <x v="0"/>
    <s v="United States"/>
    <s v="Memphis"/>
    <x v="18"/>
    <n v="38109"/>
    <x v="0"/>
    <s v="OFF-ST-10004123"/>
    <x v="1"/>
    <x v="4"/>
    <s v="Safco Industrial Wire Shelving System"/>
    <x v="74"/>
    <n v="1"/>
    <n v="0.2"/>
    <n v="-18.196000000000002"/>
  </r>
  <r>
    <n v="76"/>
    <x v="34"/>
    <x v="3"/>
    <x v="34"/>
    <d v="2014-12-12T00:00:00"/>
    <s v="First Class"/>
    <s v="KB-16600"/>
    <s v="Ken Brennan"/>
    <x v="1"/>
    <s v="United States"/>
    <s v="Houston"/>
    <x v="5"/>
    <n v="77041"/>
    <x v="2"/>
    <s v="OFF-BI-10004182"/>
    <x v="1"/>
    <x v="8"/>
    <s v="Economy Binders"/>
    <x v="75"/>
    <n v="3"/>
    <n v="0.8"/>
    <n v="-1.9344000000000006"/>
  </r>
  <r>
    <n v="77"/>
    <x v="34"/>
    <x v="3"/>
    <x v="34"/>
    <d v="2014-12-12T00:00:00"/>
    <s v="First Class"/>
    <s v="KB-16600"/>
    <s v="Ken Brennan"/>
    <x v="1"/>
    <s v="United States"/>
    <s v="Houston"/>
    <x v="5"/>
    <n v="77041"/>
    <x v="2"/>
    <s v="FUR-FU-10000260"/>
    <x v="0"/>
    <x v="5"/>
    <s v="6&quot; Cubicle Wall Clock, Black"/>
    <x v="76"/>
    <n v="3"/>
    <n v="0.6"/>
    <n v="-5.8248000000000015"/>
  </r>
  <r>
    <n v="78"/>
    <x v="34"/>
    <x v="3"/>
    <x v="34"/>
    <d v="2014-12-12T00:00:00"/>
    <s v="First Class"/>
    <s v="KB-16600"/>
    <s v="Ken Brennan"/>
    <x v="1"/>
    <s v="United States"/>
    <s v="Houston"/>
    <x v="5"/>
    <n v="77041"/>
    <x v="2"/>
    <s v="OFF-ST-10000615"/>
    <x v="1"/>
    <x v="4"/>
    <s v="SimpliFile Personal File, Black Granite, 15w x 6-15/16d x 11-1/4h"/>
    <x v="77"/>
    <n v="3"/>
    <n v="0.2"/>
    <n v="2.724000000000002"/>
  </r>
  <r>
    <n v="79"/>
    <x v="35"/>
    <x v="2"/>
    <x v="35"/>
    <d v="2011-12-01T00:00:00"/>
    <s v="Second Class"/>
    <s v="JE-15745"/>
    <s v="Joel Eaton"/>
    <x v="0"/>
    <s v="United States"/>
    <s v="Houston"/>
    <x v="5"/>
    <n v="77070"/>
    <x v="2"/>
    <s v="FUR-FU-10003194"/>
    <x v="0"/>
    <x v="5"/>
    <s v="Eldon Expressions Desk Accessory, Wood Pencil Holder, Oak"/>
    <x v="78"/>
    <n v="5"/>
    <n v="0.6"/>
    <n v="-14.475000000000001"/>
  </r>
  <r>
    <n v="80"/>
    <x v="36"/>
    <x v="0"/>
    <x v="1"/>
    <d v="2013-06-16T00:00:00"/>
    <s v="First Class"/>
    <s v="SC-20770"/>
    <s v="Stewart Carmichael"/>
    <x v="1"/>
    <s v="United States"/>
    <s v="Decatur"/>
    <x v="19"/>
    <n v="35601"/>
    <x v="0"/>
    <s v="OFF-AP-10002118"/>
    <x v="1"/>
    <x v="9"/>
    <s v="1.7 Cubic Foot Compact &quot;Cube&quot; Office Refrigerators"/>
    <x v="79"/>
    <n v="1"/>
    <n v="0"/>
    <n v="56.20320000000001"/>
  </r>
  <r>
    <n v="81"/>
    <x v="36"/>
    <x v="0"/>
    <x v="1"/>
    <d v="2013-06-16T00:00:00"/>
    <s v="First Class"/>
    <s v="SC-20770"/>
    <s v="Stewart Carmichael"/>
    <x v="1"/>
    <s v="United States"/>
    <s v="Decatur"/>
    <x v="19"/>
    <n v="35601"/>
    <x v="0"/>
    <s v="OFF-BI-10002309"/>
    <x v="1"/>
    <x v="8"/>
    <s v="Avery Heavy-Duty EZD  Binder With Locking Rings"/>
    <x v="80"/>
    <n v="3"/>
    <n v="0"/>
    <n v="8.0351999999999997"/>
  </r>
  <r>
    <n v="82"/>
    <x v="37"/>
    <x v="2"/>
    <x v="36"/>
    <d v="2011-10-16T00:00:00"/>
    <s v="Standard Class"/>
    <s v="DN-13690"/>
    <s v="Duane Noonan"/>
    <x v="0"/>
    <s v="United States"/>
    <s v="San Francisco"/>
    <x v="1"/>
    <n v="94122"/>
    <x v="1"/>
    <s v="OFF-AR-10002053"/>
    <x v="1"/>
    <x v="6"/>
    <s v="Premium Writing Pencils, Soft, #2 by Central Association for the Blind"/>
    <x v="81"/>
    <n v="5"/>
    <n v="0"/>
    <n v="4.1720000000000006"/>
  </r>
  <r>
    <n v="83"/>
    <x v="37"/>
    <x v="2"/>
    <x v="36"/>
    <d v="2011-10-16T00:00:00"/>
    <s v="Standard Class"/>
    <s v="DN-13690"/>
    <s v="Duane Noonan"/>
    <x v="0"/>
    <s v="United States"/>
    <s v="San Francisco"/>
    <x v="1"/>
    <n v="94122"/>
    <x v="1"/>
    <s v="OFF-ST-10002370"/>
    <x v="1"/>
    <x v="4"/>
    <s v="Sortfiler Multipurpose Personal File Organizer, Black"/>
    <x v="82"/>
    <n v="1"/>
    <n v="0"/>
    <n v="6.2030999999999992"/>
  </r>
  <r>
    <n v="84"/>
    <x v="38"/>
    <x v="1"/>
    <x v="37"/>
    <d v="2012-09-08T00:00:00"/>
    <s v="Standard Class"/>
    <s v="JC-16105"/>
    <s v="Julie Creighton"/>
    <x v="1"/>
    <s v="United States"/>
    <s v="Durham"/>
    <x v="3"/>
    <n v="27707"/>
    <x v="0"/>
    <s v="OFF-EN-10000927"/>
    <x v="1"/>
    <x v="12"/>
    <s v="Jet-Pak Recycled Peel 'N' Seal Padded Mailers"/>
    <x v="83"/>
    <n v="7"/>
    <n v="0.2"/>
    <n v="62.807499999999976"/>
  </r>
  <r>
    <n v="85"/>
    <x v="39"/>
    <x v="3"/>
    <x v="38"/>
    <d v="2014-11-17T00:00:00"/>
    <s v="First Class"/>
    <s v="CS-12400"/>
    <s v="Christopher Schild"/>
    <x v="2"/>
    <s v="United States"/>
    <s v="Chicago"/>
    <x v="10"/>
    <n v="60623"/>
    <x v="2"/>
    <s v="OFF-ST-10003656"/>
    <x v="1"/>
    <x v="4"/>
    <s v="Safco Industrial Wire Shelving"/>
    <x v="84"/>
    <n v="3"/>
    <n v="0.2"/>
    <n v="-48.954900000000002"/>
  </r>
  <r>
    <n v="86"/>
    <x v="40"/>
    <x v="3"/>
    <x v="39"/>
    <d v="2014-05-31T00:00:00"/>
    <s v="Second Class"/>
    <s v="PO-18865"/>
    <s v="Patrick O'Donnell"/>
    <x v="0"/>
    <s v="United States"/>
    <s v="Columbia"/>
    <x v="20"/>
    <n v="29203"/>
    <x v="0"/>
    <s v="FUR-CH-10000863"/>
    <x v="0"/>
    <x v="1"/>
    <s v="Novimex Swivel Fabric Task Chair"/>
    <x v="85"/>
    <n v="2"/>
    <n v="0"/>
    <n v="33.215599999999995"/>
  </r>
  <r>
    <n v="87"/>
    <x v="41"/>
    <x v="3"/>
    <x v="40"/>
    <d v="2014-11-03T00:00:00"/>
    <s v="Standard Class"/>
    <s v="PG-18895"/>
    <s v="Paul Gonzalez"/>
    <x v="0"/>
    <s v="United States"/>
    <s v="Rochester"/>
    <x v="11"/>
    <n v="55901"/>
    <x v="2"/>
    <s v="TEC-AC-10001998"/>
    <x v="2"/>
    <x v="11"/>
    <s v="Logitech LS21 Speaker System - PC Multimedia - 2.1-CH - Wired"/>
    <x v="86"/>
    <n v="1"/>
    <n v="0"/>
    <n v="6.796599999999998"/>
  </r>
  <r>
    <n v="88"/>
    <x v="41"/>
    <x v="3"/>
    <x v="40"/>
    <d v="2014-11-03T00:00:00"/>
    <s v="Standard Class"/>
    <s v="PG-18895"/>
    <s v="Paul Gonzalez"/>
    <x v="0"/>
    <s v="United States"/>
    <s v="Rochester"/>
    <x v="11"/>
    <n v="55901"/>
    <x v="2"/>
    <s v="OFF-LA-10000134"/>
    <x v="1"/>
    <x v="2"/>
    <s v="Avery 511"/>
    <x v="51"/>
    <n v="2"/>
    <n v="0"/>
    <n v="2.9567999999999999"/>
  </r>
  <r>
    <n v="89"/>
    <x v="42"/>
    <x v="0"/>
    <x v="41"/>
    <d v="2013-04-11T00:00:00"/>
    <s v="Second Class"/>
    <s v="GM-14455"/>
    <s v="Gary Mitchum"/>
    <x v="2"/>
    <s v="United States"/>
    <s v="Houston"/>
    <x v="5"/>
    <n v="77095"/>
    <x v="2"/>
    <s v="OFF-ST-10003442"/>
    <x v="1"/>
    <x v="4"/>
    <s v="Eldon Portable Mobile Manager"/>
    <x v="87"/>
    <n v="7"/>
    <n v="0.2"/>
    <n v="13.857199999999999"/>
  </r>
  <r>
    <n v="90"/>
    <x v="43"/>
    <x v="0"/>
    <x v="42"/>
    <d v="2013-09-23T00:00:00"/>
    <s v="Standard Class"/>
    <s v="JS-15685"/>
    <s v="Jim Sink"/>
    <x v="1"/>
    <s v="United States"/>
    <s v="Los Angeles"/>
    <x v="1"/>
    <n v="90036"/>
    <x v="1"/>
    <s v="OFF-AR-10004930"/>
    <x v="1"/>
    <x v="6"/>
    <s v="Turquoise Lead Holder with Pocket Clip"/>
    <x v="88"/>
    <n v="3"/>
    <n v="0"/>
    <n v="6.6329999999999982"/>
  </r>
  <r>
    <n v="91"/>
    <x v="43"/>
    <x v="0"/>
    <x v="42"/>
    <d v="2013-09-23T00:00:00"/>
    <s v="Standard Class"/>
    <s v="JS-15685"/>
    <s v="Jim Sink"/>
    <x v="1"/>
    <s v="United States"/>
    <s v="Los Angeles"/>
    <x v="1"/>
    <n v="90036"/>
    <x v="1"/>
    <s v="TEC-PH-10004093"/>
    <x v="2"/>
    <x v="7"/>
    <s v="Panasonic Kx-TS550"/>
    <x v="89"/>
    <n v="2"/>
    <n v="0.2"/>
    <n v="8.2781999999999982"/>
  </r>
  <r>
    <n v="92"/>
    <x v="43"/>
    <x v="0"/>
    <x v="42"/>
    <d v="2013-09-23T00:00:00"/>
    <s v="Standard Class"/>
    <s v="JS-15685"/>
    <s v="Jim Sink"/>
    <x v="1"/>
    <s v="United States"/>
    <s v="Los Angeles"/>
    <x v="1"/>
    <n v="90036"/>
    <x v="1"/>
    <s v="OFF-PA-10000304"/>
    <x v="1"/>
    <x v="10"/>
    <s v="Xerox 1995"/>
    <x v="90"/>
    <n v="1"/>
    <n v="0"/>
    <n v="3.1104000000000003"/>
  </r>
  <r>
    <n v="93"/>
    <x v="44"/>
    <x v="1"/>
    <x v="43"/>
    <d v="2012-02-05T00:00:00"/>
    <s v="Second Class"/>
    <s v="KB-16315"/>
    <s v="Karl Braun"/>
    <x v="0"/>
    <s v="United States"/>
    <s v="Minneapolis"/>
    <x v="11"/>
    <n v="55407"/>
    <x v="2"/>
    <s v="OFF-PA-10003177"/>
    <x v="1"/>
    <x v="10"/>
    <s v="Xerox 1999"/>
    <x v="91"/>
    <n v="2"/>
    <n v="0"/>
    <n v="6.2208000000000006"/>
  </r>
  <r>
    <n v="94"/>
    <x v="44"/>
    <x v="1"/>
    <x v="43"/>
    <d v="2012-02-05T00:00:00"/>
    <s v="Second Class"/>
    <s v="KB-16315"/>
    <s v="Karl Braun"/>
    <x v="0"/>
    <s v="United States"/>
    <s v="Minneapolis"/>
    <x v="11"/>
    <n v="55407"/>
    <x v="2"/>
    <s v="FUR-FU-10003799"/>
    <x v="0"/>
    <x v="5"/>
    <s v="Seth Thomas 13 1/2&quot; Wall Clock"/>
    <x v="92"/>
    <n v="3"/>
    <n v="0"/>
    <n v="16.535399999999996"/>
  </r>
  <r>
    <n v="95"/>
    <x v="44"/>
    <x v="1"/>
    <x v="43"/>
    <d v="2012-02-05T00:00:00"/>
    <s v="Second Class"/>
    <s v="KB-16315"/>
    <s v="Karl Braun"/>
    <x v="0"/>
    <s v="United States"/>
    <s v="Minneapolis"/>
    <x v="11"/>
    <n v="55407"/>
    <x v="2"/>
    <s v="OFF-BI-10002852"/>
    <x v="1"/>
    <x v="8"/>
    <s v="Ibico Standard Transparent Covers"/>
    <x v="93"/>
    <n v="2"/>
    <n v="0"/>
    <n v="16.150400000000001"/>
  </r>
  <r>
    <n v="96"/>
    <x v="45"/>
    <x v="3"/>
    <x v="44"/>
    <d v="2014-11-13T00:00:00"/>
    <s v="Standard Class"/>
    <s v="RB-19705"/>
    <s v="Roger Barcio"/>
    <x v="2"/>
    <s v="United States"/>
    <s v="Portland"/>
    <x v="21"/>
    <n v="97206"/>
    <x v="1"/>
    <s v="OFF-BI-10004738"/>
    <x v="1"/>
    <x v="8"/>
    <s v="Flexible Leather- Look Classic Collection Ring Binder"/>
    <x v="94"/>
    <n v="1"/>
    <n v="0.7"/>
    <n v="-3.7880000000000003"/>
  </r>
  <r>
    <n v="97"/>
    <x v="46"/>
    <x v="3"/>
    <x v="45"/>
    <d v="2014-11-12T00:00:00"/>
    <s v="Second Class"/>
    <s v="PN-18775"/>
    <s v="Parhena Norris"/>
    <x v="2"/>
    <s v="United States"/>
    <s v="New York City"/>
    <x v="15"/>
    <n v="10009"/>
    <x v="3"/>
    <s v="FUR-FU-10000629"/>
    <x v="0"/>
    <x v="5"/>
    <s v="9-3/4 Diameter Round Wall Clock"/>
    <x v="95"/>
    <n v="7"/>
    <n v="0"/>
    <n v="40.5426"/>
  </r>
  <r>
    <n v="98"/>
    <x v="47"/>
    <x v="3"/>
    <x v="46"/>
    <d v="2014-06-21T00:00:00"/>
    <s v="First Class"/>
    <s v="KD-16345"/>
    <s v="Katherine Ducich"/>
    <x v="0"/>
    <s v="United States"/>
    <s v="San Francisco"/>
    <x v="1"/>
    <n v="94122"/>
    <x v="1"/>
    <s v="OFF-BI-10001721"/>
    <x v="1"/>
    <x v="8"/>
    <s v="Trimflex Flexible Post Binders"/>
    <x v="96"/>
    <n v="3"/>
    <n v="0.2"/>
    <n v="17.959199999999999"/>
  </r>
  <r>
    <n v="99"/>
    <x v="48"/>
    <x v="0"/>
    <x v="47"/>
    <d v="2013-09-12T00:00:00"/>
    <s v="Standard Class"/>
    <s v="ER-13855"/>
    <s v="Elpida Rittenbach"/>
    <x v="1"/>
    <s v="United States"/>
    <s v="Saint Paul"/>
    <x v="11"/>
    <n v="55106"/>
    <x v="2"/>
    <s v="OFF-AP-10000358"/>
    <x v="1"/>
    <x v="9"/>
    <s v="Fellowes Basic Home/Office Series Surge Protectors"/>
    <x v="42"/>
    <n v="6"/>
    <n v="0"/>
    <n v="22.585199999999993"/>
  </r>
  <r>
    <n v="100"/>
    <x v="49"/>
    <x v="0"/>
    <x v="48"/>
    <d v="2013-09-03T00:00:00"/>
    <s v="Standard Class"/>
    <s v="RB-19465"/>
    <s v="Rick Bensley"/>
    <x v="2"/>
    <s v="United States"/>
    <s v="Chicago"/>
    <x v="10"/>
    <n v="60610"/>
    <x v="2"/>
    <s v="OFF-PA-10003256"/>
    <x v="1"/>
    <x v="10"/>
    <s v="Avery Personal Creations Heavyweight Cards"/>
    <x v="97"/>
    <n v="7"/>
    <n v="0.2"/>
    <n v="22.618399999999994"/>
  </r>
  <r>
    <n v="101"/>
    <x v="49"/>
    <x v="0"/>
    <x v="48"/>
    <d v="2013-09-03T00:00:00"/>
    <s v="Standard Class"/>
    <s v="RB-19465"/>
    <s v="Rick Bensley"/>
    <x v="2"/>
    <s v="United States"/>
    <s v="Chicago"/>
    <x v="10"/>
    <n v="60610"/>
    <x v="2"/>
    <s v="TEC-AC-10001767"/>
    <x v="2"/>
    <x v="11"/>
    <s v="SanDisk Ultra 64 GB MicroSDHC Class 10 Memory Card"/>
    <x v="98"/>
    <n v="3"/>
    <n v="0.2"/>
    <n v="-10.797300000000011"/>
  </r>
  <r>
    <n v="102"/>
    <x v="49"/>
    <x v="0"/>
    <x v="48"/>
    <d v="2013-09-03T00:00:00"/>
    <s v="Standard Class"/>
    <s v="RB-19465"/>
    <s v="Rick Bensley"/>
    <x v="2"/>
    <s v="United States"/>
    <s v="Chicago"/>
    <x v="10"/>
    <n v="60610"/>
    <x v="2"/>
    <s v="OFF-BI-10002609"/>
    <x v="1"/>
    <x v="8"/>
    <s v="Avery Hidden Tab Dividers for Binding Systems"/>
    <x v="99"/>
    <n v="3"/>
    <n v="0.8"/>
    <n v="-3.0396000000000001"/>
  </r>
  <r>
    <n v="103"/>
    <x v="50"/>
    <x v="0"/>
    <x v="49"/>
    <d v="2013-12-05T00:00:00"/>
    <s v="Second Class"/>
    <s v="GZ-14470"/>
    <s v="Gary Zandusky"/>
    <x v="0"/>
    <s v="United States"/>
    <s v="Rochester"/>
    <x v="11"/>
    <n v="55901"/>
    <x v="2"/>
    <s v="OFF-PA-10004040"/>
    <x v="1"/>
    <x v="10"/>
    <s v="Universal Premium White Copier/Laser Paper (20Lb. and 87 Bright)"/>
    <x v="100"/>
    <n v="4"/>
    <n v="0"/>
    <n v="11.720800000000001"/>
  </r>
  <r>
    <n v="104"/>
    <x v="51"/>
    <x v="1"/>
    <x v="50"/>
    <d v="2012-11-17T00:00:00"/>
    <s v="Standard Class"/>
    <s v="LC-16870"/>
    <s v="Lena Cacioppo"/>
    <x v="0"/>
    <s v="United States"/>
    <s v="Aurora"/>
    <x v="22"/>
    <n v="80013"/>
    <x v="1"/>
    <s v="TEC-AC-10001552"/>
    <x v="2"/>
    <x v="11"/>
    <s v="Logitech K350 2.4Ghz Wireless Keyboard"/>
    <x v="101"/>
    <n v="6"/>
    <n v="0.2"/>
    <n v="-26.875800000000012"/>
  </r>
  <r>
    <n v="105"/>
    <x v="51"/>
    <x v="1"/>
    <x v="50"/>
    <d v="2012-11-17T00:00:00"/>
    <s v="Standard Class"/>
    <s v="LC-16870"/>
    <s v="Lena Cacioppo"/>
    <x v="0"/>
    <s v="United States"/>
    <s v="Aurora"/>
    <x v="22"/>
    <n v="80013"/>
    <x v="1"/>
    <s v="FUR-FU-10004006"/>
    <x v="0"/>
    <x v="5"/>
    <s v="Deflect-o DuraMat Lighweight, Studded, Beveled Mat for Low Pile Carpeting"/>
    <x v="102"/>
    <n v="3"/>
    <n v="0.2"/>
    <n v="-3.8385000000000105"/>
  </r>
  <r>
    <n v="106"/>
    <x v="51"/>
    <x v="1"/>
    <x v="50"/>
    <d v="2012-11-17T00:00:00"/>
    <s v="Standard Class"/>
    <s v="LC-16870"/>
    <s v="Lena Cacioppo"/>
    <x v="0"/>
    <s v="United States"/>
    <s v="Aurora"/>
    <x v="22"/>
    <n v="80013"/>
    <x v="1"/>
    <s v="OFF-BI-10002794"/>
    <x v="1"/>
    <x v="8"/>
    <s v="Avery Trapezoid Ring Binder, 3&quot; Capacity, Black, 1040 sheets"/>
    <x v="103"/>
    <n v="3"/>
    <n v="0.7"/>
    <n v="-25.817399999999999"/>
  </r>
  <r>
    <n v="107"/>
    <x v="52"/>
    <x v="3"/>
    <x v="51"/>
    <d v="2014-11-29T00:00:00"/>
    <s v="Standard Class"/>
    <s v="JM-15250"/>
    <s v="Janet Martin"/>
    <x v="0"/>
    <s v="United States"/>
    <s v="Charlotte"/>
    <x v="3"/>
    <n v="28205"/>
    <x v="0"/>
    <s v="TEC-AC-10003499"/>
    <x v="2"/>
    <x v="11"/>
    <s v="Memorex Mini Travel Drive 8 GB USB 2.0 Flash Drive"/>
    <x v="104"/>
    <n v="8"/>
    <n v="0.2"/>
    <n v="17.601600000000001"/>
  </r>
  <r>
    <n v="108"/>
    <x v="52"/>
    <x v="3"/>
    <x v="51"/>
    <d v="2014-11-29T00:00:00"/>
    <s v="Standard Class"/>
    <s v="JM-15250"/>
    <s v="Janet Martin"/>
    <x v="0"/>
    <s v="United States"/>
    <s v="Charlotte"/>
    <x v="3"/>
    <n v="28205"/>
    <x v="0"/>
    <s v="TEC-PH-10002844"/>
    <x v="2"/>
    <x v="7"/>
    <s v="Speck Products Candyshell Flip Case"/>
    <x v="105"/>
    <n v="1"/>
    <n v="0.2"/>
    <n v="2.0993999999999993"/>
  </r>
  <r>
    <n v="109"/>
    <x v="52"/>
    <x v="3"/>
    <x v="51"/>
    <d v="2014-11-29T00:00:00"/>
    <s v="Standard Class"/>
    <s v="JM-15250"/>
    <s v="Janet Martin"/>
    <x v="0"/>
    <s v="United States"/>
    <s v="Charlotte"/>
    <x v="3"/>
    <n v="28205"/>
    <x v="0"/>
    <s v="OFF-AR-10000390"/>
    <x v="1"/>
    <x v="6"/>
    <s v="Newell Chalk Holder"/>
    <x v="106"/>
    <n v="1"/>
    <n v="0.2"/>
    <n v="1.0737999999999999"/>
  </r>
  <r>
    <n v="110"/>
    <x v="53"/>
    <x v="1"/>
    <x v="52"/>
    <d v="2012-10-20T00:00:00"/>
    <s v="Standard Class"/>
    <s v="PA-19060"/>
    <s v="Pete Armstrong"/>
    <x v="2"/>
    <s v="United States"/>
    <s v="Orland Park"/>
    <x v="10"/>
    <n v="60462"/>
    <x v="2"/>
    <s v="TEC-AC-10000844"/>
    <x v="2"/>
    <x v="11"/>
    <s v="Logitech Gaming G510s - Keyboard"/>
    <x v="107"/>
    <n v="5"/>
    <n v="0.2"/>
    <n v="67.991999999999962"/>
  </r>
  <r>
    <n v="111"/>
    <x v="54"/>
    <x v="3"/>
    <x v="53"/>
    <d v="2014-12-31T00:00:00"/>
    <s v="Standard Class"/>
    <s v="CV-12805"/>
    <s v="Cynthia Voltz"/>
    <x v="1"/>
    <s v="United States"/>
    <s v="New York City"/>
    <x v="15"/>
    <n v="10035"/>
    <x v="3"/>
    <s v="FUR-FU-10001934"/>
    <x v="0"/>
    <x v="5"/>
    <s v="Magnifier Swing Arm Lamp"/>
    <x v="108"/>
    <n v="2"/>
    <n v="0"/>
    <n v="10.909600000000001"/>
  </r>
  <r>
    <n v="112"/>
    <x v="55"/>
    <x v="0"/>
    <x v="54"/>
    <d v="2013-11-11T00:00:00"/>
    <s v="Standard Class"/>
    <s v="CL-12565"/>
    <s v="Clay Ludtke"/>
    <x v="0"/>
    <s v="United States"/>
    <s v="Urbandale"/>
    <x v="23"/>
    <n v="50322"/>
    <x v="2"/>
    <s v="OFF-AR-10000380"/>
    <x v="1"/>
    <x v="6"/>
    <s v="Hunt PowerHouse Electric Pencil Sharpener, Blue"/>
    <x v="109"/>
    <n v="2"/>
    <n v="0"/>
    <n v="22.78799999999999"/>
  </r>
  <r>
    <n v="113"/>
    <x v="55"/>
    <x v="0"/>
    <x v="54"/>
    <d v="2013-11-11T00:00:00"/>
    <s v="Standard Class"/>
    <s v="CL-12565"/>
    <s v="Clay Ludtke"/>
    <x v="0"/>
    <s v="United States"/>
    <s v="Urbandale"/>
    <x v="23"/>
    <n v="50322"/>
    <x v="2"/>
    <s v="OFF-BI-10003981"/>
    <x v="1"/>
    <x v="8"/>
    <s v="Avery Durable Plastic 1&quot; Binders"/>
    <x v="77"/>
    <n v="6"/>
    <n v="0"/>
    <n v="13.3476"/>
  </r>
  <r>
    <n v="114"/>
    <x v="56"/>
    <x v="2"/>
    <x v="55"/>
    <d v="2011-08-27T00:00:00"/>
    <s v="Second Class"/>
    <s v="RC-19960"/>
    <s v="Ryan Crowe"/>
    <x v="0"/>
    <s v="United States"/>
    <s v="Columbus"/>
    <x v="24"/>
    <n v="43229"/>
    <x v="3"/>
    <s v="OFF-FA-10000621"/>
    <x v="1"/>
    <x v="13"/>
    <s v="OIC Colored Binder Clips, Assorted Sizes"/>
    <x v="110"/>
    <n v="14"/>
    <n v="0.2"/>
    <n v="14.534799999999997"/>
  </r>
  <r>
    <n v="115"/>
    <x v="56"/>
    <x v="2"/>
    <x v="55"/>
    <d v="2011-08-27T00:00:00"/>
    <s v="Second Class"/>
    <s v="RC-19960"/>
    <s v="Ryan Crowe"/>
    <x v="0"/>
    <s v="United States"/>
    <s v="Columbus"/>
    <x v="24"/>
    <n v="43229"/>
    <x v="3"/>
    <s v="OFF-EN-10002600"/>
    <x v="1"/>
    <x v="12"/>
    <s v="Redi-Strip #10 Envelopes, 4 1/8 x 9 1/2"/>
    <x v="111"/>
    <n v="2"/>
    <n v="0.2"/>
    <n v="1.6519999999999997"/>
  </r>
  <r>
    <n v="116"/>
    <x v="56"/>
    <x v="2"/>
    <x v="55"/>
    <d v="2011-08-27T00:00:00"/>
    <s v="Second Class"/>
    <s v="RC-19960"/>
    <s v="Ryan Crowe"/>
    <x v="0"/>
    <s v="United States"/>
    <s v="Columbus"/>
    <x v="24"/>
    <n v="43229"/>
    <x v="3"/>
    <s v="OFF-PA-10004965"/>
    <x v="1"/>
    <x v="10"/>
    <s v="Xerox 1921"/>
    <x v="112"/>
    <n v="3"/>
    <n v="0.2"/>
    <n v="7.4924999999999988"/>
  </r>
  <r>
    <n v="117"/>
    <x v="56"/>
    <x v="2"/>
    <x v="55"/>
    <d v="2011-08-27T00:00:00"/>
    <s v="Second Class"/>
    <s v="RC-19960"/>
    <s v="Ryan Crowe"/>
    <x v="0"/>
    <s v="United States"/>
    <s v="Columbus"/>
    <x v="24"/>
    <n v="43229"/>
    <x v="3"/>
    <s v="OFF-EN-10002504"/>
    <x v="1"/>
    <x v="12"/>
    <s v="Tyvek  Top-Opening Peel &amp; Seel Envelopes, Plain White"/>
    <x v="113"/>
    <n v="6"/>
    <n v="0.2"/>
    <n v="44.031599999999997"/>
  </r>
  <r>
    <n v="118"/>
    <x v="57"/>
    <x v="1"/>
    <x v="56"/>
    <d v="2012-03-06T00:00:00"/>
    <s v="Standard Class"/>
    <s v="DK-13090"/>
    <s v="Dave Kipp"/>
    <x v="0"/>
    <s v="United States"/>
    <s v="Seattle"/>
    <x v="4"/>
    <n v="98103"/>
    <x v="1"/>
    <s v="FUR-TA-10001768"/>
    <x v="0"/>
    <x v="3"/>
    <s v="Hon Racetrack Conference Tables"/>
    <x v="114"/>
    <n v="3"/>
    <n v="0"/>
    <n v="165.38129999999995"/>
  </r>
  <r>
    <n v="119"/>
    <x v="58"/>
    <x v="1"/>
    <x v="57"/>
    <d v="2012-04-10T00:00:00"/>
    <s v="Standard Class"/>
    <s v="GG-14650"/>
    <s v="Greg Guthrie"/>
    <x v="1"/>
    <s v="United States"/>
    <s v="Bristol"/>
    <x v="18"/>
    <n v="37620"/>
    <x v="0"/>
    <s v="OFF-BI-10003650"/>
    <x v="1"/>
    <x v="8"/>
    <s v="GBC DocuBind 300 Electric Binding Machine"/>
    <x v="115"/>
    <n v="1"/>
    <n v="0.7"/>
    <n v="-115.71559999999999"/>
  </r>
  <r>
    <n v="120"/>
    <x v="59"/>
    <x v="0"/>
    <x v="1"/>
    <d v="2013-06-16T00:00:00"/>
    <s v="First Class"/>
    <s v="SC-20725"/>
    <s v="Steven Cartwright"/>
    <x v="0"/>
    <s v="United States"/>
    <s v="Wilmington"/>
    <x v="13"/>
    <n v="19805"/>
    <x v="3"/>
    <s v="FUR-FU-10002157"/>
    <x v="0"/>
    <x v="5"/>
    <s v="Artistic Insta-Plaque"/>
    <x v="116"/>
    <n v="3"/>
    <n v="0"/>
    <n v="18.345599999999997"/>
  </r>
  <r>
    <n v="121"/>
    <x v="59"/>
    <x v="0"/>
    <x v="1"/>
    <d v="2013-06-16T00:00:00"/>
    <s v="First Class"/>
    <s v="SC-20725"/>
    <s v="Steven Cartwright"/>
    <x v="0"/>
    <s v="United States"/>
    <s v="Wilmington"/>
    <x v="13"/>
    <n v="19805"/>
    <x v="3"/>
    <s v="OFF-BI-10003910"/>
    <x v="1"/>
    <x v="8"/>
    <s v="DXL Angle-View Binders with Locking Rings by Samsill"/>
    <x v="117"/>
    <n v="4"/>
    <n v="0"/>
    <n v="13.878"/>
  </r>
  <r>
    <n v="122"/>
    <x v="59"/>
    <x v="0"/>
    <x v="1"/>
    <d v="2013-06-16T00:00:00"/>
    <s v="First Class"/>
    <s v="SC-20725"/>
    <s v="Steven Cartwright"/>
    <x v="0"/>
    <s v="United States"/>
    <s v="Wilmington"/>
    <x v="13"/>
    <n v="19805"/>
    <x v="3"/>
    <s v="OFF-ST-10000777"/>
    <x v="1"/>
    <x v="4"/>
    <s v="Companion Letter/Legal File, Black"/>
    <x v="118"/>
    <n v="6"/>
    <n v="0"/>
    <n v="63.436800000000005"/>
  </r>
  <r>
    <n v="123"/>
    <x v="59"/>
    <x v="0"/>
    <x v="1"/>
    <d v="2013-06-16T00:00:00"/>
    <s v="First Class"/>
    <s v="SC-20725"/>
    <s v="Steven Cartwright"/>
    <x v="0"/>
    <s v="United States"/>
    <s v="Wilmington"/>
    <x v="13"/>
    <n v="19805"/>
    <x v="3"/>
    <s v="OFF-EN-10002500"/>
    <x v="1"/>
    <x v="12"/>
    <s v="Globe Weis Peel &amp; Seel First Class Envelopes"/>
    <x v="119"/>
    <n v="9"/>
    <n v="0"/>
    <n v="51.758999999999993"/>
  </r>
  <r>
    <n v="124"/>
    <x v="59"/>
    <x v="0"/>
    <x v="1"/>
    <d v="2013-06-16T00:00:00"/>
    <s v="First Class"/>
    <s v="SC-20725"/>
    <s v="Steven Cartwright"/>
    <x v="0"/>
    <s v="United States"/>
    <s v="Wilmington"/>
    <x v="13"/>
    <n v="19805"/>
    <x v="3"/>
    <s v="TEC-PH-10003875"/>
    <x v="2"/>
    <x v="7"/>
    <s v="KLD Oscar II Style Snap-on Ultra Thin Side Flip Synthetic Leather Cover Case for HTC One HTC M7"/>
    <x v="120"/>
    <n v="7"/>
    <n v="0"/>
    <n v="19.731599999999997"/>
  </r>
  <r>
    <n v="125"/>
    <x v="60"/>
    <x v="2"/>
    <x v="58"/>
    <d v="2011-12-28T00:00:00"/>
    <s v="Second Class"/>
    <s v="AD-10180"/>
    <s v="Alan Dominguez"/>
    <x v="2"/>
    <s v="United States"/>
    <s v="Houston"/>
    <x v="5"/>
    <n v="77041"/>
    <x v="2"/>
    <s v="FUR-CH-10004063"/>
    <x v="0"/>
    <x v="1"/>
    <s v="Global Deluxe High-Back Manager's Chair"/>
    <x v="121"/>
    <n v="3"/>
    <n v="0.3"/>
    <n v="-8.5794000000000779"/>
  </r>
  <r>
    <n v="126"/>
    <x v="61"/>
    <x v="2"/>
    <x v="59"/>
    <d v="2011-09-25T00:00:00"/>
    <s v="Standard Class"/>
    <s v="PF-19165"/>
    <s v="Philip Fox"/>
    <x v="0"/>
    <s v="United States"/>
    <s v="Bloomington"/>
    <x v="10"/>
    <n v="61701"/>
    <x v="2"/>
    <s v="FUR-TA-10004534"/>
    <x v="0"/>
    <x v="3"/>
    <s v="Bevis 44 x 96 Conference Tables"/>
    <x v="122"/>
    <n v="6"/>
    <n v="0.5"/>
    <n v="-407.68200000000013"/>
  </r>
  <r>
    <n v="127"/>
    <x v="62"/>
    <x v="3"/>
    <x v="60"/>
    <d v="2014-11-13T00:00:00"/>
    <s v="Standard Class"/>
    <s v="TS-21610"/>
    <s v="Troy Staebel"/>
    <x v="0"/>
    <s v="United States"/>
    <s v="Phoenix"/>
    <x v="16"/>
    <n v="85023"/>
    <x v="1"/>
    <s v="OFF-BI-10003274"/>
    <x v="1"/>
    <x v="8"/>
    <s v="Avery Durable Slant Ring Binders, No Labels"/>
    <x v="123"/>
    <n v="2"/>
    <n v="0.7"/>
    <n v="-1.8308"/>
  </r>
  <r>
    <n v="128"/>
    <x v="62"/>
    <x v="3"/>
    <x v="60"/>
    <d v="2014-11-13T00:00:00"/>
    <s v="Standard Class"/>
    <s v="TS-21610"/>
    <s v="Troy Staebel"/>
    <x v="0"/>
    <s v="United States"/>
    <s v="Phoenix"/>
    <x v="16"/>
    <n v="85023"/>
    <x v="1"/>
    <s v="OFF-ST-10002974"/>
    <x v="1"/>
    <x v="4"/>
    <s v="Trav-L-File Heavy-Duty Shuttle II, Black"/>
    <x v="124"/>
    <n v="7"/>
    <n v="0.2"/>
    <n v="30.498999999999981"/>
  </r>
  <r>
    <n v="129"/>
    <x v="63"/>
    <x v="0"/>
    <x v="61"/>
    <d v="2013-11-11T00:00:00"/>
    <s v="Second Class"/>
    <s v="LS-16975"/>
    <s v="Lindsay Shagiari"/>
    <x v="2"/>
    <s v="United States"/>
    <s v="Los Angeles"/>
    <x v="1"/>
    <n v="90004"/>
    <x v="1"/>
    <s v="FUR-CH-10001146"/>
    <x v="0"/>
    <x v="1"/>
    <s v="Global Task Chair, Black"/>
    <x v="125"/>
    <n v="2"/>
    <n v="0.2"/>
    <n v="-9.1601999999999961"/>
  </r>
  <r>
    <n v="130"/>
    <x v="63"/>
    <x v="0"/>
    <x v="61"/>
    <d v="2013-11-11T00:00:00"/>
    <s v="Second Class"/>
    <s v="LS-16975"/>
    <s v="Lindsay Shagiari"/>
    <x v="2"/>
    <s v="United States"/>
    <s v="Los Angeles"/>
    <x v="1"/>
    <n v="90004"/>
    <x v="1"/>
    <s v="FUR-FU-10003773"/>
    <x v="0"/>
    <x v="5"/>
    <s v="Eldon Cleatmat Plus Chair Mats for High Pile Carpets"/>
    <x v="126"/>
    <n v="3"/>
    <n v="0"/>
    <n v="26.241599999999977"/>
  </r>
  <r>
    <n v="131"/>
    <x v="64"/>
    <x v="3"/>
    <x v="62"/>
    <d v="2014-02-06T00:00:00"/>
    <s v="First Class"/>
    <s v="DW-13585"/>
    <s v="Dorothy Wardle"/>
    <x v="1"/>
    <s v="United States"/>
    <s v="Columbus"/>
    <x v="24"/>
    <n v="43229"/>
    <x v="3"/>
    <s v="TEC-PH-10002293"/>
    <x v="2"/>
    <x v="7"/>
    <s v="Anker 36W 4-Port USB Wall Charger Travel Power Adapter for iPhone 5s 5c 5"/>
    <x v="127"/>
    <n v="5"/>
    <n v="0.4"/>
    <n v="-11.993999999999993"/>
  </r>
  <r>
    <n v="132"/>
    <x v="64"/>
    <x v="3"/>
    <x v="62"/>
    <d v="2014-02-06T00:00:00"/>
    <s v="First Class"/>
    <s v="DW-13585"/>
    <s v="Dorothy Wardle"/>
    <x v="1"/>
    <s v="United States"/>
    <s v="Columbus"/>
    <x v="24"/>
    <n v="43229"/>
    <x v="3"/>
    <s v="OFF-PA-10002377"/>
    <x v="1"/>
    <x v="10"/>
    <s v="Xerox 1916"/>
    <x v="128"/>
    <n v="2"/>
    <n v="0.2"/>
    <n v="29.363999999999997"/>
  </r>
  <r>
    <n v="133"/>
    <x v="64"/>
    <x v="3"/>
    <x v="62"/>
    <d v="2014-02-06T00:00:00"/>
    <s v="First Class"/>
    <s v="DW-13585"/>
    <s v="Dorothy Wardle"/>
    <x v="1"/>
    <s v="United States"/>
    <s v="Columbus"/>
    <x v="24"/>
    <n v="43229"/>
    <x v="3"/>
    <s v="OFF-FA-10002780"/>
    <x v="1"/>
    <x v="13"/>
    <s v="Staples"/>
    <x v="129"/>
    <n v="9"/>
    <n v="0.2"/>
    <n v="6.9731999999999976"/>
  </r>
  <r>
    <n v="134"/>
    <x v="65"/>
    <x v="0"/>
    <x v="63"/>
    <d v="2013-10-20T00:00:00"/>
    <s v="Standard Class"/>
    <s v="LC-16885"/>
    <s v="Lena Creighton"/>
    <x v="0"/>
    <s v="United States"/>
    <s v="Roseville"/>
    <x v="1"/>
    <n v="95661"/>
    <x v="1"/>
    <s v="OFF-PA-10001804"/>
    <x v="1"/>
    <x v="10"/>
    <s v="Xerox 195"/>
    <x v="130"/>
    <n v="3"/>
    <n v="0"/>
    <n v="9.6191999999999993"/>
  </r>
  <r>
    <n v="135"/>
    <x v="65"/>
    <x v="0"/>
    <x v="63"/>
    <d v="2013-10-20T00:00:00"/>
    <s v="Standard Class"/>
    <s v="LC-16885"/>
    <s v="Lena Creighton"/>
    <x v="0"/>
    <s v="United States"/>
    <s v="Roseville"/>
    <x v="1"/>
    <n v="95661"/>
    <x v="1"/>
    <s v="OFF-PA-10001736"/>
    <x v="1"/>
    <x v="10"/>
    <s v="Xerox 1880"/>
    <x v="131"/>
    <n v="1"/>
    <n v="0"/>
    <n v="16.656799999999997"/>
  </r>
  <r>
    <n v="136"/>
    <x v="65"/>
    <x v="0"/>
    <x v="63"/>
    <d v="2013-10-20T00:00:00"/>
    <s v="Standard Class"/>
    <s v="LC-16885"/>
    <s v="Lena Creighton"/>
    <x v="0"/>
    <s v="United States"/>
    <s v="Roseville"/>
    <x v="1"/>
    <n v="95661"/>
    <x v="1"/>
    <s v="OFF-AR-10001149"/>
    <x v="1"/>
    <x v="6"/>
    <s v="Sanford Colorific Colored Pencils, 12/Box"/>
    <x v="132"/>
    <n v="4"/>
    <n v="0"/>
    <n v="3.4559999999999995"/>
  </r>
  <r>
    <n v="137"/>
    <x v="65"/>
    <x v="0"/>
    <x v="63"/>
    <d v="2013-10-20T00:00:00"/>
    <s v="Standard Class"/>
    <s v="LC-16885"/>
    <s v="Lena Creighton"/>
    <x v="0"/>
    <s v="United States"/>
    <s v="Roseville"/>
    <x v="1"/>
    <n v="95661"/>
    <x v="1"/>
    <s v="OFF-FA-10002988"/>
    <x v="1"/>
    <x v="13"/>
    <s v="Ideal Clamps"/>
    <x v="133"/>
    <n v="2"/>
    <n v="0"/>
    <n v="1.9697999999999998"/>
  </r>
  <r>
    <n v="138"/>
    <x v="65"/>
    <x v="0"/>
    <x v="63"/>
    <d v="2013-10-20T00:00:00"/>
    <s v="Standard Class"/>
    <s v="LC-16885"/>
    <s v="Lena Creighton"/>
    <x v="0"/>
    <s v="United States"/>
    <s v="Roseville"/>
    <x v="1"/>
    <n v="95661"/>
    <x v="1"/>
    <s v="OFF-BI-10004781"/>
    <x v="1"/>
    <x v="8"/>
    <s v="GBC Wire Binding Strips"/>
    <x v="134"/>
    <n v="3"/>
    <n v="0.2"/>
    <n v="26.661599999999996"/>
  </r>
  <r>
    <n v="139"/>
    <x v="65"/>
    <x v="0"/>
    <x v="63"/>
    <d v="2013-10-20T00:00:00"/>
    <s v="Standard Class"/>
    <s v="LC-16885"/>
    <s v="Lena Creighton"/>
    <x v="0"/>
    <s v="United States"/>
    <s v="Roseville"/>
    <x v="1"/>
    <n v="95661"/>
    <x v="1"/>
    <s v="OFF-SU-10001218"/>
    <x v="1"/>
    <x v="14"/>
    <s v="Fiskars Softgrip Scissors"/>
    <x v="135"/>
    <n v="6"/>
    <n v="0"/>
    <n v="18.446400000000004"/>
  </r>
  <r>
    <n v="140"/>
    <x v="65"/>
    <x v="0"/>
    <x v="63"/>
    <d v="2013-10-20T00:00:00"/>
    <s v="Standard Class"/>
    <s v="LC-16885"/>
    <s v="Lena Creighton"/>
    <x v="0"/>
    <s v="United States"/>
    <s v="Roseville"/>
    <x v="1"/>
    <n v="95661"/>
    <x v="1"/>
    <s v="FUR-FU-10001706"/>
    <x v="0"/>
    <x v="5"/>
    <s v="Longer-Life Soft White Bulbs"/>
    <x v="136"/>
    <n v="14"/>
    <n v="0"/>
    <n v="20.697599999999998"/>
  </r>
  <r>
    <n v="141"/>
    <x v="66"/>
    <x v="0"/>
    <x v="64"/>
    <d v="2013-09-08T00:00:00"/>
    <s v="Second Class"/>
    <s v="JD-15895"/>
    <s v="Jonathan Doherty"/>
    <x v="1"/>
    <s v="United States"/>
    <s v="Philadelphia"/>
    <x v="9"/>
    <n v="19140"/>
    <x v="3"/>
    <s v="FUR-FU-10004848"/>
    <x v="0"/>
    <x v="5"/>
    <s v="Howard Miller 13-3/4&quot; Diameter Brushed Chrome Round Wall Clock"/>
    <x v="137"/>
    <n v="2"/>
    <n v="0.2"/>
    <n v="10.349999999999994"/>
  </r>
  <r>
    <n v="142"/>
    <x v="67"/>
    <x v="3"/>
    <x v="65"/>
    <d v="2014-09-24T00:00:00"/>
    <s v="Standard Class"/>
    <s v="SH-19975"/>
    <s v="Sally Hughsby"/>
    <x v="1"/>
    <s v="United States"/>
    <s v="San Francisco"/>
    <x v="1"/>
    <n v="94122"/>
    <x v="1"/>
    <s v="OFF-AR-10000940"/>
    <x v="1"/>
    <x v="6"/>
    <s v="Newell 343"/>
    <x v="138"/>
    <n v="3"/>
    <n v="0"/>
    <n v="2.3814000000000002"/>
  </r>
  <r>
    <n v="143"/>
    <x v="67"/>
    <x v="3"/>
    <x v="65"/>
    <d v="2014-09-24T00:00:00"/>
    <s v="Standard Class"/>
    <s v="SH-19975"/>
    <s v="Sally Hughsby"/>
    <x v="1"/>
    <s v="United States"/>
    <s v="San Francisco"/>
    <x v="1"/>
    <n v="94122"/>
    <x v="1"/>
    <s v="OFF-EN-10004030"/>
    <x v="1"/>
    <x v="12"/>
    <s v="Convenience Packs of Business Envelopes"/>
    <x v="139"/>
    <n v="3"/>
    <n v="0"/>
    <n v="5.1042000000000005"/>
  </r>
  <r>
    <n v="144"/>
    <x v="67"/>
    <x v="3"/>
    <x v="65"/>
    <d v="2014-09-24T00:00:00"/>
    <s v="Standard Class"/>
    <s v="SH-19975"/>
    <s v="Sally Hughsby"/>
    <x v="1"/>
    <s v="United States"/>
    <s v="San Francisco"/>
    <x v="1"/>
    <n v="94122"/>
    <x v="1"/>
    <s v="OFF-PA-10004327"/>
    <x v="1"/>
    <x v="10"/>
    <s v="Xerox 1911"/>
    <x v="140"/>
    <n v="3"/>
    <n v="0"/>
    <n v="68.975999999999999"/>
  </r>
  <r>
    <n v="145"/>
    <x v="68"/>
    <x v="3"/>
    <x v="66"/>
    <d v="2014-12-28T00:00:00"/>
    <s v="Standard Class"/>
    <s v="SG-20080"/>
    <s v="Sandra Glassco"/>
    <x v="0"/>
    <s v="United States"/>
    <s v="Independence"/>
    <x v="25"/>
    <n v="64055"/>
    <x v="2"/>
    <s v="OFF-AP-10001058"/>
    <x v="1"/>
    <x v="9"/>
    <s v="Sanyo 2.5 Cubic Foot Mid-Size Office Refrigerators"/>
    <x v="141"/>
    <n v="3"/>
    <n v="0"/>
    <n v="218.25179999999997"/>
  </r>
  <r>
    <n v="146"/>
    <x v="69"/>
    <x v="1"/>
    <x v="67"/>
    <d v="2012-09-12T00:00:00"/>
    <s v="Standard Class"/>
    <s v="HA-14920"/>
    <s v="Helen Andreada"/>
    <x v="0"/>
    <s v="United States"/>
    <s v="Pasadena"/>
    <x v="1"/>
    <n v="91104"/>
    <x v="1"/>
    <s v="OFF-ST-10003656"/>
    <x v="1"/>
    <x v="4"/>
    <s v="Safco Industrial Wire Shelving"/>
    <x v="142"/>
    <n v="7"/>
    <n v="0"/>
    <n v="20.157899999999998"/>
  </r>
  <r>
    <n v="147"/>
    <x v="70"/>
    <x v="2"/>
    <x v="68"/>
    <d v="2011-10-28T00:00:00"/>
    <s v="Standard Class"/>
    <s v="MG-17680"/>
    <s v="Maureen Gastineau"/>
    <x v="2"/>
    <s v="United States"/>
    <s v="Newark"/>
    <x v="24"/>
    <n v="43055"/>
    <x v="3"/>
    <s v="FUR-FU-10000521"/>
    <x v="0"/>
    <x v="5"/>
    <s v="Seth Thomas 14&quot; Putty-Colored Wall Clock"/>
    <x v="143"/>
    <n v="4"/>
    <n v="0.2"/>
    <n v="12.90959999999999"/>
  </r>
  <r>
    <n v="148"/>
    <x v="71"/>
    <x v="0"/>
    <x v="5"/>
    <d v="2013-12-10T00:00:00"/>
    <s v="Standard Class"/>
    <s v="JE-16165"/>
    <s v="Justin Ellison"/>
    <x v="1"/>
    <s v="United States"/>
    <s v="Franklin"/>
    <x v="6"/>
    <n v="53132"/>
    <x v="2"/>
    <s v="TEC-PH-10000215"/>
    <x v="2"/>
    <x v="7"/>
    <s v="Plantronics Cordless Phone Headset with In-line Volume - M214C"/>
    <x v="144"/>
    <n v="11"/>
    <n v="0"/>
    <n v="103.80150000000003"/>
  </r>
  <r>
    <n v="149"/>
    <x v="71"/>
    <x v="0"/>
    <x v="5"/>
    <d v="2013-12-10T00:00:00"/>
    <s v="Standard Class"/>
    <s v="JE-16165"/>
    <s v="Justin Ellison"/>
    <x v="1"/>
    <s v="United States"/>
    <s v="Franklin"/>
    <x v="6"/>
    <n v="53132"/>
    <x v="2"/>
    <s v="TEC-PH-10001448"/>
    <x v="2"/>
    <x v="7"/>
    <s v="Anker Astro 15000mAh USB Portable Charger"/>
    <x v="145"/>
    <n v="3"/>
    <n v="0"/>
    <n v="5.9987999999999815"/>
  </r>
  <r>
    <n v="150"/>
    <x v="71"/>
    <x v="0"/>
    <x v="5"/>
    <d v="2013-12-10T00:00:00"/>
    <s v="Standard Class"/>
    <s v="JE-16165"/>
    <s v="Justin Ellison"/>
    <x v="1"/>
    <s v="United States"/>
    <s v="Franklin"/>
    <x v="6"/>
    <n v="53132"/>
    <x v="2"/>
    <s v="FUR-CH-10000454"/>
    <x v="0"/>
    <x v="1"/>
    <s v="Hon Deluxe Fabric Upholstered Stacking Chairs, Rounded Back"/>
    <x v="146"/>
    <n v="8"/>
    <n v="0"/>
    <n v="585.55199999999991"/>
  </r>
  <r>
    <n v="151"/>
    <x v="71"/>
    <x v="0"/>
    <x v="5"/>
    <d v="2013-12-10T00:00:00"/>
    <s v="Standard Class"/>
    <s v="JE-16165"/>
    <s v="Justin Ellison"/>
    <x v="1"/>
    <s v="United States"/>
    <s v="Franklin"/>
    <x v="6"/>
    <n v="53132"/>
    <x v="2"/>
    <s v="OFF-BI-10002735"/>
    <x v="1"/>
    <x v="8"/>
    <s v="GBC Prestige Therm-A-Bind Covers"/>
    <x v="147"/>
    <n v="5"/>
    <n v="0"/>
    <n v="80.628500000000003"/>
  </r>
  <r>
    <n v="152"/>
    <x v="72"/>
    <x v="0"/>
    <x v="69"/>
    <d v="2013-03-17T00:00:00"/>
    <s v="First Class"/>
    <s v="TW-21025"/>
    <s v="Tamara Willingham"/>
    <x v="2"/>
    <s v="United States"/>
    <s v="Scottsdale"/>
    <x v="16"/>
    <n v="85254"/>
    <x v="1"/>
    <s v="OFF-AP-10000326"/>
    <x v="1"/>
    <x v="9"/>
    <s v="Belkin 7 Outlet SurgeMaster Surge Protector with Phone Protection"/>
    <x v="148"/>
    <n v="5"/>
    <n v="0.2"/>
    <n v="17.765999999999991"/>
  </r>
  <r>
    <n v="153"/>
    <x v="72"/>
    <x v="0"/>
    <x v="69"/>
    <d v="2013-03-17T00:00:00"/>
    <s v="First Class"/>
    <s v="TW-21025"/>
    <s v="Tamara Willingham"/>
    <x v="2"/>
    <s v="United States"/>
    <s v="Scottsdale"/>
    <x v="16"/>
    <n v="85254"/>
    <x v="1"/>
    <s v="TEC-PH-10001254"/>
    <x v="2"/>
    <x v="7"/>
    <s v="Jabra BIZ 2300 Duo QD Duo Corded Headset"/>
    <x v="149"/>
    <n v="2"/>
    <n v="0.2"/>
    <n v="15.238799999999991"/>
  </r>
  <r>
    <n v="154"/>
    <x v="73"/>
    <x v="1"/>
    <x v="70"/>
    <d v="2012-06-02T00:00:00"/>
    <s v="First Class"/>
    <s v="SP-20650"/>
    <s v="Stephanie Phelps"/>
    <x v="1"/>
    <s v="United States"/>
    <s v="San Jose"/>
    <x v="1"/>
    <n v="95123"/>
    <x v="1"/>
    <s v="OFF-PA-10001950"/>
    <x v="1"/>
    <x v="10"/>
    <s v="Southworth 25% Cotton Antique Laid Paper &amp; Envelopes"/>
    <x v="150"/>
    <n v="7"/>
    <n v="0"/>
    <n v="26.270999999999994"/>
  </r>
  <r>
    <n v="155"/>
    <x v="73"/>
    <x v="1"/>
    <x v="70"/>
    <d v="2012-06-02T00:00:00"/>
    <s v="First Class"/>
    <s v="SP-20650"/>
    <s v="Stephanie Phelps"/>
    <x v="1"/>
    <s v="United States"/>
    <s v="San Jose"/>
    <x v="1"/>
    <n v="95123"/>
    <x v="1"/>
    <s v="OFF-PA-10002254"/>
    <x v="1"/>
    <x v="10"/>
    <s v="Xerox 1883"/>
    <x v="151"/>
    <n v="4"/>
    <n v="0"/>
    <n v="48.539199999999994"/>
  </r>
  <r>
    <n v="156"/>
    <x v="73"/>
    <x v="1"/>
    <x v="70"/>
    <d v="2012-06-02T00:00:00"/>
    <s v="First Class"/>
    <s v="SP-20650"/>
    <s v="Stephanie Phelps"/>
    <x v="1"/>
    <s v="United States"/>
    <s v="San Jose"/>
    <x v="1"/>
    <n v="95123"/>
    <x v="1"/>
    <s v="OFF-ST-10001590"/>
    <x v="1"/>
    <x v="4"/>
    <s v="Tenex Personal Project File with Scoop Front Design, Black"/>
    <x v="152"/>
    <n v="6"/>
    <n v="0"/>
    <n v="21.028799999999997"/>
  </r>
  <r>
    <n v="157"/>
    <x v="74"/>
    <x v="1"/>
    <x v="71"/>
    <d v="2012-06-03T00:00:00"/>
    <s v="Standard Class"/>
    <s v="NK-18490"/>
    <s v="Neil Knudson"/>
    <x v="2"/>
    <s v="United States"/>
    <s v="Seattle"/>
    <x v="4"/>
    <n v="98105"/>
    <x v="1"/>
    <s v="OFF-AR-10001547"/>
    <x v="1"/>
    <x v="6"/>
    <s v="Newell 311"/>
    <x v="153"/>
    <n v="3"/>
    <n v="0"/>
    <n v="1.7901"/>
  </r>
  <r>
    <n v="158"/>
    <x v="75"/>
    <x v="2"/>
    <x v="72"/>
    <d v="2011-03-06T00:00:00"/>
    <s v="Second Class"/>
    <s v="DB-13060"/>
    <s v="Dave Brooks"/>
    <x v="0"/>
    <s v="United States"/>
    <s v="Seattle"/>
    <x v="4"/>
    <n v="98115"/>
    <x v="1"/>
    <s v="FUR-CH-10004063"/>
    <x v="0"/>
    <x v="1"/>
    <s v="Global Deluxe High-Back Manager's Chair"/>
    <x v="154"/>
    <n v="2"/>
    <n v="0.2"/>
    <n v="51.476399999999941"/>
  </r>
  <r>
    <n v="159"/>
    <x v="76"/>
    <x v="0"/>
    <x v="73"/>
    <d v="2013-11-25T00:00:00"/>
    <s v="Standard Class"/>
    <s v="NP-18670"/>
    <s v="Nora Paige"/>
    <x v="0"/>
    <s v="United States"/>
    <s v="Edmond"/>
    <x v="26"/>
    <n v="73034"/>
    <x v="2"/>
    <s v="OFF-LA-10002475"/>
    <x v="1"/>
    <x v="2"/>
    <s v="Avery 519"/>
    <x v="2"/>
    <n v="2"/>
    <n v="0"/>
    <n v="6.8713999999999995"/>
  </r>
  <r>
    <n v="160"/>
    <x v="76"/>
    <x v="0"/>
    <x v="73"/>
    <d v="2013-11-25T00:00:00"/>
    <s v="Standard Class"/>
    <s v="NP-18670"/>
    <s v="Nora Paige"/>
    <x v="0"/>
    <s v="United States"/>
    <s v="Edmond"/>
    <x v="26"/>
    <n v="73034"/>
    <x v="2"/>
    <s v="TEC-PH-10004536"/>
    <x v="2"/>
    <x v="7"/>
    <s v="Avaya 5420 Digital phone"/>
    <x v="155"/>
    <n v="7"/>
    <n v="0"/>
    <n v="236.23250000000002"/>
  </r>
  <r>
    <n v="161"/>
    <x v="77"/>
    <x v="0"/>
    <x v="74"/>
    <d v="2013-05-13T00:00:00"/>
    <s v="First Class"/>
    <s v="TT-21070"/>
    <s v="Ted Trevino"/>
    <x v="0"/>
    <s v="United States"/>
    <s v="Los Angeles"/>
    <x v="1"/>
    <n v="90045"/>
    <x v="1"/>
    <s v="OFF-PA-10002751"/>
    <x v="1"/>
    <x v="10"/>
    <s v="Xerox 1920"/>
    <x v="156"/>
    <n v="1"/>
    <n v="0"/>
    <n v="2.6909999999999998"/>
  </r>
  <r>
    <n v="162"/>
    <x v="78"/>
    <x v="1"/>
    <x v="75"/>
    <d v="2012-12-31T00:00:00"/>
    <s v="Second Class"/>
    <s v="EM-13960"/>
    <s v="Eric Murdock"/>
    <x v="0"/>
    <s v="United States"/>
    <s v="Philadelphia"/>
    <x v="9"/>
    <n v="19134"/>
    <x v="3"/>
    <s v="TEC-AC-10003657"/>
    <x v="2"/>
    <x v="11"/>
    <s v="Lenovo 17-Key USB Numeric Keypad"/>
    <x v="157"/>
    <n v="2"/>
    <n v="0.2"/>
    <n v="1.359599999999995"/>
  </r>
  <r>
    <n v="163"/>
    <x v="79"/>
    <x v="0"/>
    <x v="76"/>
    <d v="2013-11-21T00:00:00"/>
    <s v="Standard Class"/>
    <s v="RD-19900"/>
    <s v="Ruben Dartt"/>
    <x v="0"/>
    <s v="United States"/>
    <s v="Carlsbad"/>
    <x v="27"/>
    <n v="88220"/>
    <x v="1"/>
    <s v="OFF-EN-10001990"/>
    <x v="1"/>
    <x v="12"/>
    <s v="Staples"/>
    <x v="158"/>
    <n v="5"/>
    <n v="0"/>
    <n v="13.347999999999997"/>
  </r>
  <r>
    <n v="164"/>
    <x v="80"/>
    <x v="0"/>
    <x v="77"/>
    <d v="2013-11-12T00:00:00"/>
    <s v="Standard Class"/>
    <s v="MJ-17740"/>
    <s v="Max Jones"/>
    <x v="0"/>
    <s v="United States"/>
    <s v="Seattle"/>
    <x v="4"/>
    <n v="98115"/>
    <x v="1"/>
    <s v="OFF-BI-10004002"/>
    <x v="1"/>
    <x v="8"/>
    <s v="Wilson Jones International Size A4 Ring Binders"/>
    <x v="159"/>
    <n v="2"/>
    <n v="0.2"/>
    <n v="9.6879999999999988"/>
  </r>
  <r>
    <n v="165"/>
    <x v="81"/>
    <x v="2"/>
    <x v="78"/>
    <d v="2011-09-12T00:00:00"/>
    <s v="Standard Class"/>
    <s v="BM-11140"/>
    <s v="Becky Martin"/>
    <x v="0"/>
    <s v="United States"/>
    <s v="San Antonio"/>
    <x v="5"/>
    <n v="78207"/>
    <x v="2"/>
    <s v="OFF-AR-10004441"/>
    <x v="1"/>
    <x v="6"/>
    <s v="BIC Brite Liner Highlighters"/>
    <x v="160"/>
    <n v="3"/>
    <n v="0.2"/>
    <n v="2.7324000000000002"/>
  </r>
  <r>
    <n v="166"/>
    <x v="81"/>
    <x v="2"/>
    <x v="78"/>
    <d v="2011-09-12T00:00:00"/>
    <s v="Standard Class"/>
    <s v="BM-11140"/>
    <s v="Becky Martin"/>
    <x v="0"/>
    <s v="United States"/>
    <s v="San Antonio"/>
    <x v="5"/>
    <n v="78207"/>
    <x v="2"/>
    <s v="TEC-MA-10000822"/>
    <x v="2"/>
    <x v="15"/>
    <s v="Lexmark MX611dhe Monochrome Laser Printer"/>
    <x v="161"/>
    <n v="8"/>
    <n v="0.4"/>
    <n v="-1359.992000000002"/>
  </r>
  <r>
    <n v="167"/>
    <x v="81"/>
    <x v="2"/>
    <x v="78"/>
    <d v="2011-09-12T00:00:00"/>
    <s v="Standard Class"/>
    <s v="BM-11140"/>
    <s v="Becky Martin"/>
    <x v="0"/>
    <s v="United States"/>
    <s v="San Antonio"/>
    <x v="5"/>
    <n v="78207"/>
    <x v="2"/>
    <s v="OFF-ST-10000991"/>
    <x v="1"/>
    <x v="4"/>
    <s v="Space Solutions HD Industrial Steel Shelving."/>
    <x v="162"/>
    <n v="3"/>
    <n v="0.2"/>
    <n v="-58.634699999999995"/>
  </r>
  <r>
    <n v="168"/>
    <x v="81"/>
    <x v="2"/>
    <x v="78"/>
    <d v="2011-09-12T00:00:00"/>
    <s v="Standard Class"/>
    <s v="BM-11140"/>
    <s v="Becky Martin"/>
    <x v="0"/>
    <s v="United States"/>
    <s v="San Antonio"/>
    <x v="5"/>
    <n v="78207"/>
    <x v="2"/>
    <s v="FUR-CH-10004287"/>
    <x v="0"/>
    <x v="1"/>
    <s v="SAFCO Arco Folding Chair"/>
    <x v="163"/>
    <n v="9"/>
    <n v="0.3"/>
    <n v="-24.858000000000175"/>
  </r>
  <r>
    <n v="169"/>
    <x v="81"/>
    <x v="2"/>
    <x v="78"/>
    <d v="2011-09-12T00:00:00"/>
    <s v="Standard Class"/>
    <s v="BM-11140"/>
    <s v="Becky Martin"/>
    <x v="0"/>
    <s v="United States"/>
    <s v="San Antonio"/>
    <x v="5"/>
    <n v="78207"/>
    <x v="2"/>
    <s v="OFF-AR-10002656"/>
    <x v="1"/>
    <x v="6"/>
    <s v="Sanford Liquid Accent Highlighters"/>
    <x v="164"/>
    <n v="6"/>
    <n v="0.2"/>
    <n v="6.8135999999999974"/>
  </r>
  <r>
    <n v="170"/>
    <x v="81"/>
    <x v="2"/>
    <x v="78"/>
    <d v="2011-09-12T00:00:00"/>
    <s v="Standard Class"/>
    <s v="BM-11140"/>
    <s v="Becky Martin"/>
    <x v="0"/>
    <s v="United States"/>
    <s v="San Antonio"/>
    <x v="5"/>
    <n v="78207"/>
    <x v="2"/>
    <s v="OFF-AP-10002518"/>
    <x v="1"/>
    <x v="9"/>
    <s v="Kensington 7 Outlet MasterPiece Power Center"/>
    <x v="165"/>
    <n v="5"/>
    <n v="0.8"/>
    <n v="-453.84900000000005"/>
  </r>
  <r>
    <n v="171"/>
    <x v="81"/>
    <x v="2"/>
    <x v="78"/>
    <d v="2011-09-12T00:00:00"/>
    <s v="Standard Class"/>
    <s v="BM-11140"/>
    <s v="Becky Martin"/>
    <x v="0"/>
    <s v="United States"/>
    <s v="San Antonio"/>
    <x v="5"/>
    <n v="78207"/>
    <x v="2"/>
    <s v="TEC-PH-10003931"/>
    <x v="2"/>
    <x v="7"/>
    <s v="JBL Micro Wireless Portable Bluetooth Speaker"/>
    <x v="166"/>
    <n v="3"/>
    <n v="0.2"/>
    <n v="8.998500000000007"/>
  </r>
  <r>
    <n v="172"/>
    <x v="82"/>
    <x v="2"/>
    <x v="79"/>
    <d v="2011-08-09T00:00:00"/>
    <s v="Standard Class"/>
    <s v="CS-12130"/>
    <s v="Chad Sievert"/>
    <x v="0"/>
    <s v="United States"/>
    <s v="Los Angeles"/>
    <x v="1"/>
    <n v="90004"/>
    <x v="1"/>
    <s v="OFF-PA-10000659"/>
    <x v="1"/>
    <x v="10"/>
    <s v="Adams Phone Message Book, Professional, 400 Message Capacity, 5 3/6” x 11”"/>
    <x v="167"/>
    <n v="3"/>
    <n v="0"/>
    <n v="9.841800000000001"/>
  </r>
  <r>
    <n v="173"/>
    <x v="82"/>
    <x v="2"/>
    <x v="79"/>
    <d v="2011-08-09T00:00:00"/>
    <s v="Standard Class"/>
    <s v="CS-12130"/>
    <s v="Chad Sievert"/>
    <x v="0"/>
    <s v="United States"/>
    <s v="Los Angeles"/>
    <x v="1"/>
    <n v="90004"/>
    <x v="1"/>
    <s v="OFF-PA-10001144"/>
    <x v="1"/>
    <x v="10"/>
    <s v="Xerox 1913"/>
    <x v="168"/>
    <n v="2"/>
    <n v="0"/>
    <n v="53.260799999999996"/>
  </r>
  <r>
    <n v="174"/>
    <x v="82"/>
    <x v="2"/>
    <x v="79"/>
    <d v="2011-08-09T00:00:00"/>
    <s v="Standard Class"/>
    <s v="CS-12130"/>
    <s v="Chad Sievert"/>
    <x v="0"/>
    <s v="United States"/>
    <s v="Los Angeles"/>
    <x v="1"/>
    <n v="90004"/>
    <x v="1"/>
    <s v="FUR-CH-10003817"/>
    <x v="0"/>
    <x v="1"/>
    <s v="Global Value Steno Chair, Gray"/>
    <x v="169"/>
    <n v="7"/>
    <n v="0.2"/>
    <n v="21.259"/>
  </r>
  <r>
    <n v="175"/>
    <x v="83"/>
    <x v="2"/>
    <x v="80"/>
    <d v="2011-09-19T00:00:00"/>
    <s v="Standard Class"/>
    <s v="JB-15400"/>
    <s v="Jennifer Braxton"/>
    <x v="1"/>
    <s v="United States"/>
    <s v="Chicago"/>
    <x v="10"/>
    <n v="60623"/>
    <x v="2"/>
    <s v="OFF-AP-10000891"/>
    <x v="1"/>
    <x v="9"/>
    <s v="Kensington 7 Outlet MasterPiece HOMEOFFICE Power Control Center"/>
    <x v="170"/>
    <n v="2"/>
    <n v="0.8"/>
    <n v="-131.12000000000003"/>
  </r>
  <r>
    <n v="176"/>
    <x v="83"/>
    <x v="2"/>
    <x v="80"/>
    <d v="2011-09-19T00:00:00"/>
    <s v="Standard Class"/>
    <s v="JB-15400"/>
    <s v="Jennifer Braxton"/>
    <x v="1"/>
    <s v="United States"/>
    <s v="Chicago"/>
    <x v="10"/>
    <n v="60623"/>
    <x v="2"/>
    <s v="OFF-LA-10003148"/>
    <x v="1"/>
    <x v="2"/>
    <s v="Avery 51"/>
    <x v="171"/>
    <n v="4"/>
    <n v="0.2"/>
    <n v="6.5519999999999987"/>
  </r>
  <r>
    <n v="177"/>
    <x v="84"/>
    <x v="3"/>
    <x v="81"/>
    <d v="2014-04-26T00:00:00"/>
    <s v="Second Class"/>
    <s v="SJ-20500"/>
    <s v="Shirley Jackson"/>
    <x v="0"/>
    <s v="United States"/>
    <s v="Houston"/>
    <x v="5"/>
    <n v="77036"/>
    <x v="2"/>
    <s v="OFF-AP-10002684"/>
    <x v="1"/>
    <x v="9"/>
    <s v="Acco 7-Outlet Masterpiece Power Center, Wihtout Fax/Phone Line Protection"/>
    <x v="172"/>
    <n v="4"/>
    <n v="0.8"/>
    <n v="-243.16000000000008"/>
  </r>
  <r>
    <n v="178"/>
    <x v="85"/>
    <x v="1"/>
    <x v="82"/>
    <d v="2012-11-23T00:00:00"/>
    <s v="Second Class"/>
    <s v="JE-15745"/>
    <s v="Joel Eaton"/>
    <x v="0"/>
    <s v="United States"/>
    <s v="Newark"/>
    <x v="24"/>
    <n v="43055"/>
    <x v="3"/>
    <s v="FUR-CH-10004698"/>
    <x v="0"/>
    <x v="1"/>
    <s v="Padded Folding Chairs, Black, 4/Carton"/>
    <x v="173"/>
    <n v="7"/>
    <n v="0.3"/>
    <n v="-11.337199999999939"/>
  </r>
  <r>
    <n v="179"/>
    <x v="85"/>
    <x v="1"/>
    <x v="82"/>
    <d v="2012-11-23T00:00:00"/>
    <s v="Second Class"/>
    <s v="JE-15745"/>
    <s v="Joel Eaton"/>
    <x v="0"/>
    <s v="United States"/>
    <s v="Newark"/>
    <x v="24"/>
    <n v="43055"/>
    <x v="3"/>
    <s v="OFF-SU-10002189"/>
    <x v="1"/>
    <x v="14"/>
    <s v="Acme Rosewood Handle Letter Opener"/>
    <x v="174"/>
    <n v="5"/>
    <n v="0.2"/>
    <n v="-3.771500000000001"/>
  </r>
  <r>
    <n v="180"/>
    <x v="86"/>
    <x v="1"/>
    <x v="83"/>
    <d v="2012-12-19T00:00:00"/>
    <s v="Standard Class"/>
    <s v="JK-15640"/>
    <s v="Jim Kriz"/>
    <x v="2"/>
    <s v="United States"/>
    <s v="New York City"/>
    <x v="15"/>
    <n v="10009"/>
    <x v="3"/>
    <s v="OFF-AR-10001940"/>
    <x v="1"/>
    <x v="6"/>
    <s v="Sanford Colorific Eraseable Coloring Pencils, 12 Count"/>
    <x v="175"/>
    <n v="1"/>
    <n v="0"/>
    <n v="1.4104000000000001"/>
  </r>
  <r>
    <n v="181"/>
    <x v="87"/>
    <x v="2"/>
    <x v="29"/>
    <d v="2011-12-09T00:00:00"/>
    <s v="Second Class"/>
    <s v="DK-13150"/>
    <s v="David Kendrick"/>
    <x v="1"/>
    <s v="United States"/>
    <s v="Decatur"/>
    <x v="10"/>
    <n v="62521"/>
    <x v="2"/>
    <s v="OFF-ST-10003455"/>
    <x v="1"/>
    <x v="4"/>
    <s v="Tenex File Box, Personal Filing Tote with Lid, Black"/>
    <x v="176"/>
    <n v="2"/>
    <n v="0.2"/>
    <n v="1.8612000000000002"/>
  </r>
  <r>
    <n v="182"/>
    <x v="87"/>
    <x v="2"/>
    <x v="29"/>
    <d v="2011-12-09T00:00:00"/>
    <s v="Second Class"/>
    <s v="DK-13150"/>
    <s v="David Kendrick"/>
    <x v="1"/>
    <s v="United States"/>
    <s v="Decatur"/>
    <x v="10"/>
    <n v="62521"/>
    <x v="2"/>
    <s v="TEC-AC-10004659"/>
    <x v="2"/>
    <x v="11"/>
    <s v="Imation Secure+ Hardware Encrypted USB 2.0 Flash Drive; 16GB"/>
    <x v="177"/>
    <n v="7"/>
    <n v="0.2"/>
    <n v="76.639499999999984"/>
  </r>
  <r>
    <n v="183"/>
    <x v="88"/>
    <x v="2"/>
    <x v="84"/>
    <d v="2011-11-24T00:00:00"/>
    <s v="Second Class"/>
    <s v="RM-19675"/>
    <s v="Robert Marley"/>
    <x v="2"/>
    <s v="United States"/>
    <s v="Monroe"/>
    <x v="28"/>
    <n v="71203"/>
    <x v="0"/>
    <s v="TEC-PH-10003273"/>
    <x v="2"/>
    <x v="7"/>
    <s v="AT&amp;T TR1909W"/>
    <x v="178"/>
    <n v="4"/>
    <n v="0"/>
    <n v="131.02960000000002"/>
  </r>
  <r>
    <n v="184"/>
    <x v="88"/>
    <x v="2"/>
    <x v="84"/>
    <d v="2011-11-24T00:00:00"/>
    <s v="Second Class"/>
    <s v="RM-19675"/>
    <s v="Robert Marley"/>
    <x v="2"/>
    <s v="United States"/>
    <s v="Monroe"/>
    <x v="28"/>
    <n v="71203"/>
    <x v="0"/>
    <s v="TEC-PH-10004896"/>
    <x v="2"/>
    <x v="7"/>
    <s v="Nokia Lumia 521 (T-Mobile)"/>
    <x v="179"/>
    <n v="5"/>
    <n v="0"/>
    <n v="41.986000000000004"/>
  </r>
  <r>
    <n v="185"/>
    <x v="88"/>
    <x v="2"/>
    <x v="84"/>
    <d v="2011-11-24T00:00:00"/>
    <s v="Second Class"/>
    <s v="RM-19675"/>
    <s v="Robert Marley"/>
    <x v="2"/>
    <s v="United States"/>
    <s v="Monroe"/>
    <x v="28"/>
    <n v="71203"/>
    <x v="0"/>
    <s v="TEC-AC-10002345"/>
    <x v="2"/>
    <x v="11"/>
    <s v="HP Standard 104 key PS/2 Keyboard"/>
    <x v="180"/>
    <n v="2"/>
    <n v="0"/>
    <n v="7.25"/>
  </r>
  <r>
    <n v="186"/>
    <x v="89"/>
    <x v="0"/>
    <x v="85"/>
    <d v="2013-12-03T00:00:00"/>
    <s v="Standard Class"/>
    <s v="SK-19990"/>
    <s v="Sally Knutson"/>
    <x v="0"/>
    <s v="United States"/>
    <s v="Fairfield"/>
    <x v="29"/>
    <n v="6824"/>
    <x v="3"/>
    <s v="OFF-BI-10001890"/>
    <x v="1"/>
    <x v="8"/>
    <s v="Avery Poly Binder Pockets"/>
    <x v="181"/>
    <n v="2"/>
    <n v="0"/>
    <n v="3.4367999999999999"/>
  </r>
  <r>
    <n v="187"/>
    <x v="90"/>
    <x v="2"/>
    <x v="86"/>
    <d v="2011-08-30T00:00:00"/>
    <s v="Standard Class"/>
    <s v="FM-14290"/>
    <s v="Frank Merwin"/>
    <x v="2"/>
    <s v="United States"/>
    <s v="Los Angeles"/>
    <x v="1"/>
    <n v="90032"/>
    <x v="1"/>
    <s v="TEC-AC-10002323"/>
    <x v="2"/>
    <x v="11"/>
    <s v="SanDisk Ultra 32 GB MicroSDHC Class 10 Memory Card"/>
    <x v="182"/>
    <n v="8"/>
    <n v="0"/>
    <n v="22.984000000000009"/>
  </r>
  <r>
    <n v="188"/>
    <x v="91"/>
    <x v="0"/>
    <x v="87"/>
    <d v="2013-07-23T00:00:00"/>
    <s v="Standard Class"/>
    <s v="AM-10360"/>
    <s v="Alice McCarthy"/>
    <x v="1"/>
    <s v="United States"/>
    <s v="Grand Prairie"/>
    <x v="5"/>
    <n v="75051"/>
    <x v="2"/>
    <s v="OFF-ST-10001328"/>
    <x v="1"/>
    <x v="4"/>
    <s v="Personal Filing Tote with Lid, Black/Gray"/>
    <x v="183"/>
    <n v="3"/>
    <n v="0.2"/>
    <n v="3.7224000000000004"/>
  </r>
  <r>
    <n v="189"/>
    <x v="91"/>
    <x v="0"/>
    <x v="87"/>
    <d v="2013-07-23T00:00:00"/>
    <s v="Standard Class"/>
    <s v="AM-10360"/>
    <s v="Alice McCarthy"/>
    <x v="1"/>
    <s v="United States"/>
    <s v="Grand Prairie"/>
    <x v="5"/>
    <n v="75051"/>
    <x v="2"/>
    <s v="OFF-PA-10001950"/>
    <x v="1"/>
    <x v="10"/>
    <s v="Southworth 25% Cotton Antique Laid Paper &amp; Envelopes"/>
    <x v="184"/>
    <n v="3"/>
    <n v="0.2"/>
    <n v="6.2549999999999963"/>
  </r>
  <r>
    <n v="190"/>
    <x v="92"/>
    <x v="1"/>
    <x v="88"/>
    <d v="2012-10-14T00:00:00"/>
    <s v="First Class"/>
    <s v="MP-17470"/>
    <s v="Mark Packer"/>
    <x v="2"/>
    <s v="United States"/>
    <s v="New York City"/>
    <x v="15"/>
    <n v="10035"/>
    <x v="3"/>
    <s v="FUR-BO-10002613"/>
    <x v="0"/>
    <x v="0"/>
    <s v="Atlantic Metals Mobile 4-Shelf Bookcases, Custom Colors"/>
    <x v="185"/>
    <n v="4"/>
    <n v="0.2"/>
    <n v="112.39199999999991"/>
  </r>
  <r>
    <n v="191"/>
    <x v="92"/>
    <x v="1"/>
    <x v="88"/>
    <d v="2012-10-14T00:00:00"/>
    <s v="First Class"/>
    <s v="MP-17470"/>
    <s v="Mark Packer"/>
    <x v="2"/>
    <s v="United States"/>
    <s v="New York City"/>
    <x v="15"/>
    <n v="10035"/>
    <x v="3"/>
    <s v="TEC-PH-10001552"/>
    <x v="2"/>
    <x v="7"/>
    <s v="I Need's 3d Hello Kitty Hybrid Silicone Case Cover for HTC One X 4g with 3d Hello Kitty Stylus Pen Green/pink"/>
    <x v="186"/>
    <n v="6"/>
    <n v="0"/>
    <n v="20.092800000000004"/>
  </r>
  <r>
    <n v="192"/>
    <x v="92"/>
    <x v="1"/>
    <x v="88"/>
    <d v="2012-10-14T00:00:00"/>
    <s v="First Class"/>
    <s v="MP-17470"/>
    <s v="Mark Packer"/>
    <x v="2"/>
    <s v="United States"/>
    <s v="New York City"/>
    <x v="15"/>
    <n v="10035"/>
    <x v="3"/>
    <s v="OFF-PA-10000061"/>
    <x v="1"/>
    <x v="10"/>
    <s v="Xerox 205"/>
    <x v="187"/>
    <n v="8"/>
    <n v="0"/>
    <n v="24.883200000000002"/>
  </r>
  <r>
    <n v="193"/>
    <x v="92"/>
    <x v="1"/>
    <x v="88"/>
    <d v="2012-10-14T00:00:00"/>
    <s v="First Class"/>
    <s v="MP-17470"/>
    <s v="Mark Packer"/>
    <x v="2"/>
    <s v="United States"/>
    <s v="New York City"/>
    <x v="15"/>
    <n v="10035"/>
    <x v="3"/>
    <s v="FUR-BO-10002545"/>
    <x v="0"/>
    <x v="0"/>
    <s v="Atlantic Metals Mobile 3-Shelf Bookcases, Custom Colors"/>
    <x v="188"/>
    <n v="3"/>
    <n v="0.2"/>
    <n v="46.976400000000012"/>
  </r>
  <r>
    <n v="194"/>
    <x v="92"/>
    <x v="1"/>
    <x v="88"/>
    <d v="2012-10-14T00:00:00"/>
    <s v="First Class"/>
    <s v="MP-17470"/>
    <s v="Mark Packer"/>
    <x v="2"/>
    <s v="United States"/>
    <s v="New York City"/>
    <x v="15"/>
    <n v="10035"/>
    <x v="3"/>
    <s v="OFF-AR-10003514"/>
    <x v="1"/>
    <x v="6"/>
    <s v="4009 Highlighters by Sanford"/>
    <x v="189"/>
    <n v="5"/>
    <n v="0"/>
    <n v="6.5669999999999984"/>
  </r>
  <r>
    <n v="195"/>
    <x v="93"/>
    <x v="1"/>
    <x v="89"/>
    <d v="2012-11-06T00:00:00"/>
    <s v="Standard Class"/>
    <s v="MZ-17515"/>
    <s v="Mary Zewe"/>
    <x v="1"/>
    <s v="United States"/>
    <s v="Redlands"/>
    <x v="1"/>
    <n v="92374"/>
    <x v="1"/>
    <s v="OFF-EN-10001509"/>
    <x v="1"/>
    <x v="12"/>
    <s v="Poly String Tie Envelopes"/>
    <x v="190"/>
    <n v="7"/>
    <n v="0"/>
    <n v="6.7115999999999989"/>
  </r>
  <r>
    <n v="196"/>
    <x v="94"/>
    <x v="2"/>
    <x v="90"/>
    <d v="2011-03-25T00:00:00"/>
    <s v="Standard Class"/>
    <s v="CB-12025"/>
    <s v="Cassandra Brandow"/>
    <x v="0"/>
    <s v="United States"/>
    <s v="Hamilton"/>
    <x v="24"/>
    <n v="45011"/>
    <x v="3"/>
    <s v="OFF-AR-10004685"/>
    <x v="1"/>
    <x v="6"/>
    <s v="Binney &amp; Smith Crayola Metallic Colored Pencils, 8-Color Set"/>
    <x v="191"/>
    <n v="2"/>
    <n v="0.2"/>
    <n v="1.2037999999999995"/>
  </r>
  <r>
    <n v="197"/>
    <x v="94"/>
    <x v="2"/>
    <x v="90"/>
    <d v="2011-03-25T00:00:00"/>
    <s v="Standard Class"/>
    <s v="CB-12025"/>
    <s v="Cassandra Brandow"/>
    <x v="0"/>
    <s v="United States"/>
    <s v="Hamilton"/>
    <x v="24"/>
    <n v="45011"/>
    <x v="3"/>
    <s v="OFF-AR-10004027"/>
    <x v="1"/>
    <x v="6"/>
    <s v="Binney &amp; Smith inkTank Erasable Desk Highlighter, Chisel Tip, Yellow, 12/Box"/>
    <x v="192"/>
    <n v="3"/>
    <n v="0.2"/>
    <n v="1.5876000000000006"/>
  </r>
  <r>
    <n v="198"/>
    <x v="95"/>
    <x v="3"/>
    <x v="44"/>
    <d v="2014-11-14T00:00:00"/>
    <s v="Standard Class"/>
    <s v="VM-21685"/>
    <s v="Valerie Mitchum"/>
    <x v="2"/>
    <s v="United States"/>
    <s v="Westfield"/>
    <x v="30"/>
    <n v="7090"/>
    <x v="3"/>
    <s v="OFF-ST-10001414"/>
    <x v="1"/>
    <x v="4"/>
    <s v="Decoflex Hanging Personal Folder File"/>
    <x v="193"/>
    <n v="3"/>
    <n v="0"/>
    <n v="12.0276"/>
  </r>
  <r>
    <n v="199"/>
    <x v="96"/>
    <x v="3"/>
    <x v="91"/>
    <d v="2014-07-14T00:00:00"/>
    <s v="Standard Class"/>
    <s v="FH-14365"/>
    <s v="Fred Hopkins"/>
    <x v="1"/>
    <s v="United States"/>
    <s v="Philadelphia"/>
    <x v="9"/>
    <n v="19120"/>
    <x v="3"/>
    <s v="OFF-BI-10000343"/>
    <x v="1"/>
    <x v="8"/>
    <s v="Pressboard Covers with Storage Hooks, 9 1/2&quot; x 11&quot;, Light Blue"/>
    <x v="194"/>
    <n v="2"/>
    <n v="0.7"/>
    <n v="-2.2585999999999995"/>
  </r>
  <r>
    <n v="200"/>
    <x v="96"/>
    <x v="3"/>
    <x v="91"/>
    <d v="2014-07-14T00:00:00"/>
    <s v="Standard Class"/>
    <s v="FH-14365"/>
    <s v="Fred Hopkins"/>
    <x v="1"/>
    <s v="United States"/>
    <s v="Philadelphia"/>
    <x v="9"/>
    <n v="19120"/>
    <x v="3"/>
    <s v="OFF-PA-10002749"/>
    <x v="1"/>
    <x v="10"/>
    <s v="Wirebound Message Books, 5-1/2 x 4 Forms, 2 or 4 Forms per Page"/>
    <x v="195"/>
    <n v="3"/>
    <n v="0.2"/>
    <n v="5.8203000000000005"/>
  </r>
  <r>
    <n v="201"/>
    <x v="97"/>
    <x v="3"/>
    <x v="92"/>
    <d v="2014-06-30T00:00:00"/>
    <s v="Standard Class"/>
    <s v="MB-17305"/>
    <s v="Maria Bertelson"/>
    <x v="0"/>
    <s v="United States"/>
    <s v="Akron"/>
    <x v="24"/>
    <n v="44312"/>
    <x v="3"/>
    <s v="OFF-PA-10002666"/>
    <x v="1"/>
    <x v="10"/>
    <s v="Southworth 25% Cotton Linen-Finish Paper &amp; Envelopes"/>
    <x v="196"/>
    <n v="3"/>
    <n v="0.2"/>
    <n v="6.794999999999999"/>
  </r>
  <r>
    <n v="202"/>
    <x v="98"/>
    <x v="2"/>
    <x v="93"/>
    <d v="2011-08-05T00:00:00"/>
    <s v="First Class"/>
    <s v="BS-11755"/>
    <s v="Bruce Stewart"/>
    <x v="0"/>
    <s v="United States"/>
    <s v="Denver"/>
    <x v="22"/>
    <n v="80219"/>
    <x v="1"/>
    <s v="FUR-TA-10004289"/>
    <x v="0"/>
    <x v="3"/>
    <s v="BoxOffice By Design Rectangular and Half-Moon Meeting Room Tables"/>
    <x v="197"/>
    <n v="2"/>
    <n v="0.5"/>
    <n v="-161.875"/>
  </r>
  <r>
    <n v="203"/>
    <x v="98"/>
    <x v="2"/>
    <x v="93"/>
    <d v="2011-08-05T00:00:00"/>
    <s v="First Class"/>
    <s v="BS-11755"/>
    <s v="Bruce Stewart"/>
    <x v="0"/>
    <s v="United States"/>
    <s v="Denver"/>
    <x v="22"/>
    <n v="80219"/>
    <x v="1"/>
    <s v="OFF-AP-10003622"/>
    <x v="1"/>
    <x v="9"/>
    <s v="Bravo II Megaboss 12-Amp Hard Body Upright, Replacement Belts, 2 Belts per Pack"/>
    <x v="198"/>
    <n v="1"/>
    <n v="0.2"/>
    <n v="0.29249999999999987"/>
  </r>
  <r>
    <n v="204"/>
    <x v="99"/>
    <x v="3"/>
    <x v="94"/>
    <d v="2014-12-22T00:00:00"/>
    <s v="Second Class"/>
    <s v="LC-17140"/>
    <s v="Logan Currie"/>
    <x v="0"/>
    <s v="United States"/>
    <s v="Dallas"/>
    <x v="5"/>
    <n v="75220"/>
    <x v="2"/>
    <s v="OFF-AP-10003217"/>
    <x v="1"/>
    <x v="9"/>
    <s v="Eureka Sanitaire  Commercial Upright"/>
    <x v="199"/>
    <n v="2"/>
    <n v="0.8"/>
    <n v="-178.96680000000001"/>
  </r>
  <r>
    <n v="205"/>
    <x v="100"/>
    <x v="3"/>
    <x v="95"/>
    <d v="2014-06-08T00:00:00"/>
    <s v="Standard Class"/>
    <s v="HK-14890"/>
    <s v="Heather Kirkland"/>
    <x v="1"/>
    <s v="United States"/>
    <s v="Franklin"/>
    <x v="18"/>
    <n v="37064"/>
    <x v="0"/>
    <s v="FUR-FU-10002960"/>
    <x v="0"/>
    <x v="5"/>
    <s v="Eldon 200 Class Desk Accessories, Burgundy"/>
    <x v="200"/>
    <n v="7"/>
    <n v="0.2"/>
    <n v="9.6712000000000025"/>
  </r>
  <r>
    <n v="206"/>
    <x v="101"/>
    <x v="3"/>
    <x v="34"/>
    <d v="2014-12-15T00:00:00"/>
    <s v="Standard Class"/>
    <s v="LE-16810"/>
    <s v="Laurel Elliston"/>
    <x v="0"/>
    <s v="United States"/>
    <s v="Whittier"/>
    <x v="1"/>
    <n v="90604"/>
    <x v="1"/>
    <s v="TEC-PH-10001918"/>
    <x v="2"/>
    <x v="7"/>
    <s v="Nortel Business Series Terminal T7208 Digital phone"/>
    <x v="201"/>
    <n v="4"/>
    <n v="0.2"/>
    <n v="44.476800000000026"/>
  </r>
  <r>
    <n v="207"/>
    <x v="102"/>
    <x v="3"/>
    <x v="96"/>
    <d v="2014-12-08T00:00:00"/>
    <s v="Standard Class"/>
    <s v="JH-15985"/>
    <s v="Joseph Holt"/>
    <x v="0"/>
    <s v="United States"/>
    <s v="Saginaw"/>
    <x v="12"/>
    <n v="48601"/>
    <x v="2"/>
    <s v="OFF-ST-10000642"/>
    <x v="1"/>
    <x v="4"/>
    <s v="Tennsco Lockers, Gray"/>
    <x v="202"/>
    <n v="4"/>
    <n v="0"/>
    <n v="5.8743999999999943"/>
  </r>
  <r>
    <n v="208"/>
    <x v="102"/>
    <x v="3"/>
    <x v="96"/>
    <d v="2014-12-08T00:00:00"/>
    <s v="Standard Class"/>
    <s v="JH-15985"/>
    <s v="Joseph Holt"/>
    <x v="0"/>
    <s v="United States"/>
    <s v="Saginaw"/>
    <x v="12"/>
    <n v="48601"/>
    <x v="2"/>
    <s v="TEC-PH-10001700"/>
    <x v="2"/>
    <x v="7"/>
    <s v="Panasonic KX-TG6844B Expandable Digital Cordless Telephone"/>
    <x v="203"/>
    <n v="2"/>
    <n v="0"/>
    <n v="35.634600000000006"/>
  </r>
  <r>
    <n v="209"/>
    <x v="102"/>
    <x v="3"/>
    <x v="96"/>
    <d v="2014-12-08T00:00:00"/>
    <s v="Standard Class"/>
    <s v="JH-15985"/>
    <s v="Joseph Holt"/>
    <x v="0"/>
    <s v="United States"/>
    <s v="Saginaw"/>
    <x v="12"/>
    <n v="48601"/>
    <x v="2"/>
    <s v="OFF-BI-10003274"/>
    <x v="1"/>
    <x v="8"/>
    <s v="Avery Durable Slant Ring Binders, No Labels"/>
    <x v="204"/>
    <n v="4"/>
    <n v="0"/>
    <n v="7.4824000000000002"/>
  </r>
  <r>
    <n v="210"/>
    <x v="102"/>
    <x v="3"/>
    <x v="96"/>
    <d v="2014-12-08T00:00:00"/>
    <s v="Standard Class"/>
    <s v="JH-15985"/>
    <s v="Joseph Holt"/>
    <x v="0"/>
    <s v="United States"/>
    <s v="Saginaw"/>
    <x v="12"/>
    <n v="48601"/>
    <x v="2"/>
    <s v="OFF-FA-10000134"/>
    <x v="1"/>
    <x v="13"/>
    <s v="Advantus Push Pins, Aluminum Head"/>
    <x v="205"/>
    <n v="9"/>
    <n v="0"/>
    <n v="16.209899999999998"/>
  </r>
  <r>
    <n v="211"/>
    <x v="102"/>
    <x v="3"/>
    <x v="96"/>
    <d v="2014-12-08T00:00:00"/>
    <s v="Standard Class"/>
    <s v="JH-15985"/>
    <s v="Joseph Holt"/>
    <x v="0"/>
    <s v="United States"/>
    <s v="Saginaw"/>
    <x v="12"/>
    <n v="48601"/>
    <x v="2"/>
    <s v="OFF-ST-10001522"/>
    <x v="1"/>
    <x v="4"/>
    <s v="Gould Plastics 18-Pocket Panel Bin, 34w x 5-1/4d x 20-1/2h"/>
    <x v="206"/>
    <n v="1"/>
    <n v="0"/>
    <n v="3.6795999999999935"/>
  </r>
  <r>
    <n v="212"/>
    <x v="103"/>
    <x v="1"/>
    <x v="97"/>
    <d v="2012-02-13T00:00:00"/>
    <s v="Second Class"/>
    <s v="MS-17980"/>
    <s v="Michael Stewart"/>
    <x v="1"/>
    <s v="United States"/>
    <s v="Dallas"/>
    <x v="5"/>
    <n v="75220"/>
    <x v="2"/>
    <s v="TEC-AC-10001266"/>
    <x v="2"/>
    <x v="11"/>
    <s v="Memorex Micro Travel Drive 8 GB"/>
    <x v="207"/>
    <n v="2"/>
    <n v="0.2"/>
    <n v="6.4999999999999991"/>
  </r>
  <r>
    <n v="213"/>
    <x v="104"/>
    <x v="1"/>
    <x v="98"/>
    <d v="2012-01-09T00:00:00"/>
    <s v="Standard Class"/>
    <s v="VW-21775"/>
    <s v="Victoria Wilson"/>
    <x v="1"/>
    <s v="United States"/>
    <s v="Medina"/>
    <x v="24"/>
    <n v="44256"/>
    <x v="3"/>
    <s v="OFF-LA-10004544"/>
    <x v="1"/>
    <x v="2"/>
    <s v="Avery 505"/>
    <x v="208"/>
    <n v="2"/>
    <n v="0.2"/>
    <n v="8.879999999999999"/>
  </r>
  <r>
    <n v="214"/>
    <x v="104"/>
    <x v="1"/>
    <x v="98"/>
    <d v="2012-01-09T00:00:00"/>
    <s v="Standard Class"/>
    <s v="VW-21775"/>
    <s v="Victoria Wilson"/>
    <x v="1"/>
    <s v="United States"/>
    <s v="Medina"/>
    <x v="24"/>
    <n v="44256"/>
    <x v="3"/>
    <s v="FUR-BO-10004695"/>
    <x v="0"/>
    <x v="0"/>
    <s v="O'Sullivan 2-Door Barrister Bookcase in Odessa Pine"/>
    <x v="209"/>
    <n v="5"/>
    <n v="0.5"/>
    <n v="-244.32300000000006"/>
  </r>
  <r>
    <n v="215"/>
    <x v="104"/>
    <x v="1"/>
    <x v="98"/>
    <d v="2012-01-09T00:00:00"/>
    <s v="Standard Class"/>
    <s v="VW-21775"/>
    <s v="Victoria Wilson"/>
    <x v="1"/>
    <s v="United States"/>
    <s v="Medina"/>
    <x v="24"/>
    <n v="44256"/>
    <x v="3"/>
    <s v="TEC-PH-10002844"/>
    <x v="2"/>
    <x v="7"/>
    <s v="Speck Products Candyshell Flip Case"/>
    <x v="210"/>
    <n v="3"/>
    <n v="0.4"/>
    <n v="-14.695800000000006"/>
  </r>
  <r>
    <n v="216"/>
    <x v="104"/>
    <x v="1"/>
    <x v="98"/>
    <d v="2012-01-09T00:00:00"/>
    <s v="Standard Class"/>
    <s v="VW-21775"/>
    <s v="Victoria Wilson"/>
    <x v="1"/>
    <s v="United States"/>
    <s v="Medina"/>
    <x v="24"/>
    <n v="44256"/>
    <x v="3"/>
    <s v="TEC-MA-10000864"/>
    <x v="2"/>
    <x v="15"/>
    <s v="Cisco 9971 IP Video Phone Charcoal"/>
    <x v="211"/>
    <n v="9"/>
    <n v="0.7"/>
    <n v="-950.40000000000009"/>
  </r>
  <r>
    <n v="217"/>
    <x v="104"/>
    <x v="1"/>
    <x v="98"/>
    <d v="2012-01-09T00:00:00"/>
    <s v="Standard Class"/>
    <s v="VW-21775"/>
    <s v="Victoria Wilson"/>
    <x v="1"/>
    <s v="United States"/>
    <s v="Medina"/>
    <x v="24"/>
    <n v="44256"/>
    <x v="3"/>
    <s v="TEC-AC-10000109"/>
    <x v="2"/>
    <x v="11"/>
    <s v="Sony Micro Vault Click 16 GB USB 2.0 Flash Drive"/>
    <x v="212"/>
    <n v="2"/>
    <n v="0.2"/>
    <n v="4.4792000000000058"/>
  </r>
  <r>
    <n v="218"/>
    <x v="105"/>
    <x v="0"/>
    <x v="99"/>
    <d v="2013-11-02T00:00:00"/>
    <s v="Standard Class"/>
    <s v="JH-15910"/>
    <s v="Jonathan Howell"/>
    <x v="0"/>
    <s v="United States"/>
    <s v="Los Angeles"/>
    <x v="1"/>
    <n v="90032"/>
    <x v="1"/>
    <s v="OFF-ST-10001328"/>
    <x v="1"/>
    <x v="4"/>
    <s v="Personal Filing Tote with Lid, Black/Gray"/>
    <x v="213"/>
    <n v="6"/>
    <n v="0"/>
    <n v="26.056800000000003"/>
  </r>
  <r>
    <n v="219"/>
    <x v="105"/>
    <x v="0"/>
    <x v="99"/>
    <d v="2013-11-02T00:00:00"/>
    <s v="Standard Class"/>
    <s v="JH-15910"/>
    <s v="Jonathan Howell"/>
    <x v="0"/>
    <s v="United States"/>
    <s v="Los Angeles"/>
    <x v="1"/>
    <n v="90032"/>
    <x v="1"/>
    <s v="TEC-PH-10002563"/>
    <x v="2"/>
    <x v="7"/>
    <s v="Adtran 1202752G1"/>
    <x v="214"/>
    <n v="3"/>
    <n v="0.2"/>
    <n v="22.678200000000018"/>
  </r>
  <r>
    <n v="220"/>
    <x v="106"/>
    <x v="1"/>
    <x v="100"/>
    <d v="2012-12-27T00:00:00"/>
    <s v="First Class"/>
    <s v="JB-15925"/>
    <s v="Joni Blumstein"/>
    <x v="0"/>
    <s v="United States"/>
    <s v="Dublin"/>
    <x v="24"/>
    <n v="43017"/>
    <x v="3"/>
    <s v="OFF-FA-10000585"/>
    <x v="1"/>
    <x v="13"/>
    <s v="OIC Bulk Pack Metal Binder Clips"/>
    <x v="215"/>
    <n v="2"/>
    <n v="0.2"/>
    <n v="1.8147999999999997"/>
  </r>
  <r>
    <n v="221"/>
    <x v="106"/>
    <x v="1"/>
    <x v="100"/>
    <d v="2012-12-27T00:00:00"/>
    <s v="First Class"/>
    <s v="JB-15925"/>
    <s v="Joni Blumstein"/>
    <x v="0"/>
    <s v="United States"/>
    <s v="Dublin"/>
    <x v="24"/>
    <n v="43017"/>
    <x v="3"/>
    <s v="OFF-PA-10004000"/>
    <x v="1"/>
    <x v="10"/>
    <s v="While You Were Out Pads, 50 per Pad, 4 x 5 1/4, Green Cycle"/>
    <x v="216"/>
    <n v="6"/>
    <n v="0.2"/>
    <n v="8.2302"/>
  </r>
  <r>
    <n v="222"/>
    <x v="106"/>
    <x v="1"/>
    <x v="100"/>
    <d v="2012-12-27T00:00:00"/>
    <s v="First Class"/>
    <s v="JB-15925"/>
    <s v="Joni Blumstein"/>
    <x v="0"/>
    <s v="United States"/>
    <s v="Dublin"/>
    <x v="24"/>
    <n v="43017"/>
    <x v="3"/>
    <s v="OFF-BI-10002852"/>
    <x v="1"/>
    <x v="8"/>
    <s v="Ibico Standard Transparent Covers"/>
    <x v="217"/>
    <n v="4"/>
    <n v="0.7"/>
    <n v="-13.843199999999996"/>
  </r>
  <r>
    <n v="223"/>
    <x v="106"/>
    <x v="1"/>
    <x v="100"/>
    <d v="2012-12-27T00:00:00"/>
    <s v="First Class"/>
    <s v="JB-15925"/>
    <s v="Joni Blumstein"/>
    <x v="0"/>
    <s v="United States"/>
    <s v="Dublin"/>
    <x v="24"/>
    <n v="43017"/>
    <x v="3"/>
    <s v="FUR-FU-10000087"/>
    <x v="0"/>
    <x v="5"/>
    <s v="Executive Impressions 14&quot; Two-Color Numerals Wall Clock"/>
    <x v="218"/>
    <n v="4"/>
    <n v="0.2"/>
    <n v="19.084800000000005"/>
  </r>
  <r>
    <n v="224"/>
    <x v="106"/>
    <x v="1"/>
    <x v="100"/>
    <d v="2012-12-27T00:00:00"/>
    <s v="First Class"/>
    <s v="JB-15925"/>
    <s v="Joni Blumstein"/>
    <x v="0"/>
    <s v="United States"/>
    <s v="Dublin"/>
    <x v="24"/>
    <n v="43017"/>
    <x v="3"/>
    <s v="TEC-MA-10001148"/>
    <x v="2"/>
    <x v="15"/>
    <s v="Swingline SM12-08 MicroCut Jam Free Shredder"/>
    <x v="219"/>
    <n v="4"/>
    <n v="0.7"/>
    <n v="-383.99040000000002"/>
  </r>
  <r>
    <n v="225"/>
    <x v="106"/>
    <x v="1"/>
    <x v="100"/>
    <d v="2012-12-27T00:00:00"/>
    <s v="First Class"/>
    <s v="JB-15925"/>
    <s v="Joni Blumstein"/>
    <x v="0"/>
    <s v="United States"/>
    <s v="Dublin"/>
    <x v="24"/>
    <n v="43017"/>
    <x v="3"/>
    <s v="OFF-AR-10001958"/>
    <x v="1"/>
    <x v="6"/>
    <s v="Stanley Bostitch Contemporary Electric Pencil Sharpeners"/>
    <x v="220"/>
    <n v="2"/>
    <n v="0.2"/>
    <n v="2.7168000000000001"/>
  </r>
  <r>
    <n v="226"/>
    <x v="107"/>
    <x v="1"/>
    <x v="101"/>
    <d v="2012-08-16T00:00:00"/>
    <s v="Standard Class"/>
    <s v="DS-13180"/>
    <s v="David Smith"/>
    <x v="1"/>
    <s v="United States"/>
    <s v="Detroit"/>
    <x v="12"/>
    <n v="48227"/>
    <x v="2"/>
    <s v="OFF-AR-10001026"/>
    <x v="1"/>
    <x v="6"/>
    <s v="Sanford Uni-Blazer View Highlighters, Chisel Tip, Yellow"/>
    <x v="221"/>
    <n v="1"/>
    <n v="0"/>
    <n v="0.96800000000000019"/>
  </r>
  <r>
    <n v="227"/>
    <x v="107"/>
    <x v="1"/>
    <x v="101"/>
    <d v="2012-08-16T00:00:00"/>
    <s v="Standard Class"/>
    <s v="DS-13180"/>
    <s v="David Smith"/>
    <x v="1"/>
    <s v="United States"/>
    <s v="Detroit"/>
    <x v="12"/>
    <n v="48227"/>
    <x v="2"/>
    <s v="FUR-TA-10003748"/>
    <x v="0"/>
    <x v="3"/>
    <s v="Bevis 36 x 72 Conference Tables"/>
    <x v="222"/>
    <n v="5"/>
    <n v="0"/>
    <n v="136.93899999999999"/>
  </r>
  <r>
    <n v="228"/>
    <x v="107"/>
    <x v="1"/>
    <x v="101"/>
    <d v="2012-08-16T00:00:00"/>
    <s v="Standard Class"/>
    <s v="DS-13180"/>
    <s v="David Smith"/>
    <x v="1"/>
    <s v="United States"/>
    <s v="Detroit"/>
    <x v="12"/>
    <n v="48227"/>
    <x v="2"/>
    <s v="OFF-ST-10002485"/>
    <x v="1"/>
    <x v="4"/>
    <s v="Rogers Deluxe File Chest"/>
    <x v="223"/>
    <n v="1"/>
    <n v="0"/>
    <n v="0.21979999999999933"/>
  </r>
  <r>
    <n v="229"/>
    <x v="108"/>
    <x v="1"/>
    <x v="102"/>
    <d v="2012-03-04T00:00:00"/>
    <s v="Standard Class"/>
    <s v="VD-21670"/>
    <s v="Valerie Dominguez"/>
    <x v="0"/>
    <s v="United States"/>
    <s v="Columbia"/>
    <x v="18"/>
    <n v="38401"/>
    <x v="0"/>
    <s v="FUR-CH-10004860"/>
    <x v="0"/>
    <x v="1"/>
    <s v="Global Low Back Tilter Chair"/>
    <x v="224"/>
    <n v="2"/>
    <n v="0.2"/>
    <n v="-28.274400000000021"/>
  </r>
  <r>
    <n v="230"/>
    <x v="108"/>
    <x v="1"/>
    <x v="102"/>
    <d v="2012-03-04T00:00:00"/>
    <s v="Standard Class"/>
    <s v="VD-21670"/>
    <s v="Valerie Dominguez"/>
    <x v="0"/>
    <s v="United States"/>
    <s v="Columbia"/>
    <x v="18"/>
    <n v="38401"/>
    <x v="0"/>
    <s v="FUR-CH-10004477"/>
    <x v="0"/>
    <x v="1"/>
    <s v="Global Push Button Manager's Chair, Indigo"/>
    <x v="225"/>
    <n v="8"/>
    <n v="0.2"/>
    <n v="43.840799999999973"/>
  </r>
  <r>
    <n v="231"/>
    <x v="109"/>
    <x v="2"/>
    <x v="103"/>
    <d v="2011-09-17T00:00:00"/>
    <s v="Standard Class"/>
    <s v="EA-14035"/>
    <s v="Erin Ashbrook"/>
    <x v="1"/>
    <s v="United States"/>
    <s v="Charlotte"/>
    <x v="3"/>
    <n v="28205"/>
    <x v="0"/>
    <s v="OFF-BI-10001679"/>
    <x v="1"/>
    <x v="8"/>
    <s v="GBC Instant Index System for Binding Systems"/>
    <x v="226"/>
    <n v="7"/>
    <n v="0.7"/>
    <n v="-12.431999999999999"/>
  </r>
  <r>
    <n v="232"/>
    <x v="110"/>
    <x v="3"/>
    <x v="104"/>
    <d v="2014-04-13T00:00:00"/>
    <s v="Standard Class"/>
    <s v="CS-12400"/>
    <s v="Christopher Schild"/>
    <x v="2"/>
    <s v="United States"/>
    <s v="Tampa"/>
    <x v="2"/>
    <n v="33614"/>
    <x v="0"/>
    <s v="FUR-TA-10001705"/>
    <x v="0"/>
    <x v="3"/>
    <s v="Bush Advantage Collection Round Conference Table"/>
    <x v="227"/>
    <n v="2"/>
    <n v="0.45"/>
    <n v="-102.04800000000003"/>
  </r>
  <r>
    <n v="233"/>
    <x v="110"/>
    <x v="3"/>
    <x v="104"/>
    <d v="2014-04-13T00:00:00"/>
    <s v="Standard Class"/>
    <s v="CS-12400"/>
    <s v="Christopher Schild"/>
    <x v="2"/>
    <s v="United States"/>
    <s v="Tampa"/>
    <x v="2"/>
    <n v="33614"/>
    <x v="0"/>
    <s v="FUR-TA-10003473"/>
    <x v="0"/>
    <x v="3"/>
    <s v="Bretford Rectangular Conference Table Tops"/>
    <x v="228"/>
    <n v="3"/>
    <n v="0.45"/>
    <n v="-248.24579999999992"/>
  </r>
  <r>
    <n v="234"/>
    <x v="110"/>
    <x v="3"/>
    <x v="104"/>
    <d v="2014-04-13T00:00:00"/>
    <s v="Standard Class"/>
    <s v="CS-12400"/>
    <s v="Christopher Schild"/>
    <x v="2"/>
    <s v="United States"/>
    <s v="Tampa"/>
    <x v="2"/>
    <n v="33614"/>
    <x v="0"/>
    <s v="OFF-BI-10001679"/>
    <x v="1"/>
    <x v="8"/>
    <s v="GBC Instant Index System for Binding Systems"/>
    <x v="229"/>
    <n v="2"/>
    <n v="0.7"/>
    <n v="-3.5519999999999996"/>
  </r>
  <r>
    <n v="235"/>
    <x v="110"/>
    <x v="3"/>
    <x v="104"/>
    <d v="2014-04-13T00:00:00"/>
    <s v="Standard Class"/>
    <s v="CS-12400"/>
    <s v="Christopher Schild"/>
    <x v="2"/>
    <s v="United States"/>
    <s v="Tampa"/>
    <x v="2"/>
    <n v="33614"/>
    <x v="0"/>
    <s v="FUR-FU-10004017"/>
    <x v="0"/>
    <x v="5"/>
    <s v="Tenex Contemporary Contur Chairmats for Low and Medium Pile Carpet, Computer, 39&quot; x 49&quot;"/>
    <x v="230"/>
    <n v="3"/>
    <n v="0.2"/>
    <n v="0"/>
  </r>
  <r>
    <n v="236"/>
    <x v="110"/>
    <x v="3"/>
    <x v="104"/>
    <d v="2014-04-13T00:00:00"/>
    <s v="Standard Class"/>
    <s v="CS-12400"/>
    <s v="Christopher Schild"/>
    <x v="2"/>
    <s v="United States"/>
    <s v="Tampa"/>
    <x v="2"/>
    <n v="33614"/>
    <x v="0"/>
    <s v="TEC-AC-10003832"/>
    <x v="2"/>
    <x v="11"/>
    <s v="Logitech P710e Mobile Speakerphone"/>
    <x v="231"/>
    <n v="3"/>
    <n v="0.2"/>
    <n v="-7.724700000000098"/>
  </r>
  <r>
    <n v="237"/>
    <x v="111"/>
    <x v="3"/>
    <x v="105"/>
    <d v="2014-11-17T00:00:00"/>
    <s v="Standard Class"/>
    <s v="DB-13120"/>
    <s v="David Bremer"/>
    <x v="1"/>
    <s v="United States"/>
    <s v="Santa Clara"/>
    <x v="1"/>
    <n v="95051"/>
    <x v="1"/>
    <s v="OFF-PA-10002479"/>
    <x v="1"/>
    <x v="10"/>
    <s v="Xerox 4200 Series MultiUse Premium Copy Paper (20Lb. and 84 Bright)"/>
    <x v="232"/>
    <n v="2"/>
    <n v="0"/>
    <n v="4.7519999999999998"/>
  </r>
  <r>
    <n v="238"/>
    <x v="112"/>
    <x v="0"/>
    <x v="30"/>
    <d v="2013-06-10T00:00:00"/>
    <s v="Second Class"/>
    <s v="KL-16645"/>
    <s v="Ken Lonsdale"/>
    <x v="0"/>
    <s v="United States"/>
    <s v="Chicago"/>
    <x v="10"/>
    <n v="60610"/>
    <x v="2"/>
    <s v="OFF-PA-10003349"/>
    <x v="1"/>
    <x v="10"/>
    <s v="Xerox 1957"/>
    <x v="233"/>
    <n v="5"/>
    <n v="0.2"/>
    <n v="9.3960000000000008"/>
  </r>
  <r>
    <n v="239"/>
    <x v="112"/>
    <x v="0"/>
    <x v="30"/>
    <d v="2013-06-10T00:00:00"/>
    <s v="Second Class"/>
    <s v="KL-16645"/>
    <s v="Ken Lonsdale"/>
    <x v="0"/>
    <s v="United States"/>
    <s v="Chicago"/>
    <x v="10"/>
    <n v="60610"/>
    <x v="2"/>
    <s v="FUR-FU-10000576"/>
    <x v="0"/>
    <x v="5"/>
    <s v="Luxo Professional Fluorescent Magnifier Lamp with Clamp-Mount Base"/>
    <x v="234"/>
    <n v="5"/>
    <n v="0.6"/>
    <n v="-356.72799999999995"/>
  </r>
  <r>
    <n v="240"/>
    <x v="112"/>
    <x v="0"/>
    <x v="30"/>
    <d v="2013-06-10T00:00:00"/>
    <s v="Second Class"/>
    <s v="KL-16645"/>
    <s v="Ken Lonsdale"/>
    <x v="0"/>
    <s v="United States"/>
    <s v="Chicago"/>
    <x v="10"/>
    <n v="60610"/>
    <x v="2"/>
    <s v="FUR-FU-10004351"/>
    <x v="0"/>
    <x v="5"/>
    <s v="Staples"/>
    <x v="235"/>
    <n v="3"/>
    <n v="0.6"/>
    <n v="-4.6751999999999985"/>
  </r>
  <r>
    <n v="241"/>
    <x v="112"/>
    <x v="0"/>
    <x v="30"/>
    <d v="2013-06-10T00:00:00"/>
    <s v="Second Class"/>
    <s v="KL-16645"/>
    <s v="Ken Lonsdale"/>
    <x v="0"/>
    <s v="United States"/>
    <s v="Chicago"/>
    <x v="10"/>
    <n v="60610"/>
    <x v="2"/>
    <s v="TEC-PH-10000011"/>
    <x v="2"/>
    <x v="7"/>
    <s v="PureGear Roll-On Screen Protector"/>
    <x v="236"/>
    <n v="2"/>
    <n v="0.2"/>
    <n v="11.194399999999998"/>
  </r>
  <r>
    <n v="242"/>
    <x v="112"/>
    <x v="0"/>
    <x v="30"/>
    <d v="2013-06-10T00:00:00"/>
    <s v="Second Class"/>
    <s v="KL-16645"/>
    <s v="Ken Lonsdale"/>
    <x v="0"/>
    <s v="United States"/>
    <s v="Chicago"/>
    <x v="10"/>
    <n v="60610"/>
    <x v="2"/>
    <s v="FUR-TA-10002607"/>
    <x v="0"/>
    <x v="3"/>
    <s v="KI Conference Tables"/>
    <x v="237"/>
    <n v="5"/>
    <n v="0.5"/>
    <n v="-120.51299999999998"/>
  </r>
  <r>
    <n v="243"/>
    <x v="112"/>
    <x v="0"/>
    <x v="30"/>
    <d v="2013-06-10T00:00:00"/>
    <s v="Second Class"/>
    <s v="KL-16645"/>
    <s v="Ken Lonsdale"/>
    <x v="0"/>
    <s v="United States"/>
    <s v="Chicago"/>
    <x v="10"/>
    <n v="60610"/>
    <x v="2"/>
    <s v="FUR-FU-10002505"/>
    <x v="0"/>
    <x v="5"/>
    <s v="Eldon 100 Class Desk Accessories"/>
    <x v="238"/>
    <n v="3"/>
    <n v="0.6"/>
    <n v="-2.8307999999999995"/>
  </r>
  <r>
    <n v="244"/>
    <x v="112"/>
    <x v="0"/>
    <x v="30"/>
    <d v="2013-06-10T00:00:00"/>
    <s v="Second Class"/>
    <s v="KL-16645"/>
    <s v="Ken Lonsdale"/>
    <x v="0"/>
    <s v="United States"/>
    <s v="Chicago"/>
    <x v="10"/>
    <n v="60610"/>
    <x v="2"/>
    <s v="OFF-AR-10004685"/>
    <x v="1"/>
    <x v="6"/>
    <s v="Binney &amp; Smith Crayola Metallic Colored Pencils, 8-Color Set"/>
    <x v="191"/>
    <n v="2"/>
    <n v="0.2"/>
    <n v="1.2037999999999995"/>
  </r>
  <r>
    <n v="245"/>
    <x v="113"/>
    <x v="2"/>
    <x v="106"/>
    <d v="2011-06-06T00:00:00"/>
    <s v="Second Class"/>
    <s v="DW-13480"/>
    <s v="Dianna Wilson"/>
    <x v="2"/>
    <s v="United States"/>
    <s v="Lakeville"/>
    <x v="11"/>
    <n v="55044"/>
    <x v="2"/>
    <s v="FUR-CH-10004063"/>
    <x v="0"/>
    <x v="1"/>
    <s v="Global Deluxe High-Back Manager's Chair"/>
    <x v="239"/>
    <n v="7"/>
    <n v="0"/>
    <n v="580.53939999999989"/>
  </r>
  <r>
    <n v="246"/>
    <x v="113"/>
    <x v="2"/>
    <x v="106"/>
    <d v="2011-06-06T00:00:00"/>
    <s v="Second Class"/>
    <s v="DW-13480"/>
    <s v="Dianna Wilson"/>
    <x v="2"/>
    <s v="United States"/>
    <s v="Lakeville"/>
    <x v="11"/>
    <n v="55044"/>
    <x v="2"/>
    <s v="OFF-ST-10002276"/>
    <x v="1"/>
    <x v="4"/>
    <s v="Safco Steel Mobile File Cart"/>
    <x v="240"/>
    <n v="2"/>
    <n v="0"/>
    <n v="41.680000000000007"/>
  </r>
  <r>
    <n v="247"/>
    <x v="113"/>
    <x v="2"/>
    <x v="106"/>
    <d v="2011-06-06T00:00:00"/>
    <s v="Second Class"/>
    <s v="DW-13480"/>
    <s v="Dianna Wilson"/>
    <x v="2"/>
    <s v="United States"/>
    <s v="Lakeville"/>
    <x v="11"/>
    <n v="55044"/>
    <x v="2"/>
    <s v="OFF-PA-10004082"/>
    <x v="1"/>
    <x v="10"/>
    <s v="Adams Telephone Message Book w/Frequently-Called Numbers Space, 400 Messages per Book"/>
    <x v="241"/>
    <n v="6"/>
    <n v="0"/>
    <n v="23.94"/>
  </r>
  <r>
    <n v="248"/>
    <x v="113"/>
    <x v="2"/>
    <x v="106"/>
    <d v="2011-06-06T00:00:00"/>
    <s v="Second Class"/>
    <s v="DW-13480"/>
    <s v="Dianna Wilson"/>
    <x v="2"/>
    <s v="United States"/>
    <s v="Lakeville"/>
    <x v="11"/>
    <n v="55044"/>
    <x v="2"/>
    <s v="OFF-AP-10002945"/>
    <x v="1"/>
    <x v="9"/>
    <s v="Honeywell Enviracaire Portable HEPA Air Cleaner for 17' x 22' Room"/>
    <x v="242"/>
    <n v="5"/>
    <n v="0"/>
    <n v="496.07249999999993"/>
  </r>
  <r>
    <n v="249"/>
    <x v="113"/>
    <x v="2"/>
    <x v="106"/>
    <d v="2011-06-06T00:00:00"/>
    <s v="Second Class"/>
    <s v="DW-13480"/>
    <s v="Dianna Wilson"/>
    <x v="2"/>
    <s v="United States"/>
    <s v="Lakeville"/>
    <x v="11"/>
    <n v="55044"/>
    <x v="2"/>
    <s v="OFF-PA-10000061"/>
    <x v="1"/>
    <x v="10"/>
    <s v="Xerox 205"/>
    <x v="243"/>
    <n v="4"/>
    <n v="0"/>
    <n v="12.441600000000001"/>
  </r>
  <r>
    <n v="250"/>
    <x v="114"/>
    <x v="0"/>
    <x v="107"/>
    <d v="2013-12-16T00:00:00"/>
    <s v="Second Class"/>
    <s v="LH-17155"/>
    <s v="Logan Haushalter"/>
    <x v="0"/>
    <s v="United States"/>
    <s v="San Francisco"/>
    <x v="1"/>
    <n v="94109"/>
    <x v="1"/>
    <s v="FUR-CH-10002965"/>
    <x v="0"/>
    <x v="1"/>
    <s v="Global Leather Highback Executive Chair with Pneumatic Height Adjustment, Black"/>
    <x v="244"/>
    <n v="2"/>
    <n v="0.2"/>
    <n v="28.137200000000007"/>
  </r>
  <r>
    <n v="251"/>
    <x v="115"/>
    <x v="0"/>
    <x v="108"/>
    <d v="2013-09-18T00:00:00"/>
    <s v="Standard Class"/>
    <s v="KC-16540"/>
    <s v="Kelly Collister"/>
    <x v="0"/>
    <s v="United States"/>
    <s v="San Diego"/>
    <x v="1"/>
    <n v="92037"/>
    <x v="1"/>
    <s v="OFF-PA-10004569"/>
    <x v="1"/>
    <x v="10"/>
    <s v="Wirebound Message Books, Two 4 1/4&quot; x 5&quot; Forms per Page"/>
    <x v="245"/>
    <n v="1"/>
    <n v="0"/>
    <n v="3.5766999999999998"/>
  </r>
  <r>
    <n v="252"/>
    <x v="115"/>
    <x v="0"/>
    <x v="108"/>
    <d v="2013-09-18T00:00:00"/>
    <s v="Standard Class"/>
    <s v="KC-16540"/>
    <s v="Kelly Collister"/>
    <x v="0"/>
    <s v="United States"/>
    <s v="San Diego"/>
    <x v="1"/>
    <n v="92037"/>
    <x v="1"/>
    <s v="TEC-AC-10003832"/>
    <x v="2"/>
    <x v="11"/>
    <s v="Logitech P710e Mobile Speakerphone"/>
    <x v="246"/>
    <n v="13"/>
    <n v="0"/>
    <n v="636.0002999999997"/>
  </r>
  <r>
    <n v="253"/>
    <x v="116"/>
    <x v="0"/>
    <x v="107"/>
    <d v="2013-12-14T00:00:00"/>
    <s v="First Class"/>
    <s v="DL-13315"/>
    <s v="Delfina Latchford"/>
    <x v="0"/>
    <s v="United States"/>
    <s v="New York City"/>
    <x v="15"/>
    <n v="10024"/>
    <x v="3"/>
    <s v="OFF-ST-10001228"/>
    <x v="1"/>
    <x v="4"/>
    <s v="Fellowes Personal Hanging Folder Files, Navy"/>
    <x v="247"/>
    <n v="6"/>
    <n v="0"/>
    <n v="22.562400000000004"/>
  </r>
  <r>
    <n v="254"/>
    <x v="116"/>
    <x v="0"/>
    <x v="107"/>
    <d v="2013-12-14T00:00:00"/>
    <s v="First Class"/>
    <s v="DL-13315"/>
    <s v="Delfina Latchford"/>
    <x v="0"/>
    <s v="United States"/>
    <s v="New York City"/>
    <x v="15"/>
    <n v="10024"/>
    <x v="3"/>
    <s v="OFF-EN-10003296"/>
    <x v="1"/>
    <x v="12"/>
    <s v="Tyvek Side-Opening Peel &amp; Seel Expanding Envelopes"/>
    <x v="248"/>
    <n v="4"/>
    <n v="0"/>
    <n v="162.864"/>
  </r>
  <r>
    <n v="255"/>
    <x v="117"/>
    <x v="1"/>
    <x v="109"/>
    <d v="2012-12-04T00:00:00"/>
    <s v="Standard Class"/>
    <s v="DR-12880"/>
    <s v="Dan Reichenbach"/>
    <x v="1"/>
    <s v="United States"/>
    <s v="Chicago"/>
    <x v="10"/>
    <n v="60623"/>
    <x v="2"/>
    <s v="FUR-FU-10002505"/>
    <x v="0"/>
    <x v="5"/>
    <s v="Eldon 100 Class Desk Accessories"/>
    <x v="249"/>
    <n v="9"/>
    <n v="0.6"/>
    <n v="-8.4923999999999982"/>
  </r>
  <r>
    <n v="256"/>
    <x v="117"/>
    <x v="1"/>
    <x v="109"/>
    <d v="2012-12-04T00:00:00"/>
    <s v="Standard Class"/>
    <s v="DR-12880"/>
    <s v="Dan Reichenbach"/>
    <x v="1"/>
    <s v="United States"/>
    <s v="Chicago"/>
    <x v="10"/>
    <n v="60623"/>
    <x v="2"/>
    <s v="OFF-ST-10004804"/>
    <x v="1"/>
    <x v="4"/>
    <s v="Belkin 19&quot; Vented Equipment Shelf, Black"/>
    <x v="250"/>
    <n v="2"/>
    <n v="0.2"/>
    <n v="-19.562399999999997"/>
  </r>
  <r>
    <n v="257"/>
    <x v="117"/>
    <x v="1"/>
    <x v="109"/>
    <d v="2012-12-04T00:00:00"/>
    <s v="Standard Class"/>
    <s v="DR-12880"/>
    <s v="Dan Reichenbach"/>
    <x v="1"/>
    <s v="United States"/>
    <s v="Chicago"/>
    <x v="10"/>
    <n v="60623"/>
    <x v="2"/>
    <s v="OFF-ST-10001590"/>
    <x v="1"/>
    <x v="4"/>
    <s v="Tenex Personal Project File with Scoop Front Design, Black"/>
    <x v="251"/>
    <n v="5"/>
    <n v="0.2"/>
    <n v="4.0439999999999969"/>
  </r>
  <r>
    <n v="258"/>
    <x v="117"/>
    <x v="1"/>
    <x v="109"/>
    <d v="2012-12-04T00:00:00"/>
    <s v="Standard Class"/>
    <s v="DR-12880"/>
    <s v="Dan Reichenbach"/>
    <x v="1"/>
    <s v="United States"/>
    <s v="Chicago"/>
    <x v="10"/>
    <n v="60623"/>
    <x v="2"/>
    <s v="TEC-PH-10001580"/>
    <x v="2"/>
    <x v="7"/>
    <s v="Logitech Mobile Speakerphone P710e - speaker phone"/>
    <x v="252"/>
    <n v="6"/>
    <n v="0.2"/>
    <n v="56.691599999999966"/>
  </r>
  <r>
    <n v="259"/>
    <x v="118"/>
    <x v="3"/>
    <x v="96"/>
    <d v="2014-12-04T00:00:00"/>
    <s v="Second Class"/>
    <s v="CC-12670"/>
    <s v="Craig Carreira"/>
    <x v="0"/>
    <s v="United States"/>
    <s v="New York City"/>
    <x v="15"/>
    <n v="10009"/>
    <x v="3"/>
    <s v="TEC-AC-10000290"/>
    <x v="2"/>
    <x v="11"/>
    <s v="Sabrent 4-Port USB 2.0 Hub"/>
    <x v="253"/>
    <n v="3"/>
    <n v="0"/>
    <n v="6.9258000000000006"/>
  </r>
  <r>
    <n v="260"/>
    <x v="118"/>
    <x v="3"/>
    <x v="96"/>
    <d v="2014-12-04T00:00:00"/>
    <s v="Second Class"/>
    <s v="CC-12670"/>
    <s v="Craig Carreira"/>
    <x v="0"/>
    <s v="United States"/>
    <s v="New York City"/>
    <x v="15"/>
    <n v="10009"/>
    <x v="3"/>
    <s v="OFF-ST-10002790"/>
    <x v="1"/>
    <x v="4"/>
    <s v="Safco Industrial Shelving"/>
    <x v="254"/>
    <n v="3"/>
    <n v="0"/>
    <n v="6.6465000000000174"/>
  </r>
  <r>
    <n v="261"/>
    <x v="118"/>
    <x v="3"/>
    <x v="96"/>
    <d v="2014-12-04T00:00:00"/>
    <s v="Second Class"/>
    <s v="CC-12670"/>
    <s v="Craig Carreira"/>
    <x v="0"/>
    <s v="United States"/>
    <s v="New York City"/>
    <x v="15"/>
    <n v="10009"/>
    <x v="3"/>
    <s v="OFF-BI-10003460"/>
    <x v="1"/>
    <x v="8"/>
    <s v="Acco 3-Hole Punch"/>
    <x v="255"/>
    <n v="5"/>
    <n v="0.2"/>
    <n v="6.1319999999999988"/>
  </r>
  <r>
    <n v="262"/>
    <x v="119"/>
    <x v="3"/>
    <x v="110"/>
    <d v="2014-06-13T00:00:00"/>
    <s v="Standard Class"/>
    <s v="Dl-13600"/>
    <s v="Dorris liebe"/>
    <x v="1"/>
    <s v="United States"/>
    <s v="Pasadena"/>
    <x v="5"/>
    <n v="77506"/>
    <x v="2"/>
    <s v="OFF-AP-10002203"/>
    <x v="1"/>
    <x v="9"/>
    <s v="Eureka Disposable Bags for Sanitaire Vibra Groomer I Upright Vac"/>
    <x v="256"/>
    <n v="2"/>
    <n v="0.8"/>
    <n v="-4.4660000000000002"/>
  </r>
  <r>
    <n v="263"/>
    <x v="120"/>
    <x v="2"/>
    <x v="111"/>
    <d v="2011-09-21T00:00:00"/>
    <s v="Second Class"/>
    <s v="SB-20290"/>
    <s v="Sean Braxton"/>
    <x v="1"/>
    <s v="United States"/>
    <s v="Houston"/>
    <x v="5"/>
    <n v="77036"/>
    <x v="2"/>
    <s v="TEC-MA-10000822"/>
    <x v="2"/>
    <x v="15"/>
    <s v="Lexmark MX611dhe Monochrome Laser Printer"/>
    <x v="257"/>
    <n v="3"/>
    <n v="0.4"/>
    <n v="-509.99700000000075"/>
  </r>
  <r>
    <n v="264"/>
    <x v="120"/>
    <x v="2"/>
    <x v="111"/>
    <d v="2011-09-21T00:00:00"/>
    <s v="Second Class"/>
    <s v="SB-20290"/>
    <s v="Sean Braxton"/>
    <x v="1"/>
    <s v="United States"/>
    <s v="Houston"/>
    <x v="5"/>
    <n v="77036"/>
    <x v="2"/>
    <s v="TEC-MA-10003353"/>
    <x v="2"/>
    <x v="15"/>
    <s v="Xerox WorkCentre 6505DN Laser Multifunction Printer"/>
    <x v="258"/>
    <n v="7"/>
    <n v="0.4"/>
    <n v="-251.99579999999992"/>
  </r>
  <r>
    <n v="265"/>
    <x v="121"/>
    <x v="0"/>
    <x v="112"/>
    <d v="2013-06-14T00:00:00"/>
    <s v="Standard Class"/>
    <s v="RC-19825"/>
    <s v="Roy Collins"/>
    <x v="0"/>
    <s v="United States"/>
    <s v="Chicago"/>
    <x v="10"/>
    <n v="60610"/>
    <x v="2"/>
    <s v="TEC-PH-10001433"/>
    <x v="2"/>
    <x v="7"/>
    <s v="Cisco Small Business SPA 502G VoIP phone"/>
    <x v="259"/>
    <n v="4"/>
    <n v="0.2"/>
    <n v="28.7196"/>
  </r>
  <r>
    <n v="266"/>
    <x v="122"/>
    <x v="1"/>
    <x v="113"/>
    <d v="2012-11-15T00:00:00"/>
    <s v="Standard Class"/>
    <s v="AH-10210"/>
    <s v="Alan Hwang"/>
    <x v="0"/>
    <s v="United States"/>
    <s v="Brentwood"/>
    <x v="1"/>
    <n v="94513"/>
    <x v="1"/>
    <s v="TEC-AC-10004469"/>
    <x v="2"/>
    <x v="11"/>
    <s v="Microsoft Sculpt Comfort Mouse"/>
    <x v="260"/>
    <n v="2"/>
    <n v="0"/>
    <n v="35.156000000000006"/>
  </r>
  <r>
    <n v="267"/>
    <x v="123"/>
    <x v="3"/>
    <x v="114"/>
    <d v="2014-06-21T00:00:00"/>
    <s v="Standard Class"/>
    <s v="CB-12535"/>
    <s v="Claudia Bergmann"/>
    <x v="1"/>
    <s v="United States"/>
    <s v="Chapel Hill"/>
    <x v="3"/>
    <n v="27514"/>
    <x v="0"/>
    <s v="OFF-AR-10003602"/>
    <x v="1"/>
    <x v="6"/>
    <s v="Quartet Omega Colored Chalk, 12/Pack"/>
    <x v="261"/>
    <n v="3"/>
    <n v="0.2"/>
    <n v="4.7303999999999995"/>
  </r>
  <r>
    <n v="268"/>
    <x v="124"/>
    <x v="0"/>
    <x v="115"/>
    <d v="2013-01-28T00:00:00"/>
    <s v="Standard Class"/>
    <s v="PG-18895"/>
    <s v="Paul Gonzalez"/>
    <x v="0"/>
    <s v="United States"/>
    <s v="Morristown"/>
    <x v="30"/>
    <n v="7960"/>
    <x v="3"/>
    <s v="OFF-FA-10003472"/>
    <x v="1"/>
    <x v="13"/>
    <s v="Bagged Rubber Bands"/>
    <x v="262"/>
    <n v="6"/>
    <n v="0"/>
    <n v="0.3024"/>
  </r>
  <r>
    <n v="269"/>
    <x v="125"/>
    <x v="3"/>
    <x v="34"/>
    <d v="2014-12-14T00:00:00"/>
    <s v="Standard Class"/>
    <s v="CA-12310"/>
    <s v="Christine Abelman"/>
    <x v="1"/>
    <s v="United States"/>
    <s v="Cincinnati"/>
    <x v="24"/>
    <n v="45231"/>
    <x v="3"/>
    <s v="OFF-ST-10004180"/>
    <x v="1"/>
    <x v="4"/>
    <s v="Safco Commercial Shelving"/>
    <x v="263"/>
    <n v="1"/>
    <n v="0.2"/>
    <n v="-7.4416000000000011"/>
  </r>
  <r>
    <n v="270"/>
    <x v="125"/>
    <x v="3"/>
    <x v="34"/>
    <d v="2014-12-14T00:00:00"/>
    <s v="Standard Class"/>
    <s v="CA-12310"/>
    <s v="Christine Abelman"/>
    <x v="1"/>
    <s v="United States"/>
    <s v="Cincinnati"/>
    <x v="24"/>
    <n v="45231"/>
    <x v="3"/>
    <s v="OFF-EN-10004386"/>
    <x v="1"/>
    <x v="12"/>
    <s v="Recycled Interoffice Envelopes with String and Button Closure, 10 x 13"/>
    <x v="264"/>
    <n v="3"/>
    <n v="0.2"/>
    <n v="21.591000000000001"/>
  </r>
  <r>
    <n v="271"/>
    <x v="126"/>
    <x v="3"/>
    <x v="116"/>
    <d v="2015-01-03T00:00:00"/>
    <s v="Second Class"/>
    <s v="KH-16690"/>
    <s v="Kristen Hastings"/>
    <x v="1"/>
    <s v="United States"/>
    <s v="San Francisco"/>
    <x v="1"/>
    <n v="94110"/>
    <x v="1"/>
    <s v="OFF-ST-10003208"/>
    <x v="1"/>
    <x v="4"/>
    <s v="Adjustable Depth Letter/Legal Cart"/>
    <x v="265"/>
    <n v="4"/>
    <n v="0"/>
    <n v="210.4935999999999"/>
  </r>
  <r>
    <n v="272"/>
    <x v="127"/>
    <x v="1"/>
    <x v="117"/>
    <d v="2012-07-31T00:00:00"/>
    <s v="First Class"/>
    <s v="HA-14920"/>
    <s v="Helen Andreada"/>
    <x v="0"/>
    <s v="United States"/>
    <s v="San Francisco"/>
    <x v="1"/>
    <n v="94109"/>
    <x v="1"/>
    <s v="TEC-AC-10003628"/>
    <x v="2"/>
    <x v="11"/>
    <s v="Logitech 910-002974 M325 Wireless Mouse for Web Scrolling"/>
    <x v="266"/>
    <n v="7"/>
    <n v="0"/>
    <n v="92.369200000000021"/>
  </r>
  <r>
    <n v="273"/>
    <x v="127"/>
    <x v="1"/>
    <x v="117"/>
    <d v="2012-07-31T00:00:00"/>
    <s v="First Class"/>
    <s v="HA-14920"/>
    <s v="Helen Andreada"/>
    <x v="0"/>
    <s v="United States"/>
    <s v="San Francisco"/>
    <x v="1"/>
    <n v="94109"/>
    <x v="1"/>
    <s v="FUR-FU-10003274"/>
    <x v="0"/>
    <x v="5"/>
    <s v="Regeneration Desk Collection"/>
    <x v="267"/>
    <n v="3"/>
    <n v="0"/>
    <n v="2.3232000000000004"/>
  </r>
  <r>
    <n v="274"/>
    <x v="127"/>
    <x v="1"/>
    <x v="117"/>
    <d v="2012-07-31T00:00:00"/>
    <s v="First Class"/>
    <s v="HA-14920"/>
    <s v="Helen Andreada"/>
    <x v="0"/>
    <s v="United States"/>
    <s v="San Francisco"/>
    <x v="1"/>
    <n v="94109"/>
    <x v="1"/>
    <s v="OFF-BI-10002557"/>
    <x v="1"/>
    <x v="8"/>
    <s v="Presstex Flexible Ring Binders"/>
    <x v="268"/>
    <n v="3"/>
    <n v="0.2"/>
    <n v="4.0949999999999989"/>
  </r>
  <r>
    <n v="275"/>
    <x v="128"/>
    <x v="3"/>
    <x v="118"/>
    <d v="2014-09-18T00:00:00"/>
    <s v="First Class"/>
    <s v="BB-10990"/>
    <s v="Barry Blumstein"/>
    <x v="1"/>
    <s v="United States"/>
    <s v="Inglewood"/>
    <x v="1"/>
    <n v="90301"/>
    <x v="1"/>
    <s v="OFF-PA-10002615"/>
    <x v="1"/>
    <x v="10"/>
    <s v="Ampad Gold Fibre Wirebound Steno Books, 6&quot; x 9&quot;, Gregg Ruled"/>
    <x v="138"/>
    <n v="2"/>
    <n v="0"/>
    <n v="4.0571999999999999"/>
  </r>
  <r>
    <n v="276"/>
    <x v="128"/>
    <x v="3"/>
    <x v="118"/>
    <d v="2014-09-18T00:00:00"/>
    <s v="First Class"/>
    <s v="BB-10990"/>
    <s v="Barry Blumstein"/>
    <x v="1"/>
    <s v="United States"/>
    <s v="Inglewood"/>
    <x v="1"/>
    <n v="90301"/>
    <x v="1"/>
    <s v="OFF-AR-10001427"/>
    <x v="1"/>
    <x v="6"/>
    <s v="Newell 330"/>
    <x v="156"/>
    <n v="1"/>
    <n v="0"/>
    <n v="1.5548000000000002"/>
  </r>
  <r>
    <n v="277"/>
    <x v="129"/>
    <x v="3"/>
    <x v="119"/>
    <d v="2014-10-18T00:00:00"/>
    <s v="Standard Class"/>
    <s v="AG-10495"/>
    <s v="Andrew Gjertsen"/>
    <x v="1"/>
    <s v="United States"/>
    <s v="Philadelphia"/>
    <x v="9"/>
    <n v="19140"/>
    <x v="3"/>
    <s v="OFF-PA-10000673"/>
    <x v="1"/>
    <x v="10"/>
    <s v="Post-it “Important Message” Note Pad, Neon Colors, 50 Sheets/Pad"/>
    <x v="25"/>
    <n v="2"/>
    <n v="0.2"/>
    <n v="4.0768000000000004"/>
  </r>
  <r>
    <n v="278"/>
    <x v="129"/>
    <x v="3"/>
    <x v="119"/>
    <d v="2014-10-18T00:00:00"/>
    <s v="Standard Class"/>
    <s v="AG-10495"/>
    <s v="Andrew Gjertsen"/>
    <x v="1"/>
    <s v="United States"/>
    <s v="Philadelphia"/>
    <x v="9"/>
    <n v="19140"/>
    <x v="3"/>
    <s v="OFF-PA-10004470"/>
    <x v="1"/>
    <x v="10"/>
    <s v="Adams Write n' Stick Phone Message Book, 11&quot; X 5 1/4&quot;, 200 Messages"/>
    <x v="269"/>
    <n v="4"/>
    <n v="0.2"/>
    <n v="5.9071999999999987"/>
  </r>
  <r>
    <n v="279"/>
    <x v="129"/>
    <x v="3"/>
    <x v="119"/>
    <d v="2014-10-18T00:00:00"/>
    <s v="Standard Class"/>
    <s v="AG-10495"/>
    <s v="Andrew Gjertsen"/>
    <x v="1"/>
    <s v="United States"/>
    <s v="Philadelphia"/>
    <x v="9"/>
    <n v="19140"/>
    <x v="3"/>
    <s v="OFF-ST-10000876"/>
    <x v="1"/>
    <x v="4"/>
    <s v="Eldon Simplefile Box Office"/>
    <x v="270"/>
    <n v="6"/>
    <n v="0.2"/>
    <n v="5.9711999999999996"/>
  </r>
  <r>
    <n v="280"/>
    <x v="129"/>
    <x v="3"/>
    <x v="119"/>
    <d v="2014-10-18T00:00:00"/>
    <s v="Standard Class"/>
    <s v="AG-10495"/>
    <s v="Andrew Gjertsen"/>
    <x v="1"/>
    <s v="United States"/>
    <s v="Philadelphia"/>
    <x v="9"/>
    <n v="19140"/>
    <x v="3"/>
    <s v="OFF-LA-10002043"/>
    <x v="1"/>
    <x v="2"/>
    <s v="Avery 489"/>
    <x v="271"/>
    <n v="3"/>
    <n v="0.2"/>
    <n v="8.6940000000000008"/>
  </r>
  <r>
    <n v="281"/>
    <x v="130"/>
    <x v="1"/>
    <x v="120"/>
    <d v="2012-09-28T00:00:00"/>
    <s v="Second Class"/>
    <s v="SC-20725"/>
    <s v="Steven Cartwright"/>
    <x v="0"/>
    <s v="United States"/>
    <s v="Houston"/>
    <x v="5"/>
    <n v="77070"/>
    <x v="2"/>
    <s v="OFF-BI-10004967"/>
    <x v="1"/>
    <x v="8"/>
    <s v="Round Ring Binders"/>
    <x v="272"/>
    <n v="5"/>
    <n v="0.8"/>
    <n v="-3.4320000000000004"/>
  </r>
  <r>
    <n v="282"/>
    <x v="130"/>
    <x v="1"/>
    <x v="120"/>
    <d v="2012-09-28T00:00:00"/>
    <s v="Second Class"/>
    <s v="SC-20725"/>
    <s v="Steven Cartwright"/>
    <x v="0"/>
    <s v="United States"/>
    <s v="Houston"/>
    <x v="5"/>
    <n v="77070"/>
    <x v="2"/>
    <s v="TEC-PH-10001760"/>
    <x v="2"/>
    <x v="7"/>
    <s v="Bose SoundLink Bluetooth Speaker"/>
    <x v="273"/>
    <n v="7"/>
    <n v="0.2"/>
    <n v="376.11"/>
  </r>
  <r>
    <n v="283"/>
    <x v="131"/>
    <x v="1"/>
    <x v="121"/>
    <d v="2012-11-06T00:00:00"/>
    <s v="Standard Class"/>
    <s v="JO-15280"/>
    <s v="Jas O'Carroll"/>
    <x v="0"/>
    <s v="United States"/>
    <s v="Los Angeles"/>
    <x v="1"/>
    <n v="90004"/>
    <x v="1"/>
    <s v="FUR-TA-10002903"/>
    <x v="0"/>
    <x v="3"/>
    <s v="Bevis Round Bullnose 29&quot; High Table Top"/>
    <x v="274"/>
    <n v="5"/>
    <n v="0.2"/>
    <n v="51.942000000000007"/>
  </r>
  <r>
    <n v="284"/>
    <x v="132"/>
    <x v="1"/>
    <x v="120"/>
    <d v="2012-10-02T00:00:00"/>
    <s v="Standard Class"/>
    <s v="TB-21520"/>
    <s v="Tracy Blumstein"/>
    <x v="0"/>
    <s v="United States"/>
    <s v="Portland"/>
    <x v="21"/>
    <n v="97206"/>
    <x v="1"/>
    <s v="OFF-PA-10000474"/>
    <x v="1"/>
    <x v="10"/>
    <s v="Staples"/>
    <x v="275"/>
    <n v="5"/>
    <n v="0.2"/>
    <n v="47.843999999999994"/>
  </r>
  <r>
    <n v="285"/>
    <x v="132"/>
    <x v="1"/>
    <x v="120"/>
    <d v="2012-10-02T00:00:00"/>
    <s v="Standard Class"/>
    <s v="TB-21520"/>
    <s v="Tracy Blumstein"/>
    <x v="0"/>
    <s v="United States"/>
    <s v="Portland"/>
    <x v="21"/>
    <n v="97206"/>
    <x v="1"/>
    <s v="TEC-AC-10001956"/>
    <x v="2"/>
    <x v="11"/>
    <s v="Microsoft Arc Touch Mouse"/>
    <x v="276"/>
    <n v="5"/>
    <n v="0.2"/>
    <n v="47.959999999999987"/>
  </r>
  <r>
    <n v="286"/>
    <x v="132"/>
    <x v="1"/>
    <x v="120"/>
    <d v="2012-10-02T00:00:00"/>
    <s v="Standard Class"/>
    <s v="TB-21520"/>
    <s v="Tracy Blumstein"/>
    <x v="0"/>
    <s v="United States"/>
    <s v="Portland"/>
    <x v="21"/>
    <n v="97206"/>
    <x v="1"/>
    <s v="OFF-PA-10004100"/>
    <x v="1"/>
    <x v="10"/>
    <s v="Xerox 216"/>
    <x v="277"/>
    <n v="6"/>
    <n v="0.2"/>
    <n v="10.8864"/>
  </r>
  <r>
    <n v="287"/>
    <x v="133"/>
    <x v="0"/>
    <x v="122"/>
    <d v="2013-12-21T00:00:00"/>
    <s v="Second Class"/>
    <s v="AH-10195"/>
    <s v="Alan Haines"/>
    <x v="1"/>
    <s v="United States"/>
    <s v="Tamarac"/>
    <x v="2"/>
    <n v="33319"/>
    <x v="0"/>
    <s v="OFF-BI-10000778"/>
    <x v="1"/>
    <x v="8"/>
    <s v="GBC VeloBinder Electric Binding Machine"/>
    <x v="278"/>
    <n v="7"/>
    <n v="0.7"/>
    <n v="-169.3719999999999"/>
  </r>
  <r>
    <n v="288"/>
    <x v="133"/>
    <x v="0"/>
    <x v="122"/>
    <d v="2013-12-21T00:00:00"/>
    <s v="Second Class"/>
    <s v="AH-10195"/>
    <s v="Alan Haines"/>
    <x v="1"/>
    <s v="United States"/>
    <s v="Tamarac"/>
    <x v="2"/>
    <n v="33319"/>
    <x v="0"/>
    <s v="OFF-AP-10002684"/>
    <x v="1"/>
    <x v="9"/>
    <s v="Acco 7-Outlet Masterpiece Power Center, Wihtout Fax/Phone Line Protection"/>
    <x v="279"/>
    <n v="2"/>
    <n v="0.2"/>
    <n v="24.315999999999974"/>
  </r>
  <r>
    <n v="289"/>
    <x v="133"/>
    <x v="0"/>
    <x v="122"/>
    <d v="2013-12-21T00:00:00"/>
    <s v="Second Class"/>
    <s v="AH-10195"/>
    <s v="Alan Haines"/>
    <x v="1"/>
    <s v="United States"/>
    <s v="Tamarac"/>
    <x v="2"/>
    <n v="33319"/>
    <x v="0"/>
    <s v="OFF-SU-10000646"/>
    <x v="1"/>
    <x v="14"/>
    <s v="Premier Automatic Letter Opener"/>
    <x v="280"/>
    <n v="5"/>
    <n v="0.2"/>
    <n v="-204.31449999999995"/>
  </r>
  <r>
    <n v="290"/>
    <x v="134"/>
    <x v="0"/>
    <x v="73"/>
    <d v="2013-11-25T00:00:00"/>
    <s v="Second Class"/>
    <s v="NZ-18565"/>
    <s v="Nick Zandusky"/>
    <x v="2"/>
    <s v="United States"/>
    <s v="Columbus"/>
    <x v="24"/>
    <n v="43229"/>
    <x v="3"/>
    <s v="OFF-FA-10002983"/>
    <x v="1"/>
    <x v="13"/>
    <s v="Advantus SlideClip Paper Clips"/>
    <x v="281"/>
    <n v="7"/>
    <n v="0.2"/>
    <n v="6.6835999999999993"/>
  </r>
  <r>
    <n v="291"/>
    <x v="134"/>
    <x v="0"/>
    <x v="73"/>
    <d v="2013-11-25T00:00:00"/>
    <s v="Second Class"/>
    <s v="NZ-18565"/>
    <s v="Nick Zandusky"/>
    <x v="2"/>
    <s v="United States"/>
    <s v="Columbus"/>
    <x v="24"/>
    <n v="43229"/>
    <x v="3"/>
    <s v="OFF-LA-10004689"/>
    <x v="1"/>
    <x v="2"/>
    <s v="Avery 512"/>
    <x v="282"/>
    <n v="8"/>
    <n v="0.2"/>
    <n v="6.2423999999999999"/>
  </r>
  <r>
    <n v="292"/>
    <x v="134"/>
    <x v="0"/>
    <x v="73"/>
    <d v="2013-11-25T00:00:00"/>
    <s v="Second Class"/>
    <s v="NZ-18565"/>
    <s v="Nick Zandusky"/>
    <x v="2"/>
    <s v="United States"/>
    <s v="Columbus"/>
    <x v="24"/>
    <n v="43229"/>
    <x v="3"/>
    <s v="TEC-AC-10002001"/>
    <x v="2"/>
    <x v="11"/>
    <s v="Logitech Wireless Gaming Headset G930"/>
    <x v="283"/>
    <n v="2"/>
    <n v="0.2"/>
    <n v="54.396600000000007"/>
  </r>
  <r>
    <n v="293"/>
    <x v="134"/>
    <x v="0"/>
    <x v="73"/>
    <d v="2013-11-25T00:00:00"/>
    <s v="Second Class"/>
    <s v="NZ-18565"/>
    <s v="Nick Zandusky"/>
    <x v="2"/>
    <s v="United States"/>
    <s v="Columbus"/>
    <x v="24"/>
    <n v="43229"/>
    <x v="3"/>
    <s v="FUR-BO-10004709"/>
    <x v="0"/>
    <x v="0"/>
    <s v="Bush Westfield Collection Bookcases, Medium Cherry Finish"/>
    <x v="284"/>
    <n v="3"/>
    <n v="0.5"/>
    <n v="-48.703199999999995"/>
  </r>
  <r>
    <n v="294"/>
    <x v="135"/>
    <x v="2"/>
    <x v="58"/>
    <d v="2011-12-28T00:00:00"/>
    <s v="First Class"/>
    <s v="KL-16555"/>
    <s v="Kelly Lampkin"/>
    <x v="1"/>
    <s v="United States"/>
    <s v="Colorado Springs"/>
    <x v="22"/>
    <n v="80906"/>
    <x v="1"/>
    <s v="FUR-FU-10004091"/>
    <x v="0"/>
    <x v="5"/>
    <s v="Howard Miller 13&quot; Diameter Goldtone Round Wall Clock"/>
    <x v="285"/>
    <n v="8"/>
    <n v="0.2"/>
    <n v="78.859200000000001"/>
  </r>
  <r>
    <n v="295"/>
    <x v="135"/>
    <x v="2"/>
    <x v="58"/>
    <d v="2011-12-28T00:00:00"/>
    <s v="First Class"/>
    <s v="KL-16555"/>
    <s v="Kelly Lampkin"/>
    <x v="1"/>
    <s v="United States"/>
    <s v="Colorado Springs"/>
    <x v="22"/>
    <n v="80906"/>
    <x v="1"/>
    <s v="FUR-CH-10001891"/>
    <x v="0"/>
    <x v="1"/>
    <s v="Global Deluxe Office Fabric Chairs"/>
    <x v="286"/>
    <n v="3"/>
    <n v="0.2"/>
    <n v="20.155800000000013"/>
  </r>
  <r>
    <n v="296"/>
    <x v="135"/>
    <x v="2"/>
    <x v="58"/>
    <d v="2011-12-28T00:00:00"/>
    <s v="First Class"/>
    <s v="KL-16555"/>
    <s v="Kelly Lampkin"/>
    <x v="1"/>
    <s v="United States"/>
    <s v="Colorado Springs"/>
    <x v="22"/>
    <n v="80906"/>
    <x v="1"/>
    <s v="FUR-FU-10002918"/>
    <x v="0"/>
    <x v="5"/>
    <s v="Eldon ClusterMat Chair Mat with Cordless Antistatic Protection"/>
    <x v="287"/>
    <n v="3"/>
    <n v="0.2"/>
    <n v="-24.564599999999999"/>
  </r>
  <r>
    <n v="297"/>
    <x v="135"/>
    <x v="2"/>
    <x v="58"/>
    <d v="2011-12-28T00:00:00"/>
    <s v="First Class"/>
    <s v="KL-16555"/>
    <s v="Kelly Lampkin"/>
    <x v="1"/>
    <s v="United States"/>
    <s v="Colorado Springs"/>
    <x v="22"/>
    <n v="80906"/>
    <x v="1"/>
    <s v="OFF-BI-10004593"/>
    <x v="1"/>
    <x v="8"/>
    <s v="Ibico Laser Imprintable Binding System Covers"/>
    <x v="288"/>
    <n v="5"/>
    <n v="0.7"/>
    <n v="-62.88000000000001"/>
  </r>
  <r>
    <n v="298"/>
    <x v="135"/>
    <x v="2"/>
    <x v="58"/>
    <d v="2011-12-28T00:00:00"/>
    <s v="First Class"/>
    <s v="KL-16555"/>
    <s v="Kelly Lampkin"/>
    <x v="1"/>
    <s v="United States"/>
    <s v="Colorado Springs"/>
    <x v="22"/>
    <n v="80906"/>
    <x v="1"/>
    <s v="OFF-FA-10004854"/>
    <x v="1"/>
    <x v="13"/>
    <s v="Vinyl Coated Wire Paper Clips in Organizer Box, 800/Box"/>
    <x v="289"/>
    <n v="3"/>
    <n v="0.2"/>
    <n v="9.2987999999999964"/>
  </r>
  <r>
    <n v="299"/>
    <x v="136"/>
    <x v="0"/>
    <x v="99"/>
    <d v="2013-11-04T00:00:00"/>
    <s v="Standard Class"/>
    <s v="JD-15895"/>
    <s v="Jonathan Doherty"/>
    <x v="1"/>
    <s v="United States"/>
    <s v="Belleville"/>
    <x v="30"/>
    <n v="7109"/>
    <x v="3"/>
    <s v="OFF-PA-10002105"/>
    <x v="1"/>
    <x v="10"/>
    <s v="Xerox 223"/>
    <x v="56"/>
    <n v="5"/>
    <n v="0"/>
    <n v="15.552000000000001"/>
  </r>
  <r>
    <n v="300"/>
    <x v="136"/>
    <x v="0"/>
    <x v="99"/>
    <d v="2013-11-04T00:00:00"/>
    <s v="Standard Class"/>
    <s v="JD-15895"/>
    <s v="Jonathan Doherty"/>
    <x v="1"/>
    <s v="United States"/>
    <s v="Belleville"/>
    <x v="30"/>
    <n v="7109"/>
    <x v="3"/>
    <s v="OFF-ST-10002756"/>
    <x v="1"/>
    <x v="4"/>
    <s v="Tennsco Stur-D-Stor Boltless Shelving, 5 Shelves, 24&quot; Deep, Sand"/>
    <x v="290"/>
    <n v="8"/>
    <n v="0"/>
    <n v="10.824800000000096"/>
  </r>
  <r>
    <n v="301"/>
    <x v="136"/>
    <x v="0"/>
    <x v="99"/>
    <d v="2013-11-04T00:00:00"/>
    <s v="Standard Class"/>
    <s v="JD-15895"/>
    <s v="Jonathan Doherty"/>
    <x v="1"/>
    <s v="United States"/>
    <s v="Belleville"/>
    <x v="30"/>
    <n v="7109"/>
    <x v="3"/>
    <s v="OFF-PA-10004243"/>
    <x v="1"/>
    <x v="10"/>
    <s v="Xerox 1939"/>
    <x v="291"/>
    <n v="3"/>
    <n v="0"/>
    <n v="27.316799999999997"/>
  </r>
  <r>
    <n v="302"/>
    <x v="136"/>
    <x v="0"/>
    <x v="99"/>
    <d v="2013-11-04T00:00:00"/>
    <s v="Standard Class"/>
    <s v="JD-15895"/>
    <s v="Jonathan Doherty"/>
    <x v="1"/>
    <s v="United States"/>
    <s v="Belleville"/>
    <x v="30"/>
    <n v="7109"/>
    <x v="3"/>
    <s v="FUR-FU-10001861"/>
    <x v="0"/>
    <x v="5"/>
    <s v="Floodlight Indoor Halogen Bulbs, 1 Bulb per Pack, 60 Watts"/>
    <x v="292"/>
    <n v="4"/>
    <n v="0"/>
    <n v="38.023999999999994"/>
  </r>
  <r>
    <n v="303"/>
    <x v="136"/>
    <x v="0"/>
    <x v="99"/>
    <d v="2013-11-04T00:00:00"/>
    <s v="Standard Class"/>
    <s v="JD-15895"/>
    <s v="Jonathan Doherty"/>
    <x v="1"/>
    <s v="United States"/>
    <s v="Belleville"/>
    <x v="30"/>
    <n v="7109"/>
    <x v="3"/>
    <s v="OFF-BI-10002706"/>
    <x v="1"/>
    <x v="8"/>
    <s v="Avery Premier Heavy-Duty Binder with Round Locking Rings"/>
    <x v="293"/>
    <n v="1"/>
    <n v="0"/>
    <n v="6.5687999999999995"/>
  </r>
  <r>
    <n v="304"/>
    <x v="137"/>
    <x v="3"/>
    <x v="123"/>
    <d v="2014-11-24T00:00:00"/>
    <s v="Standard Class"/>
    <s v="JH-15910"/>
    <s v="Jonathan Howell"/>
    <x v="0"/>
    <s v="United States"/>
    <s v="Chicago"/>
    <x v="10"/>
    <n v="60623"/>
    <x v="2"/>
    <s v="FUR-TA-10002533"/>
    <x v="0"/>
    <x v="3"/>
    <s v="BPI Conference Tables"/>
    <x v="294"/>
    <n v="3"/>
    <n v="0.5"/>
    <n v="-131.44500000000005"/>
  </r>
  <r>
    <n v="305"/>
    <x v="138"/>
    <x v="1"/>
    <x v="124"/>
    <d v="2012-05-09T00:00:00"/>
    <s v="Second Class"/>
    <s v="AS-10225"/>
    <s v="Alan Schoenberger"/>
    <x v="1"/>
    <s v="United States"/>
    <s v="New York City"/>
    <x v="15"/>
    <n v="10024"/>
    <x v="3"/>
    <s v="FUR-FU-10002671"/>
    <x v="0"/>
    <x v="5"/>
    <s v="Electrix 20W Halogen Replacement Bulb for Zoom-In Desk Lamp"/>
    <x v="295"/>
    <n v="2"/>
    <n v="0"/>
    <n v="12.863999999999999"/>
  </r>
  <r>
    <n v="306"/>
    <x v="139"/>
    <x v="2"/>
    <x v="125"/>
    <d v="2012-01-04T00:00:00"/>
    <s v="Standard Class"/>
    <s v="KB-16600"/>
    <s v="Ken Brennan"/>
    <x v="1"/>
    <s v="United States"/>
    <s v="Taylor"/>
    <x v="12"/>
    <n v="48180"/>
    <x v="2"/>
    <s v="OFF-AR-10003651"/>
    <x v="1"/>
    <x v="6"/>
    <s v="Newell 350"/>
    <x v="296"/>
    <n v="3"/>
    <n v="0"/>
    <n v="2.8535999999999988"/>
  </r>
  <r>
    <n v="307"/>
    <x v="140"/>
    <x v="2"/>
    <x v="106"/>
    <d v="2011-06-06T00:00:00"/>
    <s v="Standard Class"/>
    <s v="CR-12625"/>
    <s v="Corey Roper"/>
    <x v="2"/>
    <s v="United States"/>
    <s v="Lakewood"/>
    <x v="30"/>
    <n v="8701"/>
    <x v="3"/>
    <s v="OFF-BI-10001072"/>
    <x v="1"/>
    <x v="8"/>
    <s v="GBC Clear Cover, 8-1/2 x 11, unpunched, 25 covers per pack"/>
    <x v="297"/>
    <n v="3"/>
    <n v="0"/>
    <n v="20.9208"/>
  </r>
  <r>
    <n v="308"/>
    <x v="140"/>
    <x v="2"/>
    <x v="106"/>
    <d v="2011-06-06T00:00:00"/>
    <s v="Standard Class"/>
    <s v="CR-12625"/>
    <s v="Corey Roper"/>
    <x v="2"/>
    <s v="United States"/>
    <s v="Lakewood"/>
    <x v="30"/>
    <n v="8701"/>
    <x v="3"/>
    <s v="OFF-AR-10002135"/>
    <x v="1"/>
    <x v="6"/>
    <s v="Boston Heavy-Duty Trimline Electric Pencil Sharpeners"/>
    <x v="298"/>
    <n v="6"/>
    <n v="0"/>
    <n v="83.867999999999967"/>
  </r>
  <r>
    <n v="309"/>
    <x v="141"/>
    <x v="3"/>
    <x v="4"/>
    <d v="2014-04-18T00:00:00"/>
    <s v="First Class"/>
    <s v="SH-20395"/>
    <s v="Shahid Hopkins"/>
    <x v="0"/>
    <s v="United States"/>
    <s v="Arlington"/>
    <x v="17"/>
    <n v="22204"/>
    <x v="0"/>
    <s v="OFF-AR-10002804"/>
    <x v="1"/>
    <x v="6"/>
    <s v="Faber Castell Col-Erase Pencils"/>
    <x v="299"/>
    <n v="1"/>
    <n v="0"/>
    <n v="2.0049000000000001"/>
  </r>
  <r>
    <n v="310"/>
    <x v="142"/>
    <x v="0"/>
    <x v="126"/>
    <d v="2013-09-15T00:00:00"/>
    <s v="Second Class"/>
    <s v="BP-11185"/>
    <s v="Ben Peterman"/>
    <x v="1"/>
    <s v="United States"/>
    <s v="Arvada"/>
    <x v="22"/>
    <n v="80004"/>
    <x v="1"/>
    <s v="FUR-FU-10001918"/>
    <x v="0"/>
    <x v="5"/>
    <s v="C-Line Cubicle Keepers Polyproplyene Holder With Velcro Backings"/>
    <x v="300"/>
    <n v="4"/>
    <n v="0.2"/>
    <n v="3.5948000000000011"/>
  </r>
  <r>
    <n v="311"/>
    <x v="142"/>
    <x v="0"/>
    <x v="126"/>
    <d v="2013-09-15T00:00:00"/>
    <s v="Second Class"/>
    <s v="BP-11185"/>
    <s v="Ben Peterman"/>
    <x v="1"/>
    <s v="United States"/>
    <s v="Arvada"/>
    <x v="22"/>
    <n v="80004"/>
    <x v="1"/>
    <s v="FUR-CH-10004086"/>
    <x v="0"/>
    <x v="1"/>
    <s v="Hon 4070 Series Pagoda Armless Upholstered Stacking Chairs"/>
    <x v="301"/>
    <n v="2"/>
    <n v="0.2"/>
    <n v="52.511399999999981"/>
  </r>
  <r>
    <n v="312"/>
    <x v="142"/>
    <x v="0"/>
    <x v="126"/>
    <d v="2013-09-15T00:00:00"/>
    <s v="Second Class"/>
    <s v="BP-11185"/>
    <s v="Ben Peterman"/>
    <x v="1"/>
    <s v="United States"/>
    <s v="Arvada"/>
    <x v="22"/>
    <n v="80004"/>
    <x v="1"/>
    <s v="FUR-FU-10001756"/>
    <x v="0"/>
    <x v="5"/>
    <s v="Eldon Expressions Desk Accessory, Wood Photo Frame, Mahogany"/>
    <x v="302"/>
    <n v="1"/>
    <n v="0.2"/>
    <n v="1.7135999999999978"/>
  </r>
  <r>
    <n v="313"/>
    <x v="142"/>
    <x v="0"/>
    <x v="126"/>
    <d v="2013-09-15T00:00:00"/>
    <s v="Second Class"/>
    <s v="BP-11185"/>
    <s v="Ben Peterman"/>
    <x v="1"/>
    <s v="United States"/>
    <s v="Arvada"/>
    <x v="22"/>
    <n v="80004"/>
    <x v="1"/>
    <s v="OFF-LA-10000634"/>
    <x v="1"/>
    <x v="2"/>
    <s v="Avery 509"/>
    <x v="303"/>
    <n v="3"/>
    <n v="0.2"/>
    <n v="2.0358000000000001"/>
  </r>
  <r>
    <n v="314"/>
    <x v="143"/>
    <x v="2"/>
    <x v="127"/>
    <d v="2011-10-03T00:00:00"/>
    <s v="Standard Class"/>
    <s v="TS-21205"/>
    <s v="Thomas Seio"/>
    <x v="1"/>
    <s v="United States"/>
    <s v="Hackensack"/>
    <x v="30"/>
    <n v="7601"/>
    <x v="3"/>
    <s v="FUR-FU-10001588"/>
    <x v="0"/>
    <x v="5"/>
    <s v="Deflect-o SuperTray Unbreakable Stackable Tray, Letter, Black"/>
    <x v="304"/>
    <n v="3"/>
    <n v="0"/>
    <n v="37.642200000000003"/>
  </r>
  <r>
    <n v="315"/>
    <x v="144"/>
    <x v="2"/>
    <x v="128"/>
    <d v="2011-08-16T00:00:00"/>
    <s v="Standard Class"/>
    <s v="AG-10525"/>
    <s v="Andy Gerbode"/>
    <x v="1"/>
    <s v="United States"/>
    <s v="Saint Petersburg"/>
    <x v="2"/>
    <n v="33710"/>
    <x v="0"/>
    <s v="TEC-PH-10002398"/>
    <x v="2"/>
    <x v="7"/>
    <s v="AT&amp;T 1070 Corded Phone"/>
    <x v="305"/>
    <n v="2"/>
    <n v="0.2"/>
    <n v="22.297999999999973"/>
  </r>
  <r>
    <n v="316"/>
    <x v="144"/>
    <x v="2"/>
    <x v="128"/>
    <d v="2011-08-16T00:00:00"/>
    <s v="Standard Class"/>
    <s v="AG-10525"/>
    <s v="Andy Gerbode"/>
    <x v="1"/>
    <s v="United States"/>
    <s v="Saint Petersburg"/>
    <x v="2"/>
    <n v="33710"/>
    <x v="0"/>
    <s v="OFF-PA-10001937"/>
    <x v="1"/>
    <x v="10"/>
    <s v="Xerox 21"/>
    <x v="12"/>
    <n v="3"/>
    <n v="0.2"/>
    <n v="5.4432"/>
  </r>
  <r>
    <n v="317"/>
    <x v="145"/>
    <x v="2"/>
    <x v="129"/>
    <d v="2011-12-30T00:00:00"/>
    <s v="First Class"/>
    <s v="SP-20860"/>
    <s v="Sung Pak"/>
    <x v="1"/>
    <s v="United States"/>
    <s v="Philadelphia"/>
    <x v="9"/>
    <n v="19143"/>
    <x v="3"/>
    <s v="OFF-AR-10003373"/>
    <x v="1"/>
    <x v="6"/>
    <s v="Boston School Pro Electric Pencil Sharpener, 1670"/>
    <x v="306"/>
    <n v="4"/>
    <n v="0.2"/>
    <n v="8.674399999999995"/>
  </r>
  <r>
    <n v="318"/>
    <x v="146"/>
    <x v="2"/>
    <x v="130"/>
    <d v="2011-11-09T00:00:00"/>
    <s v="Standard Class"/>
    <s v="NM-18445"/>
    <s v="Nathan Mautz"/>
    <x v="2"/>
    <s v="United States"/>
    <s v="New York City"/>
    <x v="15"/>
    <n v="10024"/>
    <x v="3"/>
    <s v="FUR-CH-10002602"/>
    <x v="0"/>
    <x v="1"/>
    <s v="DMI Arturo Collection Mission-style Design Wood Chair"/>
    <x v="307"/>
    <n v="1"/>
    <n v="0.1"/>
    <n v="24.156800000000004"/>
  </r>
  <r>
    <n v="319"/>
    <x v="146"/>
    <x v="2"/>
    <x v="130"/>
    <d v="2011-11-09T00:00:00"/>
    <s v="Standard Class"/>
    <s v="NM-18445"/>
    <s v="Nathan Mautz"/>
    <x v="2"/>
    <s v="United States"/>
    <s v="New York City"/>
    <x v="15"/>
    <n v="10024"/>
    <x v="3"/>
    <s v="TEC-MA-10002927"/>
    <x v="2"/>
    <x v="15"/>
    <s v="Canon imageCLASS MF7460 Monochrome Digital Laser Multifunction Copier"/>
    <x v="308"/>
    <n v="2"/>
    <n v="0"/>
    <n v="1995.99"/>
  </r>
  <r>
    <n v="320"/>
    <x v="146"/>
    <x v="2"/>
    <x v="130"/>
    <d v="2011-11-09T00:00:00"/>
    <s v="Standard Class"/>
    <s v="NM-18445"/>
    <s v="Nathan Mautz"/>
    <x v="2"/>
    <s v="United States"/>
    <s v="New York City"/>
    <x v="15"/>
    <n v="10024"/>
    <x v="3"/>
    <s v="TEC-PH-10004093"/>
    <x v="2"/>
    <x v="7"/>
    <s v="Panasonic Kx-TS550"/>
    <x v="309"/>
    <n v="6"/>
    <n v="0"/>
    <n v="80.022599999999997"/>
  </r>
  <r>
    <n v="321"/>
    <x v="146"/>
    <x v="2"/>
    <x v="130"/>
    <d v="2011-11-09T00:00:00"/>
    <s v="Standard Class"/>
    <s v="NM-18445"/>
    <s v="Nathan Mautz"/>
    <x v="2"/>
    <s v="United States"/>
    <s v="New York City"/>
    <x v="15"/>
    <n v="10024"/>
    <x v="3"/>
    <s v="TEC-AC-10000892"/>
    <x v="2"/>
    <x v="11"/>
    <s v="NETGEAR N750 Dual Band Wi-Fi Gigabit Router"/>
    <x v="310"/>
    <n v="4"/>
    <n v="0"/>
    <n v="129.6"/>
  </r>
  <r>
    <n v="322"/>
    <x v="146"/>
    <x v="2"/>
    <x v="130"/>
    <d v="2011-11-09T00:00:00"/>
    <s v="Standard Class"/>
    <s v="NM-18445"/>
    <s v="Nathan Mautz"/>
    <x v="2"/>
    <s v="United States"/>
    <s v="New York City"/>
    <x v="15"/>
    <n v="10024"/>
    <x v="3"/>
    <s v="OFF-ST-10002974"/>
    <x v="1"/>
    <x v="4"/>
    <s v="Trav-L-File Heavy-Duty Shuttle II, Black"/>
    <x v="311"/>
    <n v="1"/>
    <n v="0"/>
    <n v="13.070999999999998"/>
  </r>
  <r>
    <n v="323"/>
    <x v="147"/>
    <x v="2"/>
    <x v="111"/>
    <d v="2011-09-24T00:00:00"/>
    <s v="Standard Class"/>
    <s v="FA-14230"/>
    <s v="Frank Atkinson"/>
    <x v="1"/>
    <s v="United States"/>
    <s v="Long Beach"/>
    <x v="1"/>
    <n v="90805"/>
    <x v="1"/>
    <s v="OFF-FA-10000624"/>
    <x v="1"/>
    <x v="13"/>
    <s v="OIC Binder Clips"/>
    <x v="181"/>
    <n v="2"/>
    <n v="0"/>
    <n v="3.58"/>
  </r>
  <r>
    <n v="324"/>
    <x v="148"/>
    <x v="0"/>
    <x v="131"/>
    <d v="2013-04-28T00:00:00"/>
    <s v="Standard Class"/>
    <s v="GK-14620"/>
    <s v="Grace Kelly"/>
    <x v="1"/>
    <s v="United States"/>
    <s v="Hesperia"/>
    <x v="1"/>
    <n v="92345"/>
    <x v="1"/>
    <s v="OFF-BI-10004593"/>
    <x v="1"/>
    <x v="8"/>
    <s v="Ibico Laser Imprintable Binding System Covers"/>
    <x v="312"/>
    <n v="6"/>
    <n v="0.2"/>
    <n v="81.744"/>
  </r>
  <r>
    <n v="325"/>
    <x v="148"/>
    <x v="0"/>
    <x v="131"/>
    <d v="2013-04-28T00:00:00"/>
    <s v="Standard Class"/>
    <s v="GK-14620"/>
    <s v="Grace Kelly"/>
    <x v="1"/>
    <s v="United States"/>
    <s v="Hesperia"/>
    <x v="1"/>
    <n v="92345"/>
    <x v="1"/>
    <s v="TEC-AC-10001908"/>
    <x v="2"/>
    <x v="11"/>
    <s v="Logitech Wireless Headset h800"/>
    <x v="313"/>
    <n v="1"/>
    <n v="0"/>
    <n v="34.996499999999997"/>
  </r>
  <r>
    <n v="326"/>
    <x v="149"/>
    <x v="3"/>
    <x v="132"/>
    <d v="2014-11-06T00:00:00"/>
    <s v="Second Class"/>
    <s v="DJ-13510"/>
    <s v="Don Jones"/>
    <x v="1"/>
    <s v="United States"/>
    <s v="Murfreesboro"/>
    <x v="18"/>
    <n v="37130"/>
    <x v="0"/>
    <s v="FUR-FU-10001967"/>
    <x v="0"/>
    <x v="5"/>
    <s v="Telescoping Adjustable Floor Lamp"/>
    <x v="314"/>
    <n v="1"/>
    <n v="0.2"/>
    <n v="0.99949999999999894"/>
  </r>
  <r>
    <n v="327"/>
    <x v="150"/>
    <x v="0"/>
    <x v="133"/>
    <d v="2013-09-02T00:00:00"/>
    <s v="First Class"/>
    <s v="PO-18850"/>
    <s v="Patrick O'Brill"/>
    <x v="0"/>
    <s v="United States"/>
    <s v="Philadelphia"/>
    <x v="9"/>
    <n v="19143"/>
    <x v="3"/>
    <s v="TEC-PH-10003645"/>
    <x v="2"/>
    <x v="7"/>
    <s v="Aastra 57i VoIP phone"/>
    <x v="315"/>
    <n v="3"/>
    <n v="0.4"/>
    <n v="-67.876199999999997"/>
  </r>
  <r>
    <n v="328"/>
    <x v="150"/>
    <x v="0"/>
    <x v="133"/>
    <d v="2013-09-02T00:00:00"/>
    <s v="First Class"/>
    <s v="PO-18850"/>
    <s v="Patrick O'Brill"/>
    <x v="0"/>
    <s v="United States"/>
    <s v="Philadelphia"/>
    <x v="9"/>
    <n v="19143"/>
    <x v="3"/>
    <s v="OFF-ST-10000675"/>
    <x v="1"/>
    <x v="4"/>
    <s v="File Shuttle II and Handi-File, Black"/>
    <x v="316"/>
    <n v="2"/>
    <n v="0.2"/>
    <n v="3.3889999999999993"/>
  </r>
  <r>
    <n v="329"/>
    <x v="150"/>
    <x v="0"/>
    <x v="133"/>
    <d v="2013-09-02T00:00:00"/>
    <s v="First Class"/>
    <s v="PO-18850"/>
    <s v="Patrick O'Brill"/>
    <x v="0"/>
    <s v="United States"/>
    <s v="Philadelphia"/>
    <x v="9"/>
    <n v="19143"/>
    <x v="3"/>
    <s v="FUR-CH-10003312"/>
    <x v="0"/>
    <x v="1"/>
    <s v="Hon 2090 “Pillow Soft” Series Mid Back Swivel/Tilt Chairs"/>
    <x v="317"/>
    <n v="4"/>
    <n v="0.3"/>
    <n v="-258.50160000000011"/>
  </r>
  <r>
    <n v="330"/>
    <x v="150"/>
    <x v="0"/>
    <x v="133"/>
    <d v="2013-09-02T00:00:00"/>
    <s v="First Class"/>
    <s v="PO-18850"/>
    <s v="Patrick O'Brill"/>
    <x v="0"/>
    <s v="United States"/>
    <s v="Philadelphia"/>
    <x v="9"/>
    <n v="19143"/>
    <x v="3"/>
    <s v="OFF-LA-10001074"/>
    <x v="1"/>
    <x v="2"/>
    <s v="Round Specialty Laser Printer Labels"/>
    <x v="318"/>
    <n v="10"/>
    <n v="0.2"/>
    <n v="33.830999999999989"/>
  </r>
  <r>
    <n v="331"/>
    <x v="150"/>
    <x v="0"/>
    <x v="133"/>
    <d v="2013-09-02T00:00:00"/>
    <s v="First Class"/>
    <s v="PO-18850"/>
    <s v="Patrick O'Brill"/>
    <x v="0"/>
    <s v="United States"/>
    <s v="Philadelphia"/>
    <x v="9"/>
    <n v="19143"/>
    <x v="3"/>
    <s v="OFF-BI-10001524"/>
    <x v="1"/>
    <x v="8"/>
    <s v="GBC Premium Transparent Covers with Diagonal Lined Pattern"/>
    <x v="319"/>
    <n v="6"/>
    <n v="0.7"/>
    <n v="-27.693600000000004"/>
  </r>
  <r>
    <n v="332"/>
    <x v="151"/>
    <x v="0"/>
    <x v="134"/>
    <d v="2013-04-30T00:00:00"/>
    <s v="Second Class"/>
    <s v="JL-15850"/>
    <s v="John Lucas"/>
    <x v="0"/>
    <s v="United States"/>
    <s v="Philadelphia"/>
    <x v="9"/>
    <n v="19134"/>
    <x v="3"/>
    <s v="TEC-PH-10004614"/>
    <x v="2"/>
    <x v="7"/>
    <s v="AT&amp;T 841000 Phone"/>
    <x v="320"/>
    <n v="2"/>
    <n v="0.4"/>
    <n v="-20.700000000000003"/>
  </r>
  <r>
    <n v="333"/>
    <x v="151"/>
    <x v="0"/>
    <x v="134"/>
    <d v="2013-04-30T00:00:00"/>
    <s v="Second Class"/>
    <s v="JL-15850"/>
    <s v="John Lucas"/>
    <x v="0"/>
    <s v="United States"/>
    <s v="Philadelphia"/>
    <x v="9"/>
    <n v="19134"/>
    <x v="3"/>
    <s v="OFF-BI-10001153"/>
    <x v="1"/>
    <x v="8"/>
    <s v="Ibico Recycled Grain-Textured Covers"/>
    <x v="321"/>
    <n v="2"/>
    <n v="0.7"/>
    <n v="-13.815999999999995"/>
  </r>
  <r>
    <n v="334"/>
    <x v="151"/>
    <x v="0"/>
    <x v="134"/>
    <d v="2013-04-30T00:00:00"/>
    <s v="Second Class"/>
    <s v="JL-15850"/>
    <s v="John Lucas"/>
    <x v="0"/>
    <s v="United States"/>
    <s v="Philadelphia"/>
    <x v="9"/>
    <n v="19134"/>
    <x v="3"/>
    <s v="OFF-BI-10001982"/>
    <x v="1"/>
    <x v="8"/>
    <s v="Wilson Jones Custom Binder Spines &amp; Labels"/>
    <x v="322"/>
    <n v="3"/>
    <n v="0.7"/>
    <n v="-3.4271999999999991"/>
  </r>
  <r>
    <n v="335"/>
    <x v="152"/>
    <x v="1"/>
    <x v="135"/>
    <d v="2012-09-04T00:00:00"/>
    <s v="Second Class"/>
    <s v="DB-13615"/>
    <s v="Doug Bickford"/>
    <x v="0"/>
    <s v="United States"/>
    <s v="Los Angeles"/>
    <x v="1"/>
    <n v="90045"/>
    <x v="1"/>
    <s v="OFF-BI-10001922"/>
    <x v="1"/>
    <x v="8"/>
    <s v="Storex Dura Pro Binders"/>
    <x v="323"/>
    <n v="1"/>
    <n v="0.2"/>
    <n v="1.6037999999999997"/>
  </r>
  <r>
    <n v="336"/>
    <x v="152"/>
    <x v="1"/>
    <x v="135"/>
    <d v="2012-09-04T00:00:00"/>
    <s v="Second Class"/>
    <s v="DB-13615"/>
    <s v="Doug Bickford"/>
    <x v="0"/>
    <s v="United States"/>
    <s v="Los Angeles"/>
    <x v="1"/>
    <n v="90045"/>
    <x v="1"/>
    <s v="TEC-CO-10001449"/>
    <x v="2"/>
    <x v="16"/>
    <s v="Hewlett Packard LaserJet 3310 Copier"/>
    <x v="324"/>
    <n v="2"/>
    <n v="0.2"/>
    <n v="335.99440000000004"/>
  </r>
  <r>
    <n v="337"/>
    <x v="152"/>
    <x v="1"/>
    <x v="135"/>
    <d v="2012-09-04T00:00:00"/>
    <s v="Second Class"/>
    <s v="DB-13615"/>
    <s v="Doug Bickford"/>
    <x v="0"/>
    <s v="United States"/>
    <s v="Los Angeles"/>
    <x v="1"/>
    <n v="90045"/>
    <x v="1"/>
    <s v="OFF-BI-10004140"/>
    <x v="1"/>
    <x v="8"/>
    <s v="Avery Non-Stick Binders"/>
    <x v="325"/>
    <n v="4"/>
    <n v="0.2"/>
    <n v="4.4899999999999984"/>
  </r>
  <r>
    <n v="338"/>
    <x v="153"/>
    <x v="2"/>
    <x v="136"/>
    <d v="2011-07-17T00:00:00"/>
    <s v="Standard Class"/>
    <s v="AC-10420"/>
    <s v="Alyssa Crouse"/>
    <x v="1"/>
    <s v="United States"/>
    <s v="San Francisco"/>
    <x v="1"/>
    <n v="94122"/>
    <x v="1"/>
    <s v="OFF-BI-10003314"/>
    <x v="1"/>
    <x v="8"/>
    <s v="Tuff Stuff Recycled Round Ring Binders"/>
    <x v="326"/>
    <n v="2"/>
    <n v="0.2"/>
    <n v="2.7956000000000003"/>
  </r>
  <r>
    <n v="339"/>
    <x v="153"/>
    <x v="2"/>
    <x v="136"/>
    <d v="2011-07-17T00:00:00"/>
    <s v="Standard Class"/>
    <s v="AC-10420"/>
    <s v="Alyssa Crouse"/>
    <x v="1"/>
    <s v="United States"/>
    <s v="San Francisco"/>
    <x v="1"/>
    <n v="94122"/>
    <x v="1"/>
    <s v="FUR-TA-10004575"/>
    <x v="0"/>
    <x v="3"/>
    <s v="Hon 5100 Series Wood Tables"/>
    <x v="327"/>
    <n v="3"/>
    <n v="0.2"/>
    <n v="-17.458800000000053"/>
  </r>
  <r>
    <n v="340"/>
    <x v="154"/>
    <x v="1"/>
    <x v="137"/>
    <d v="2012-06-26T00:00:00"/>
    <s v="Second Class"/>
    <s v="KL-16645"/>
    <s v="Ken Lonsdale"/>
    <x v="0"/>
    <s v="United States"/>
    <s v="Layton"/>
    <x v="7"/>
    <n v="84041"/>
    <x v="1"/>
    <s v="OFF-FA-10000490"/>
    <x v="1"/>
    <x v="13"/>
    <s v="OIC Binder Clips, Mini, 1/4&quot; Capacity, Black"/>
    <x v="328"/>
    <n v="4"/>
    <n v="0"/>
    <n v="2.3311999999999999"/>
  </r>
  <r>
    <n v="341"/>
    <x v="155"/>
    <x v="2"/>
    <x v="138"/>
    <d v="2011-04-17T00:00:00"/>
    <s v="Second Class"/>
    <s v="JD-15895"/>
    <s v="Jonathan Doherty"/>
    <x v="1"/>
    <s v="United States"/>
    <s v="Philadelphia"/>
    <x v="9"/>
    <n v="19140"/>
    <x v="3"/>
    <s v="OFF-AR-10000122"/>
    <x v="1"/>
    <x v="6"/>
    <s v="Newell 314"/>
    <x v="329"/>
    <n v="4"/>
    <n v="0.2"/>
    <n v="1.1159999999999979"/>
  </r>
  <r>
    <n v="342"/>
    <x v="155"/>
    <x v="2"/>
    <x v="138"/>
    <d v="2011-04-17T00:00:00"/>
    <s v="Second Class"/>
    <s v="JD-15895"/>
    <s v="Jonathan Doherty"/>
    <x v="1"/>
    <s v="United States"/>
    <s v="Philadelphia"/>
    <x v="9"/>
    <n v="19140"/>
    <x v="3"/>
    <s v="OFF-BI-10003656"/>
    <x v="1"/>
    <x v="8"/>
    <s v="Fellowes PB200 Plastic Comb Binding Machine"/>
    <x v="330"/>
    <n v="10"/>
    <n v="0.7"/>
    <n v="-407.97599999999989"/>
  </r>
  <r>
    <n v="343"/>
    <x v="155"/>
    <x v="2"/>
    <x v="138"/>
    <d v="2011-04-17T00:00:00"/>
    <s v="Second Class"/>
    <s v="JD-15895"/>
    <s v="Jonathan Doherty"/>
    <x v="1"/>
    <s v="United States"/>
    <s v="Philadelphia"/>
    <x v="9"/>
    <n v="19140"/>
    <x v="3"/>
    <s v="OFF-FA-10002780"/>
    <x v="1"/>
    <x v="13"/>
    <s v="Staples"/>
    <x v="331"/>
    <n v="13"/>
    <n v="0.2"/>
    <n v="10.072399999999996"/>
  </r>
  <r>
    <n v="344"/>
    <x v="155"/>
    <x v="2"/>
    <x v="138"/>
    <d v="2011-04-17T00:00:00"/>
    <s v="Second Class"/>
    <s v="JD-15895"/>
    <s v="Jonathan Doherty"/>
    <x v="1"/>
    <s v="United States"/>
    <s v="Philadelphia"/>
    <x v="9"/>
    <n v="19140"/>
    <x v="3"/>
    <s v="TEC-PH-10000702"/>
    <x v="2"/>
    <x v="7"/>
    <s v="Square Credit Card Reader, 4 1/2&quot; x 4 1/2&quot; x 1&quot;, White"/>
    <x v="332"/>
    <n v="12"/>
    <n v="0.4"/>
    <n v="8.3915999999999897"/>
  </r>
  <r>
    <n v="345"/>
    <x v="156"/>
    <x v="1"/>
    <x v="139"/>
    <d v="2012-12-24T00:00:00"/>
    <s v="Standard Class"/>
    <s v="CS-12130"/>
    <s v="Chad Sievert"/>
    <x v="0"/>
    <s v="United States"/>
    <s v="Austin"/>
    <x v="5"/>
    <n v="78745"/>
    <x v="2"/>
    <s v="OFF-ST-10000107"/>
    <x v="1"/>
    <x v="4"/>
    <s v="Fellowes Super Stor/Drawer"/>
    <x v="333"/>
    <n v="4"/>
    <n v="0.2"/>
    <n v="-2.2200000000000131"/>
  </r>
  <r>
    <n v="346"/>
    <x v="157"/>
    <x v="3"/>
    <x v="140"/>
    <d v="2014-06-20T00:00:00"/>
    <s v="Standard Class"/>
    <s v="CC-12550"/>
    <s v="Clay Cheatham"/>
    <x v="0"/>
    <s v="United States"/>
    <s v="San Francisco"/>
    <x v="1"/>
    <n v="94122"/>
    <x v="1"/>
    <s v="TEC-PH-10002293"/>
    <x v="2"/>
    <x v="7"/>
    <s v="Anker 36W 4-Port USB Wall Charger Travel Power Adapter for iPhone 5s 5c 5"/>
    <x v="334"/>
    <n v="3"/>
    <n v="0.2"/>
    <n v="4.7976000000000028"/>
  </r>
  <r>
    <n v="347"/>
    <x v="158"/>
    <x v="3"/>
    <x v="141"/>
    <d v="2014-07-13T00:00:00"/>
    <s v="Standard Class"/>
    <s v="TD-20995"/>
    <s v="Tamara Dahlen"/>
    <x v="0"/>
    <s v="United States"/>
    <s v="Lowell"/>
    <x v="31"/>
    <n v="1852"/>
    <x v="3"/>
    <s v="OFF-AR-10004027"/>
    <x v="1"/>
    <x v="6"/>
    <s v="Binney &amp; Smith inkTank Erasable Desk Highlighter, Chisel Tip, Yellow, 12/Box"/>
    <x v="262"/>
    <n v="3"/>
    <n v="0"/>
    <n v="3.0996000000000006"/>
  </r>
  <r>
    <n v="348"/>
    <x v="158"/>
    <x v="3"/>
    <x v="141"/>
    <d v="2014-07-13T00:00:00"/>
    <s v="Standard Class"/>
    <s v="TD-20995"/>
    <s v="Tamara Dahlen"/>
    <x v="0"/>
    <s v="United States"/>
    <s v="Lowell"/>
    <x v="31"/>
    <n v="1852"/>
    <x v="3"/>
    <s v="OFF-PA-10000249"/>
    <x v="1"/>
    <x v="10"/>
    <s v="Staples"/>
    <x v="335"/>
    <n v="2"/>
    <n v="0"/>
    <n v="11.543199999999999"/>
  </r>
  <r>
    <n v="349"/>
    <x v="158"/>
    <x v="3"/>
    <x v="141"/>
    <d v="2014-07-13T00:00:00"/>
    <s v="Standard Class"/>
    <s v="TD-20995"/>
    <s v="Tamara Dahlen"/>
    <x v="0"/>
    <s v="United States"/>
    <s v="Lowell"/>
    <x v="31"/>
    <n v="1852"/>
    <x v="3"/>
    <s v="OFF-AR-10001374"/>
    <x v="1"/>
    <x v="6"/>
    <s v="BIC Brite Liner Highlighters, Chisel Tip"/>
    <x v="91"/>
    <n v="2"/>
    <n v="0"/>
    <n v="4.1471999999999998"/>
  </r>
  <r>
    <n v="350"/>
    <x v="159"/>
    <x v="0"/>
    <x v="142"/>
    <d v="2013-09-04T00:00:00"/>
    <s v="First Class"/>
    <s v="AB-10060"/>
    <s v="Adam Bellavance"/>
    <x v="2"/>
    <s v="United States"/>
    <s v="New York City"/>
    <x v="15"/>
    <n v="10009"/>
    <x v="3"/>
    <s v="TEC-AC-10000290"/>
    <x v="2"/>
    <x v="11"/>
    <s v="Sabrent 4-Port USB 2.0 Hub"/>
    <x v="336"/>
    <n v="1"/>
    <n v="0"/>
    <n v="2.3086000000000002"/>
  </r>
  <r>
    <n v="351"/>
    <x v="159"/>
    <x v="0"/>
    <x v="142"/>
    <d v="2013-09-04T00:00:00"/>
    <s v="First Class"/>
    <s v="AB-10060"/>
    <s v="Adam Bellavance"/>
    <x v="2"/>
    <s v="United States"/>
    <s v="New York City"/>
    <x v="15"/>
    <n v="10009"/>
    <x v="3"/>
    <s v="OFF-PA-10001970"/>
    <x v="1"/>
    <x v="10"/>
    <s v="Xerox 1881"/>
    <x v="335"/>
    <n v="2"/>
    <n v="0"/>
    <n v="11.543199999999999"/>
  </r>
  <r>
    <n v="352"/>
    <x v="159"/>
    <x v="0"/>
    <x v="142"/>
    <d v="2013-09-04T00:00:00"/>
    <s v="First Class"/>
    <s v="AB-10060"/>
    <s v="Adam Bellavance"/>
    <x v="2"/>
    <s v="United States"/>
    <s v="New York City"/>
    <x v="15"/>
    <n v="10009"/>
    <x v="3"/>
    <s v="OFF-BI-10002160"/>
    <x v="1"/>
    <x v="8"/>
    <s v="Acco Hanging Data Binders"/>
    <x v="337"/>
    <n v="1"/>
    <n v="0.2"/>
    <n v="1.0668"/>
  </r>
  <r>
    <n v="353"/>
    <x v="159"/>
    <x v="0"/>
    <x v="142"/>
    <d v="2013-09-04T00:00:00"/>
    <s v="First Class"/>
    <s v="AB-10060"/>
    <s v="Adam Bellavance"/>
    <x v="2"/>
    <s v="United States"/>
    <s v="New York City"/>
    <x v="15"/>
    <n v="10009"/>
    <x v="3"/>
    <s v="OFF-PA-10001970"/>
    <x v="1"/>
    <x v="10"/>
    <s v="Xerox 1881"/>
    <x v="338"/>
    <n v="4"/>
    <n v="0"/>
    <n v="23.086399999999998"/>
  </r>
  <r>
    <n v="354"/>
    <x v="159"/>
    <x v="0"/>
    <x v="142"/>
    <d v="2013-09-04T00:00:00"/>
    <s v="First Class"/>
    <s v="AB-10060"/>
    <s v="Adam Bellavance"/>
    <x v="2"/>
    <s v="United States"/>
    <s v="New York City"/>
    <x v="15"/>
    <n v="10009"/>
    <x v="3"/>
    <s v="OFF-BI-10004995"/>
    <x v="1"/>
    <x v="8"/>
    <s v="GBC DocuBind P400 Electric Binding System"/>
    <x v="339"/>
    <n v="4"/>
    <n v="0.2"/>
    <n v="1415.4295999999997"/>
  </r>
  <r>
    <n v="355"/>
    <x v="160"/>
    <x v="0"/>
    <x v="143"/>
    <d v="2013-04-14T00:00:00"/>
    <s v="Standard Class"/>
    <s v="JL-15505"/>
    <s v="Jeremy Lonsdale"/>
    <x v="0"/>
    <s v="United States"/>
    <s v="New York City"/>
    <x v="15"/>
    <n v="10035"/>
    <x v="3"/>
    <s v="FUR-BO-10002268"/>
    <x v="0"/>
    <x v="0"/>
    <s v="Sauder Barrister Bookcases"/>
    <x v="340"/>
    <n v="6"/>
    <n v="0.2"/>
    <n v="-4.8588000000000022"/>
  </r>
  <r>
    <n v="356"/>
    <x v="160"/>
    <x v="0"/>
    <x v="143"/>
    <d v="2013-04-14T00:00:00"/>
    <s v="Standard Class"/>
    <s v="JL-15505"/>
    <s v="Jeremy Lonsdale"/>
    <x v="0"/>
    <s v="United States"/>
    <s v="New York City"/>
    <x v="15"/>
    <n v="10035"/>
    <x v="3"/>
    <s v="OFF-EN-10001137"/>
    <x v="1"/>
    <x v="12"/>
    <s v="#10 Gummed Flap White Envelopes, 100/Box"/>
    <x v="341"/>
    <n v="2"/>
    <n v="0"/>
    <n v="3.7995999999999999"/>
  </r>
  <r>
    <n v="357"/>
    <x v="160"/>
    <x v="0"/>
    <x v="143"/>
    <d v="2013-04-14T00:00:00"/>
    <s v="Standard Class"/>
    <s v="JL-15505"/>
    <s v="Jeremy Lonsdale"/>
    <x v="0"/>
    <s v="United States"/>
    <s v="New York City"/>
    <x v="15"/>
    <n v="10035"/>
    <x v="3"/>
    <s v="OFF-AR-10002399"/>
    <x v="1"/>
    <x v="6"/>
    <s v="Dixon Prang Watercolor Pencils, 10-Color Set with Brush"/>
    <x v="342"/>
    <n v="4"/>
    <n v="0"/>
    <n v="6.9863999999999997"/>
  </r>
  <r>
    <n v="358"/>
    <x v="160"/>
    <x v="0"/>
    <x v="143"/>
    <d v="2013-04-14T00:00:00"/>
    <s v="Standard Class"/>
    <s v="JL-15505"/>
    <s v="Jeremy Lonsdale"/>
    <x v="0"/>
    <s v="United States"/>
    <s v="New York City"/>
    <x v="15"/>
    <n v="10035"/>
    <x v="3"/>
    <s v="OFF-PA-10002713"/>
    <x v="1"/>
    <x v="10"/>
    <s v="Adams Phone Message Book, 200 Message Capacity, 8 1/16” x 11”"/>
    <x v="343"/>
    <n v="5"/>
    <n v="0"/>
    <n v="15.823999999999998"/>
  </r>
  <r>
    <n v="359"/>
    <x v="161"/>
    <x v="0"/>
    <x v="131"/>
    <d v="2013-04-29T00:00:00"/>
    <s v="Standard Class"/>
    <s v="HK-14890"/>
    <s v="Heather Kirkland"/>
    <x v="1"/>
    <s v="United States"/>
    <s v="Charlotte"/>
    <x v="3"/>
    <n v="28205"/>
    <x v="0"/>
    <s v="OFF-PA-10002666"/>
    <x v="1"/>
    <x v="10"/>
    <s v="Southworth 25% Cotton Linen-Finish Paper &amp; Envelopes"/>
    <x v="344"/>
    <n v="5"/>
    <n v="0.2"/>
    <n v="11.324999999999996"/>
  </r>
  <r>
    <n v="360"/>
    <x v="162"/>
    <x v="3"/>
    <x v="144"/>
    <d v="2014-03-12T00:00:00"/>
    <s v="First Class"/>
    <s v="VB-21745"/>
    <s v="Victoria Brennan"/>
    <x v="1"/>
    <s v="United States"/>
    <s v="Columbus"/>
    <x v="32"/>
    <n v="31907"/>
    <x v="0"/>
    <s v="OFF-AP-10001124"/>
    <x v="1"/>
    <x v="9"/>
    <s v="Belkin 8 Outlet SurgeMaster II Gold Surge Protector with Phone Protection"/>
    <x v="345"/>
    <n v="8"/>
    <n v="0"/>
    <n v="168.4384"/>
  </r>
  <r>
    <n v="361"/>
    <x v="162"/>
    <x v="3"/>
    <x v="144"/>
    <d v="2014-03-12T00:00:00"/>
    <s v="First Class"/>
    <s v="VB-21745"/>
    <s v="Victoria Brennan"/>
    <x v="1"/>
    <s v="United States"/>
    <s v="Columbus"/>
    <x v="32"/>
    <n v="31907"/>
    <x v="0"/>
    <s v="OFF-LA-10001158"/>
    <x v="1"/>
    <x v="2"/>
    <s v="Avery Address/Shipping Labels for Typewriters, 4&quot; x 2&quot;"/>
    <x v="346"/>
    <n v="2"/>
    <n v="0"/>
    <n v="9.9359999999999999"/>
  </r>
  <r>
    <n v="362"/>
    <x v="163"/>
    <x v="3"/>
    <x v="145"/>
    <d v="2014-10-02T00:00:00"/>
    <s v="Standard Class"/>
    <s v="KW-16435"/>
    <s v="Katrina Willman"/>
    <x v="0"/>
    <s v="United States"/>
    <s v="New York City"/>
    <x v="15"/>
    <n v="10009"/>
    <x v="3"/>
    <s v="OFF-LA-10001158"/>
    <x v="1"/>
    <x v="2"/>
    <s v="Avery Address/Shipping Labels for Typewriters, 4&quot; x 2&quot;"/>
    <x v="346"/>
    <n v="2"/>
    <n v="0"/>
    <n v="9.9359999999999999"/>
  </r>
  <r>
    <n v="363"/>
    <x v="163"/>
    <x v="3"/>
    <x v="145"/>
    <d v="2014-10-02T00:00:00"/>
    <s v="Standard Class"/>
    <s v="KW-16435"/>
    <s v="Katrina Willman"/>
    <x v="0"/>
    <s v="United States"/>
    <s v="New York City"/>
    <x v="15"/>
    <n v="10009"/>
    <x v="3"/>
    <s v="FUR-CH-10000785"/>
    <x v="0"/>
    <x v="1"/>
    <s v="Global Ergonomic Managers Chair"/>
    <x v="347"/>
    <n v="3"/>
    <n v="0.1"/>
    <n v="86.870400000000004"/>
  </r>
  <r>
    <n v="364"/>
    <x v="163"/>
    <x v="3"/>
    <x v="145"/>
    <d v="2014-10-02T00:00:00"/>
    <s v="Standard Class"/>
    <s v="KW-16435"/>
    <s v="Katrina Willman"/>
    <x v="0"/>
    <s v="United States"/>
    <s v="New York City"/>
    <x v="15"/>
    <n v="10009"/>
    <x v="3"/>
    <s v="OFF-AR-10003732"/>
    <x v="1"/>
    <x v="6"/>
    <s v="Newell 333"/>
    <x v="348"/>
    <n v="2"/>
    <n v="0"/>
    <n v="1.4455999999999998"/>
  </r>
  <r>
    <n v="365"/>
    <x v="163"/>
    <x v="3"/>
    <x v="145"/>
    <d v="2014-10-02T00:00:00"/>
    <s v="Standard Class"/>
    <s v="KW-16435"/>
    <s v="Katrina Willman"/>
    <x v="0"/>
    <s v="United States"/>
    <s v="New York City"/>
    <x v="15"/>
    <n v="10009"/>
    <x v="3"/>
    <s v="FUR-FU-10000023"/>
    <x v="0"/>
    <x v="5"/>
    <s v="Eldon Wave Desk Accessories"/>
    <x v="349"/>
    <n v="8"/>
    <n v="0"/>
    <n v="20.732800000000001"/>
  </r>
  <r>
    <n v="366"/>
    <x v="164"/>
    <x v="2"/>
    <x v="146"/>
    <d v="2011-09-29T00:00:00"/>
    <s v="Standard Class"/>
    <s v="JD-16060"/>
    <s v="Julia Dunbar"/>
    <x v="0"/>
    <s v="United States"/>
    <s v="San Francisco"/>
    <x v="1"/>
    <n v="94109"/>
    <x v="1"/>
    <s v="OFF-ST-10001713"/>
    <x v="1"/>
    <x v="4"/>
    <s v="Gould Plastics 9-Pocket Panel Bin, 18-3/8w x 5-1/4d x 20-1/2h, Black"/>
    <x v="46"/>
    <n v="4"/>
    <n v="0"/>
    <n v="8.4783999999999935"/>
  </r>
  <r>
    <n v="367"/>
    <x v="165"/>
    <x v="0"/>
    <x v="147"/>
    <d v="2013-10-22T00:00:00"/>
    <s v="Same Day"/>
    <s v="MK-17905"/>
    <s v="Michael Kennedy"/>
    <x v="1"/>
    <s v="United States"/>
    <s v="Manchester"/>
    <x v="29"/>
    <n v="6040"/>
    <x v="3"/>
    <s v="OFF-BI-10002412"/>
    <x v="1"/>
    <x v="8"/>
    <s v="Wilson Jones “Snap” Scratch Pad Binder Tool for Ring Binders"/>
    <x v="350"/>
    <n v="4"/>
    <n v="0"/>
    <n v="10.44"/>
  </r>
  <r>
    <n v="368"/>
    <x v="165"/>
    <x v="0"/>
    <x v="147"/>
    <d v="2013-10-22T00:00:00"/>
    <s v="Same Day"/>
    <s v="MK-17905"/>
    <s v="Michael Kennedy"/>
    <x v="1"/>
    <s v="United States"/>
    <s v="Manchester"/>
    <x v="29"/>
    <n v="6040"/>
    <x v="3"/>
    <s v="OFF-SU-10001225"/>
    <x v="1"/>
    <x v="14"/>
    <s v="Staples"/>
    <x v="351"/>
    <n v="2"/>
    <n v="0"/>
    <n v="0.14719999999999978"/>
  </r>
  <r>
    <n v="369"/>
    <x v="165"/>
    <x v="0"/>
    <x v="147"/>
    <d v="2013-10-22T00:00:00"/>
    <s v="Same Day"/>
    <s v="MK-17905"/>
    <s v="Michael Kennedy"/>
    <x v="1"/>
    <s v="United States"/>
    <s v="Manchester"/>
    <x v="29"/>
    <n v="6040"/>
    <x v="3"/>
    <s v="OFF-ST-10002406"/>
    <x v="1"/>
    <x v="4"/>
    <s v="Pizazz Global Quick File"/>
    <x v="352"/>
    <n v="7"/>
    <n v="0"/>
    <n v="29.341200000000008"/>
  </r>
  <r>
    <n v="370"/>
    <x v="165"/>
    <x v="0"/>
    <x v="147"/>
    <d v="2013-10-22T00:00:00"/>
    <s v="Same Day"/>
    <s v="MK-17905"/>
    <s v="Michael Kennedy"/>
    <x v="1"/>
    <s v="United States"/>
    <s v="Manchester"/>
    <x v="29"/>
    <n v="6040"/>
    <x v="3"/>
    <s v="FUR-BO-10002545"/>
    <x v="0"/>
    <x v="0"/>
    <s v="Atlantic Metals Mobile 3-Shelf Bookcases, Custom Colors"/>
    <x v="353"/>
    <n v="4"/>
    <n v="0"/>
    <n v="271.41920000000005"/>
  </r>
  <r>
    <n v="371"/>
    <x v="166"/>
    <x v="3"/>
    <x v="148"/>
    <d v="2014-06-05T00:00:00"/>
    <s v="Standard Class"/>
    <s v="GT-14755"/>
    <s v="Guy Thornton"/>
    <x v="0"/>
    <s v="United States"/>
    <s v="Harlingen"/>
    <x v="5"/>
    <n v="78550"/>
    <x v="2"/>
    <s v="OFF-PA-10002036"/>
    <x v="1"/>
    <x v="10"/>
    <s v="Xerox 1930"/>
    <x v="233"/>
    <n v="5"/>
    <n v="0.2"/>
    <n v="9.3960000000000008"/>
  </r>
  <r>
    <n v="372"/>
    <x v="166"/>
    <x v="3"/>
    <x v="148"/>
    <d v="2014-06-05T00:00:00"/>
    <s v="Standard Class"/>
    <s v="GT-14755"/>
    <s v="Guy Thornton"/>
    <x v="0"/>
    <s v="United States"/>
    <s v="Harlingen"/>
    <x v="5"/>
    <n v="78550"/>
    <x v="2"/>
    <s v="OFF-ST-10002205"/>
    <x v="1"/>
    <x v="4"/>
    <s v="File Shuttle I and Handi-File"/>
    <x v="354"/>
    <n v="3"/>
    <n v="0.2"/>
    <n v="4.6746000000000016"/>
  </r>
  <r>
    <n v="373"/>
    <x v="167"/>
    <x v="2"/>
    <x v="149"/>
    <d v="2011-07-27T00:00:00"/>
    <s v="Standard Class"/>
    <s v="AG-10900"/>
    <s v="Arthur Gainer"/>
    <x v="0"/>
    <s v="United States"/>
    <s v="Tucson"/>
    <x v="16"/>
    <n v="85705"/>
    <x v="1"/>
    <s v="OFF-BI-10001982"/>
    <x v="1"/>
    <x v="8"/>
    <s v="Wilson Jones Custom Binder Spines &amp; Labels"/>
    <x v="355"/>
    <n v="5"/>
    <n v="0.7"/>
    <n v="-5.7119999999999997"/>
  </r>
  <r>
    <n v="374"/>
    <x v="167"/>
    <x v="2"/>
    <x v="149"/>
    <d v="2011-07-27T00:00:00"/>
    <s v="Standard Class"/>
    <s v="AG-10900"/>
    <s v="Arthur Gainer"/>
    <x v="0"/>
    <s v="United States"/>
    <s v="Tucson"/>
    <x v="16"/>
    <n v="85705"/>
    <x v="1"/>
    <s v="TEC-AC-10003911"/>
    <x v="2"/>
    <x v="11"/>
    <s v="NETGEAR AC1750 Dual Band Gigabit Smart WiFi Router"/>
    <x v="356"/>
    <n v="8"/>
    <n v="0.2"/>
    <n v="179.1887999999999"/>
  </r>
  <r>
    <n v="375"/>
    <x v="167"/>
    <x v="2"/>
    <x v="149"/>
    <d v="2011-07-27T00:00:00"/>
    <s v="Standard Class"/>
    <s v="AG-10900"/>
    <s v="Arthur Gainer"/>
    <x v="0"/>
    <s v="United States"/>
    <s v="Tucson"/>
    <x v="16"/>
    <n v="85705"/>
    <x v="1"/>
    <s v="OFF-AR-10000658"/>
    <x v="1"/>
    <x v="6"/>
    <s v="Newell 324"/>
    <x v="357"/>
    <n v="1"/>
    <n v="0.2"/>
    <n v="0.92399999999999993"/>
  </r>
  <r>
    <n v="376"/>
    <x v="167"/>
    <x v="2"/>
    <x v="149"/>
    <d v="2011-07-27T00:00:00"/>
    <s v="Standard Class"/>
    <s v="AG-10900"/>
    <s v="Arthur Gainer"/>
    <x v="0"/>
    <s v="United States"/>
    <s v="Tucson"/>
    <x v="16"/>
    <n v="85705"/>
    <x v="1"/>
    <s v="TEC-AC-10002076"/>
    <x v="2"/>
    <x v="11"/>
    <s v="Microsoft Natural Keyboard Elite"/>
    <x v="358"/>
    <n v="10"/>
    <n v="0.2"/>
    <n v="-29.940000000000012"/>
  </r>
  <r>
    <n v="377"/>
    <x v="168"/>
    <x v="0"/>
    <x v="150"/>
    <d v="2013-10-02T00:00:00"/>
    <s v="First Class"/>
    <s v="MM-18280"/>
    <s v="Muhammed MacIntyre"/>
    <x v="1"/>
    <s v="United States"/>
    <s v="Quincy"/>
    <x v="10"/>
    <n v="62301"/>
    <x v="2"/>
    <s v="OFF-PA-10003039"/>
    <x v="1"/>
    <x v="10"/>
    <s v="Xerox 1960"/>
    <x v="306"/>
    <n v="4"/>
    <n v="0.2"/>
    <n v="30.979999999999993"/>
  </r>
  <r>
    <n v="378"/>
    <x v="169"/>
    <x v="3"/>
    <x v="151"/>
    <d v="2014-09-02T00:00:00"/>
    <s v="Standard Class"/>
    <s v="AR-10405"/>
    <s v="Allen Rosenblatt"/>
    <x v="1"/>
    <s v="United States"/>
    <s v="Franklin"/>
    <x v="31"/>
    <n v="2038"/>
    <x v="3"/>
    <s v="FUR-TA-10004915"/>
    <x v="0"/>
    <x v="3"/>
    <s v="Office Impressions End Table, 20-1/2&quot;H x 24&quot;W x 20&quot;D"/>
    <x v="359"/>
    <n v="7"/>
    <n v="0.3"/>
    <n v="-297.68479999999983"/>
  </r>
  <r>
    <n v="379"/>
    <x v="170"/>
    <x v="1"/>
    <x v="152"/>
    <d v="2012-05-05T00:00:00"/>
    <s v="Standard Class"/>
    <s v="RA-19915"/>
    <s v="Russell Applegate"/>
    <x v="0"/>
    <s v="United States"/>
    <s v="Houston"/>
    <x v="5"/>
    <n v="77095"/>
    <x v="2"/>
    <s v="OFF-AP-10000696"/>
    <x v="1"/>
    <x v="9"/>
    <s v="Holmes Odor Grabber"/>
    <x v="360"/>
    <n v="3"/>
    <n v="0.8"/>
    <n v="-20.332200000000007"/>
  </r>
  <r>
    <n v="380"/>
    <x v="170"/>
    <x v="1"/>
    <x v="152"/>
    <d v="2012-05-05T00:00:00"/>
    <s v="Standard Class"/>
    <s v="RA-19915"/>
    <s v="Russell Applegate"/>
    <x v="0"/>
    <s v="United States"/>
    <s v="Houston"/>
    <x v="5"/>
    <n v="77095"/>
    <x v="2"/>
    <s v="OFF-ST-10003327"/>
    <x v="1"/>
    <x v="4"/>
    <s v="Akro-Mils 12-Gallon Tote"/>
    <x v="361"/>
    <n v="3"/>
    <n v="0.2"/>
    <n v="2.6810999999999954"/>
  </r>
  <r>
    <n v="381"/>
    <x v="170"/>
    <x v="1"/>
    <x v="152"/>
    <d v="2012-05-05T00:00:00"/>
    <s v="Standard Class"/>
    <s v="RA-19915"/>
    <s v="Russell Applegate"/>
    <x v="0"/>
    <s v="United States"/>
    <s v="Houston"/>
    <x v="5"/>
    <n v="77095"/>
    <x v="2"/>
    <s v="OFF-BI-10000309"/>
    <x v="1"/>
    <x v="8"/>
    <s v="GBC Twin Loop Wire Binding Elements, 9/16&quot; Spine, Black"/>
    <x v="362"/>
    <n v="4"/>
    <n v="0.8"/>
    <n v="-18.872800000000009"/>
  </r>
  <r>
    <n v="382"/>
    <x v="171"/>
    <x v="0"/>
    <x v="99"/>
    <d v="2013-10-30T00:00:00"/>
    <s v="First Class"/>
    <s v="AS-10285"/>
    <s v="Alejandro Savely"/>
    <x v="1"/>
    <s v="United States"/>
    <s v="San Francisco"/>
    <x v="1"/>
    <n v="94109"/>
    <x v="1"/>
    <s v="OFF-PA-10004734"/>
    <x v="1"/>
    <x v="10"/>
    <s v="Southworth Structures Collection"/>
    <x v="363"/>
    <n v="7"/>
    <n v="0"/>
    <n v="25.48"/>
  </r>
  <r>
    <n v="383"/>
    <x v="171"/>
    <x v="0"/>
    <x v="99"/>
    <d v="2013-10-30T00:00:00"/>
    <s v="First Class"/>
    <s v="AS-10285"/>
    <s v="Alejandro Savely"/>
    <x v="1"/>
    <s v="United States"/>
    <s v="San Francisco"/>
    <x v="1"/>
    <n v="94109"/>
    <x v="1"/>
    <s v="OFF-BI-10002225"/>
    <x v="1"/>
    <x v="8"/>
    <s v="Square Ring Data Binders, Rigid 75 Pt. Covers, 11&quot; x 14-7/8&quot;"/>
    <x v="364"/>
    <n v="3"/>
    <n v="0.2"/>
    <n v="17.337599999999998"/>
  </r>
  <r>
    <n v="384"/>
    <x v="172"/>
    <x v="1"/>
    <x v="153"/>
    <d v="2012-06-29T00:00:00"/>
    <s v="Second Class"/>
    <s v="LA-16780"/>
    <s v="Laura Armstrong"/>
    <x v="1"/>
    <s v="United States"/>
    <s v="Taylor"/>
    <x v="12"/>
    <n v="48180"/>
    <x v="2"/>
    <s v="TEC-AC-10004708"/>
    <x v="2"/>
    <x v="11"/>
    <s v="Sony 32GB Class 10 Micro SDHC R40 Memory Card"/>
    <x v="365"/>
    <n v="2"/>
    <n v="0"/>
    <n v="8.7989999999999995"/>
  </r>
  <r>
    <n v="385"/>
    <x v="173"/>
    <x v="1"/>
    <x v="154"/>
    <d v="2012-12-02T00:00:00"/>
    <s v="Standard Class"/>
    <s v="DO-13435"/>
    <s v="Denny Ordway"/>
    <x v="0"/>
    <s v="United States"/>
    <s v="Pembroke Pines"/>
    <x v="2"/>
    <n v="33024"/>
    <x v="0"/>
    <s v="FUR-TA-10000617"/>
    <x v="0"/>
    <x v="3"/>
    <s v="Hon Practical Foundations 30 x 60 Training Table, Light Gray/Charcoal"/>
    <x v="366"/>
    <n v="3"/>
    <n v="0.45"/>
    <n v="-157.00949999999997"/>
  </r>
  <r>
    <n v="386"/>
    <x v="173"/>
    <x v="1"/>
    <x v="154"/>
    <d v="2012-12-02T00:00:00"/>
    <s v="Standard Class"/>
    <s v="DO-13435"/>
    <s v="Denny Ordway"/>
    <x v="0"/>
    <s v="United States"/>
    <s v="Pembroke Pines"/>
    <x v="2"/>
    <n v="33024"/>
    <x v="0"/>
    <s v="TEC-AC-10002335"/>
    <x v="2"/>
    <x v="11"/>
    <s v="Logitech Media Keyboard K200"/>
    <x v="367"/>
    <n v="3"/>
    <n v="0.2"/>
    <n v="-1.049700000000005"/>
  </r>
  <r>
    <n v="387"/>
    <x v="174"/>
    <x v="1"/>
    <x v="155"/>
    <d v="2012-12-07T00:00:00"/>
    <s v="Standard Class"/>
    <s v="DK-13225"/>
    <s v="Dean Katz"/>
    <x v="1"/>
    <s v="United States"/>
    <s v="Philadelphia"/>
    <x v="9"/>
    <n v="19140"/>
    <x v="3"/>
    <s v="TEC-MA-10001681"/>
    <x v="2"/>
    <x v="15"/>
    <s v="Lexmark MarkNet N8150 Wireless Print Server"/>
    <x v="368"/>
    <n v="4"/>
    <n v="0.7"/>
    <n v="-337.63799999999981"/>
  </r>
  <r>
    <n v="388"/>
    <x v="174"/>
    <x v="1"/>
    <x v="155"/>
    <d v="2012-12-07T00:00:00"/>
    <s v="Standard Class"/>
    <s v="DK-13225"/>
    <s v="Dean Katz"/>
    <x v="1"/>
    <s v="United States"/>
    <s v="Philadelphia"/>
    <x v="9"/>
    <n v="19140"/>
    <x v="3"/>
    <s v="FUR-FU-10001935"/>
    <x v="0"/>
    <x v="5"/>
    <s v="3M Hangers With Command Adhesive"/>
    <x v="369"/>
    <n v="1"/>
    <n v="0.2"/>
    <n v="0.77700000000000025"/>
  </r>
  <r>
    <n v="389"/>
    <x v="175"/>
    <x v="2"/>
    <x v="156"/>
    <d v="2011-11-26T00:00:00"/>
    <s v="First Class"/>
    <s v="NG-18430"/>
    <s v="Nathan Gelder"/>
    <x v="0"/>
    <s v="United States"/>
    <s v="Cincinnati"/>
    <x v="24"/>
    <n v="45231"/>
    <x v="3"/>
    <s v="OFF-AR-10004757"/>
    <x v="1"/>
    <x v="6"/>
    <s v="Crayola Colored Pencils"/>
    <x v="370"/>
    <n v="1"/>
    <n v="0.2"/>
    <n v="0.42639999999999978"/>
  </r>
  <r>
    <n v="390"/>
    <x v="176"/>
    <x v="3"/>
    <x v="157"/>
    <d v="2014-12-16T00:00:00"/>
    <s v="Standard Class"/>
    <s v="MV-18190"/>
    <s v="Mike Vittorini"/>
    <x v="0"/>
    <s v="United States"/>
    <s v="New York City"/>
    <x v="15"/>
    <n v="10009"/>
    <x v="3"/>
    <s v="OFF-BI-10000050"/>
    <x v="1"/>
    <x v="8"/>
    <s v="Angle-D Binders with Locking Rings, Label Holders"/>
    <x v="371"/>
    <n v="4"/>
    <n v="0.2"/>
    <n v="7.8839999999999986"/>
  </r>
  <r>
    <n v="391"/>
    <x v="176"/>
    <x v="3"/>
    <x v="157"/>
    <d v="2014-12-16T00:00:00"/>
    <s v="Standard Class"/>
    <s v="MV-18190"/>
    <s v="Mike Vittorini"/>
    <x v="0"/>
    <s v="United States"/>
    <s v="New York City"/>
    <x v="15"/>
    <n v="10009"/>
    <x v="3"/>
    <s v="TEC-AC-10001998"/>
    <x v="2"/>
    <x v="11"/>
    <s v="Logitech LS21 Speaker System - PC Multimedia - 2.1-CH - Wired"/>
    <x v="372"/>
    <n v="2"/>
    <n v="0"/>
    <n v="13.593199999999996"/>
  </r>
  <r>
    <n v="392"/>
    <x v="177"/>
    <x v="2"/>
    <x v="158"/>
    <d v="2011-09-23T00:00:00"/>
    <s v="Second Class"/>
    <s v="JG-15115"/>
    <s v="Jack Garza"/>
    <x v="0"/>
    <s v="United States"/>
    <s v="Des Moines"/>
    <x v="4"/>
    <n v="98198"/>
    <x v="1"/>
    <s v="TEC-PH-10003012"/>
    <x v="2"/>
    <x v="7"/>
    <s v="Nortel Meridian M3904 Professional Digital phone"/>
    <x v="373"/>
    <n v="2"/>
    <n v="0.2"/>
    <n v="27.718199999999968"/>
  </r>
  <r>
    <n v="393"/>
    <x v="177"/>
    <x v="2"/>
    <x v="158"/>
    <d v="2011-09-23T00:00:00"/>
    <s v="Second Class"/>
    <s v="JG-15115"/>
    <s v="Jack Garza"/>
    <x v="0"/>
    <s v="United States"/>
    <s v="Des Moines"/>
    <x v="4"/>
    <n v="98198"/>
    <x v="1"/>
    <s v="TEC-CO-10002313"/>
    <x v="2"/>
    <x v="16"/>
    <s v="Canon PC1080F Personal Copier"/>
    <x v="374"/>
    <n v="3"/>
    <n v="0"/>
    <n v="701.98829999999998"/>
  </r>
  <r>
    <n v="394"/>
    <x v="178"/>
    <x v="2"/>
    <x v="159"/>
    <d v="2011-06-10T00:00:00"/>
    <s v="Second Class"/>
    <s v="BP-11095"/>
    <s v="Bart Pistole"/>
    <x v="1"/>
    <s v="United States"/>
    <s v="Peoria"/>
    <x v="10"/>
    <n v="61604"/>
    <x v="2"/>
    <s v="OFF-BI-10003982"/>
    <x v="1"/>
    <x v="8"/>
    <s v="Wilson Jones Century Plastic Molded Ring Binders"/>
    <x v="375"/>
    <n v="3"/>
    <n v="0.8"/>
    <n v="-20.5623"/>
  </r>
  <r>
    <n v="395"/>
    <x v="179"/>
    <x v="3"/>
    <x v="160"/>
    <d v="2014-07-06T00:00:00"/>
    <s v="Standard Class"/>
    <s v="VP-21730"/>
    <s v="Victor Preis"/>
    <x v="2"/>
    <s v="United States"/>
    <s v="Las Vegas"/>
    <x v="33"/>
    <n v="89115"/>
    <x v="1"/>
    <s v="OFF-BI-10004492"/>
    <x v="1"/>
    <x v="8"/>
    <s v="Tuf-Vin Binders"/>
    <x v="376"/>
    <n v="3"/>
    <n v="0.2"/>
    <n v="25.579799999999992"/>
  </r>
  <r>
    <n v="396"/>
    <x v="180"/>
    <x v="3"/>
    <x v="161"/>
    <d v="2014-10-20T00:00:00"/>
    <s v="Second Class"/>
    <s v="SS-20140"/>
    <s v="Saphhira Shifley"/>
    <x v="1"/>
    <s v="United States"/>
    <s v="Warwick"/>
    <x v="34"/>
    <n v="2886"/>
    <x v="3"/>
    <s v="OFF-ST-10000798"/>
    <x v="1"/>
    <x v="4"/>
    <s v="2300 Heavy-Duty Transfer File Systems by Perma"/>
    <x v="377"/>
    <n v="2"/>
    <n v="0"/>
    <n v="9.4923999999999964"/>
  </r>
  <r>
    <n v="397"/>
    <x v="180"/>
    <x v="3"/>
    <x v="161"/>
    <d v="2014-10-20T00:00:00"/>
    <s v="Second Class"/>
    <s v="SS-20140"/>
    <s v="Saphhira Shifley"/>
    <x v="1"/>
    <s v="United States"/>
    <s v="Warwick"/>
    <x v="34"/>
    <n v="2886"/>
    <x v="3"/>
    <s v="OFF-PA-10002552"/>
    <x v="1"/>
    <x v="10"/>
    <s v="Xerox 1958"/>
    <x v="91"/>
    <n v="2"/>
    <n v="0"/>
    <n v="6.2208000000000006"/>
  </r>
  <r>
    <n v="398"/>
    <x v="181"/>
    <x v="1"/>
    <x v="89"/>
    <d v="2012-11-04T00:00:00"/>
    <s v="Standard Class"/>
    <s v="HP-14815"/>
    <s v="Harold Pawlan"/>
    <x v="2"/>
    <s v="United States"/>
    <s v="Jackson"/>
    <x v="12"/>
    <n v="49201"/>
    <x v="2"/>
    <s v="OFF-SU-10002573"/>
    <x v="1"/>
    <x v="14"/>
    <s v="Acme 10&quot; Easy Grip Assistive Scissors"/>
    <x v="378"/>
    <n v="4"/>
    <n v="0"/>
    <n v="21.035999999999994"/>
  </r>
  <r>
    <n v="399"/>
    <x v="182"/>
    <x v="0"/>
    <x v="162"/>
    <d v="2013-09-11T00:00:00"/>
    <s v="Second Class"/>
    <s v="AG-10675"/>
    <s v="Anna Gayman"/>
    <x v="0"/>
    <s v="United States"/>
    <s v="Houston"/>
    <x v="5"/>
    <n v="77036"/>
    <x v="2"/>
    <s v="OFF-ST-10001580"/>
    <x v="1"/>
    <x v="4"/>
    <s v="Super Decoflex Portable Personal File"/>
    <x v="379"/>
    <n v="3"/>
    <n v="0.2"/>
    <n v="3.5951999999999984"/>
  </r>
  <r>
    <n v="400"/>
    <x v="182"/>
    <x v="0"/>
    <x v="162"/>
    <d v="2013-09-11T00:00:00"/>
    <s v="Second Class"/>
    <s v="AG-10675"/>
    <s v="Anna Gayman"/>
    <x v="0"/>
    <s v="United States"/>
    <s v="Houston"/>
    <x v="5"/>
    <n v="77036"/>
    <x v="2"/>
    <s v="FUR-BO-10004834"/>
    <x v="0"/>
    <x v="0"/>
    <s v="Riverside Palais Royal Lawyers Bookcase, Royale Cherry Finish"/>
    <x v="380"/>
    <n v="4"/>
    <n v="0.32"/>
    <n v="-317.15280000000007"/>
  </r>
  <r>
    <n v="401"/>
    <x v="182"/>
    <x v="0"/>
    <x v="162"/>
    <d v="2013-09-11T00:00:00"/>
    <s v="Second Class"/>
    <s v="AG-10675"/>
    <s v="Anna Gayman"/>
    <x v="0"/>
    <s v="United States"/>
    <s v="Houston"/>
    <x v="5"/>
    <n v="77036"/>
    <x v="2"/>
    <s v="OFF-ST-10000934"/>
    <x v="1"/>
    <x v="4"/>
    <s v="Contico 72&quot;H Heavy-Duty Storage System"/>
    <x v="381"/>
    <n v="4"/>
    <n v="0.2"/>
    <n v="-32.783999999999999"/>
  </r>
  <r>
    <n v="402"/>
    <x v="182"/>
    <x v="0"/>
    <x v="162"/>
    <d v="2013-09-11T00:00:00"/>
    <s v="Second Class"/>
    <s v="AG-10675"/>
    <s v="Anna Gayman"/>
    <x v="0"/>
    <s v="United States"/>
    <s v="Houston"/>
    <x v="5"/>
    <n v="77036"/>
    <x v="2"/>
    <s v="TEC-AC-10000158"/>
    <x v="2"/>
    <x v="11"/>
    <s v="Sony 64GB Class 10 Micro SDHC R40 Memory Card"/>
    <x v="382"/>
    <n v="2"/>
    <n v="0.2"/>
    <n v="0.71979999999999933"/>
  </r>
  <r>
    <n v="403"/>
    <x v="183"/>
    <x v="2"/>
    <x v="163"/>
    <d v="2011-12-26T00:00:00"/>
    <s v="First Class"/>
    <s v="LF-17185"/>
    <s v="Luke Foster"/>
    <x v="0"/>
    <s v="United States"/>
    <s v="Miami"/>
    <x v="2"/>
    <n v="33180"/>
    <x v="0"/>
    <s v="OFF-PA-10001947"/>
    <x v="1"/>
    <x v="10"/>
    <s v="Xerox 1974"/>
    <x v="383"/>
    <n v="2"/>
    <n v="0.2"/>
    <n v="3.4683999999999999"/>
  </r>
  <r>
    <n v="404"/>
    <x v="184"/>
    <x v="2"/>
    <x v="164"/>
    <d v="2011-04-20T00:00:00"/>
    <s v="Standard Class"/>
    <s v="SP-20650"/>
    <s v="Stephanie Phelps"/>
    <x v="1"/>
    <s v="United States"/>
    <s v="Wilmington"/>
    <x v="3"/>
    <n v="28403"/>
    <x v="0"/>
    <s v="OFF-AR-10003478"/>
    <x v="1"/>
    <x v="6"/>
    <s v="Avery Hi-Liter EverBold Pen Style Fluorescent Highlighters, 4/Pack"/>
    <x v="384"/>
    <n v="6"/>
    <n v="0.2"/>
    <n v="9.7680000000000007"/>
  </r>
  <r>
    <n v="405"/>
    <x v="185"/>
    <x v="3"/>
    <x v="165"/>
    <d v="2014-12-30T00:00:00"/>
    <s v="Standard Class"/>
    <s v="RF-19840"/>
    <s v="Roy Französisch"/>
    <x v="0"/>
    <s v="United States"/>
    <s v="New York City"/>
    <x v="15"/>
    <n v="10024"/>
    <x v="3"/>
    <s v="OFF-AP-10004249"/>
    <x v="1"/>
    <x v="9"/>
    <s v="Staples"/>
    <x v="385"/>
    <n v="3"/>
    <n v="0"/>
    <n v="9.6956999999999987"/>
  </r>
  <r>
    <n v="406"/>
    <x v="186"/>
    <x v="3"/>
    <x v="166"/>
    <d v="2014-12-13T00:00:00"/>
    <s v="Standard Class"/>
    <s v="KH-16510"/>
    <s v="Keith Herrera"/>
    <x v="0"/>
    <s v="United States"/>
    <s v="San Francisco"/>
    <x v="1"/>
    <n v="94110"/>
    <x v="1"/>
    <s v="TEC-AC-10000158"/>
    <x v="2"/>
    <x v="11"/>
    <s v="Sony 64GB Class 10 Micro SDHC R40 Memory Card"/>
    <x v="386"/>
    <n v="5"/>
    <n v="0"/>
    <n v="37.789500000000004"/>
  </r>
  <r>
    <n v="407"/>
    <x v="186"/>
    <x v="3"/>
    <x v="166"/>
    <d v="2014-12-13T00:00:00"/>
    <s v="Standard Class"/>
    <s v="KH-16510"/>
    <s v="Keith Herrera"/>
    <x v="0"/>
    <s v="United States"/>
    <s v="San Francisco"/>
    <x v="1"/>
    <n v="94110"/>
    <x v="1"/>
    <s v="TEC-CO-10004115"/>
    <x v="2"/>
    <x v="16"/>
    <s v="Sharp AL-1530CS Digital Copier"/>
    <x v="387"/>
    <n v="3"/>
    <n v="0.2"/>
    <n v="434.99130000000002"/>
  </r>
  <r>
    <n v="408"/>
    <x v="186"/>
    <x v="3"/>
    <x v="166"/>
    <d v="2014-12-13T00:00:00"/>
    <s v="Standard Class"/>
    <s v="KH-16510"/>
    <s v="Keith Herrera"/>
    <x v="0"/>
    <s v="United States"/>
    <s v="San Francisco"/>
    <x v="1"/>
    <n v="94110"/>
    <x v="1"/>
    <s v="OFF-PA-10003724"/>
    <x v="1"/>
    <x v="10"/>
    <s v="Wirebound Message Book, 4 per Page"/>
    <x v="388"/>
    <n v="5"/>
    <n v="0"/>
    <n v="13.3035"/>
  </r>
  <r>
    <n v="409"/>
    <x v="186"/>
    <x v="3"/>
    <x v="166"/>
    <d v="2014-12-13T00:00:00"/>
    <s v="Standard Class"/>
    <s v="KH-16510"/>
    <s v="Keith Herrera"/>
    <x v="0"/>
    <s v="United States"/>
    <s v="San Francisco"/>
    <x v="1"/>
    <n v="94110"/>
    <x v="1"/>
    <s v="FUR-TA-10002041"/>
    <x v="0"/>
    <x v="3"/>
    <s v="Bevis Round Conference Table Top, X-Base"/>
    <x v="389"/>
    <n v="7"/>
    <n v="0.2"/>
    <n v="-112.95269999999994"/>
  </r>
  <r>
    <n v="410"/>
    <x v="186"/>
    <x v="3"/>
    <x v="166"/>
    <d v="2014-12-13T00:00:00"/>
    <s v="Standard Class"/>
    <s v="KH-16510"/>
    <s v="Keith Herrera"/>
    <x v="0"/>
    <s v="United States"/>
    <s v="San Francisco"/>
    <x v="1"/>
    <n v="94110"/>
    <x v="1"/>
    <s v="OFF-PA-10002893"/>
    <x v="1"/>
    <x v="10"/>
    <s v="Wirebound Service Call Books, 5 1/2&quot; x 4&quot;"/>
    <x v="390"/>
    <n v="1"/>
    <n v="0"/>
    <n v="4.6463999999999999"/>
  </r>
  <r>
    <n v="411"/>
    <x v="186"/>
    <x v="3"/>
    <x v="166"/>
    <d v="2014-12-13T00:00:00"/>
    <s v="Standard Class"/>
    <s v="KH-16510"/>
    <s v="Keith Herrera"/>
    <x v="0"/>
    <s v="United States"/>
    <s v="San Francisco"/>
    <x v="1"/>
    <n v="94110"/>
    <x v="1"/>
    <s v="OFF-LA-10003766"/>
    <x v="1"/>
    <x v="2"/>
    <s v="Self-Adhesive Removable Labels"/>
    <x v="391"/>
    <n v="9"/>
    <n v="0"/>
    <n v="13.608000000000001"/>
  </r>
  <r>
    <n v="412"/>
    <x v="186"/>
    <x v="3"/>
    <x v="166"/>
    <d v="2014-12-13T00:00:00"/>
    <s v="Standard Class"/>
    <s v="KH-16510"/>
    <s v="Keith Herrera"/>
    <x v="0"/>
    <s v="United States"/>
    <s v="San Francisco"/>
    <x v="1"/>
    <n v="94110"/>
    <x v="1"/>
    <s v="OFF-PA-10001970"/>
    <x v="1"/>
    <x v="10"/>
    <s v="Xerox 1908"/>
    <x v="392"/>
    <n v="1"/>
    <n v="0"/>
    <n v="27.430199999999999"/>
  </r>
  <r>
    <n v="413"/>
    <x v="186"/>
    <x v="3"/>
    <x v="166"/>
    <d v="2014-12-13T00:00:00"/>
    <s v="Standard Class"/>
    <s v="KH-16510"/>
    <s v="Keith Herrera"/>
    <x v="0"/>
    <s v="United States"/>
    <s v="San Francisco"/>
    <x v="1"/>
    <n v="94110"/>
    <x v="1"/>
    <s v="FUR-BO-10001972"/>
    <x v="0"/>
    <x v="0"/>
    <s v="O'Sullivan 4-Shelf Bookcase in Odessa Pine"/>
    <x v="393"/>
    <n v="13"/>
    <n v="0.15"/>
    <n v="31.454799999999949"/>
  </r>
  <r>
    <n v="414"/>
    <x v="186"/>
    <x v="3"/>
    <x v="166"/>
    <d v="2014-12-13T00:00:00"/>
    <s v="Standard Class"/>
    <s v="KH-16510"/>
    <s v="Keith Herrera"/>
    <x v="0"/>
    <s v="United States"/>
    <s v="San Francisco"/>
    <x v="1"/>
    <n v="94110"/>
    <x v="1"/>
    <s v="FUR-CH-10003956"/>
    <x v="0"/>
    <x v="1"/>
    <s v="Novimex High-Tech Fabric Mesh Task Chair"/>
    <x v="394"/>
    <n v="2"/>
    <n v="0.2"/>
    <n v="-18.454800000000013"/>
  </r>
  <r>
    <n v="415"/>
    <x v="187"/>
    <x v="3"/>
    <x v="132"/>
    <d v="2014-11-08T00:00:00"/>
    <s v="Standard Class"/>
    <s v="KC-16675"/>
    <s v="Kimberly Carter"/>
    <x v="1"/>
    <s v="United States"/>
    <s v="Seattle"/>
    <x v="4"/>
    <n v="98105"/>
    <x v="1"/>
    <s v="OFF-PA-10000157"/>
    <x v="1"/>
    <x v="10"/>
    <s v="Xerox 191"/>
    <x v="395"/>
    <n v="7"/>
    <n v="0"/>
    <n v="65.734199999999987"/>
  </r>
  <r>
    <n v="416"/>
    <x v="187"/>
    <x v="3"/>
    <x v="132"/>
    <d v="2014-11-08T00:00:00"/>
    <s v="Standard Class"/>
    <s v="KC-16675"/>
    <s v="Kimberly Carter"/>
    <x v="1"/>
    <s v="United States"/>
    <s v="Seattle"/>
    <x v="4"/>
    <n v="98105"/>
    <x v="1"/>
    <s v="FUR-CH-10001891"/>
    <x v="0"/>
    <x v="1"/>
    <s v="Global Deluxe Office Fabric Chairs"/>
    <x v="396"/>
    <n v="4"/>
    <n v="0.2"/>
    <n v="26.874400000000023"/>
  </r>
  <r>
    <n v="417"/>
    <x v="188"/>
    <x v="3"/>
    <x v="92"/>
    <d v="2014-06-29T00:00:00"/>
    <s v="Standard Class"/>
    <s v="CJ-12010"/>
    <s v="Caroline Jumper"/>
    <x v="0"/>
    <s v="United States"/>
    <s v="Huntington Beach"/>
    <x v="1"/>
    <n v="92646"/>
    <x v="1"/>
    <s v="OFF-AR-10004344"/>
    <x v="1"/>
    <x v="6"/>
    <s v="Bulldog Vacuum Base Pencil Sharpener"/>
    <x v="397"/>
    <n v="8"/>
    <n v="0"/>
    <n v="25.898399999999995"/>
  </r>
  <r>
    <n v="418"/>
    <x v="189"/>
    <x v="0"/>
    <x v="167"/>
    <d v="2013-04-19T00:00:00"/>
    <s v="Standard Class"/>
    <s v="PB-19150"/>
    <s v="Philip Brown"/>
    <x v="0"/>
    <s v="United States"/>
    <s v="Los Angeles"/>
    <x v="1"/>
    <n v="90004"/>
    <x v="1"/>
    <s v="FUR-CH-10004886"/>
    <x v="0"/>
    <x v="1"/>
    <s v="Bevis Steel Folding Chairs"/>
    <x v="398"/>
    <n v="5"/>
    <n v="0.2"/>
    <n v="38.379999999999981"/>
  </r>
  <r>
    <n v="419"/>
    <x v="190"/>
    <x v="3"/>
    <x v="44"/>
    <d v="2014-11-11T00:00:00"/>
    <s v="Standard Class"/>
    <s v="VB-21745"/>
    <s v="Victoria Brennan"/>
    <x v="1"/>
    <s v="United States"/>
    <s v="Richmond"/>
    <x v="0"/>
    <n v="40475"/>
    <x v="0"/>
    <s v="OFF-PA-10003845"/>
    <x v="1"/>
    <x v="10"/>
    <s v="Xerox 1987"/>
    <x v="399"/>
    <n v="1"/>
    <n v="0"/>
    <n v="2.8322000000000003"/>
  </r>
  <r>
    <n v="420"/>
    <x v="191"/>
    <x v="3"/>
    <x v="168"/>
    <d v="2014-03-10T00:00:00"/>
    <s v="Standard Class"/>
    <s v="SP-20860"/>
    <s v="Sung Pak"/>
    <x v="1"/>
    <s v="United States"/>
    <s v="Los Angeles"/>
    <x v="1"/>
    <n v="90045"/>
    <x v="1"/>
    <s v="OFF-AR-10001573"/>
    <x v="1"/>
    <x v="6"/>
    <s v="American Pencil"/>
    <x v="400"/>
    <n v="4"/>
    <n v="0"/>
    <n v="2.702799999999999"/>
  </r>
  <r>
    <n v="421"/>
    <x v="191"/>
    <x v="3"/>
    <x v="168"/>
    <d v="2014-03-10T00:00:00"/>
    <s v="Standard Class"/>
    <s v="SP-20860"/>
    <s v="Sung Pak"/>
    <x v="1"/>
    <s v="United States"/>
    <s v="Los Angeles"/>
    <x v="1"/>
    <n v="90045"/>
    <x v="1"/>
    <s v="OFF-EN-10000483"/>
    <x v="1"/>
    <x v="12"/>
    <s v="White Envelopes, White Envelopes with Clear Poly Window"/>
    <x v="401"/>
    <n v="1"/>
    <n v="0"/>
    <n v="7.0149999999999988"/>
  </r>
  <r>
    <n v="422"/>
    <x v="192"/>
    <x v="2"/>
    <x v="169"/>
    <d v="2011-06-25T00:00:00"/>
    <s v="First Class"/>
    <s v="JE-15745"/>
    <s v="Joel Eaton"/>
    <x v="0"/>
    <s v="United States"/>
    <s v="Louisville"/>
    <x v="22"/>
    <n v="80027"/>
    <x v="1"/>
    <s v="TEC-AC-10004114"/>
    <x v="2"/>
    <x v="11"/>
    <s v="KeyTronic 6101 Series - Keyboard - Black"/>
    <x v="402"/>
    <n v="6"/>
    <n v="0.2"/>
    <n v="56.566200000000009"/>
  </r>
  <r>
    <n v="423"/>
    <x v="193"/>
    <x v="3"/>
    <x v="15"/>
    <d v="2014-10-24T00:00:00"/>
    <s v="Standard Class"/>
    <s v="MP-17965"/>
    <s v="Michael Paige"/>
    <x v="1"/>
    <s v="United States"/>
    <s v="Lawrence"/>
    <x v="31"/>
    <n v="1841"/>
    <x v="3"/>
    <s v="FUR-FU-10004712"/>
    <x v="0"/>
    <x v="5"/>
    <s v="Westinghouse Mesh Shade Clip-On Gooseneck Lamp, Black"/>
    <x v="403"/>
    <n v="4"/>
    <n v="0"/>
    <n v="14.705600000000004"/>
  </r>
  <r>
    <n v="424"/>
    <x v="193"/>
    <x v="3"/>
    <x v="15"/>
    <d v="2014-10-24T00:00:00"/>
    <s v="Standard Class"/>
    <s v="MP-17965"/>
    <s v="Michael Paige"/>
    <x v="1"/>
    <s v="United States"/>
    <s v="Lawrence"/>
    <x v="31"/>
    <n v="1841"/>
    <x v="3"/>
    <s v="OFF-ST-10000918"/>
    <x v="1"/>
    <x v="4"/>
    <s v="Crate-A-Files"/>
    <x v="404"/>
    <n v="3"/>
    <n v="0"/>
    <n v="8.5019999999999989"/>
  </r>
  <r>
    <n v="425"/>
    <x v="194"/>
    <x v="3"/>
    <x v="170"/>
    <d v="2014-08-24T00:00:00"/>
    <s v="Second Class"/>
    <s v="NF-18385"/>
    <s v="Natalie Fritzler"/>
    <x v="0"/>
    <s v="United States"/>
    <s v="Jackson"/>
    <x v="35"/>
    <n v="39212"/>
    <x v="0"/>
    <s v="FUR-CH-10000015"/>
    <x v="0"/>
    <x v="1"/>
    <s v="Hon Multipurpose Stacking Arm Chairs"/>
    <x v="405"/>
    <n v="4"/>
    <n v="0"/>
    <n v="225.26400000000001"/>
  </r>
  <r>
    <n v="426"/>
    <x v="195"/>
    <x v="3"/>
    <x v="51"/>
    <d v="2014-11-27T00:00:00"/>
    <s v="Second Class"/>
    <s v="JM-15265"/>
    <s v="Janet Molinari"/>
    <x v="1"/>
    <s v="United States"/>
    <s v="Canton"/>
    <x v="12"/>
    <n v="48187"/>
    <x v="2"/>
    <s v="FUR-FU-10003347"/>
    <x v="0"/>
    <x v="5"/>
    <s v="Coloredge Poster Frame"/>
    <x v="158"/>
    <n v="2"/>
    <n v="0"/>
    <n v="11.076000000000001"/>
  </r>
  <r>
    <n v="427"/>
    <x v="195"/>
    <x v="3"/>
    <x v="51"/>
    <d v="2014-11-27T00:00:00"/>
    <s v="Second Class"/>
    <s v="JM-15265"/>
    <s v="Janet Molinari"/>
    <x v="1"/>
    <s v="United States"/>
    <s v="Canton"/>
    <x v="12"/>
    <n v="48187"/>
    <x v="2"/>
    <s v="OFF-BI-10001543"/>
    <x v="1"/>
    <x v="8"/>
    <s v="GBC VeloBinder Manual Binding System"/>
    <x v="406"/>
    <n v="8"/>
    <n v="0"/>
    <n v="138.20160000000001"/>
  </r>
  <r>
    <n v="428"/>
    <x v="196"/>
    <x v="2"/>
    <x v="171"/>
    <d v="2011-09-13T00:00:00"/>
    <s v="First Class"/>
    <s v="SD-20485"/>
    <s v="Shirley Daniels"/>
    <x v="2"/>
    <s v="United States"/>
    <s v="New Rochelle"/>
    <x v="15"/>
    <n v="10801"/>
    <x v="3"/>
    <s v="TEC-MA-10000029"/>
    <x v="2"/>
    <x v="15"/>
    <s v="Epson WorkForce WF-2530 All-in-One Printer, Copier Scanner"/>
    <x v="407"/>
    <n v="1"/>
    <n v="0"/>
    <n v="30.095700000000001"/>
  </r>
  <r>
    <n v="429"/>
    <x v="197"/>
    <x v="3"/>
    <x v="172"/>
    <d v="2014-10-09T00:00:00"/>
    <s v="Standard Class"/>
    <s v="KH-16630"/>
    <s v="Ken Heidel"/>
    <x v="1"/>
    <s v="United States"/>
    <s v="San Antonio"/>
    <x v="5"/>
    <n v="78207"/>
    <x v="2"/>
    <s v="OFF-AR-10000369"/>
    <x v="1"/>
    <x v="6"/>
    <s v="Design Ebony Sketching Pencil"/>
    <x v="408"/>
    <n v="6"/>
    <n v="0.2"/>
    <n v="0.50039999999999996"/>
  </r>
  <r>
    <n v="430"/>
    <x v="198"/>
    <x v="0"/>
    <x v="173"/>
    <d v="2013-04-22T00:00:00"/>
    <s v="Standard Class"/>
    <s v="RB-19795"/>
    <s v="Ross Baird"/>
    <x v="2"/>
    <s v="United States"/>
    <s v="Gastonia"/>
    <x v="3"/>
    <n v="28052"/>
    <x v="0"/>
    <s v="OFF-BI-10004584"/>
    <x v="1"/>
    <x v="8"/>
    <s v="GBC ProClick 150 Presentation Binding System"/>
    <x v="409"/>
    <n v="2"/>
    <n v="0.7"/>
    <n v="-145.35079999999999"/>
  </r>
  <r>
    <n v="431"/>
    <x v="198"/>
    <x v="0"/>
    <x v="173"/>
    <d v="2013-04-22T00:00:00"/>
    <s v="Standard Class"/>
    <s v="RB-19795"/>
    <s v="Ross Baird"/>
    <x v="2"/>
    <s v="United States"/>
    <s v="Gastonia"/>
    <x v="3"/>
    <n v="28052"/>
    <x v="0"/>
    <s v="TEC-AC-10004659"/>
    <x v="2"/>
    <x v="11"/>
    <s v="Imation Secure+ Hardware Encrypted USB 2.0 Flash Drive; 16GB"/>
    <x v="177"/>
    <n v="7"/>
    <n v="0.2"/>
    <n v="76.639499999999984"/>
  </r>
  <r>
    <n v="432"/>
    <x v="198"/>
    <x v="0"/>
    <x v="173"/>
    <d v="2013-04-22T00:00:00"/>
    <s v="Standard Class"/>
    <s v="RB-19795"/>
    <s v="Ross Baird"/>
    <x v="2"/>
    <s v="United States"/>
    <s v="Gastonia"/>
    <x v="3"/>
    <n v="28052"/>
    <x v="0"/>
    <s v="TEC-AC-10004659"/>
    <x v="2"/>
    <x v="11"/>
    <s v="Imation Secure+ Hardware Encrypted USB 2.0 Flash Drive; 16GB"/>
    <x v="410"/>
    <n v="5"/>
    <n v="0.2"/>
    <n v="54.742499999999978"/>
  </r>
  <r>
    <n v="433"/>
    <x v="198"/>
    <x v="0"/>
    <x v="173"/>
    <d v="2013-04-22T00:00:00"/>
    <s v="Standard Class"/>
    <s v="RB-19795"/>
    <s v="Ross Baird"/>
    <x v="2"/>
    <s v="United States"/>
    <s v="Gastonia"/>
    <x v="3"/>
    <n v="28052"/>
    <x v="0"/>
    <s v="OFF-ST-10000617"/>
    <x v="1"/>
    <x v="4"/>
    <s v="Woodgrain Magazine Files by Perma"/>
    <x v="411"/>
    <n v="2"/>
    <n v="0.2"/>
    <n v="-0.7748000000000006"/>
  </r>
  <r>
    <n v="434"/>
    <x v="199"/>
    <x v="0"/>
    <x v="112"/>
    <d v="2013-06-08T00:00:00"/>
    <s v="First Class"/>
    <s v="DB-13060"/>
    <s v="Dave Brooks"/>
    <x v="0"/>
    <s v="United States"/>
    <s v="Lowell"/>
    <x v="31"/>
    <n v="1852"/>
    <x v="3"/>
    <s v="OFF-ST-10003306"/>
    <x v="1"/>
    <x v="4"/>
    <s v="Letter Size Cart"/>
    <x v="412"/>
    <n v="5"/>
    <n v="0"/>
    <n v="207.14699999999993"/>
  </r>
  <r>
    <n v="435"/>
    <x v="200"/>
    <x v="2"/>
    <x v="174"/>
    <d v="2011-12-25T00:00:00"/>
    <s v="Standard Class"/>
    <s v="MK-18160"/>
    <s v="Mike Kennedy"/>
    <x v="0"/>
    <s v="United States"/>
    <s v="Jacksonville"/>
    <x v="2"/>
    <n v="32216"/>
    <x v="0"/>
    <s v="OFF-BI-10000773"/>
    <x v="1"/>
    <x v="8"/>
    <s v="Insertable Tab Post Binder Dividers"/>
    <x v="413"/>
    <n v="2"/>
    <n v="0.7"/>
    <n v="-3.6891999999999996"/>
  </r>
  <r>
    <n v="436"/>
    <x v="200"/>
    <x v="2"/>
    <x v="174"/>
    <d v="2011-12-25T00:00:00"/>
    <s v="Standard Class"/>
    <s v="MK-18160"/>
    <s v="Mike Kennedy"/>
    <x v="0"/>
    <s v="United States"/>
    <s v="Jacksonville"/>
    <x v="2"/>
    <n v="32216"/>
    <x v="0"/>
    <s v="TEC-AC-10002600"/>
    <x v="2"/>
    <x v="11"/>
    <s v="Belkin QODE FastFit Bluetooth Keyboard"/>
    <x v="414"/>
    <n v="5"/>
    <n v="0.2"/>
    <n v="-18.584999999999994"/>
  </r>
  <r>
    <n v="437"/>
    <x v="201"/>
    <x v="0"/>
    <x v="1"/>
    <d v="2013-06-15T00:00:00"/>
    <s v="Second Class"/>
    <s v="PO-19180"/>
    <s v="Philisse Overcash"/>
    <x v="2"/>
    <s v="United States"/>
    <s v="Chicago"/>
    <x v="10"/>
    <n v="60623"/>
    <x v="2"/>
    <s v="TEC-MA-10002937"/>
    <x v="2"/>
    <x v="15"/>
    <s v="Canon Color ImageCLASS MF8580Cdw Wireless Laser All-In-One Printer, Copier, Scanner"/>
    <x v="415"/>
    <n v="3"/>
    <n v="0.3"/>
    <n v="43.199100000000044"/>
  </r>
  <r>
    <n v="438"/>
    <x v="201"/>
    <x v="0"/>
    <x v="1"/>
    <d v="2013-06-15T00:00:00"/>
    <s v="Second Class"/>
    <s v="PO-19180"/>
    <s v="Philisse Overcash"/>
    <x v="2"/>
    <s v="United States"/>
    <s v="Chicago"/>
    <x v="10"/>
    <n v="60623"/>
    <x v="2"/>
    <s v="OFF-PA-10001970"/>
    <x v="1"/>
    <x v="10"/>
    <s v="Xerox 1908"/>
    <x v="416"/>
    <n v="7"/>
    <n v="0.2"/>
    <n v="113.63939999999998"/>
  </r>
  <r>
    <n v="439"/>
    <x v="202"/>
    <x v="3"/>
    <x v="175"/>
    <d v="2014-09-20T00:00:00"/>
    <s v="Standard Class"/>
    <s v="BB-11545"/>
    <s v="Brenda Bowman"/>
    <x v="1"/>
    <s v="United States"/>
    <s v="Houston"/>
    <x v="5"/>
    <n v="77070"/>
    <x v="2"/>
    <s v="OFF-PA-10002230"/>
    <x v="1"/>
    <x v="10"/>
    <s v="Xerox 1897"/>
    <x v="417"/>
    <n v="8"/>
    <n v="0.2"/>
    <n v="11.553600000000003"/>
  </r>
  <r>
    <n v="440"/>
    <x v="203"/>
    <x v="3"/>
    <x v="176"/>
    <d v="2014-01-24T00:00:00"/>
    <s v="Second Class"/>
    <s v="CV-12805"/>
    <s v="Cynthia Voltz"/>
    <x v="1"/>
    <s v="United States"/>
    <s v="New York City"/>
    <x v="15"/>
    <n v="10024"/>
    <x v="3"/>
    <s v="FUR-CH-10003396"/>
    <x v="0"/>
    <x v="1"/>
    <s v="Global Deluxe Steno Chair"/>
    <x v="418"/>
    <n v="3"/>
    <n v="0.1"/>
    <n v="2.3093999999999895"/>
  </r>
  <r>
    <n v="441"/>
    <x v="204"/>
    <x v="0"/>
    <x v="64"/>
    <d v="2013-09-08T00:00:00"/>
    <s v="Second Class"/>
    <s v="PK-19075"/>
    <s v="Pete Kriz"/>
    <x v="0"/>
    <s v="United States"/>
    <s v="Detroit"/>
    <x v="12"/>
    <n v="48227"/>
    <x v="2"/>
    <s v="FUR-FU-10000246"/>
    <x v="0"/>
    <x v="5"/>
    <s v="Aluminum Document Frame"/>
    <x v="419"/>
    <n v="1"/>
    <n v="0"/>
    <n v="3.6659999999999986"/>
  </r>
  <r>
    <n v="442"/>
    <x v="204"/>
    <x v="0"/>
    <x v="64"/>
    <d v="2013-09-08T00:00:00"/>
    <s v="Second Class"/>
    <s v="PK-19075"/>
    <s v="Pete Kriz"/>
    <x v="0"/>
    <s v="United States"/>
    <s v="Detroit"/>
    <x v="12"/>
    <n v="48227"/>
    <x v="2"/>
    <s v="OFF-ST-10000060"/>
    <x v="1"/>
    <x v="4"/>
    <s v="Fellowes Bankers Box Staxonsteel Drawer File/Stacking System"/>
    <x v="420"/>
    <n v="3"/>
    <n v="0"/>
    <n v="23.392800000000008"/>
  </r>
  <r>
    <n v="443"/>
    <x v="204"/>
    <x v="0"/>
    <x v="64"/>
    <d v="2013-09-08T00:00:00"/>
    <s v="Second Class"/>
    <s v="PK-19075"/>
    <s v="Pete Kriz"/>
    <x v="0"/>
    <s v="United States"/>
    <s v="Detroit"/>
    <x v="12"/>
    <n v="48227"/>
    <x v="2"/>
    <s v="OFF-ST-10003058"/>
    <x v="1"/>
    <x v="4"/>
    <s v="Eldon Mobile Mega Data Cart  Mega Stackable  Add-On Trays"/>
    <x v="421"/>
    <n v="3"/>
    <n v="0"/>
    <n v="20.575499999999998"/>
  </r>
  <r>
    <n v="444"/>
    <x v="204"/>
    <x v="0"/>
    <x v="64"/>
    <d v="2013-09-08T00:00:00"/>
    <s v="Second Class"/>
    <s v="PK-19075"/>
    <s v="Pete Kriz"/>
    <x v="0"/>
    <s v="United States"/>
    <s v="Detroit"/>
    <x v="12"/>
    <n v="48227"/>
    <x v="2"/>
    <s v="OFF-PA-10002222"/>
    <x v="1"/>
    <x v="10"/>
    <s v="Xerox Color Copier Paper, 11&quot; x 17&quot;, Ream"/>
    <x v="422"/>
    <n v="4"/>
    <n v="0"/>
    <n v="42.025599999999997"/>
  </r>
  <r>
    <n v="445"/>
    <x v="204"/>
    <x v="0"/>
    <x v="64"/>
    <d v="2013-09-08T00:00:00"/>
    <s v="Second Class"/>
    <s v="PK-19075"/>
    <s v="Pete Kriz"/>
    <x v="0"/>
    <s v="United States"/>
    <s v="Detroit"/>
    <x v="12"/>
    <n v="48227"/>
    <x v="2"/>
    <s v="FUR-CH-10002372"/>
    <x v="0"/>
    <x v="1"/>
    <s v="Office Star - Ergonomically Designed Knee Chair"/>
    <x v="423"/>
    <n v="3"/>
    <n v="0"/>
    <n v="29.152800000000013"/>
  </r>
  <r>
    <n v="446"/>
    <x v="204"/>
    <x v="0"/>
    <x v="64"/>
    <d v="2013-09-08T00:00:00"/>
    <s v="Second Class"/>
    <s v="PK-19075"/>
    <s v="Pete Kriz"/>
    <x v="0"/>
    <s v="United States"/>
    <s v="Detroit"/>
    <x v="12"/>
    <n v="48227"/>
    <x v="2"/>
    <s v="OFF-LA-10001317"/>
    <x v="1"/>
    <x v="2"/>
    <s v="Avery 520"/>
    <x v="424"/>
    <n v="7"/>
    <n v="0"/>
    <n v="10.584"/>
  </r>
  <r>
    <n v="447"/>
    <x v="205"/>
    <x v="3"/>
    <x v="177"/>
    <d v="2014-03-26T00:00:00"/>
    <s v="Second Class"/>
    <s v="TB-21595"/>
    <s v="Troy Blackwell"/>
    <x v="0"/>
    <s v="United States"/>
    <s v="Columbus"/>
    <x v="14"/>
    <n v="47201"/>
    <x v="2"/>
    <s v="FUR-FU-10000206"/>
    <x v="0"/>
    <x v="5"/>
    <s v="GE General Purpose, Extra Long Life, Showcase &amp; Floodlight Incandescent Bulbs"/>
    <x v="425"/>
    <n v="1"/>
    <n v="0"/>
    <n v="1.3676999999999999"/>
  </r>
  <r>
    <n v="448"/>
    <x v="206"/>
    <x v="0"/>
    <x v="178"/>
    <d v="2013-04-04T00:00:00"/>
    <s v="Second Class"/>
    <s v="RB-19360"/>
    <s v="Raymond Buch"/>
    <x v="0"/>
    <s v="United States"/>
    <s v="Auburn"/>
    <x v="15"/>
    <n v="13021"/>
    <x v="3"/>
    <s v="OFF-AR-10000588"/>
    <x v="1"/>
    <x v="6"/>
    <s v="Newell 345"/>
    <x v="426"/>
    <n v="3"/>
    <n v="0"/>
    <n v="15.475200000000001"/>
  </r>
  <r>
    <n v="449"/>
    <x v="206"/>
    <x v="0"/>
    <x v="178"/>
    <d v="2013-04-04T00:00:00"/>
    <s v="Second Class"/>
    <s v="RB-19360"/>
    <s v="Raymond Buch"/>
    <x v="0"/>
    <s v="United States"/>
    <s v="Auburn"/>
    <x v="15"/>
    <n v="13021"/>
    <x v="3"/>
    <s v="OFF-ST-10001469"/>
    <x v="1"/>
    <x v="4"/>
    <s v="Fellowes Bankers Box Recycled Super Stor/Drawer"/>
    <x v="427"/>
    <n v="3"/>
    <n v="0"/>
    <n v="9.716399999999993"/>
  </r>
  <r>
    <n v="450"/>
    <x v="206"/>
    <x v="0"/>
    <x v="178"/>
    <d v="2013-04-04T00:00:00"/>
    <s v="Second Class"/>
    <s v="RB-19360"/>
    <s v="Raymond Buch"/>
    <x v="0"/>
    <s v="United States"/>
    <s v="Auburn"/>
    <x v="15"/>
    <n v="13021"/>
    <x v="3"/>
    <s v="OFF-AR-10001953"/>
    <x v="1"/>
    <x v="6"/>
    <s v="Boston 1645 Deluxe Heavier-Duty Electric Pencil Sharpener"/>
    <x v="428"/>
    <n v="6"/>
    <n v="0"/>
    <n v="71.247600000000006"/>
  </r>
  <r>
    <n v="451"/>
    <x v="206"/>
    <x v="0"/>
    <x v="178"/>
    <d v="2013-04-04T00:00:00"/>
    <s v="Second Class"/>
    <s v="RB-19360"/>
    <s v="Raymond Buch"/>
    <x v="0"/>
    <s v="United States"/>
    <s v="Auburn"/>
    <x v="15"/>
    <n v="13021"/>
    <x v="3"/>
    <s v="OFF-AR-10003156"/>
    <x v="1"/>
    <x v="6"/>
    <s v="50 Colored Long Pencils"/>
    <x v="429"/>
    <n v="3"/>
    <n v="0"/>
    <n v="7.9248000000000012"/>
  </r>
  <r>
    <n v="452"/>
    <x v="206"/>
    <x v="0"/>
    <x v="178"/>
    <d v="2013-04-04T00:00:00"/>
    <s v="Second Class"/>
    <s v="RB-19360"/>
    <s v="Raymond Buch"/>
    <x v="0"/>
    <s v="United States"/>
    <s v="Auburn"/>
    <x v="15"/>
    <n v="13021"/>
    <x v="3"/>
    <s v="OFF-AR-10004974"/>
    <x v="1"/>
    <x v="6"/>
    <s v="Newell 342"/>
    <x v="296"/>
    <n v="3"/>
    <n v="0"/>
    <n v="2.8535999999999988"/>
  </r>
  <r>
    <n v="453"/>
    <x v="206"/>
    <x v="0"/>
    <x v="178"/>
    <d v="2013-04-04T00:00:00"/>
    <s v="Second Class"/>
    <s v="RB-19360"/>
    <s v="Raymond Buch"/>
    <x v="0"/>
    <s v="United States"/>
    <s v="Auburn"/>
    <x v="15"/>
    <n v="13021"/>
    <x v="3"/>
    <s v="TEC-PH-10002365"/>
    <x v="2"/>
    <x v="7"/>
    <s v="Belkin Grip Candy Sheer Case / Cover for iPhone 5 and 5S"/>
    <x v="430"/>
    <n v="4"/>
    <n v="0"/>
    <n v="9.1311999999999998"/>
  </r>
  <r>
    <n v="454"/>
    <x v="207"/>
    <x v="3"/>
    <x v="179"/>
    <d v="2014-10-25T00:00:00"/>
    <s v="Standard Class"/>
    <s v="EB-13705"/>
    <s v="Ed Braxton"/>
    <x v="1"/>
    <s v="United States"/>
    <s v="Akron"/>
    <x v="24"/>
    <n v="44312"/>
    <x v="3"/>
    <s v="FUR-TA-10001539"/>
    <x v="0"/>
    <x v="3"/>
    <s v="Chromcraft Rectangular Conference Tables"/>
    <x v="431"/>
    <n v="2"/>
    <n v="0.4"/>
    <n v="-75.830400000000054"/>
  </r>
  <r>
    <n v="455"/>
    <x v="207"/>
    <x v="3"/>
    <x v="179"/>
    <d v="2014-10-25T00:00:00"/>
    <s v="Standard Class"/>
    <s v="EB-13705"/>
    <s v="Ed Braxton"/>
    <x v="1"/>
    <s v="United States"/>
    <s v="Akron"/>
    <x v="24"/>
    <n v="44312"/>
    <x v="3"/>
    <s v="OFF-ST-10000142"/>
    <x v="1"/>
    <x v="4"/>
    <s v="Deluxe Rollaway Locking File with Drawer"/>
    <x v="432"/>
    <n v="2"/>
    <n v="0.2"/>
    <n v="66.540799999999962"/>
  </r>
  <r>
    <n v="456"/>
    <x v="208"/>
    <x v="0"/>
    <x v="180"/>
    <d v="2013-12-18T00:00:00"/>
    <s v="Standard Class"/>
    <s v="KH-16630"/>
    <s v="Ken Heidel"/>
    <x v="1"/>
    <s v="United States"/>
    <s v="Norman"/>
    <x v="26"/>
    <n v="73071"/>
    <x v="2"/>
    <s v="TEC-AC-10001772"/>
    <x v="2"/>
    <x v="11"/>
    <s v="Memorex Mini Travel Drive 16 GB USB 2.0 Flash Drive"/>
    <x v="433"/>
    <n v="4"/>
    <n v="0"/>
    <n v="24.913200000000003"/>
  </r>
  <r>
    <n v="457"/>
    <x v="209"/>
    <x v="2"/>
    <x v="181"/>
    <d v="2011-02-19T00:00:00"/>
    <s v="Standard Class"/>
    <s v="SC-20095"/>
    <s v="Sanjit Chand"/>
    <x v="0"/>
    <s v="United States"/>
    <s v="Concord"/>
    <x v="1"/>
    <n v="94521"/>
    <x v="1"/>
    <s v="FUR-CH-10000225"/>
    <x v="0"/>
    <x v="1"/>
    <s v="Global Geo Office Task Chair, Gray"/>
    <x v="434"/>
    <n v="2"/>
    <n v="0.2"/>
    <n v="-24.294000000000018"/>
  </r>
  <r>
    <n v="458"/>
    <x v="210"/>
    <x v="0"/>
    <x v="182"/>
    <d v="2013-10-02T00:00:00"/>
    <s v="Standard Class"/>
    <s v="NF-18385"/>
    <s v="Natalie Fritzler"/>
    <x v="0"/>
    <s v="United States"/>
    <s v="Decatur"/>
    <x v="10"/>
    <n v="62521"/>
    <x v="2"/>
    <s v="FUR-CH-10002331"/>
    <x v="0"/>
    <x v="1"/>
    <s v="Hon 4700 Series Mobuis Mid-Back Task Chairs with Adjustable Arms"/>
    <x v="435"/>
    <n v="3"/>
    <n v="0.3"/>
    <n v="-96.11460000000011"/>
  </r>
  <r>
    <n v="459"/>
    <x v="210"/>
    <x v="0"/>
    <x v="182"/>
    <d v="2013-10-02T00:00:00"/>
    <s v="Standard Class"/>
    <s v="NF-18385"/>
    <s v="Natalie Fritzler"/>
    <x v="0"/>
    <s v="United States"/>
    <s v="Decatur"/>
    <x v="10"/>
    <n v="62521"/>
    <x v="2"/>
    <s v="OFF-EN-10001415"/>
    <x v="1"/>
    <x v="12"/>
    <s v="Staples"/>
    <x v="436"/>
    <n v="2"/>
    <n v="0.2"/>
    <n v="3.3479999999999999"/>
  </r>
  <r>
    <n v="460"/>
    <x v="211"/>
    <x v="1"/>
    <x v="83"/>
    <d v="2012-12-22T00:00:00"/>
    <s v="Standard Class"/>
    <s v="JH-15985"/>
    <s v="Joseph Holt"/>
    <x v="0"/>
    <s v="United States"/>
    <s v="Seattle"/>
    <x v="4"/>
    <n v="98115"/>
    <x v="1"/>
    <s v="OFF-AP-10002472"/>
    <x v="1"/>
    <x v="9"/>
    <s v="3M Office Air Cleaner"/>
    <x v="437"/>
    <n v="4"/>
    <n v="0"/>
    <n v="36.372"/>
  </r>
  <r>
    <n v="461"/>
    <x v="211"/>
    <x v="1"/>
    <x v="83"/>
    <d v="2012-12-22T00:00:00"/>
    <s v="Standard Class"/>
    <s v="JH-15985"/>
    <s v="Joseph Holt"/>
    <x v="0"/>
    <s v="United States"/>
    <s v="Seattle"/>
    <x v="4"/>
    <n v="98115"/>
    <x v="1"/>
    <s v="TEC-AC-10004571"/>
    <x v="2"/>
    <x v="11"/>
    <s v="Logitech G700s Rechargeable Gaming Mouse"/>
    <x v="438"/>
    <n v="9"/>
    <n v="0"/>
    <n v="377.96220000000005"/>
  </r>
  <r>
    <n v="462"/>
    <x v="211"/>
    <x v="1"/>
    <x v="83"/>
    <d v="2012-12-22T00:00:00"/>
    <s v="Standard Class"/>
    <s v="JH-15985"/>
    <s v="Joseph Holt"/>
    <x v="0"/>
    <s v="United States"/>
    <s v="Seattle"/>
    <x v="4"/>
    <n v="98115"/>
    <x v="1"/>
    <s v="OFF-BI-10001098"/>
    <x v="1"/>
    <x v="8"/>
    <s v="Acco D-Ring Binder w/DublLock"/>
    <x v="96"/>
    <n v="3"/>
    <n v="0.2"/>
    <n v="18.600599999999996"/>
  </r>
  <r>
    <n v="463"/>
    <x v="212"/>
    <x v="0"/>
    <x v="183"/>
    <d v="2013-04-30T00:00:00"/>
    <s v="Standard Class"/>
    <s v="TN-21040"/>
    <s v="Tanja Norvell"/>
    <x v="2"/>
    <s v="United States"/>
    <s v="Phoenix"/>
    <x v="16"/>
    <n v="85023"/>
    <x v="1"/>
    <s v="FUR-FU-10000023"/>
    <x v="0"/>
    <x v="5"/>
    <s v="Eldon Wave Desk Accessories"/>
    <x v="439"/>
    <n v="5"/>
    <n v="0.2"/>
    <n v="7.0680000000000005"/>
  </r>
  <r>
    <n v="464"/>
    <x v="212"/>
    <x v="0"/>
    <x v="183"/>
    <d v="2013-04-30T00:00:00"/>
    <s v="Standard Class"/>
    <s v="TN-21040"/>
    <s v="Tanja Norvell"/>
    <x v="2"/>
    <s v="United States"/>
    <s v="Phoenix"/>
    <x v="16"/>
    <n v="85023"/>
    <x v="1"/>
    <s v="FUR-TA-10001889"/>
    <x v="0"/>
    <x v="3"/>
    <s v="Bush Advantage Collection Racetrack Conference Table"/>
    <x v="440"/>
    <n v="6"/>
    <n v="0.5"/>
    <n v="-814.4831999999999"/>
  </r>
  <r>
    <n v="465"/>
    <x v="212"/>
    <x v="0"/>
    <x v="183"/>
    <d v="2013-04-30T00:00:00"/>
    <s v="Standard Class"/>
    <s v="TN-21040"/>
    <s v="Tanja Norvell"/>
    <x v="2"/>
    <s v="United States"/>
    <s v="Phoenix"/>
    <x v="16"/>
    <n v="85023"/>
    <x v="1"/>
    <s v="OFF-BI-10000315"/>
    <x v="1"/>
    <x v="8"/>
    <s v="Poly Designer Cover &amp; Back"/>
    <x v="441"/>
    <n v="5"/>
    <n v="0.7"/>
    <n v="-20.888999999999989"/>
  </r>
  <r>
    <n v="466"/>
    <x v="212"/>
    <x v="0"/>
    <x v="183"/>
    <d v="2013-04-30T00:00:00"/>
    <s v="Standard Class"/>
    <s v="TN-21040"/>
    <s v="Tanja Norvell"/>
    <x v="2"/>
    <s v="United States"/>
    <s v="Phoenix"/>
    <x v="16"/>
    <n v="85023"/>
    <x v="1"/>
    <s v="OFF-SU-10003505"/>
    <x v="1"/>
    <x v="14"/>
    <s v="Premier Electric Letter Opener"/>
    <x v="442"/>
    <n v="2"/>
    <n v="0.2"/>
    <n v="-34.758000000000017"/>
  </r>
  <r>
    <n v="467"/>
    <x v="212"/>
    <x v="0"/>
    <x v="183"/>
    <d v="2013-04-30T00:00:00"/>
    <s v="Standard Class"/>
    <s v="TN-21040"/>
    <s v="Tanja Norvell"/>
    <x v="2"/>
    <s v="United States"/>
    <s v="Phoenix"/>
    <x v="16"/>
    <n v="85023"/>
    <x v="1"/>
    <s v="OFF-AP-10002578"/>
    <x v="1"/>
    <x v="9"/>
    <s v="Fellowes Premier Superior Surge Suppressor, 10-Outlet, With Phone and Remote"/>
    <x v="443"/>
    <n v="2"/>
    <n v="0.2"/>
    <n v="5.8704000000000001"/>
  </r>
  <r>
    <n v="468"/>
    <x v="213"/>
    <x v="1"/>
    <x v="184"/>
    <d v="2012-01-24T00:00:00"/>
    <s v="Standard Class"/>
    <s v="JS-15940"/>
    <s v="Joni Sundaresam"/>
    <x v="2"/>
    <s v="United States"/>
    <s v="Park Ridge"/>
    <x v="10"/>
    <n v="60068"/>
    <x v="2"/>
    <s v="FUR-FU-10002918"/>
    <x v="0"/>
    <x v="5"/>
    <s v="Eldon ClusterMat Chair Mat with Cordless Antistatic Protection"/>
    <x v="444"/>
    <n v="7"/>
    <n v="0.6"/>
    <n v="-312.06139999999994"/>
  </r>
  <r>
    <n v="469"/>
    <x v="214"/>
    <x v="3"/>
    <x v="185"/>
    <d v="2014-04-05T00:00:00"/>
    <s v="Standard Class"/>
    <s v="DS-13180"/>
    <s v="David Smith"/>
    <x v="1"/>
    <s v="United States"/>
    <s v="Amarillo"/>
    <x v="5"/>
    <n v="79109"/>
    <x v="2"/>
    <s v="FUR-BO-10002824"/>
    <x v="0"/>
    <x v="0"/>
    <s v="Bush Mission Pointe Library"/>
    <x v="445"/>
    <n v="2"/>
    <n v="0.32"/>
    <n v="-36.235200000000006"/>
  </r>
  <r>
    <n v="470"/>
    <x v="215"/>
    <x v="0"/>
    <x v="186"/>
    <d v="2013-12-21T00:00:00"/>
    <s v="Second Class"/>
    <s v="CC-12670"/>
    <s v="Craig Carreira"/>
    <x v="0"/>
    <s v="United States"/>
    <s v="Chicago"/>
    <x v="10"/>
    <n v="60610"/>
    <x v="2"/>
    <s v="OFF-BI-10002194"/>
    <x v="1"/>
    <x v="8"/>
    <s v="Cardinal Hold-It CD Pocket"/>
    <x v="446"/>
    <n v="3"/>
    <n v="0.8"/>
    <n v="-7.9001999999999999"/>
  </r>
  <r>
    <n v="471"/>
    <x v="216"/>
    <x v="1"/>
    <x v="139"/>
    <d v="2012-12-24T00:00:00"/>
    <s v="Standard Class"/>
    <s v="MH-17785"/>
    <s v="Maya Herman"/>
    <x v="1"/>
    <s v="United States"/>
    <s v="Lindenhurst"/>
    <x v="15"/>
    <n v="11757"/>
    <x v="3"/>
    <s v="OFF-PA-10004071"/>
    <x v="1"/>
    <x v="10"/>
    <s v="Eaton Premium Continuous-Feed Paper, 25% Cotton, Letter Size, White, 1000 Shts/Box"/>
    <x v="447"/>
    <n v="1"/>
    <n v="0"/>
    <n v="26.630399999999998"/>
  </r>
  <r>
    <n v="472"/>
    <x v="217"/>
    <x v="2"/>
    <x v="187"/>
    <d v="2011-11-11T00:00:00"/>
    <s v="Second Class"/>
    <s v="JP-15520"/>
    <s v="Jeremy Pistek"/>
    <x v="0"/>
    <s v="United States"/>
    <s v="San Francisco"/>
    <x v="1"/>
    <n v="94110"/>
    <x v="1"/>
    <s v="OFF-ST-10002743"/>
    <x v="1"/>
    <x v="4"/>
    <s v="SAFCO Boltless Steel Shelving"/>
    <x v="448"/>
    <n v="3"/>
    <n v="0"/>
    <n v="3.4091999999999842"/>
  </r>
  <r>
    <n v="473"/>
    <x v="217"/>
    <x v="2"/>
    <x v="187"/>
    <d v="2011-11-11T00:00:00"/>
    <s v="Second Class"/>
    <s v="JP-15520"/>
    <s v="Jeremy Pistek"/>
    <x v="0"/>
    <s v="United States"/>
    <s v="San Francisco"/>
    <x v="1"/>
    <n v="94110"/>
    <x v="1"/>
    <s v="FUR-BO-10001601"/>
    <x v="0"/>
    <x v="0"/>
    <s v="Sauder Mission Library with Doors, Fruitwood Finish"/>
    <x v="449"/>
    <n v="2"/>
    <n v="0.15"/>
    <n v="10.478399999999979"/>
  </r>
  <r>
    <n v="474"/>
    <x v="217"/>
    <x v="2"/>
    <x v="187"/>
    <d v="2011-11-11T00:00:00"/>
    <s v="Second Class"/>
    <s v="JP-15520"/>
    <s v="Jeremy Pistek"/>
    <x v="0"/>
    <s v="United States"/>
    <s v="San Francisco"/>
    <x v="1"/>
    <n v="94110"/>
    <x v="1"/>
    <s v="TEC-PH-10002680"/>
    <x v="2"/>
    <x v="7"/>
    <s v="Samsung Galaxy Note 3"/>
    <x v="450"/>
    <n v="4"/>
    <n v="0.2"/>
    <n v="87.995999999999924"/>
  </r>
  <r>
    <n v="475"/>
    <x v="217"/>
    <x v="2"/>
    <x v="187"/>
    <d v="2011-11-11T00:00:00"/>
    <s v="Second Class"/>
    <s v="JP-15520"/>
    <s v="Jeremy Pistek"/>
    <x v="0"/>
    <s v="United States"/>
    <s v="San Francisco"/>
    <x v="1"/>
    <n v="94110"/>
    <x v="1"/>
    <s v="OFF-ST-10001321"/>
    <x v="1"/>
    <x v="4"/>
    <s v="Decoflex Hanging Personal Folder File, Blue"/>
    <x v="451"/>
    <n v="6"/>
    <n v="0"/>
    <n v="24.980400000000007"/>
  </r>
  <r>
    <n v="476"/>
    <x v="217"/>
    <x v="2"/>
    <x v="187"/>
    <d v="2011-11-11T00:00:00"/>
    <s v="Second Class"/>
    <s v="JP-15520"/>
    <s v="Jeremy Pistek"/>
    <x v="0"/>
    <s v="United States"/>
    <s v="San Francisco"/>
    <x v="1"/>
    <n v="94110"/>
    <x v="1"/>
    <s v="OFF-PA-10001509"/>
    <x v="1"/>
    <x v="10"/>
    <s v="Recycled Desk Saver Line &quot;While You Were Out&quot; Book, 5 1/2&quot; X 4&quot;"/>
    <x v="452"/>
    <n v="7"/>
    <n v="0"/>
    <n v="28.818999999999996"/>
  </r>
  <r>
    <n v="477"/>
    <x v="217"/>
    <x v="2"/>
    <x v="187"/>
    <d v="2011-11-11T00:00:00"/>
    <s v="Second Class"/>
    <s v="JP-15520"/>
    <s v="Jeremy Pistek"/>
    <x v="0"/>
    <s v="United States"/>
    <s v="San Francisco"/>
    <x v="1"/>
    <n v="94110"/>
    <x v="1"/>
    <s v="OFF-PA-10003465"/>
    <x v="1"/>
    <x v="10"/>
    <s v="Xerox 1912"/>
    <x v="453"/>
    <n v="5"/>
    <n v="0"/>
    <n v="45.527999999999992"/>
  </r>
  <r>
    <n v="478"/>
    <x v="218"/>
    <x v="0"/>
    <x v="188"/>
    <d v="2013-07-20T00:00:00"/>
    <s v="Standard Class"/>
    <s v="KH-16690"/>
    <s v="Kristen Hastings"/>
    <x v="1"/>
    <s v="United States"/>
    <s v="Los Angeles"/>
    <x v="1"/>
    <n v="90008"/>
    <x v="1"/>
    <s v="TEC-PH-10000149"/>
    <x v="2"/>
    <x v="7"/>
    <s v="Cisco SPA525G2 IP Phone - Wireless"/>
    <x v="454"/>
    <n v="6"/>
    <n v="0.2"/>
    <n v="7.1819999999999951"/>
  </r>
  <r>
    <n v="479"/>
    <x v="219"/>
    <x v="0"/>
    <x v="189"/>
    <d v="2013-11-03T00:00:00"/>
    <s v="Standard Class"/>
    <s v="JE-15475"/>
    <s v="Jeremy Ellison"/>
    <x v="0"/>
    <s v="United States"/>
    <s v="Troy"/>
    <x v="15"/>
    <n v="12180"/>
    <x v="3"/>
    <s v="FUR-FU-10002671"/>
    <x v="0"/>
    <x v="5"/>
    <s v="Electrix 20W Halogen Replacement Bulb for Zoom-In Desk Lamp"/>
    <x v="455"/>
    <n v="3"/>
    <n v="0"/>
    <n v="19.295999999999999"/>
  </r>
  <r>
    <n v="480"/>
    <x v="220"/>
    <x v="0"/>
    <x v="190"/>
    <d v="2013-07-03T00:00:00"/>
    <s v="Standard Class"/>
    <s v="JG-15805"/>
    <s v="John Grady"/>
    <x v="1"/>
    <s v="United States"/>
    <s v="New York City"/>
    <x v="15"/>
    <n v="10024"/>
    <x v="3"/>
    <s v="OFF-AR-10003045"/>
    <x v="1"/>
    <x v="6"/>
    <s v="Prang Colored Pencils"/>
    <x v="456"/>
    <n v="5"/>
    <n v="0"/>
    <n v="6.6150000000000002"/>
  </r>
  <r>
    <n v="481"/>
    <x v="220"/>
    <x v="0"/>
    <x v="190"/>
    <d v="2013-07-03T00:00:00"/>
    <s v="Standard Class"/>
    <s v="JG-15805"/>
    <s v="John Grady"/>
    <x v="1"/>
    <s v="United States"/>
    <s v="New York City"/>
    <x v="15"/>
    <n v="10024"/>
    <x v="3"/>
    <s v="OFF-ST-10000689"/>
    <x v="1"/>
    <x v="4"/>
    <s v="Fellowes Strictly Business Drawer File, Letter/Legal Size"/>
    <x v="457"/>
    <n v="5"/>
    <n v="0"/>
    <n v="84.51"/>
  </r>
  <r>
    <n v="482"/>
    <x v="221"/>
    <x v="2"/>
    <x v="191"/>
    <d v="2011-10-10T00:00:00"/>
    <s v="Standard Class"/>
    <s v="XP-21865"/>
    <s v="Xylona Preis"/>
    <x v="0"/>
    <s v="United States"/>
    <s v="San Diego"/>
    <x v="1"/>
    <n v="92024"/>
    <x v="1"/>
    <s v="TEC-AC-10001445"/>
    <x v="2"/>
    <x v="11"/>
    <s v="Imation USB 2.0 Swivel Flash Drive USB flash drive - 4 GB - Pink"/>
    <x v="458"/>
    <n v="3"/>
    <n v="0"/>
    <n v="1.9088999999999996"/>
  </r>
  <r>
    <n v="483"/>
    <x v="222"/>
    <x v="2"/>
    <x v="192"/>
    <d v="2011-07-27T00:00:00"/>
    <s v="Standard Class"/>
    <s v="EM-14065"/>
    <s v="Erin Mull"/>
    <x v="0"/>
    <s v="United States"/>
    <s v="New York City"/>
    <x v="15"/>
    <n v="10024"/>
    <x v="3"/>
    <s v="OFF-AR-10002053"/>
    <x v="1"/>
    <x v="6"/>
    <s v="Premium Writing Pencils, Soft, #2 by Central Association for the Blind"/>
    <x v="459"/>
    <n v="2"/>
    <n v="0"/>
    <n v="1.6688000000000001"/>
  </r>
  <r>
    <n v="484"/>
    <x v="222"/>
    <x v="2"/>
    <x v="192"/>
    <d v="2011-07-27T00:00:00"/>
    <s v="Standard Class"/>
    <s v="EM-14065"/>
    <s v="Erin Mull"/>
    <x v="0"/>
    <s v="United States"/>
    <s v="New York City"/>
    <x v="15"/>
    <n v="10024"/>
    <x v="3"/>
    <s v="TEC-AC-10002567"/>
    <x v="2"/>
    <x v="11"/>
    <s v="Logitech G602 Wireless Gaming Mouse"/>
    <x v="460"/>
    <n v="2"/>
    <n v="0"/>
    <n v="57.592799999999997"/>
  </r>
  <r>
    <n v="485"/>
    <x v="223"/>
    <x v="3"/>
    <x v="193"/>
    <d v="2014-06-14T00:00:00"/>
    <s v="First Class"/>
    <s v="MT-18070"/>
    <s v="Michelle Tran"/>
    <x v="2"/>
    <s v="United States"/>
    <s v="Los Angeles"/>
    <x v="1"/>
    <n v="90045"/>
    <x v="1"/>
    <s v="OFF-LA-10003923"/>
    <x v="1"/>
    <x v="2"/>
    <s v="Alphabetical Labels for Top Tab Filing"/>
    <x v="461"/>
    <n v="2"/>
    <n v="0"/>
    <n v="14.8"/>
  </r>
  <r>
    <n v="486"/>
    <x v="223"/>
    <x v="3"/>
    <x v="193"/>
    <d v="2014-06-14T00:00:00"/>
    <s v="First Class"/>
    <s v="MT-18070"/>
    <s v="Michelle Tran"/>
    <x v="2"/>
    <s v="United States"/>
    <s v="Los Angeles"/>
    <x v="1"/>
    <n v="90045"/>
    <x v="1"/>
    <s v="FUR-BO-10001337"/>
    <x v="0"/>
    <x v="0"/>
    <s v="O'Sullivan Living Dimensions 2-Shelf Bookcases"/>
    <x v="462"/>
    <n v="5"/>
    <n v="0.15"/>
    <n v="-30.24499999999999"/>
  </r>
  <r>
    <n v="487"/>
    <x v="223"/>
    <x v="3"/>
    <x v="193"/>
    <d v="2014-06-14T00:00:00"/>
    <s v="First Class"/>
    <s v="MT-18070"/>
    <s v="Michelle Tran"/>
    <x v="2"/>
    <s v="United States"/>
    <s v="Los Angeles"/>
    <x v="1"/>
    <n v="90045"/>
    <x v="1"/>
    <s v="TEC-PH-10001924"/>
    <x v="2"/>
    <x v="7"/>
    <s v="iHome FM Clock Radio with Lightning Dock"/>
    <x v="463"/>
    <n v="5"/>
    <n v="0.2"/>
    <n v="17.497500000000016"/>
  </r>
  <r>
    <n v="488"/>
    <x v="224"/>
    <x v="2"/>
    <x v="194"/>
    <d v="2011-10-31T00:00:00"/>
    <s v="First Class"/>
    <s v="SA-20830"/>
    <s v="Sue Ann Reed"/>
    <x v="0"/>
    <s v="United States"/>
    <s v="Chicago"/>
    <x v="10"/>
    <n v="60610"/>
    <x v="2"/>
    <s v="TEC-PH-10001363"/>
    <x v="2"/>
    <x v="7"/>
    <s v="Apple iPhone 5S"/>
    <x v="464"/>
    <n v="6"/>
    <n v="0.2"/>
    <n v="341.99399999999969"/>
  </r>
  <r>
    <n v="489"/>
    <x v="225"/>
    <x v="2"/>
    <x v="3"/>
    <d v="2011-06-13T00:00:00"/>
    <s v="Second Class"/>
    <s v="CW-11905"/>
    <s v="Carl Weiss"/>
    <x v="2"/>
    <s v="United States"/>
    <s v="Huntsville"/>
    <x v="5"/>
    <n v="77340"/>
    <x v="2"/>
    <s v="TEC-PH-10000376"/>
    <x v="2"/>
    <x v="7"/>
    <s v="Square Credit Card Reader"/>
    <x v="465"/>
    <n v="1"/>
    <n v="0.2"/>
    <n v="0.59940000000000015"/>
  </r>
  <r>
    <n v="490"/>
    <x v="225"/>
    <x v="2"/>
    <x v="3"/>
    <d v="2011-06-13T00:00:00"/>
    <s v="Second Class"/>
    <s v="CW-11905"/>
    <s v="Carl Weiss"/>
    <x v="2"/>
    <s v="United States"/>
    <s v="Huntsville"/>
    <x v="5"/>
    <n v="77340"/>
    <x v="2"/>
    <s v="TEC-AC-10000303"/>
    <x v="2"/>
    <x v="11"/>
    <s v="Logitech M510 Wireless Mouse"/>
    <x v="466"/>
    <n v="2"/>
    <n v="0.2"/>
    <n v="10.397399999999998"/>
  </r>
  <r>
    <n v="491"/>
    <x v="225"/>
    <x v="2"/>
    <x v="3"/>
    <d v="2011-06-13T00:00:00"/>
    <s v="Second Class"/>
    <s v="CW-11905"/>
    <s v="Carl Weiss"/>
    <x v="2"/>
    <s v="United States"/>
    <s v="Huntsville"/>
    <x v="5"/>
    <n v="77340"/>
    <x v="2"/>
    <s v="OFF-AR-10001953"/>
    <x v="1"/>
    <x v="6"/>
    <s v="Boston 1645 Deluxe Heavier-Duty Electric Pencil Sharpener"/>
    <x v="467"/>
    <n v="2"/>
    <n v="0.2"/>
    <n v="6.1572000000000031"/>
  </r>
  <r>
    <n v="492"/>
    <x v="226"/>
    <x v="2"/>
    <x v="80"/>
    <d v="2011-09-19T00:00:00"/>
    <s v="Standard Class"/>
    <s v="AJ-10960"/>
    <s v="Astrea Jones"/>
    <x v="0"/>
    <s v="United States"/>
    <s v="Rochester"/>
    <x v="15"/>
    <n v="14609"/>
    <x v="3"/>
    <s v="OFF-ST-10001809"/>
    <x v="1"/>
    <x v="4"/>
    <s v="Fellowes Officeware Wire Shelving"/>
    <x v="468"/>
    <n v="5"/>
    <n v="0"/>
    <n v="8.9829999999999899"/>
  </r>
  <r>
    <n v="493"/>
    <x v="226"/>
    <x v="2"/>
    <x v="80"/>
    <d v="2011-09-19T00:00:00"/>
    <s v="Standard Class"/>
    <s v="AJ-10960"/>
    <s v="Astrea Jones"/>
    <x v="0"/>
    <s v="United States"/>
    <s v="Rochester"/>
    <x v="15"/>
    <n v="14609"/>
    <x v="3"/>
    <s v="OFF-EN-10003845"/>
    <x v="1"/>
    <x v="12"/>
    <s v="Colored Envelopes"/>
    <x v="469"/>
    <n v="3"/>
    <n v="0"/>
    <n v="5.0921999999999992"/>
  </r>
  <r>
    <n v="494"/>
    <x v="227"/>
    <x v="0"/>
    <x v="195"/>
    <d v="2013-05-15T00:00:00"/>
    <s v="Standard Class"/>
    <s v="SS-20590"/>
    <s v="Sonia Sunley"/>
    <x v="0"/>
    <s v="United States"/>
    <s v="Seattle"/>
    <x v="4"/>
    <n v="98115"/>
    <x v="1"/>
    <s v="TEC-AC-10000991"/>
    <x v="2"/>
    <x v="11"/>
    <s v="Sony Micro Vault Click 8 GB USB 2.0 Flash Drive"/>
    <x v="470"/>
    <n v="2"/>
    <n v="0"/>
    <n v="13.157200000000003"/>
  </r>
  <r>
    <n v="495"/>
    <x v="228"/>
    <x v="0"/>
    <x v="196"/>
    <d v="2013-03-22T00:00:00"/>
    <s v="Second Class"/>
    <s v="RO-19780"/>
    <s v="Rose O'Brian"/>
    <x v="0"/>
    <s v="United States"/>
    <s v="Memphis"/>
    <x v="18"/>
    <n v="38109"/>
    <x v="0"/>
    <s v="FUR-TA-10001857"/>
    <x v="0"/>
    <x v="3"/>
    <s v="Balt Solid Wood Rectangular Table"/>
    <x v="471"/>
    <n v="3"/>
    <n v="0.4"/>
    <n v="-94.941000000000017"/>
  </r>
  <r>
    <n v="496"/>
    <x v="229"/>
    <x v="1"/>
    <x v="17"/>
    <d v="2012-12-31T00:00:00"/>
    <s v="Standard Class"/>
    <s v="MD-17350"/>
    <s v="Maribeth Dona"/>
    <x v="0"/>
    <s v="United States"/>
    <s v="Fayetteville"/>
    <x v="36"/>
    <n v="72701"/>
    <x v="0"/>
    <s v="OFF-EN-10001434"/>
    <x v="1"/>
    <x v="12"/>
    <s v="Strathmore #10 Envelopes, Ultimate White"/>
    <x v="472"/>
    <n v="2"/>
    <n v="0"/>
    <n v="51.655799999999999"/>
  </r>
  <r>
    <n v="497"/>
    <x v="230"/>
    <x v="0"/>
    <x v="197"/>
    <d v="2013-08-01T00:00:00"/>
    <s v="Standard Class"/>
    <s v="SC-20095"/>
    <s v="Sanjit Chand"/>
    <x v="0"/>
    <s v="United States"/>
    <s v="Costa Mesa"/>
    <x v="1"/>
    <n v="92627"/>
    <x v="1"/>
    <s v="OFF-BI-10002498"/>
    <x v="1"/>
    <x v="8"/>
    <s v="Clear Mylar Reinforcing Strips"/>
    <x v="473"/>
    <n v="8"/>
    <n v="0.2"/>
    <n v="40.370399999999997"/>
  </r>
  <r>
    <n v="498"/>
    <x v="230"/>
    <x v="0"/>
    <x v="197"/>
    <d v="2013-08-01T00:00:00"/>
    <s v="Standard Class"/>
    <s v="SC-20095"/>
    <s v="Sanjit Chand"/>
    <x v="0"/>
    <s v="United States"/>
    <s v="Costa Mesa"/>
    <x v="1"/>
    <n v="92627"/>
    <x v="1"/>
    <s v="FUR-FU-10004864"/>
    <x v="0"/>
    <x v="5"/>
    <s v="Howard Miller 14-1/2&quot; Diameter Chrome Round Wall Clock"/>
    <x v="474"/>
    <n v="4"/>
    <n v="0"/>
    <n v="81.843199999999996"/>
  </r>
  <r>
    <n v="499"/>
    <x v="230"/>
    <x v="0"/>
    <x v="197"/>
    <d v="2013-08-01T00:00:00"/>
    <s v="Standard Class"/>
    <s v="SC-20095"/>
    <s v="Sanjit Chand"/>
    <x v="0"/>
    <s v="United States"/>
    <s v="Costa Mesa"/>
    <x v="1"/>
    <n v="92627"/>
    <x v="1"/>
    <s v="FUR-CH-10002602"/>
    <x v="0"/>
    <x v="1"/>
    <s v="DMI Arturo Collection Mission-style Design Wood Chair"/>
    <x v="475"/>
    <n v="2"/>
    <n v="0.2"/>
    <n v="18.11760000000001"/>
  </r>
  <r>
    <n v="500"/>
    <x v="230"/>
    <x v="0"/>
    <x v="197"/>
    <d v="2013-08-01T00:00:00"/>
    <s v="Standard Class"/>
    <s v="SC-20095"/>
    <s v="Sanjit Chand"/>
    <x v="0"/>
    <s v="United States"/>
    <s v="Costa Mesa"/>
    <x v="1"/>
    <n v="92627"/>
    <x v="1"/>
    <s v="FUR-FU-10000073"/>
    <x v="0"/>
    <x v="5"/>
    <s v="Deflect-O Glasstique Clear Desk Accessories"/>
    <x v="476"/>
    <n v="9"/>
    <n v="0"/>
    <n v="22.868999999999996"/>
  </r>
  <r>
    <n v="501"/>
    <x v="231"/>
    <x v="0"/>
    <x v="198"/>
    <d v="2013-06-05T00:00:00"/>
    <s v="Standard Class"/>
    <s v="MY-17380"/>
    <s v="Maribeth Yedwab"/>
    <x v="1"/>
    <s v="United States"/>
    <s v="Parker"/>
    <x v="22"/>
    <n v="80134"/>
    <x v="1"/>
    <s v="OFF-BI-10001670"/>
    <x v="1"/>
    <x v="8"/>
    <s v="Vinyl Sectional Post Binders"/>
    <x v="477"/>
    <n v="2"/>
    <n v="0.7"/>
    <n v="-15.079999999999998"/>
  </r>
  <r>
    <n v="502"/>
    <x v="231"/>
    <x v="0"/>
    <x v="198"/>
    <d v="2013-06-05T00:00:00"/>
    <s v="Standard Class"/>
    <s v="MY-17380"/>
    <s v="Maribeth Yedwab"/>
    <x v="1"/>
    <s v="United States"/>
    <s v="Parker"/>
    <x v="22"/>
    <n v="80134"/>
    <x v="1"/>
    <s v="OFF-BI-10001658"/>
    <x v="1"/>
    <x v="8"/>
    <s v="GBC Standard Therm-A-Bind Covers"/>
    <x v="478"/>
    <n v="2"/>
    <n v="0.7"/>
    <n v="-11.961599999999997"/>
  </r>
  <r>
    <n v="503"/>
    <x v="231"/>
    <x v="0"/>
    <x v="198"/>
    <d v="2013-06-05T00:00:00"/>
    <s v="Standard Class"/>
    <s v="MY-17380"/>
    <s v="Maribeth Yedwab"/>
    <x v="1"/>
    <s v="United States"/>
    <s v="Parker"/>
    <x v="22"/>
    <n v="80134"/>
    <x v="1"/>
    <s v="FUR-CH-10001215"/>
    <x v="0"/>
    <x v="1"/>
    <s v="Global Troy Executive Leather Low-Back Tilter"/>
    <x v="479"/>
    <n v="2"/>
    <n v="0.2"/>
    <n v="50.097999999999985"/>
  </r>
  <r>
    <n v="504"/>
    <x v="231"/>
    <x v="0"/>
    <x v="198"/>
    <d v="2013-06-05T00:00:00"/>
    <s v="Standard Class"/>
    <s v="MY-17380"/>
    <s v="Maribeth Yedwab"/>
    <x v="1"/>
    <s v="United States"/>
    <s v="Parker"/>
    <x v="22"/>
    <n v="80134"/>
    <x v="1"/>
    <s v="OFF-BI-10000831"/>
    <x v="1"/>
    <x v="8"/>
    <s v="Storex Flexible Poly Binders with Double Pockets"/>
    <x v="480"/>
    <n v="3"/>
    <n v="0.7"/>
    <n v="-1.9007999999999998"/>
  </r>
  <r>
    <n v="505"/>
    <x v="231"/>
    <x v="0"/>
    <x v="198"/>
    <d v="2013-06-05T00:00:00"/>
    <s v="Standard Class"/>
    <s v="MY-17380"/>
    <s v="Maribeth Yedwab"/>
    <x v="1"/>
    <s v="United States"/>
    <s v="Parker"/>
    <x v="22"/>
    <n v="80134"/>
    <x v="1"/>
    <s v="OFF-PA-10000357"/>
    <x v="1"/>
    <x v="10"/>
    <s v="White Dual Perf Computer Printout Paper, 2700 Sheets, 1 Part, Heavyweight, 20 lbs., 14 7/8 x 11"/>
    <x v="481"/>
    <n v="1"/>
    <n v="0.2"/>
    <n v="11.8871"/>
  </r>
  <r>
    <n v="506"/>
    <x v="232"/>
    <x v="3"/>
    <x v="105"/>
    <d v="2014-11-16T00:00:00"/>
    <s v="Second Class"/>
    <s v="EB-13705"/>
    <s v="Ed Braxton"/>
    <x v="1"/>
    <s v="United States"/>
    <s v="New York City"/>
    <x v="15"/>
    <n v="10024"/>
    <x v="3"/>
    <s v="OFF-BI-10003274"/>
    <x v="1"/>
    <x v="8"/>
    <s v="Avery Durable Slant Ring Binders, No Labels"/>
    <x v="482"/>
    <n v="5"/>
    <n v="0.2"/>
    <n v="5.3729999999999993"/>
  </r>
  <r>
    <n v="507"/>
    <x v="233"/>
    <x v="1"/>
    <x v="199"/>
    <d v="2012-03-22T00:00:00"/>
    <s v="Standard Class"/>
    <s v="CM-12385"/>
    <s v="Christopher Martinez"/>
    <x v="0"/>
    <s v="United States"/>
    <s v="Atlanta"/>
    <x v="32"/>
    <n v="30318"/>
    <x v="0"/>
    <s v="OFF-AR-10001662"/>
    <x v="1"/>
    <x v="6"/>
    <s v="Rogers Handheld Barrel Pencil Sharpener"/>
    <x v="483"/>
    <n v="1"/>
    <n v="0"/>
    <n v="0.73980000000000024"/>
  </r>
  <r>
    <n v="508"/>
    <x v="233"/>
    <x v="1"/>
    <x v="199"/>
    <d v="2012-03-22T00:00:00"/>
    <s v="Standard Class"/>
    <s v="CM-12385"/>
    <s v="Christopher Martinez"/>
    <x v="0"/>
    <s v="United States"/>
    <s v="Atlanta"/>
    <x v="32"/>
    <n v="30318"/>
    <x v="0"/>
    <s v="OFF-AR-10003856"/>
    <x v="1"/>
    <x v="6"/>
    <s v="Newell 344"/>
    <x v="484"/>
    <n v="3"/>
    <n v="0"/>
    <n v="2.1683999999999997"/>
  </r>
  <r>
    <n v="509"/>
    <x v="233"/>
    <x v="1"/>
    <x v="199"/>
    <d v="2012-03-22T00:00:00"/>
    <s v="Standard Class"/>
    <s v="CM-12385"/>
    <s v="Christopher Martinez"/>
    <x v="0"/>
    <s v="United States"/>
    <s v="Atlanta"/>
    <x v="32"/>
    <n v="30318"/>
    <x v="0"/>
    <s v="OFF-ST-10001228"/>
    <x v="1"/>
    <x v="4"/>
    <s v="Personal File Boxes with Fold-Down Carry Handle"/>
    <x v="485"/>
    <n v="3"/>
    <n v="0"/>
    <n v="11.684999999999999"/>
  </r>
  <r>
    <n v="510"/>
    <x v="233"/>
    <x v="1"/>
    <x v="199"/>
    <d v="2012-03-22T00:00:00"/>
    <s v="Standard Class"/>
    <s v="CM-12385"/>
    <s v="Christopher Martinez"/>
    <x v="0"/>
    <s v="United States"/>
    <s v="Atlanta"/>
    <x v="32"/>
    <n v="30318"/>
    <x v="0"/>
    <s v="OFF-BI-10003527"/>
    <x v="1"/>
    <x v="8"/>
    <s v="Fellowes PB500 Electric Punch Plastic Comb Binding Machine with Manual Bind"/>
    <x v="486"/>
    <n v="5"/>
    <n v="0"/>
    <n v="3177.4749999999999"/>
  </r>
  <r>
    <n v="511"/>
    <x v="234"/>
    <x v="3"/>
    <x v="200"/>
    <d v="2014-11-28T00:00:00"/>
    <s v="First Class"/>
    <s v="LS-17245"/>
    <s v="Lynn Smith"/>
    <x v="0"/>
    <s v="United States"/>
    <s v="Gladstone"/>
    <x v="25"/>
    <n v="64118"/>
    <x v="2"/>
    <s v="FUR-FU-10001290"/>
    <x v="0"/>
    <x v="5"/>
    <s v="Executive Impressions Supervisor Wall Clock"/>
    <x v="487"/>
    <n v="3"/>
    <n v="0"/>
    <n v="40.415999999999997"/>
  </r>
  <r>
    <n v="512"/>
    <x v="234"/>
    <x v="3"/>
    <x v="200"/>
    <d v="2014-11-28T00:00:00"/>
    <s v="First Class"/>
    <s v="LS-17245"/>
    <s v="Lynn Smith"/>
    <x v="0"/>
    <s v="United States"/>
    <s v="Gladstone"/>
    <x v="25"/>
    <n v="64118"/>
    <x v="2"/>
    <s v="TEC-AC-10002399"/>
    <x v="2"/>
    <x v="11"/>
    <s v="SanDisk Cruzer 32 GB USB Flash Drive"/>
    <x v="488"/>
    <n v="2"/>
    <n v="0"/>
    <n v="12.172799999999999"/>
  </r>
  <r>
    <n v="513"/>
    <x v="235"/>
    <x v="0"/>
    <x v="201"/>
    <d v="2013-10-24T00:00:00"/>
    <s v="First Class"/>
    <s v="LF-17185"/>
    <s v="Luke Foster"/>
    <x v="0"/>
    <s v="United States"/>
    <s v="Newark"/>
    <x v="24"/>
    <n v="43055"/>
    <x v="3"/>
    <s v="OFF-AR-10002053"/>
    <x v="1"/>
    <x v="6"/>
    <s v="Premium Writing Pencils, Soft, #2 by Central Association for the Blind"/>
    <x v="489"/>
    <n v="3"/>
    <n v="0.2"/>
    <n v="0.71520000000000028"/>
  </r>
  <r>
    <n v="514"/>
    <x v="236"/>
    <x v="3"/>
    <x v="202"/>
    <d v="2014-12-26T00:00:00"/>
    <s v="Standard Class"/>
    <s v="BN-11515"/>
    <s v="Bradley Nguyen"/>
    <x v="0"/>
    <s v="United States"/>
    <s v="Los Angeles"/>
    <x v="1"/>
    <n v="90049"/>
    <x v="1"/>
    <s v="OFF-AR-10003811"/>
    <x v="1"/>
    <x v="6"/>
    <s v="Newell 327"/>
    <x v="153"/>
    <n v="3"/>
    <n v="0"/>
    <n v="1.7901"/>
  </r>
  <r>
    <n v="515"/>
    <x v="236"/>
    <x v="3"/>
    <x v="202"/>
    <d v="2014-12-26T00:00:00"/>
    <s v="Standard Class"/>
    <s v="BN-11515"/>
    <s v="Bradley Nguyen"/>
    <x v="0"/>
    <s v="United States"/>
    <s v="Los Angeles"/>
    <x v="1"/>
    <n v="90049"/>
    <x v="1"/>
    <s v="OFF-AR-10001246"/>
    <x v="1"/>
    <x v="6"/>
    <s v="Newell 317"/>
    <x v="490"/>
    <n v="2"/>
    <n v="0"/>
    <n v="1.7051999999999996"/>
  </r>
  <r>
    <n v="516"/>
    <x v="237"/>
    <x v="3"/>
    <x v="203"/>
    <d v="2014-01-28T00:00:00"/>
    <s v="Standard Class"/>
    <s v="AD-10180"/>
    <s v="Alan Dominguez"/>
    <x v="2"/>
    <s v="United States"/>
    <s v="Great Falls"/>
    <x v="37"/>
    <n v="59405"/>
    <x v="1"/>
    <s v="TEC-CO-10003236"/>
    <x v="2"/>
    <x v="16"/>
    <s v="Canon Image Class D660 Copier"/>
    <x v="491"/>
    <n v="5"/>
    <n v="0"/>
    <n v="1379.9769999999999"/>
  </r>
  <r>
    <n v="517"/>
    <x v="237"/>
    <x v="3"/>
    <x v="203"/>
    <d v="2014-01-28T00:00:00"/>
    <s v="Standard Class"/>
    <s v="AD-10180"/>
    <s v="Alan Dominguez"/>
    <x v="2"/>
    <s v="United States"/>
    <s v="Great Falls"/>
    <x v="37"/>
    <n v="59405"/>
    <x v="1"/>
    <s v="OFF-ST-10004507"/>
    <x v="1"/>
    <x v="4"/>
    <s v="Advantus Rolling Storage Box"/>
    <x v="492"/>
    <n v="3"/>
    <n v="0"/>
    <n v="13.891499999999999"/>
  </r>
  <r>
    <n v="518"/>
    <x v="237"/>
    <x v="3"/>
    <x v="203"/>
    <d v="2014-01-28T00:00:00"/>
    <s v="Standard Class"/>
    <s v="AD-10180"/>
    <s v="Alan Dominguez"/>
    <x v="2"/>
    <s v="United States"/>
    <s v="Great Falls"/>
    <x v="37"/>
    <n v="59405"/>
    <x v="1"/>
    <s v="OFF-PA-10001667"/>
    <x v="1"/>
    <x v="10"/>
    <s v="Great White Multi-Use Recycled Paper (20Lb. and 84 Bright)"/>
    <x v="493"/>
    <n v="2"/>
    <n v="0"/>
    <n v="5.3819999999999997"/>
  </r>
  <r>
    <n v="519"/>
    <x v="237"/>
    <x v="3"/>
    <x v="203"/>
    <d v="2014-01-28T00:00:00"/>
    <s v="Standard Class"/>
    <s v="AD-10180"/>
    <s v="Alan Dominguez"/>
    <x v="2"/>
    <s v="United States"/>
    <s v="Great Falls"/>
    <x v="37"/>
    <n v="59405"/>
    <x v="1"/>
    <s v="OFF-ST-10004459"/>
    <x v="1"/>
    <x v="4"/>
    <s v="Tennsco Single-Tier Lockers"/>
    <x v="494"/>
    <n v="3"/>
    <n v="0"/>
    <n v="56.300999999999988"/>
  </r>
  <r>
    <n v="520"/>
    <x v="238"/>
    <x v="1"/>
    <x v="204"/>
    <d v="2012-03-26T00:00:00"/>
    <s v="Standard Class"/>
    <s v="DB-13210"/>
    <s v="Dean Braden"/>
    <x v="0"/>
    <s v="United States"/>
    <s v="Houston"/>
    <x v="5"/>
    <n v="77041"/>
    <x v="2"/>
    <s v="TEC-AC-10000171"/>
    <x v="2"/>
    <x v="11"/>
    <s v="Verbatim 25 GB 6x Blu-ray Single Layer Recordable Disc, 25/Pack"/>
    <x v="495"/>
    <n v="1"/>
    <n v="0.2"/>
    <n v="5.2877000000000001"/>
  </r>
  <r>
    <n v="521"/>
    <x v="238"/>
    <x v="1"/>
    <x v="204"/>
    <d v="2012-03-26T00:00:00"/>
    <s v="Standard Class"/>
    <s v="DB-13210"/>
    <s v="Dean Braden"/>
    <x v="0"/>
    <s v="United States"/>
    <s v="Houston"/>
    <x v="5"/>
    <n v="77041"/>
    <x v="2"/>
    <s v="OFF-ST-10000736"/>
    <x v="1"/>
    <x v="4"/>
    <s v="Carina Double Wide Media Storage Towers in Natural &amp; Black"/>
    <x v="434"/>
    <n v="2"/>
    <n v="0.2"/>
    <n v="-25.91360000000001"/>
  </r>
  <r>
    <n v="522"/>
    <x v="238"/>
    <x v="1"/>
    <x v="204"/>
    <d v="2012-03-26T00:00:00"/>
    <s v="Standard Class"/>
    <s v="DB-13210"/>
    <s v="Dean Braden"/>
    <x v="0"/>
    <s v="United States"/>
    <s v="Houston"/>
    <x v="5"/>
    <n v="77041"/>
    <x v="2"/>
    <s v="OFF-BI-10000285"/>
    <x v="1"/>
    <x v="8"/>
    <s v="XtraLife ClearVue Slant-D Ring Binders by Cardinal"/>
    <x v="496"/>
    <n v="9"/>
    <n v="0.8"/>
    <n v="-21.167999999999999"/>
  </r>
  <r>
    <n v="523"/>
    <x v="239"/>
    <x v="3"/>
    <x v="205"/>
    <d v="2014-01-26T00:00:00"/>
    <s v="First Class"/>
    <s v="MC-17605"/>
    <s v="Matt Connell"/>
    <x v="1"/>
    <s v="United States"/>
    <s v="Detroit"/>
    <x v="12"/>
    <n v="48234"/>
    <x v="2"/>
    <s v="FUR-TA-10001857"/>
    <x v="0"/>
    <x v="3"/>
    <s v="Balt Solid Wood Rectangular Table"/>
    <x v="497"/>
    <n v="2"/>
    <n v="0"/>
    <n v="21.097999999999985"/>
  </r>
  <r>
    <n v="524"/>
    <x v="240"/>
    <x v="0"/>
    <x v="206"/>
    <d v="2013-05-24T00:00:00"/>
    <s v="First Class"/>
    <s v="LH-17155"/>
    <s v="Logan Haushalter"/>
    <x v="0"/>
    <s v="United States"/>
    <s v="Los Angeles"/>
    <x v="1"/>
    <n v="90032"/>
    <x v="1"/>
    <s v="TEC-PH-10003555"/>
    <x v="2"/>
    <x v="7"/>
    <s v="Motorola HK250 Universal Bluetooth Headset"/>
    <x v="498"/>
    <n v="3"/>
    <n v="0.2"/>
    <n v="-12.414599999999997"/>
  </r>
  <r>
    <n v="525"/>
    <x v="240"/>
    <x v="0"/>
    <x v="206"/>
    <d v="2013-05-24T00:00:00"/>
    <s v="First Class"/>
    <s v="LH-17155"/>
    <s v="Logan Haushalter"/>
    <x v="0"/>
    <s v="United States"/>
    <s v="Los Angeles"/>
    <x v="1"/>
    <n v="90032"/>
    <x v="1"/>
    <s v="TEC-AC-10003832"/>
    <x v="2"/>
    <x v="11"/>
    <s v="Imation 16GB Mini TravelDrive USB 2.0 Flash Drive"/>
    <x v="499"/>
    <n v="2"/>
    <n v="0"/>
    <n v="27.166600000000003"/>
  </r>
  <r>
    <n v="526"/>
    <x v="241"/>
    <x v="1"/>
    <x v="207"/>
    <d v="2013-01-02T00:00:00"/>
    <s v="Standard Class"/>
    <s v="BD-11605"/>
    <s v="Brian Dahlen"/>
    <x v="0"/>
    <s v="United States"/>
    <s v="Lawrence"/>
    <x v="31"/>
    <n v="1841"/>
    <x v="3"/>
    <s v="OFF-FA-10002815"/>
    <x v="1"/>
    <x v="13"/>
    <s v="Staples"/>
    <x v="500"/>
    <n v="5"/>
    <n v="0"/>
    <n v="10.434000000000001"/>
  </r>
  <r>
    <n v="527"/>
    <x v="242"/>
    <x v="3"/>
    <x v="208"/>
    <d v="2014-10-27T00:00:00"/>
    <s v="Standard Class"/>
    <s v="PH-18790"/>
    <s v="Patricia Hirasaki"/>
    <x v="2"/>
    <s v="United States"/>
    <s v="Lakeland"/>
    <x v="2"/>
    <n v="33801"/>
    <x v="0"/>
    <s v="FUR-CH-10003379"/>
    <x v="0"/>
    <x v="1"/>
    <s v="Global Commerce Series High-Back Swivel/Tilt Chairs"/>
    <x v="501"/>
    <n v="3"/>
    <n v="0.2"/>
    <n v="42.746999999999986"/>
  </r>
  <r>
    <n v="528"/>
    <x v="242"/>
    <x v="3"/>
    <x v="208"/>
    <d v="2014-10-27T00:00:00"/>
    <s v="Standard Class"/>
    <s v="PH-18790"/>
    <s v="Patricia Hirasaki"/>
    <x v="2"/>
    <s v="United States"/>
    <s v="Lakeland"/>
    <x v="2"/>
    <n v="33801"/>
    <x v="0"/>
    <s v="FUR-FU-10001756"/>
    <x v="0"/>
    <x v="5"/>
    <s v="Eldon Expressions Desk Accessory, Wood Photo Frame, Mahogany"/>
    <x v="502"/>
    <n v="3"/>
    <n v="0.2"/>
    <n v="5.1407999999999916"/>
  </r>
  <r>
    <n v="529"/>
    <x v="243"/>
    <x v="1"/>
    <x v="37"/>
    <d v="2012-09-07T00:00:00"/>
    <s v="Standard Class"/>
    <s v="MG-18145"/>
    <s v="Mike Gockenbach"/>
    <x v="0"/>
    <s v="United States"/>
    <s v="Philadelphia"/>
    <x v="9"/>
    <n v="19134"/>
    <x v="3"/>
    <s v="OFF-ST-10004963"/>
    <x v="1"/>
    <x v="4"/>
    <s v="Eldon Gobal File Keepers"/>
    <x v="503"/>
    <n v="3"/>
    <n v="0.2"/>
    <n v="-7.2672000000000043"/>
  </r>
  <r>
    <n v="530"/>
    <x v="243"/>
    <x v="1"/>
    <x v="37"/>
    <d v="2012-09-07T00:00:00"/>
    <s v="Standard Class"/>
    <s v="MG-18145"/>
    <s v="Mike Gockenbach"/>
    <x v="0"/>
    <s v="United States"/>
    <s v="Philadelphia"/>
    <x v="9"/>
    <n v="19134"/>
    <x v="3"/>
    <s v="OFF-SU-10002881"/>
    <x v="1"/>
    <x v="14"/>
    <s v="Martin Yale Chadless Opener Electric Letter Opener"/>
    <x v="504"/>
    <n v="1"/>
    <n v="0.2"/>
    <n v="-149.9058"/>
  </r>
  <r>
    <n v="531"/>
    <x v="243"/>
    <x v="1"/>
    <x v="37"/>
    <d v="2012-09-07T00:00:00"/>
    <s v="Standard Class"/>
    <s v="MG-18145"/>
    <s v="Mike Gockenbach"/>
    <x v="0"/>
    <s v="United States"/>
    <s v="Philadelphia"/>
    <x v="9"/>
    <n v="19134"/>
    <x v="3"/>
    <s v="OFF-EN-10001335"/>
    <x v="1"/>
    <x v="12"/>
    <s v="White Business Envelopes with Contemporary Seam, Recycled White Business Envelopes"/>
    <x v="505"/>
    <n v="6"/>
    <n v="0.2"/>
    <n v="19.692"/>
  </r>
  <r>
    <n v="532"/>
    <x v="244"/>
    <x v="1"/>
    <x v="209"/>
    <d v="2012-11-09T00:00:00"/>
    <s v="Second Class"/>
    <s v="KB-16240"/>
    <s v="Karen Bern"/>
    <x v="1"/>
    <s v="United States"/>
    <s v="Los Angeles"/>
    <x v="1"/>
    <n v="90036"/>
    <x v="1"/>
    <s v="FUR-CH-10000595"/>
    <x v="0"/>
    <x v="1"/>
    <s v="Safco Contoured Stacking Chairs"/>
    <x v="506"/>
    <n v="1"/>
    <n v="0.2"/>
    <n v="11.919999999999987"/>
  </r>
  <r>
    <n v="533"/>
    <x v="245"/>
    <x v="3"/>
    <x v="210"/>
    <d v="2014-09-12T00:00:00"/>
    <s v="Standard Class"/>
    <s v="JC-15340"/>
    <s v="Jasper Cacioppo"/>
    <x v="0"/>
    <s v="United States"/>
    <s v="Los Angeles"/>
    <x v="1"/>
    <n v="90032"/>
    <x v="1"/>
    <s v="FUR-FU-10000448"/>
    <x v="0"/>
    <x v="5"/>
    <s v="Tenex Chairmats For Use With Carpeted Floors"/>
    <x v="507"/>
    <n v="3"/>
    <n v="0"/>
    <n v="2.3969999999999985"/>
  </r>
  <r>
    <n v="534"/>
    <x v="246"/>
    <x v="0"/>
    <x v="211"/>
    <d v="2013-06-02T00:00:00"/>
    <s v="Second Class"/>
    <s v="RL-19615"/>
    <s v="Rob Lucas"/>
    <x v="0"/>
    <s v="United States"/>
    <s v="Montgomery"/>
    <x v="19"/>
    <n v="36116"/>
    <x v="0"/>
    <s v="TEC-PH-10000984"/>
    <x v="2"/>
    <x v="7"/>
    <s v="Panasonic KX-TG9471B"/>
    <x v="508"/>
    <n v="5"/>
    <n v="0"/>
    <n v="274.38600000000008"/>
  </r>
  <r>
    <n v="535"/>
    <x v="246"/>
    <x v="0"/>
    <x v="211"/>
    <d v="2013-06-02T00:00:00"/>
    <s v="Second Class"/>
    <s v="RL-19615"/>
    <s v="Rob Lucas"/>
    <x v="0"/>
    <s v="United States"/>
    <s v="Montgomery"/>
    <x v="19"/>
    <n v="36116"/>
    <x v="0"/>
    <s v="OFF-BI-10002557"/>
    <x v="1"/>
    <x v="8"/>
    <s v="Presstex Flexible Ring Binders"/>
    <x v="509"/>
    <n v="5"/>
    <n v="0"/>
    <n v="11.375"/>
  </r>
  <r>
    <n v="536"/>
    <x v="247"/>
    <x v="0"/>
    <x v="212"/>
    <d v="2013-07-17T00:00:00"/>
    <s v="Standard Class"/>
    <s v="AA-10375"/>
    <s v="Allen Armold"/>
    <x v="0"/>
    <s v="United States"/>
    <s v="Mesa"/>
    <x v="16"/>
    <n v="85204"/>
    <x v="1"/>
    <s v="OFF-ST-10001325"/>
    <x v="1"/>
    <x v="4"/>
    <s v="Sterilite Officeware Hinged File Box"/>
    <x v="510"/>
    <n v="2"/>
    <n v="0.2"/>
    <n v="1.4672000000000001"/>
  </r>
  <r>
    <n v="537"/>
    <x v="248"/>
    <x v="3"/>
    <x v="213"/>
    <d v="2014-09-09T00:00:00"/>
    <s v="Second Class"/>
    <s v="EP-13915"/>
    <s v="Emily Phan"/>
    <x v="0"/>
    <s v="United States"/>
    <s v="Chicago"/>
    <x v="10"/>
    <n v="60653"/>
    <x v="2"/>
    <s v="OFF-BI-10002429"/>
    <x v="1"/>
    <x v="8"/>
    <s v="Premier Elliptical Ring Binder, Black"/>
    <x v="511"/>
    <n v="7"/>
    <n v="0.8"/>
    <n v="-68.185600000000022"/>
  </r>
  <r>
    <n v="538"/>
    <x v="249"/>
    <x v="1"/>
    <x v="155"/>
    <d v="2012-12-08T00:00:00"/>
    <s v="Standard Class"/>
    <s v="MP-17470"/>
    <s v="Mark Packer"/>
    <x v="2"/>
    <s v="United States"/>
    <s v="New York City"/>
    <x v="15"/>
    <n v="10009"/>
    <x v="3"/>
    <s v="OFF-BI-10004528"/>
    <x v="1"/>
    <x v="8"/>
    <s v="Cardinal Poly Pocket Divider Pockets for Ring Binders"/>
    <x v="512"/>
    <n v="4"/>
    <n v="0.2"/>
    <n v="3.359999999999999"/>
  </r>
  <r>
    <n v="539"/>
    <x v="250"/>
    <x v="1"/>
    <x v="214"/>
    <d v="2012-12-11T00:00:00"/>
    <s v="Standard Class"/>
    <s v="DK-12985"/>
    <s v="Darren Koutras"/>
    <x v="0"/>
    <s v="United States"/>
    <s v="Henderson"/>
    <x v="0"/>
    <n v="42420"/>
    <x v="0"/>
    <s v="OFF-AP-10001271"/>
    <x v="1"/>
    <x v="9"/>
    <s v="Eureka The Boss Cordless Rechargeable Stick Vac"/>
    <x v="513"/>
    <n v="3"/>
    <n v="0"/>
    <n v="41.293800000000005"/>
  </r>
  <r>
    <n v="540"/>
    <x v="250"/>
    <x v="1"/>
    <x v="214"/>
    <d v="2012-12-11T00:00:00"/>
    <s v="Standard Class"/>
    <s v="DK-12985"/>
    <s v="Darren Koutras"/>
    <x v="0"/>
    <s v="United States"/>
    <s v="Henderson"/>
    <x v="0"/>
    <n v="42420"/>
    <x v="0"/>
    <s v="FUR-CH-10002647"/>
    <x v="0"/>
    <x v="1"/>
    <s v="Situations Contoured Folding Chairs, 4/Set"/>
    <x v="514"/>
    <n v="4"/>
    <n v="0"/>
    <n v="70.980000000000018"/>
  </r>
  <r>
    <n v="541"/>
    <x v="251"/>
    <x v="2"/>
    <x v="215"/>
    <d v="2011-02-04T00:00:00"/>
    <s v="First Class"/>
    <s v="BD-11500"/>
    <s v="Bradley Drucker"/>
    <x v="0"/>
    <s v="United States"/>
    <s v="Green Bay"/>
    <x v="6"/>
    <n v="54302"/>
    <x v="2"/>
    <s v="TEC-AC-10001432"/>
    <x v="2"/>
    <x v="11"/>
    <s v="Enermax Aurora Lite Keyboard"/>
    <x v="515"/>
    <n v="6"/>
    <n v="0"/>
    <n v="206.31600000000006"/>
  </r>
  <r>
    <n v="542"/>
    <x v="252"/>
    <x v="0"/>
    <x v="216"/>
    <d v="2013-07-18T00:00:00"/>
    <s v="First Class"/>
    <s v="ES-14080"/>
    <s v="Erin Smith"/>
    <x v="1"/>
    <s v="United States"/>
    <s v="Tucson"/>
    <x v="16"/>
    <n v="85705"/>
    <x v="1"/>
    <s v="TEC-PH-10002262"/>
    <x v="2"/>
    <x v="7"/>
    <s v="LG Electronics Tone+ HBS-730 Bluetooth Headset"/>
    <x v="516"/>
    <n v="8"/>
    <n v="0.2"/>
    <n v="38.086400000000026"/>
  </r>
  <r>
    <n v="543"/>
    <x v="253"/>
    <x v="1"/>
    <x v="217"/>
    <d v="2012-12-23T00:00:00"/>
    <s v="Standard Class"/>
    <s v="LM-17065"/>
    <s v="Liz MacKendrick"/>
    <x v="0"/>
    <s v="United States"/>
    <s v="Springfield"/>
    <x v="24"/>
    <n v="45503"/>
    <x v="3"/>
    <s v="OFF-ST-10001809"/>
    <x v="1"/>
    <x v="4"/>
    <s v="Fellowes Officeware Wire Shelving"/>
    <x v="517"/>
    <n v="9"/>
    <n v="0.2"/>
    <n v="-145.52460000000002"/>
  </r>
  <r>
    <n v="544"/>
    <x v="254"/>
    <x v="2"/>
    <x v="218"/>
    <d v="2011-05-16T00:00:00"/>
    <s v="Standard Class"/>
    <s v="PG-18895"/>
    <s v="Paul Gonzalez"/>
    <x v="0"/>
    <s v="United States"/>
    <s v="Fort Worth"/>
    <x v="5"/>
    <n v="76106"/>
    <x v="2"/>
    <s v="TEC-AC-10001465"/>
    <x v="2"/>
    <x v="11"/>
    <s v="SanDisk Cruzer 64 GB USB Flash Drive"/>
    <x v="518"/>
    <n v="2"/>
    <n v="0.2"/>
    <n v="7.263999999999994"/>
  </r>
  <r>
    <n v="545"/>
    <x v="254"/>
    <x v="2"/>
    <x v="218"/>
    <d v="2011-05-16T00:00:00"/>
    <s v="Standard Class"/>
    <s v="PG-18895"/>
    <s v="Paul Gonzalez"/>
    <x v="0"/>
    <s v="United States"/>
    <s v="Fort Worth"/>
    <x v="5"/>
    <n v="76106"/>
    <x v="2"/>
    <s v="TEC-PH-10002597"/>
    <x v="2"/>
    <x v="7"/>
    <s v="Xblue XB-1670-86 X16 Small Office Telephone - Titanium"/>
    <x v="519"/>
    <n v="1"/>
    <n v="0.2"/>
    <n v="6.2995000000000019"/>
  </r>
  <r>
    <n v="546"/>
    <x v="254"/>
    <x v="2"/>
    <x v="218"/>
    <d v="2011-05-16T00:00:00"/>
    <s v="Standard Class"/>
    <s v="PG-18895"/>
    <s v="Paul Gonzalez"/>
    <x v="0"/>
    <s v="United States"/>
    <s v="Fort Worth"/>
    <x v="5"/>
    <n v="76106"/>
    <x v="2"/>
    <s v="FUR-FU-10000723"/>
    <x v="0"/>
    <x v="5"/>
    <s v="Deflect-o EconoMat Studded, No Bevel Mat for Low Pile Carpeting"/>
    <x v="520"/>
    <n v="4"/>
    <n v="0.6"/>
    <n v="-84.292799999999986"/>
  </r>
  <r>
    <n v="547"/>
    <x v="255"/>
    <x v="3"/>
    <x v="123"/>
    <d v="2014-11-23T00:00:00"/>
    <s v="First Class"/>
    <s v="AS-10135"/>
    <s v="Adrian Shami"/>
    <x v="2"/>
    <s v="United States"/>
    <s v="New York City"/>
    <x v="15"/>
    <n v="10035"/>
    <x v="3"/>
    <s v="OFF-BI-10000404"/>
    <x v="1"/>
    <x v="8"/>
    <s v="Avery Printable Repositionable Plastic Tabs"/>
    <x v="521"/>
    <n v="6"/>
    <n v="0.2"/>
    <n v="13.931999999999999"/>
  </r>
  <r>
    <n v="548"/>
    <x v="255"/>
    <x v="3"/>
    <x v="123"/>
    <d v="2014-11-23T00:00:00"/>
    <s v="First Class"/>
    <s v="AS-10135"/>
    <s v="Adrian Shami"/>
    <x v="2"/>
    <s v="United States"/>
    <s v="New York City"/>
    <x v="15"/>
    <n v="10035"/>
    <x v="3"/>
    <s v="OFF-PA-10002986"/>
    <x v="1"/>
    <x v="10"/>
    <s v="Xerox 1898"/>
    <x v="522"/>
    <n v="2"/>
    <n v="0"/>
    <n v="6.4127999999999998"/>
  </r>
  <r>
    <n v="549"/>
    <x v="256"/>
    <x v="1"/>
    <x v="219"/>
    <d v="2012-11-17T00:00:00"/>
    <s v="Second Class"/>
    <s v="DK-13225"/>
    <s v="Dean Katz"/>
    <x v="1"/>
    <s v="United States"/>
    <s v="Chicago"/>
    <x v="10"/>
    <n v="60653"/>
    <x v="2"/>
    <s v="OFF-ST-10000604"/>
    <x v="1"/>
    <x v="4"/>
    <s v="Home/Office Personal File Carts"/>
    <x v="523"/>
    <n v="9"/>
    <n v="0.2"/>
    <n v="15.641999999999982"/>
  </r>
  <r>
    <n v="550"/>
    <x v="256"/>
    <x v="1"/>
    <x v="219"/>
    <d v="2012-11-17T00:00:00"/>
    <s v="Second Class"/>
    <s v="DK-13225"/>
    <s v="Dean Katz"/>
    <x v="1"/>
    <s v="United States"/>
    <s v="Chicago"/>
    <x v="10"/>
    <n v="60653"/>
    <x v="2"/>
    <s v="OFF-BI-10004738"/>
    <x v="1"/>
    <x v="8"/>
    <s v="Flexible Leather- Look Classic Collection Ring Binder"/>
    <x v="524"/>
    <n v="3"/>
    <n v="0.8"/>
    <n v="-17.045999999999999"/>
  </r>
  <r>
    <n v="551"/>
    <x v="256"/>
    <x v="1"/>
    <x v="219"/>
    <d v="2012-11-17T00:00:00"/>
    <s v="Second Class"/>
    <s v="DK-13225"/>
    <s v="Dean Katz"/>
    <x v="1"/>
    <s v="United States"/>
    <s v="Chicago"/>
    <x v="10"/>
    <n v="60653"/>
    <x v="2"/>
    <s v="OFF-SU-10001935"/>
    <x v="1"/>
    <x v="14"/>
    <s v="Staples"/>
    <x v="525"/>
    <n v="5"/>
    <n v="0.2"/>
    <n v="-1.7440000000000015"/>
  </r>
  <r>
    <n v="552"/>
    <x v="257"/>
    <x v="0"/>
    <x v="173"/>
    <d v="2013-04-18T00:00:00"/>
    <s v="Second Class"/>
    <s v="BD-11320"/>
    <s v="Bill Donatelli"/>
    <x v="0"/>
    <s v="United States"/>
    <s v="San Francisco"/>
    <x v="1"/>
    <n v="94110"/>
    <x v="1"/>
    <s v="FUR-CH-10002024"/>
    <x v="0"/>
    <x v="1"/>
    <s v="HON 5400 Series Task Chairs for Big and Tall"/>
    <x v="526"/>
    <n v="2"/>
    <n v="0.2"/>
    <n v="0"/>
  </r>
  <r>
    <n v="553"/>
    <x v="258"/>
    <x v="3"/>
    <x v="220"/>
    <d v="2014-09-13T00:00:00"/>
    <s v="First Class"/>
    <s v="RC-19960"/>
    <s v="Ryan Crowe"/>
    <x v="0"/>
    <s v="United States"/>
    <s v="Jacksonville"/>
    <x v="2"/>
    <n v="32216"/>
    <x v="0"/>
    <s v="FUR-FU-10003039"/>
    <x v="0"/>
    <x v="5"/>
    <s v="Howard Miller 11-1/2&quot; Diameter Grantwood Wall Clock"/>
    <x v="527"/>
    <n v="1"/>
    <n v="0.2"/>
    <n v="6.0381999999999998"/>
  </r>
  <r>
    <n v="554"/>
    <x v="259"/>
    <x v="3"/>
    <x v="221"/>
    <d v="2014-11-29T00:00:00"/>
    <s v="Standard Class"/>
    <s v="GT-14710"/>
    <s v="Greg Tran"/>
    <x v="0"/>
    <s v="United States"/>
    <s v="Houston"/>
    <x v="5"/>
    <n v="77070"/>
    <x v="2"/>
    <s v="OFF-FA-10004248"/>
    <x v="1"/>
    <x v="13"/>
    <s v="Advantus T-Pin Paper Clips"/>
    <x v="528"/>
    <n v="3"/>
    <n v="0.2"/>
    <n v="2.5707"/>
  </r>
  <r>
    <n v="555"/>
    <x v="260"/>
    <x v="3"/>
    <x v="222"/>
    <d v="2014-07-04T00:00:00"/>
    <s v="Second Class"/>
    <s v="DK-13225"/>
    <s v="Dean Katz"/>
    <x v="1"/>
    <s v="United States"/>
    <s v="Anaheim"/>
    <x v="1"/>
    <n v="92804"/>
    <x v="1"/>
    <s v="OFF-ST-10001780"/>
    <x v="1"/>
    <x v="4"/>
    <s v="Tennsco 16-Compartment Lockers with Coat Rack"/>
    <x v="529"/>
    <n v="2"/>
    <n v="0"/>
    <n v="310.98720000000003"/>
  </r>
  <r>
    <n v="556"/>
    <x v="261"/>
    <x v="2"/>
    <x v="223"/>
    <d v="2011-03-07T00:00:00"/>
    <s v="Second Class"/>
    <s v="AJ-10945"/>
    <s v="Ashley Jarboe"/>
    <x v="0"/>
    <s v="United States"/>
    <s v="Wilmington"/>
    <x v="3"/>
    <n v="28403"/>
    <x v="0"/>
    <s v="OFF-AR-10003560"/>
    <x v="1"/>
    <x v="6"/>
    <s v="Zebra Zazzle Fluorescent Highlighters"/>
    <x v="530"/>
    <n v="4"/>
    <n v="0.2"/>
    <n v="3.4047999999999981"/>
  </r>
  <r>
    <n v="557"/>
    <x v="262"/>
    <x v="0"/>
    <x v="224"/>
    <d v="2013-06-16T00:00:00"/>
    <s v="Standard Class"/>
    <s v="OT-18730"/>
    <s v="Olvera Toch"/>
    <x v="0"/>
    <s v="United States"/>
    <s v="Los Angeles"/>
    <x v="1"/>
    <n v="90045"/>
    <x v="1"/>
    <s v="OFF-LA-10001297"/>
    <x v="1"/>
    <x v="2"/>
    <s v="Avery 473"/>
    <x v="346"/>
    <n v="2"/>
    <n v="0"/>
    <n v="9.9359999999999999"/>
  </r>
  <r>
    <n v="558"/>
    <x v="262"/>
    <x v="0"/>
    <x v="224"/>
    <d v="2013-06-16T00:00:00"/>
    <s v="Standard Class"/>
    <s v="OT-18730"/>
    <s v="Olvera Toch"/>
    <x v="0"/>
    <s v="United States"/>
    <s v="Los Angeles"/>
    <x v="1"/>
    <n v="90045"/>
    <x v="1"/>
    <s v="FUR-TA-10004256"/>
    <x v="0"/>
    <x v="3"/>
    <s v="Bretford “Just In Time” Height-Adjustable Multi-Task Work Tables"/>
    <x v="531"/>
    <n v="4"/>
    <n v="0.2"/>
    <n v="-217.04800000000017"/>
  </r>
  <r>
    <n v="559"/>
    <x v="262"/>
    <x v="0"/>
    <x v="224"/>
    <d v="2013-06-16T00:00:00"/>
    <s v="Standard Class"/>
    <s v="OT-18730"/>
    <s v="Olvera Toch"/>
    <x v="0"/>
    <s v="United States"/>
    <s v="Los Angeles"/>
    <x v="1"/>
    <n v="90045"/>
    <x v="1"/>
    <s v="OFF-PA-10003441"/>
    <x v="1"/>
    <x v="10"/>
    <s v="Xerox 226"/>
    <x v="56"/>
    <n v="5"/>
    <n v="0"/>
    <n v="15.552000000000001"/>
  </r>
  <r>
    <n v="560"/>
    <x v="263"/>
    <x v="3"/>
    <x v="225"/>
    <d v="2014-11-23T00:00:00"/>
    <s v="Second Class"/>
    <s v="LP-17080"/>
    <s v="Liz Pelletier"/>
    <x v="0"/>
    <s v="United States"/>
    <s v="San Francisco"/>
    <x v="1"/>
    <n v="94110"/>
    <x v="1"/>
    <s v="FUR-FU-10003347"/>
    <x v="0"/>
    <x v="5"/>
    <s v="Coloredge Poster Frame"/>
    <x v="532"/>
    <n v="3"/>
    <n v="0"/>
    <n v="16.614000000000001"/>
  </r>
  <r>
    <n v="561"/>
    <x v="263"/>
    <x v="3"/>
    <x v="225"/>
    <d v="2014-11-23T00:00:00"/>
    <s v="Second Class"/>
    <s v="LP-17080"/>
    <s v="Liz Pelletier"/>
    <x v="0"/>
    <s v="United States"/>
    <s v="San Francisco"/>
    <x v="1"/>
    <n v="94110"/>
    <x v="1"/>
    <s v="OFF-BI-10000069"/>
    <x v="1"/>
    <x v="8"/>
    <s v="GBC Prepunched Paper, 19-Hole, for Binding Systems, 24-lb"/>
    <x v="533"/>
    <n v="7"/>
    <n v="0.2"/>
    <n v="27.318199999999983"/>
  </r>
  <r>
    <n v="562"/>
    <x v="264"/>
    <x v="2"/>
    <x v="80"/>
    <d v="2011-09-18T00:00:00"/>
    <s v="Second Class"/>
    <s v="CA-12775"/>
    <s v="Cynthia Arntzen"/>
    <x v="0"/>
    <s v="United States"/>
    <s v="Tampa"/>
    <x v="2"/>
    <n v="33614"/>
    <x v="0"/>
    <s v="OFF-AP-10003914"/>
    <x v="1"/>
    <x v="9"/>
    <s v="Sanitaire Vibra Groomer IR Commercial Upright Vacuum, Replacement Belts"/>
    <x v="534"/>
    <n v="5"/>
    <n v="0.2"/>
    <n v="1.3000000000000007"/>
  </r>
  <r>
    <n v="563"/>
    <x v="264"/>
    <x v="2"/>
    <x v="80"/>
    <d v="2011-09-18T00:00:00"/>
    <s v="Second Class"/>
    <s v="CA-12775"/>
    <s v="Cynthia Arntzen"/>
    <x v="0"/>
    <s v="United States"/>
    <s v="Tampa"/>
    <x v="2"/>
    <n v="33614"/>
    <x v="0"/>
    <s v="FUR-FU-10004020"/>
    <x v="0"/>
    <x v="5"/>
    <s v="Advantus Panel Wall Acrylic Frame"/>
    <x v="535"/>
    <n v="3"/>
    <n v="0.2"/>
    <n v="3.7743000000000002"/>
  </r>
  <r>
    <n v="564"/>
    <x v="265"/>
    <x v="1"/>
    <x v="214"/>
    <d v="2012-12-09T00:00:00"/>
    <s v="First Class"/>
    <s v="JF-15490"/>
    <s v="Jeremy Farry"/>
    <x v="0"/>
    <s v="United States"/>
    <s v="Seattle"/>
    <x v="4"/>
    <n v="98105"/>
    <x v="1"/>
    <s v="OFF-FA-10003467"/>
    <x v="1"/>
    <x v="13"/>
    <s v="Alliance Big Bands Rubber Bands, 12/Pack"/>
    <x v="536"/>
    <n v="2"/>
    <n v="0"/>
    <n v="0"/>
  </r>
  <r>
    <n v="565"/>
    <x v="265"/>
    <x v="1"/>
    <x v="214"/>
    <d v="2012-12-09T00:00:00"/>
    <s v="First Class"/>
    <s v="JF-15490"/>
    <s v="Jeremy Farry"/>
    <x v="0"/>
    <s v="United States"/>
    <s v="Seattle"/>
    <x v="4"/>
    <n v="98105"/>
    <x v="1"/>
    <s v="OFF-LA-10000634"/>
    <x v="1"/>
    <x v="2"/>
    <s v="Avery 509"/>
    <x v="537"/>
    <n v="1"/>
    <n v="0"/>
    <n v="1.2005999999999999"/>
  </r>
  <r>
    <n v="566"/>
    <x v="266"/>
    <x v="3"/>
    <x v="226"/>
    <d v="2014-12-11T00:00:00"/>
    <s v="First Class"/>
    <s v="FP-14320"/>
    <s v="Frank Preis"/>
    <x v="0"/>
    <s v="United States"/>
    <s v="Los Angeles"/>
    <x v="1"/>
    <n v="90008"/>
    <x v="1"/>
    <s v="TEC-PH-10002496"/>
    <x v="2"/>
    <x v="7"/>
    <s v="Cisco SPA301"/>
    <x v="538"/>
    <n v="3"/>
    <n v="0.2"/>
    <n v="46.796999999999983"/>
  </r>
  <r>
    <n v="567"/>
    <x v="267"/>
    <x v="3"/>
    <x v="172"/>
    <d v="2014-10-09T00:00:00"/>
    <s v="Standard Class"/>
    <s v="EB-13840"/>
    <s v="Ellis Ballard"/>
    <x v="1"/>
    <s v="United States"/>
    <s v="Seattle"/>
    <x v="4"/>
    <n v="98105"/>
    <x v="1"/>
    <s v="OFF-PA-10004530"/>
    <x v="1"/>
    <x v="10"/>
    <s v="Personal Creations Ink Jet Cards and Labels"/>
    <x v="539"/>
    <n v="8"/>
    <n v="0"/>
    <n v="45.001600000000003"/>
  </r>
  <r>
    <n v="568"/>
    <x v="267"/>
    <x v="3"/>
    <x v="172"/>
    <d v="2014-10-09T00:00:00"/>
    <s v="Standard Class"/>
    <s v="EB-13840"/>
    <s v="Ellis Ballard"/>
    <x v="1"/>
    <s v="United States"/>
    <s v="Seattle"/>
    <x v="4"/>
    <n v="98105"/>
    <x v="1"/>
    <s v="OFF-BI-10001107"/>
    <x v="1"/>
    <x v="8"/>
    <s v="GBC White Gloss Covers, Plain Front"/>
    <x v="540"/>
    <n v="7"/>
    <n v="0.2"/>
    <n v="27.3672"/>
  </r>
  <r>
    <n v="569"/>
    <x v="267"/>
    <x v="3"/>
    <x v="172"/>
    <d v="2014-10-09T00:00:00"/>
    <s v="Standard Class"/>
    <s v="EB-13840"/>
    <s v="Ellis Ballard"/>
    <x v="1"/>
    <s v="United States"/>
    <s v="Seattle"/>
    <x v="4"/>
    <n v="98105"/>
    <x v="1"/>
    <s v="OFF-PA-10004451"/>
    <x v="1"/>
    <x v="10"/>
    <s v="Xerox 222"/>
    <x v="541"/>
    <n v="3"/>
    <n v="0"/>
    <n v="9.3312000000000008"/>
  </r>
  <r>
    <n v="570"/>
    <x v="267"/>
    <x v="3"/>
    <x v="172"/>
    <d v="2014-10-09T00:00:00"/>
    <s v="Standard Class"/>
    <s v="EB-13840"/>
    <s v="Ellis Ballard"/>
    <x v="1"/>
    <s v="United States"/>
    <s v="Seattle"/>
    <x v="4"/>
    <n v="98105"/>
    <x v="1"/>
    <s v="FUR-CH-10004997"/>
    <x v="0"/>
    <x v="1"/>
    <s v="Hon Every-Day Series Multi-Task Chairs"/>
    <x v="542"/>
    <n v="3"/>
    <n v="0.2"/>
    <n v="0"/>
  </r>
  <r>
    <n v="571"/>
    <x v="268"/>
    <x v="3"/>
    <x v="116"/>
    <d v="2015-01-05T00:00:00"/>
    <s v="Standard Class"/>
    <s v="JF-15415"/>
    <s v="Jennifer Ferguson"/>
    <x v="0"/>
    <s v="United States"/>
    <s v="New York City"/>
    <x v="15"/>
    <n v="10024"/>
    <x v="3"/>
    <s v="OFF-LA-10001297"/>
    <x v="1"/>
    <x v="2"/>
    <s v="Avery 473"/>
    <x v="543"/>
    <n v="7"/>
    <n v="0"/>
    <n v="34.775999999999996"/>
  </r>
  <r>
    <n v="572"/>
    <x v="268"/>
    <x v="3"/>
    <x v="116"/>
    <d v="2015-01-05T00:00:00"/>
    <s v="Standard Class"/>
    <s v="JF-15415"/>
    <s v="Jennifer Ferguson"/>
    <x v="0"/>
    <s v="United States"/>
    <s v="New York City"/>
    <x v="15"/>
    <n v="10024"/>
    <x v="3"/>
    <s v="OFF-FA-10000585"/>
    <x v="1"/>
    <x v="13"/>
    <s v="OIC Bulk Pack Metal Binder Clips"/>
    <x v="544"/>
    <n v="4"/>
    <n v="0"/>
    <n v="6.4215999999999998"/>
  </r>
  <r>
    <n v="573"/>
    <x v="268"/>
    <x v="3"/>
    <x v="116"/>
    <d v="2015-01-05T00:00:00"/>
    <s v="Standard Class"/>
    <s v="JF-15415"/>
    <s v="Jennifer Ferguson"/>
    <x v="0"/>
    <s v="United States"/>
    <s v="New York City"/>
    <x v="15"/>
    <n v="10024"/>
    <x v="3"/>
    <s v="OFF-BI-10001922"/>
    <x v="1"/>
    <x v="8"/>
    <s v="Storex Dura Pro Binders"/>
    <x v="545"/>
    <n v="7"/>
    <n v="0.2"/>
    <n v="11.226599999999999"/>
  </r>
  <r>
    <n v="574"/>
    <x v="268"/>
    <x v="3"/>
    <x v="116"/>
    <d v="2015-01-05T00:00:00"/>
    <s v="Standard Class"/>
    <s v="JF-15415"/>
    <s v="Jennifer Ferguson"/>
    <x v="0"/>
    <s v="United States"/>
    <s v="New York City"/>
    <x v="15"/>
    <n v="10024"/>
    <x v="3"/>
    <s v="TEC-PH-10000347"/>
    <x v="2"/>
    <x v="7"/>
    <s v="Cush Cases Heavy Duty Rugged Cover Case for Samsung Galaxy S5 - Purple"/>
    <x v="546"/>
    <n v="3"/>
    <n v="0"/>
    <n v="4.0095000000000001"/>
  </r>
  <r>
    <n v="575"/>
    <x v="269"/>
    <x v="0"/>
    <x v="54"/>
    <d v="2013-11-08T00:00:00"/>
    <s v="Standard Class"/>
    <s v="SF-20200"/>
    <s v="Sarah Foster"/>
    <x v="0"/>
    <s v="United States"/>
    <s v="Marysville"/>
    <x v="4"/>
    <n v="98270"/>
    <x v="1"/>
    <s v="OFF-AR-10003394"/>
    <x v="1"/>
    <x v="6"/>
    <s v="Newell 332"/>
    <x v="138"/>
    <n v="3"/>
    <n v="0"/>
    <n v="2.3814000000000002"/>
  </r>
  <r>
    <n v="576"/>
    <x v="270"/>
    <x v="1"/>
    <x v="227"/>
    <d v="2012-09-22T00:00:00"/>
    <s v="Second Class"/>
    <s v="TG-21640"/>
    <s v="Trudy Glocke"/>
    <x v="0"/>
    <s v="United States"/>
    <s v="Long Beach"/>
    <x v="1"/>
    <n v="90805"/>
    <x v="1"/>
    <s v="OFF-PA-10004530"/>
    <x v="1"/>
    <x v="10"/>
    <s v="Personal Creations Ink Jet Cards and Labels"/>
    <x v="547"/>
    <n v="14"/>
    <n v="0"/>
    <n v="78.752800000000008"/>
  </r>
  <r>
    <n v="577"/>
    <x v="270"/>
    <x v="1"/>
    <x v="227"/>
    <d v="2012-09-22T00:00:00"/>
    <s v="Second Class"/>
    <s v="TG-21640"/>
    <s v="Trudy Glocke"/>
    <x v="0"/>
    <s v="United States"/>
    <s v="Long Beach"/>
    <x v="1"/>
    <n v="90805"/>
    <x v="1"/>
    <s v="OFF-PA-10001450"/>
    <x v="1"/>
    <x v="10"/>
    <s v="Rediform S.O.S. Phone Message Books"/>
    <x v="548"/>
    <n v="4"/>
    <n v="0"/>
    <n v="9.7608000000000015"/>
  </r>
  <r>
    <n v="578"/>
    <x v="270"/>
    <x v="1"/>
    <x v="227"/>
    <d v="2012-09-22T00:00:00"/>
    <s v="Second Class"/>
    <s v="TG-21640"/>
    <s v="Trudy Glocke"/>
    <x v="0"/>
    <s v="United States"/>
    <s v="Long Beach"/>
    <x v="1"/>
    <n v="90805"/>
    <x v="1"/>
    <s v="OFF-SU-10001574"/>
    <x v="1"/>
    <x v="14"/>
    <s v="Acme Value Line Scissors"/>
    <x v="549"/>
    <n v="2"/>
    <n v="0"/>
    <n v="2.1899999999999995"/>
  </r>
  <r>
    <n v="579"/>
    <x v="271"/>
    <x v="3"/>
    <x v="228"/>
    <d v="2014-07-27T00:00:00"/>
    <s v="Standard Class"/>
    <s v="CS-11950"/>
    <s v="Carlos Soltero"/>
    <x v="0"/>
    <s v="United States"/>
    <s v="Chicago"/>
    <x v="10"/>
    <n v="60610"/>
    <x v="2"/>
    <s v="OFF-ST-10002974"/>
    <x v="1"/>
    <x v="4"/>
    <s v="Trav-L-File Heavy-Duty Shuttle II, Black"/>
    <x v="550"/>
    <n v="2"/>
    <n v="0.2"/>
    <n v="8.7139999999999951"/>
  </r>
  <r>
    <n v="580"/>
    <x v="271"/>
    <x v="3"/>
    <x v="228"/>
    <d v="2014-07-27T00:00:00"/>
    <s v="Standard Class"/>
    <s v="CS-11950"/>
    <s v="Carlos Soltero"/>
    <x v="0"/>
    <s v="United States"/>
    <s v="Chicago"/>
    <x v="10"/>
    <n v="60610"/>
    <x v="2"/>
    <s v="FUR-FU-10001475"/>
    <x v="0"/>
    <x v="5"/>
    <s v="Contract Clock, 14&quot;, Brown"/>
    <x v="551"/>
    <n v="1"/>
    <n v="0.6"/>
    <n v="-5.7148000000000003"/>
  </r>
  <r>
    <n v="581"/>
    <x v="272"/>
    <x v="1"/>
    <x v="229"/>
    <d v="2012-09-14T00:00:00"/>
    <s v="Standard Class"/>
    <s v="CC-12145"/>
    <s v="Charles Crestani"/>
    <x v="0"/>
    <s v="United States"/>
    <s v="Los Angeles"/>
    <x v="1"/>
    <n v="90004"/>
    <x v="1"/>
    <s v="OFF-SU-10004498"/>
    <x v="1"/>
    <x v="14"/>
    <s v="Martin-Yale Premier Letter Opener"/>
    <x v="552"/>
    <n v="4"/>
    <n v="0"/>
    <n v="1.5456000000000003"/>
  </r>
  <r>
    <n v="582"/>
    <x v="273"/>
    <x v="3"/>
    <x v="96"/>
    <d v="2014-12-06T00:00:00"/>
    <s v="Standard Class"/>
    <s v="DV-13465"/>
    <s v="Dianna Vittorini"/>
    <x v="0"/>
    <s v="United States"/>
    <s v="Denver"/>
    <x v="22"/>
    <n v="80219"/>
    <x v="1"/>
    <s v="TEC-PH-10004977"/>
    <x v="2"/>
    <x v="7"/>
    <s v="GE 30524EE4"/>
    <x v="553"/>
    <n v="3"/>
    <n v="0.2"/>
    <n v="52.917299999999955"/>
  </r>
  <r>
    <n v="583"/>
    <x v="273"/>
    <x v="3"/>
    <x v="96"/>
    <d v="2014-12-06T00:00:00"/>
    <s v="Standard Class"/>
    <s v="DV-13465"/>
    <s v="Dianna Vittorini"/>
    <x v="0"/>
    <s v="United States"/>
    <s v="Denver"/>
    <x v="22"/>
    <n v="80219"/>
    <x v="1"/>
    <s v="TEC-PH-10000586"/>
    <x v="2"/>
    <x v="7"/>
    <s v="AT&amp;T SB67148 SynJ"/>
    <x v="554"/>
    <n v="2"/>
    <n v="0.2"/>
    <n v="9.2386000000000053"/>
  </r>
  <r>
    <n v="584"/>
    <x v="273"/>
    <x v="3"/>
    <x v="96"/>
    <d v="2014-12-06T00:00:00"/>
    <s v="Standard Class"/>
    <s v="DV-13465"/>
    <s v="Dianna Vittorini"/>
    <x v="0"/>
    <s v="United States"/>
    <s v="Denver"/>
    <x v="22"/>
    <n v="80219"/>
    <x v="1"/>
    <s v="OFF-AP-10000358"/>
    <x v="1"/>
    <x v="9"/>
    <s v="Fellowes Basic Home/Office Series Surge Protectors"/>
    <x v="555"/>
    <n v="3"/>
    <n v="0.2"/>
    <n v="3.5045999999999964"/>
  </r>
  <r>
    <n v="585"/>
    <x v="273"/>
    <x v="3"/>
    <x v="96"/>
    <d v="2014-12-06T00:00:00"/>
    <s v="Standard Class"/>
    <s v="DV-13465"/>
    <s v="Dianna Vittorini"/>
    <x v="0"/>
    <s v="United States"/>
    <s v="Denver"/>
    <x v="22"/>
    <n v="80219"/>
    <x v="1"/>
    <s v="OFF-BI-10002764"/>
    <x v="1"/>
    <x v="8"/>
    <s v="Recycled Pressboard Report Cover with Reinforced Top Hinge"/>
    <x v="556"/>
    <n v="7"/>
    <n v="0.7"/>
    <n v="-4.7480999999999973"/>
  </r>
  <r>
    <n v="586"/>
    <x v="273"/>
    <x v="3"/>
    <x v="96"/>
    <d v="2014-12-06T00:00:00"/>
    <s v="Standard Class"/>
    <s v="DV-13465"/>
    <s v="Dianna Vittorini"/>
    <x v="0"/>
    <s v="United States"/>
    <s v="Denver"/>
    <x v="22"/>
    <n v="80219"/>
    <x v="1"/>
    <s v="TEC-PH-10001254"/>
    <x v="2"/>
    <x v="7"/>
    <s v="Jabra BIZ 2300 Duo QD Duo Corded Headset"/>
    <x v="557"/>
    <n v="4"/>
    <n v="0.2"/>
    <n v="30.477599999999981"/>
  </r>
  <r>
    <n v="587"/>
    <x v="274"/>
    <x v="1"/>
    <x v="230"/>
    <d v="2012-07-09T00:00:00"/>
    <s v="Standard Class"/>
    <s v="BD-11725"/>
    <s v="Bruce Degenhardt"/>
    <x v="0"/>
    <s v="United States"/>
    <s v="Richmond"/>
    <x v="0"/>
    <n v="40475"/>
    <x v="0"/>
    <s v="FUR-CH-10003956"/>
    <x v="0"/>
    <x v="1"/>
    <s v="Novimex High-Tech Fabric Mesh Task Chair"/>
    <x v="558"/>
    <n v="1"/>
    <n v="0"/>
    <n v="4.968599999999995"/>
  </r>
  <r>
    <n v="588"/>
    <x v="274"/>
    <x v="1"/>
    <x v="230"/>
    <d v="2012-07-09T00:00:00"/>
    <s v="Standard Class"/>
    <s v="BD-11725"/>
    <s v="Bruce Degenhardt"/>
    <x v="0"/>
    <s v="United States"/>
    <s v="Richmond"/>
    <x v="0"/>
    <n v="40475"/>
    <x v="0"/>
    <s v="OFF-LA-10003930"/>
    <x v="1"/>
    <x v="2"/>
    <s v="Dot Matrix Printer Tape Reel Labels, White, 5000/Box"/>
    <x v="559"/>
    <n v="3"/>
    <n v="0"/>
    <n v="144.51570000000001"/>
  </r>
  <r>
    <n v="589"/>
    <x v="275"/>
    <x v="0"/>
    <x v="231"/>
    <d v="2013-03-25T00:00:00"/>
    <s v="Standard Class"/>
    <s v="ZC-21910"/>
    <s v="Zuschuss Carroll"/>
    <x v="0"/>
    <s v="United States"/>
    <s v="Salem"/>
    <x v="21"/>
    <n v="97301"/>
    <x v="1"/>
    <s v="TEC-PH-10003800"/>
    <x v="2"/>
    <x v="7"/>
    <s v="i.Sound Portable Power - 8000 mAh"/>
    <x v="560"/>
    <n v="2"/>
    <n v="0.2"/>
    <n v="-20.136200000000006"/>
  </r>
  <r>
    <n v="590"/>
    <x v="275"/>
    <x v="0"/>
    <x v="231"/>
    <d v="2013-03-25T00:00:00"/>
    <s v="Standard Class"/>
    <s v="ZC-21910"/>
    <s v="Zuschuss Carroll"/>
    <x v="0"/>
    <s v="United States"/>
    <s v="Salem"/>
    <x v="21"/>
    <n v="97301"/>
    <x v="1"/>
    <s v="OFF-PA-10002005"/>
    <x v="1"/>
    <x v="10"/>
    <s v="Xerox 225"/>
    <x v="561"/>
    <n v="4"/>
    <n v="0.2"/>
    <n v="7.2576000000000001"/>
  </r>
  <r>
    <n v="591"/>
    <x v="275"/>
    <x v="0"/>
    <x v="231"/>
    <d v="2013-03-25T00:00:00"/>
    <s v="Standard Class"/>
    <s v="ZC-21910"/>
    <s v="Zuschuss Carroll"/>
    <x v="0"/>
    <s v="United States"/>
    <s v="Salem"/>
    <x v="21"/>
    <n v="97301"/>
    <x v="1"/>
    <s v="OFF-BI-10002498"/>
    <x v="1"/>
    <x v="8"/>
    <s v="Clear Mylar Reinforcing Strips"/>
    <x v="562"/>
    <n v="3"/>
    <n v="0.7"/>
    <n v="-12.896100000000004"/>
  </r>
  <r>
    <n v="592"/>
    <x v="275"/>
    <x v="0"/>
    <x v="231"/>
    <d v="2013-03-25T00:00:00"/>
    <s v="Standard Class"/>
    <s v="ZC-21910"/>
    <s v="Zuschuss Carroll"/>
    <x v="0"/>
    <s v="United States"/>
    <s v="Salem"/>
    <x v="21"/>
    <n v="97301"/>
    <x v="1"/>
    <s v="OFF-PA-10004101"/>
    <x v="1"/>
    <x v="10"/>
    <s v="Xerox 1894"/>
    <x v="563"/>
    <n v="2"/>
    <n v="0.2"/>
    <n v="3.6288"/>
  </r>
  <r>
    <n v="593"/>
    <x v="276"/>
    <x v="2"/>
    <x v="232"/>
    <d v="2011-01-14T00:00:00"/>
    <s v="Standard Class"/>
    <s v="MS-17830"/>
    <s v="Melanie Seite"/>
    <x v="0"/>
    <s v="United States"/>
    <s v="Laredo"/>
    <x v="5"/>
    <n v="78041"/>
    <x v="2"/>
    <s v="OFF-AR-10004078"/>
    <x v="1"/>
    <x v="6"/>
    <s v="Newell 312"/>
    <x v="564"/>
    <n v="2"/>
    <n v="0.2"/>
    <n v="1.1679999999999997"/>
  </r>
  <r>
    <n v="594"/>
    <x v="276"/>
    <x v="2"/>
    <x v="232"/>
    <d v="2011-01-14T00:00:00"/>
    <s v="Standard Class"/>
    <s v="MS-17830"/>
    <s v="Melanie Seite"/>
    <x v="0"/>
    <s v="United States"/>
    <s v="Laredo"/>
    <x v="5"/>
    <n v="78041"/>
    <x v="2"/>
    <s v="TEC-AC-10001266"/>
    <x v="2"/>
    <x v="11"/>
    <s v="Memorex Micro Travel Drive 8 GB"/>
    <x v="565"/>
    <n v="3"/>
    <n v="0.2"/>
    <n v="9.7499999999999964"/>
  </r>
  <r>
    <n v="595"/>
    <x v="277"/>
    <x v="2"/>
    <x v="233"/>
    <d v="2011-08-15T00:00:00"/>
    <s v="Standard Class"/>
    <s v="LR-16915"/>
    <s v="Lena Radford"/>
    <x v="0"/>
    <s v="United States"/>
    <s v="San Diego"/>
    <x v="1"/>
    <n v="92024"/>
    <x v="1"/>
    <s v="OFF-AP-10004708"/>
    <x v="1"/>
    <x v="9"/>
    <s v="Fellowes Superior 10 Outlet Split Surge Protector"/>
    <x v="566"/>
    <n v="2"/>
    <n v="0"/>
    <n v="22.074799999999996"/>
  </r>
  <r>
    <n v="596"/>
    <x v="277"/>
    <x v="2"/>
    <x v="233"/>
    <d v="2011-08-15T00:00:00"/>
    <s v="Standard Class"/>
    <s v="LR-16915"/>
    <s v="Lena Radford"/>
    <x v="0"/>
    <s v="United States"/>
    <s v="San Diego"/>
    <x v="1"/>
    <n v="92024"/>
    <x v="1"/>
    <s v="TEC-CO-10004115"/>
    <x v="2"/>
    <x v="16"/>
    <s v="Sharp AL-1530CS Digital Copier"/>
    <x v="387"/>
    <n v="3"/>
    <n v="0.2"/>
    <n v="434.99130000000002"/>
  </r>
  <r>
    <n v="597"/>
    <x v="277"/>
    <x v="2"/>
    <x v="233"/>
    <d v="2011-08-15T00:00:00"/>
    <s v="Standard Class"/>
    <s v="LR-16915"/>
    <s v="Lena Radford"/>
    <x v="0"/>
    <s v="United States"/>
    <s v="San Diego"/>
    <x v="1"/>
    <n v="92024"/>
    <x v="1"/>
    <s v="TEC-PH-10002398"/>
    <x v="2"/>
    <x v="7"/>
    <s v="AT&amp;T 1070 Corded Phone"/>
    <x v="567"/>
    <n v="5"/>
    <n v="0.2"/>
    <n v="55.744999999999948"/>
  </r>
  <r>
    <n v="598"/>
    <x v="277"/>
    <x v="2"/>
    <x v="233"/>
    <d v="2011-08-15T00:00:00"/>
    <s v="Standard Class"/>
    <s v="LR-16915"/>
    <s v="Lena Radford"/>
    <x v="0"/>
    <s v="United States"/>
    <s v="San Diego"/>
    <x v="1"/>
    <n v="92024"/>
    <x v="1"/>
    <s v="FUR-FU-10001979"/>
    <x v="0"/>
    <x v="5"/>
    <s v="Dana Halogen Swing-Arm Architect Lamp"/>
    <x v="568"/>
    <n v="8"/>
    <n v="0"/>
    <n v="91.772800000000018"/>
  </r>
  <r>
    <n v="599"/>
    <x v="278"/>
    <x v="0"/>
    <x v="216"/>
    <d v="2013-07-17T00:00:00"/>
    <s v="First Class"/>
    <s v="TP-21130"/>
    <s v="Theone Pippenger"/>
    <x v="0"/>
    <s v="United States"/>
    <s v="Philadelphia"/>
    <x v="9"/>
    <n v="19134"/>
    <x v="3"/>
    <s v="OFF-SU-10004115"/>
    <x v="1"/>
    <x v="14"/>
    <s v="Acme Stainless Steel Office Snips"/>
    <x v="569"/>
    <n v="2"/>
    <n v="0.2"/>
    <n v="1.0178000000000007"/>
  </r>
  <r>
    <n v="600"/>
    <x v="279"/>
    <x v="0"/>
    <x v="87"/>
    <d v="2013-07-22T00:00:00"/>
    <s v="Standard Class"/>
    <s v="CK-12205"/>
    <s v="Chloris Kastensmidt"/>
    <x v="0"/>
    <s v="United States"/>
    <s v="Philadelphia"/>
    <x v="9"/>
    <n v="19120"/>
    <x v="3"/>
    <s v="TEC-PH-10001425"/>
    <x v="2"/>
    <x v="7"/>
    <s v="Mophie Juice Pack Helium for iPhone"/>
    <x v="570"/>
    <n v="3"/>
    <n v="0.4"/>
    <n v="-28.796400000000006"/>
  </r>
  <r>
    <n v="601"/>
    <x v="279"/>
    <x v="0"/>
    <x v="87"/>
    <d v="2013-07-22T00:00:00"/>
    <s v="Standard Class"/>
    <s v="CK-12205"/>
    <s v="Chloris Kastensmidt"/>
    <x v="0"/>
    <s v="United States"/>
    <s v="Philadelphia"/>
    <x v="9"/>
    <n v="19120"/>
    <x v="3"/>
    <s v="TEC-PH-10003963"/>
    <x v="2"/>
    <x v="7"/>
    <s v="GE 2-Jack Phone Line Splitter"/>
    <x v="571"/>
    <n v="4"/>
    <n v="0.4"/>
    <n v="-115.35440000000006"/>
  </r>
  <r>
    <n v="602"/>
    <x v="279"/>
    <x v="0"/>
    <x v="87"/>
    <d v="2013-07-22T00:00:00"/>
    <s v="Standard Class"/>
    <s v="CK-12205"/>
    <s v="Chloris Kastensmidt"/>
    <x v="0"/>
    <s v="United States"/>
    <s v="Philadelphia"/>
    <x v="9"/>
    <n v="19120"/>
    <x v="3"/>
    <s v="OFF-SU-10001574"/>
    <x v="1"/>
    <x v="14"/>
    <s v="Acme Value Line Scissors"/>
    <x v="572"/>
    <n v="2"/>
    <n v="0.2"/>
    <n v="0.72999999999999954"/>
  </r>
  <r>
    <n v="603"/>
    <x v="280"/>
    <x v="2"/>
    <x v="234"/>
    <d v="2011-03-19T00:00:00"/>
    <s v="Standard Class"/>
    <s v="AS-10240"/>
    <s v="Alan Shonely"/>
    <x v="0"/>
    <s v="United States"/>
    <s v="Tampa"/>
    <x v="2"/>
    <n v="33614"/>
    <x v="0"/>
    <s v="OFF-ST-10001490"/>
    <x v="1"/>
    <x v="4"/>
    <s v="Hot File 7-Pocket, Floor Stand"/>
    <x v="573"/>
    <n v="1"/>
    <n v="0.2"/>
    <n v="17.84699999999998"/>
  </r>
  <r>
    <n v="604"/>
    <x v="280"/>
    <x v="2"/>
    <x v="234"/>
    <d v="2011-03-19T00:00:00"/>
    <s v="Standard Class"/>
    <s v="AS-10240"/>
    <s v="Alan Shonely"/>
    <x v="0"/>
    <s v="United States"/>
    <s v="Tampa"/>
    <x v="2"/>
    <n v="33614"/>
    <x v="0"/>
    <s v="FUR-FU-10001756"/>
    <x v="0"/>
    <x v="5"/>
    <s v="Eldon Expressions Desk Accessory, Wood Photo Frame, Mahogany"/>
    <x v="502"/>
    <n v="3"/>
    <n v="0.2"/>
    <n v="5.1407999999999916"/>
  </r>
  <r>
    <n v="605"/>
    <x v="280"/>
    <x v="2"/>
    <x v="234"/>
    <d v="2011-03-19T00:00:00"/>
    <s v="Standard Class"/>
    <s v="AS-10240"/>
    <s v="Alan Shonely"/>
    <x v="0"/>
    <s v="United States"/>
    <s v="Tampa"/>
    <x v="2"/>
    <n v="33614"/>
    <x v="0"/>
    <s v="OFF-BI-10000773"/>
    <x v="1"/>
    <x v="8"/>
    <s v="Insertable Tab Post Binder Dividers"/>
    <x v="574"/>
    <n v="3"/>
    <n v="0.7"/>
    <n v="-5.5338000000000012"/>
  </r>
  <r>
    <n v="606"/>
    <x v="280"/>
    <x v="2"/>
    <x v="234"/>
    <d v="2011-03-19T00:00:00"/>
    <s v="Standard Class"/>
    <s v="AS-10240"/>
    <s v="Alan Shonely"/>
    <x v="0"/>
    <s v="United States"/>
    <s v="Tampa"/>
    <x v="2"/>
    <n v="33614"/>
    <x v="0"/>
    <s v="OFF-BI-10001543"/>
    <x v="1"/>
    <x v="8"/>
    <s v="GBC VeloBinder Manual Binding System"/>
    <x v="575"/>
    <n v="4"/>
    <n v="0.7"/>
    <n v="-31.671199999999999"/>
  </r>
  <r>
    <n v="607"/>
    <x v="280"/>
    <x v="2"/>
    <x v="234"/>
    <d v="2011-03-19T00:00:00"/>
    <s v="Standard Class"/>
    <s v="AS-10240"/>
    <s v="Alan Shonely"/>
    <x v="0"/>
    <s v="United States"/>
    <s v="Tampa"/>
    <x v="2"/>
    <n v="33614"/>
    <x v="0"/>
    <s v="OFF-PA-10002120"/>
    <x v="1"/>
    <x v="10"/>
    <s v="Xerox 1889"/>
    <x v="576"/>
    <n v="3"/>
    <n v="0.2"/>
    <n v="47.815200000000004"/>
  </r>
  <r>
    <n v="608"/>
    <x v="281"/>
    <x v="2"/>
    <x v="235"/>
    <d v="2011-05-27T00:00:00"/>
    <s v="Standard Class"/>
    <s v="AR-10510"/>
    <s v="Andrew Roberts"/>
    <x v="0"/>
    <s v="United States"/>
    <s v="Philadelphia"/>
    <x v="9"/>
    <n v="19134"/>
    <x v="3"/>
    <s v="OFF-BI-10000848"/>
    <x v="1"/>
    <x v="8"/>
    <s v="Angle-D Ring Binders"/>
    <x v="577"/>
    <n v="2"/>
    <n v="0.7"/>
    <n v="-2.6256000000000004"/>
  </r>
  <r>
    <n v="609"/>
    <x v="281"/>
    <x v="2"/>
    <x v="235"/>
    <d v="2011-05-27T00:00:00"/>
    <s v="Standard Class"/>
    <s v="AR-10510"/>
    <s v="Andrew Roberts"/>
    <x v="0"/>
    <s v="United States"/>
    <s v="Philadelphia"/>
    <x v="9"/>
    <n v="19134"/>
    <x v="3"/>
    <s v="OFF-AR-10001246"/>
    <x v="1"/>
    <x v="6"/>
    <s v="Newell 317"/>
    <x v="578"/>
    <n v="9"/>
    <n v="0.2"/>
    <n v="2.3813999999999984"/>
  </r>
  <r>
    <n v="610"/>
    <x v="281"/>
    <x v="2"/>
    <x v="235"/>
    <d v="2011-05-27T00:00:00"/>
    <s v="Standard Class"/>
    <s v="AR-10510"/>
    <s v="Andrew Roberts"/>
    <x v="0"/>
    <s v="United States"/>
    <s v="Philadelphia"/>
    <x v="9"/>
    <n v="19134"/>
    <x v="3"/>
    <s v="TEC-PH-10003092"/>
    <x v="2"/>
    <x v="7"/>
    <s v="Motorola L804"/>
    <x v="579"/>
    <n v="2"/>
    <n v="0.4"/>
    <n v="-10.117800000000003"/>
  </r>
  <r>
    <n v="611"/>
    <x v="282"/>
    <x v="0"/>
    <x v="236"/>
    <d v="2013-05-02T00:00:00"/>
    <s v="First Class"/>
    <s v="NB-18655"/>
    <s v="Nona Balk"/>
    <x v="1"/>
    <s v="United States"/>
    <s v="Dallas"/>
    <x v="5"/>
    <n v="75217"/>
    <x v="2"/>
    <s v="TEC-PH-10003012"/>
    <x v="2"/>
    <x v="7"/>
    <s v="Nortel Meridian M3904 Professional Digital phone"/>
    <x v="580"/>
    <n v="3"/>
    <n v="0.2"/>
    <n v="41.577299999999951"/>
  </r>
  <r>
    <n v="612"/>
    <x v="282"/>
    <x v="0"/>
    <x v="236"/>
    <d v="2013-05-02T00:00:00"/>
    <s v="First Class"/>
    <s v="NB-18655"/>
    <s v="Nona Balk"/>
    <x v="1"/>
    <s v="United States"/>
    <s v="Dallas"/>
    <x v="5"/>
    <n v="75217"/>
    <x v="2"/>
    <s v="OFF-LA-10004345"/>
    <x v="1"/>
    <x v="2"/>
    <s v="Avery 493"/>
    <x v="581"/>
    <n v="4"/>
    <n v="0.2"/>
    <n v="5.6955999999999989"/>
  </r>
  <r>
    <n v="613"/>
    <x v="283"/>
    <x v="0"/>
    <x v="108"/>
    <d v="2013-09-14T00:00:00"/>
    <s v="Second Class"/>
    <s v="GD-14590"/>
    <s v="Giulietta Dortch"/>
    <x v="1"/>
    <s v="United States"/>
    <s v="Philadelphia"/>
    <x v="9"/>
    <n v="19143"/>
    <x v="3"/>
    <s v="OFF-PA-10001204"/>
    <x v="1"/>
    <x v="10"/>
    <s v="Xerox 1972"/>
    <x v="582"/>
    <n v="2"/>
    <n v="0.2"/>
    <n v="2.6399999999999997"/>
  </r>
  <r>
    <n v="614"/>
    <x v="283"/>
    <x v="0"/>
    <x v="108"/>
    <d v="2013-09-14T00:00:00"/>
    <s v="Second Class"/>
    <s v="GD-14590"/>
    <s v="Giulietta Dortch"/>
    <x v="1"/>
    <s v="United States"/>
    <s v="Philadelphia"/>
    <x v="9"/>
    <n v="19143"/>
    <x v="3"/>
    <s v="TEC-PH-10004667"/>
    <x v="2"/>
    <x v="7"/>
    <s v="Cisco 8x8 Inc. 6753i IP Business Phone System"/>
    <x v="583"/>
    <n v="9"/>
    <n v="0.4"/>
    <n v="-157.93830000000008"/>
  </r>
  <r>
    <n v="615"/>
    <x v="284"/>
    <x v="3"/>
    <x v="237"/>
    <d v="2014-11-18T00:00:00"/>
    <s v="Second Class"/>
    <s v="CK-12595"/>
    <s v="Clytie Kelty"/>
    <x v="0"/>
    <s v="United States"/>
    <s v="Grove City"/>
    <x v="24"/>
    <n v="43123"/>
    <x v="3"/>
    <s v="TEC-PH-10000011"/>
    <x v="2"/>
    <x v="7"/>
    <s v="PureGear Roll-On Screen Protector"/>
    <x v="584"/>
    <n v="10"/>
    <n v="0.4"/>
    <n v="15.99199999999999"/>
  </r>
  <r>
    <n v="616"/>
    <x v="284"/>
    <x v="3"/>
    <x v="237"/>
    <d v="2014-11-18T00:00:00"/>
    <s v="Second Class"/>
    <s v="CK-12595"/>
    <s v="Clytie Kelty"/>
    <x v="0"/>
    <s v="United States"/>
    <s v="Grove City"/>
    <x v="24"/>
    <n v="43123"/>
    <x v="3"/>
    <s v="OFF-BI-10002949"/>
    <x v="1"/>
    <x v="8"/>
    <s v="Prestige Round Ring Binders"/>
    <x v="585"/>
    <n v="2"/>
    <n v="0.7"/>
    <n v="-2.7967999999999993"/>
  </r>
  <r>
    <n v="617"/>
    <x v="285"/>
    <x v="3"/>
    <x v="238"/>
    <d v="2014-08-24T00:00:00"/>
    <s v="Second Class"/>
    <s v="NG-18355"/>
    <s v="Nat Gilpin"/>
    <x v="1"/>
    <s v="United States"/>
    <s v="New York City"/>
    <x v="15"/>
    <n v="10011"/>
    <x v="3"/>
    <s v="FUR-FU-10003849"/>
    <x v="0"/>
    <x v="5"/>
    <s v="DAX Metal Frame, Desktop, Stepped-Edge"/>
    <x v="586"/>
    <n v="2"/>
    <n v="0"/>
    <n v="15.787199999999999"/>
  </r>
  <r>
    <n v="618"/>
    <x v="285"/>
    <x v="3"/>
    <x v="238"/>
    <d v="2014-08-24T00:00:00"/>
    <s v="Second Class"/>
    <s v="NG-18355"/>
    <s v="Nat Gilpin"/>
    <x v="1"/>
    <s v="United States"/>
    <s v="New York City"/>
    <x v="15"/>
    <n v="10011"/>
    <x v="3"/>
    <s v="FUR-FU-10000010"/>
    <x v="0"/>
    <x v="5"/>
    <s v="DAX Value U-Channel Document Frames, Easel Back"/>
    <x v="587"/>
    <n v="2"/>
    <n v="0"/>
    <n v="3.0813999999999995"/>
  </r>
  <r>
    <n v="619"/>
    <x v="285"/>
    <x v="3"/>
    <x v="238"/>
    <d v="2014-08-24T00:00:00"/>
    <s v="Second Class"/>
    <s v="NG-18355"/>
    <s v="Nat Gilpin"/>
    <x v="1"/>
    <s v="United States"/>
    <s v="New York City"/>
    <x v="15"/>
    <n v="10011"/>
    <x v="3"/>
    <s v="OFF-BI-10002824"/>
    <x v="1"/>
    <x v="8"/>
    <s v="Recycled Easel Ring Binders"/>
    <x v="588"/>
    <n v="9"/>
    <n v="0.2"/>
    <n v="33.569999999999986"/>
  </r>
  <r>
    <n v="620"/>
    <x v="285"/>
    <x v="3"/>
    <x v="238"/>
    <d v="2014-08-24T00:00:00"/>
    <s v="Second Class"/>
    <s v="NG-18355"/>
    <s v="Nat Gilpin"/>
    <x v="1"/>
    <s v="United States"/>
    <s v="New York City"/>
    <x v="15"/>
    <n v="10011"/>
    <x v="3"/>
    <s v="TEC-PH-10002538"/>
    <x v="2"/>
    <x v="7"/>
    <s v="Grandstream GXP1160 VoIP phone"/>
    <x v="589"/>
    <n v="1"/>
    <n v="0"/>
    <n v="10.993899999999996"/>
  </r>
  <r>
    <n v="621"/>
    <x v="285"/>
    <x v="3"/>
    <x v="238"/>
    <d v="2014-08-24T00:00:00"/>
    <s v="Second Class"/>
    <s v="NG-18355"/>
    <s v="Nat Gilpin"/>
    <x v="1"/>
    <s v="United States"/>
    <s v="New York City"/>
    <x v="15"/>
    <n v="10011"/>
    <x v="3"/>
    <s v="FUR-FU-10000521"/>
    <x v="0"/>
    <x v="5"/>
    <s v="Seth Thomas 14&quot; Putty-Colored Wall Clock"/>
    <x v="590"/>
    <n v="3"/>
    <n v="0"/>
    <n v="27.286199999999994"/>
  </r>
  <r>
    <n v="622"/>
    <x v="286"/>
    <x v="2"/>
    <x v="58"/>
    <d v="2011-12-31T00:00:00"/>
    <s v="Standard Class"/>
    <s v="CA-12265"/>
    <s v="Christina Anderson"/>
    <x v="0"/>
    <s v="United States"/>
    <s v="Chicago"/>
    <x v="10"/>
    <n v="60610"/>
    <x v="2"/>
    <s v="OFF-BI-10002103"/>
    <x v="1"/>
    <x v="8"/>
    <s v="Cardinal Slant-D Ring Binder, Heavy Gauge Vinyl"/>
    <x v="591"/>
    <n v="5"/>
    <n v="0.8"/>
    <n v="-14.773"/>
  </r>
  <r>
    <n v="623"/>
    <x v="287"/>
    <x v="1"/>
    <x v="239"/>
    <d v="2012-12-03T00:00:00"/>
    <s v="Standard Class"/>
    <s v="SF-20965"/>
    <s v="Sylvia Foulston"/>
    <x v="1"/>
    <s v="United States"/>
    <s v="Dearborn"/>
    <x v="12"/>
    <n v="48126"/>
    <x v="2"/>
    <s v="FUR-CH-10004853"/>
    <x v="0"/>
    <x v="1"/>
    <s v="Global Manager's Adjustable Task Chair, Storm"/>
    <x v="85"/>
    <n v="2"/>
    <n v="0"/>
    <n v="87.568399999999968"/>
  </r>
  <r>
    <n v="624"/>
    <x v="287"/>
    <x v="1"/>
    <x v="239"/>
    <d v="2012-12-03T00:00:00"/>
    <s v="Standard Class"/>
    <s v="SF-20965"/>
    <s v="Sylvia Foulston"/>
    <x v="1"/>
    <s v="United States"/>
    <s v="Dearborn"/>
    <x v="12"/>
    <n v="48126"/>
    <x v="2"/>
    <s v="OFF-AP-10000179"/>
    <x v="1"/>
    <x v="9"/>
    <s v="Honeywell Enviracaire Portable HEPA Air Cleaner for up to 10 x 16 Room"/>
    <x v="592"/>
    <n v="5"/>
    <n v="0.1"/>
    <n v="178.90100000000001"/>
  </r>
  <r>
    <n v="625"/>
    <x v="287"/>
    <x v="1"/>
    <x v="239"/>
    <d v="2012-12-03T00:00:00"/>
    <s v="Standard Class"/>
    <s v="SF-20965"/>
    <s v="Sylvia Foulston"/>
    <x v="1"/>
    <s v="United States"/>
    <s v="Dearborn"/>
    <x v="12"/>
    <n v="48126"/>
    <x v="2"/>
    <s v="OFF-ST-10001272"/>
    <x v="1"/>
    <x v="4"/>
    <s v="Mini 13-1/2 Capacity Data Binder Rack, Pearl"/>
    <x v="593"/>
    <n v="4"/>
    <n v="0"/>
    <n v="130.87"/>
  </r>
  <r>
    <n v="626"/>
    <x v="287"/>
    <x v="1"/>
    <x v="239"/>
    <d v="2012-12-03T00:00:00"/>
    <s v="Standard Class"/>
    <s v="SF-20965"/>
    <s v="Sylvia Foulston"/>
    <x v="1"/>
    <s v="United States"/>
    <s v="Dearborn"/>
    <x v="12"/>
    <n v="48126"/>
    <x v="2"/>
    <s v="OFF-AR-10004042"/>
    <x v="1"/>
    <x v="6"/>
    <s v="BOSTON Model 1800 Electric Pencil Sharpeners, Putty/Woodgrain"/>
    <x v="594"/>
    <n v="9"/>
    <n v="0"/>
    <n v="46.927799999999984"/>
  </r>
  <r>
    <n v="627"/>
    <x v="288"/>
    <x v="3"/>
    <x v="175"/>
    <d v="2014-09-20T00:00:00"/>
    <s v="Standard Class"/>
    <s v="MO-17800"/>
    <s v="Meg O'Connel"/>
    <x v="2"/>
    <s v="United States"/>
    <s v="New York City"/>
    <x v="15"/>
    <n v="10009"/>
    <x v="3"/>
    <s v="FUR-FU-10000221"/>
    <x v="0"/>
    <x v="5"/>
    <s v="Master Caster Door Stop, Brown"/>
    <x v="595"/>
    <n v="7"/>
    <n v="0"/>
    <n v="12.090399999999999"/>
  </r>
  <r>
    <n v="628"/>
    <x v="289"/>
    <x v="3"/>
    <x v="240"/>
    <d v="2014-05-24T00:00:00"/>
    <s v="Standard Class"/>
    <s v="AT-10735"/>
    <s v="Annie Thurman"/>
    <x v="0"/>
    <s v="United States"/>
    <s v="Seattle"/>
    <x v="4"/>
    <n v="98115"/>
    <x v="1"/>
    <s v="OFF-AP-10001563"/>
    <x v="1"/>
    <x v="9"/>
    <s v="Belkin Premiere Surge Master II 8-outlet surge protector"/>
    <x v="596"/>
    <n v="2"/>
    <n v="0"/>
    <n v="28.176399999999987"/>
  </r>
  <r>
    <n v="629"/>
    <x v="290"/>
    <x v="3"/>
    <x v="94"/>
    <d v="2014-12-22T00:00:00"/>
    <s v="Standard Class"/>
    <s v="LC-17140"/>
    <s v="Logan Currie"/>
    <x v="0"/>
    <s v="United States"/>
    <s v="San Francisco"/>
    <x v="1"/>
    <n v="94122"/>
    <x v="1"/>
    <s v="OFF-BI-10000605"/>
    <x v="1"/>
    <x v="8"/>
    <s v="Acco Pressboard Covers with Storage Hooks, 9 1/2&quot; x 11&quot;, Executive Red"/>
    <x v="597"/>
    <n v="5"/>
    <n v="0.2"/>
    <n v="5.1434999999999977"/>
  </r>
  <r>
    <n v="630"/>
    <x v="290"/>
    <x v="3"/>
    <x v="94"/>
    <d v="2014-12-22T00:00:00"/>
    <s v="Standard Class"/>
    <s v="LC-17140"/>
    <s v="Logan Currie"/>
    <x v="0"/>
    <s v="United States"/>
    <s v="San Francisco"/>
    <x v="1"/>
    <n v="94122"/>
    <x v="1"/>
    <s v="OFF-PA-10002615"/>
    <x v="1"/>
    <x v="10"/>
    <s v="Ampad Gold Fibre Wirebound Steno Books, 6&quot; x 9&quot;, Gregg Ruled"/>
    <x v="598"/>
    <n v="3"/>
    <n v="0"/>
    <n v="6.0857999999999999"/>
  </r>
  <r>
    <n v="631"/>
    <x v="291"/>
    <x v="0"/>
    <x v="25"/>
    <d v="2013-12-14T00:00:00"/>
    <s v="Second Class"/>
    <s v="FM-14380"/>
    <s v="Fred McMath"/>
    <x v="0"/>
    <s v="United States"/>
    <s v="Aurora"/>
    <x v="22"/>
    <n v="80013"/>
    <x v="1"/>
    <s v="OFF-ST-10001963"/>
    <x v="1"/>
    <x v="4"/>
    <s v="Tennsco Regal Shelving Units"/>
    <x v="599"/>
    <n v="3"/>
    <n v="0.2"/>
    <n v="-51.719100000000012"/>
  </r>
  <r>
    <n v="632"/>
    <x v="291"/>
    <x v="0"/>
    <x v="25"/>
    <d v="2013-12-14T00:00:00"/>
    <s v="Second Class"/>
    <s v="FM-14380"/>
    <s v="Fred McMath"/>
    <x v="0"/>
    <s v="United States"/>
    <s v="Aurora"/>
    <x v="22"/>
    <n v="80013"/>
    <x v="1"/>
    <s v="TEC-AC-10001267"/>
    <x v="2"/>
    <x v="11"/>
    <s v="Imation 32GB Pocket Pro USB 3.0 Flash Drive - 32 GB - Black - 1 P ..."/>
    <x v="600"/>
    <n v="5"/>
    <n v="0.2"/>
    <n v="29.950000000000003"/>
  </r>
  <r>
    <n v="633"/>
    <x v="291"/>
    <x v="0"/>
    <x v="25"/>
    <d v="2013-12-14T00:00:00"/>
    <s v="Second Class"/>
    <s v="FM-14380"/>
    <s v="Fred McMath"/>
    <x v="0"/>
    <s v="United States"/>
    <s v="Aurora"/>
    <x v="22"/>
    <n v="80013"/>
    <x v="1"/>
    <s v="TEC-PH-10002103"/>
    <x v="2"/>
    <x v="7"/>
    <s v="Jabra SPEAK 410"/>
    <x v="601"/>
    <n v="4"/>
    <n v="0.2"/>
    <n v="30.076800000000006"/>
  </r>
  <r>
    <n v="634"/>
    <x v="292"/>
    <x v="3"/>
    <x v="241"/>
    <d v="2014-09-27T00:00:00"/>
    <s v="Second Class"/>
    <s v="BD-11605"/>
    <s v="Brian Dahlen"/>
    <x v="0"/>
    <s v="United States"/>
    <s v="Miami"/>
    <x v="2"/>
    <n v="33180"/>
    <x v="0"/>
    <s v="TEC-AC-10002857"/>
    <x v="2"/>
    <x v="11"/>
    <s v="Verbatim 25 GB 6x Blu-ray Single Layer Recordable Disc, 1/Pack"/>
    <x v="602"/>
    <n v="3"/>
    <n v="0.2"/>
    <n v="2.458499999999999"/>
  </r>
  <r>
    <n v="635"/>
    <x v="292"/>
    <x v="3"/>
    <x v="241"/>
    <d v="2014-09-27T00:00:00"/>
    <s v="Second Class"/>
    <s v="BD-11605"/>
    <s v="Brian Dahlen"/>
    <x v="0"/>
    <s v="United States"/>
    <s v="Miami"/>
    <x v="2"/>
    <n v="33180"/>
    <x v="0"/>
    <s v="OFF-LA-10003930"/>
    <x v="1"/>
    <x v="2"/>
    <s v="Dot Matrix Printer Tape Reel Labels, White, 5000/Box"/>
    <x v="603"/>
    <n v="3"/>
    <n v="0.2"/>
    <n v="85.529700000000005"/>
  </r>
  <r>
    <n v="636"/>
    <x v="293"/>
    <x v="1"/>
    <x v="242"/>
    <d v="2012-10-09T00:00:00"/>
    <s v="Second Class"/>
    <s v="DJ-13420"/>
    <s v="Denny Joy"/>
    <x v="1"/>
    <s v="United States"/>
    <s v="Warner Robins"/>
    <x v="32"/>
    <n v="31088"/>
    <x v="0"/>
    <s v="FUR-CH-10001482"/>
    <x v="0"/>
    <x v="1"/>
    <s v="Office Star - Mesh Screen back chair with Vinyl seat"/>
    <x v="604"/>
    <n v="3"/>
    <n v="0"/>
    <n v="43.223399999999984"/>
  </r>
  <r>
    <n v="637"/>
    <x v="294"/>
    <x v="0"/>
    <x v="243"/>
    <d v="2013-08-22T00:00:00"/>
    <s v="Standard Class"/>
    <s v="ME-17725"/>
    <s v="Max Engle"/>
    <x v="0"/>
    <s v="United States"/>
    <s v="Aurora"/>
    <x v="22"/>
    <n v="80013"/>
    <x v="1"/>
    <s v="OFF-BI-10001989"/>
    <x v="1"/>
    <x v="8"/>
    <s v="Premium Transparent Presentation Covers by GBC"/>
    <x v="605"/>
    <n v="3"/>
    <n v="0.7"/>
    <n v="-13.846800000000002"/>
  </r>
  <r>
    <n v="638"/>
    <x v="294"/>
    <x v="0"/>
    <x v="243"/>
    <d v="2013-08-22T00:00:00"/>
    <s v="Standard Class"/>
    <s v="ME-17725"/>
    <s v="Max Engle"/>
    <x v="0"/>
    <s v="United States"/>
    <s v="Aurora"/>
    <x v="22"/>
    <n v="80013"/>
    <x v="1"/>
    <s v="OFF-AP-10003287"/>
    <x v="1"/>
    <x v="9"/>
    <s v="Tripp Lite TLP810NET Broadband Surge for Modem/Fax"/>
    <x v="606"/>
    <n v="3"/>
    <n v="0.2"/>
    <n v="12.232799999999997"/>
  </r>
  <r>
    <n v="639"/>
    <x v="295"/>
    <x v="0"/>
    <x v="244"/>
    <d v="2013-05-26T00:00:00"/>
    <s v="Standard Class"/>
    <s v="RB-19465"/>
    <s v="Rick Bensley"/>
    <x v="2"/>
    <s v="United States"/>
    <s v="Vallejo"/>
    <x v="1"/>
    <n v="94591"/>
    <x v="1"/>
    <s v="FUR-FU-10000576"/>
    <x v="0"/>
    <x v="5"/>
    <s v="Luxo Professional Fluorescent Magnifier Lamp with Clamp-Mount Base"/>
    <x v="607"/>
    <n v="5"/>
    <n v="0"/>
    <n v="272.79200000000003"/>
  </r>
  <r>
    <n v="640"/>
    <x v="295"/>
    <x v="0"/>
    <x v="244"/>
    <d v="2013-05-26T00:00:00"/>
    <s v="Standard Class"/>
    <s v="RB-19465"/>
    <s v="Rick Bensley"/>
    <x v="2"/>
    <s v="United States"/>
    <s v="Vallejo"/>
    <x v="1"/>
    <n v="94591"/>
    <x v="1"/>
    <s v="OFF-BI-10004728"/>
    <x v="1"/>
    <x v="8"/>
    <s v="Wilson Jones Turn Tabs Binder Tool for Ring Binders"/>
    <x v="608"/>
    <n v="4"/>
    <n v="0.2"/>
    <n v="5.0128000000000004"/>
  </r>
  <r>
    <n v="641"/>
    <x v="296"/>
    <x v="0"/>
    <x v="122"/>
    <d v="2013-12-23T00:00:00"/>
    <s v="Standard Class"/>
    <s v="JD-16150"/>
    <s v="Justin Deggeller"/>
    <x v="1"/>
    <s v="United States"/>
    <s v="Minneapolis"/>
    <x v="11"/>
    <n v="55407"/>
    <x v="2"/>
    <s v="FUR-FU-10000732"/>
    <x v="0"/>
    <x v="5"/>
    <s v="Eldon 200 Class Desk Accessories"/>
    <x v="609"/>
    <n v="3"/>
    <n v="0"/>
    <n v="6.0287999999999995"/>
  </r>
  <r>
    <n v="642"/>
    <x v="297"/>
    <x v="3"/>
    <x v="245"/>
    <d v="2014-08-04T00:00:00"/>
    <s v="Second Class"/>
    <s v="JL-15835"/>
    <s v="John Lee"/>
    <x v="0"/>
    <s v="United States"/>
    <s v="Mission Viejo"/>
    <x v="1"/>
    <n v="92691"/>
    <x v="1"/>
    <s v="OFF-ST-10000585"/>
    <x v="1"/>
    <x v="4"/>
    <s v="Economy Rollaway Files"/>
    <x v="610"/>
    <n v="2"/>
    <n v="0"/>
    <n v="85.903999999999996"/>
  </r>
  <r>
    <n v="643"/>
    <x v="297"/>
    <x v="3"/>
    <x v="245"/>
    <d v="2014-08-04T00:00:00"/>
    <s v="Second Class"/>
    <s v="JL-15835"/>
    <s v="John Lee"/>
    <x v="0"/>
    <s v="United States"/>
    <s v="Mission Viejo"/>
    <x v="1"/>
    <n v="92691"/>
    <x v="1"/>
    <s v="OFF-LA-10002787"/>
    <x v="1"/>
    <x v="2"/>
    <s v="Avery 480"/>
    <x v="611"/>
    <n v="7"/>
    <n v="0"/>
    <n v="12.599999999999998"/>
  </r>
  <r>
    <n v="644"/>
    <x v="298"/>
    <x v="3"/>
    <x v="193"/>
    <d v="2014-06-16T00:00:00"/>
    <s v="Standard Class"/>
    <s v="SC-20305"/>
    <s v="Sean Christensen"/>
    <x v="0"/>
    <s v="United States"/>
    <s v="Rochester Hills"/>
    <x v="12"/>
    <n v="48307"/>
    <x v="2"/>
    <s v="TEC-AC-10003832"/>
    <x v="2"/>
    <x v="11"/>
    <s v="Imation 16GB Mini TravelDrive USB 2.0 Flash Drive"/>
    <x v="612"/>
    <n v="4"/>
    <n v="0"/>
    <n v="54.333200000000005"/>
  </r>
  <r>
    <n v="645"/>
    <x v="299"/>
    <x v="3"/>
    <x v="246"/>
    <d v="2014-07-26T00:00:00"/>
    <s v="Standard Class"/>
    <s v="TW-21025"/>
    <s v="Tamara Willingham"/>
    <x v="2"/>
    <s v="United States"/>
    <s v="Plainfield"/>
    <x v="30"/>
    <n v="7060"/>
    <x v="3"/>
    <s v="OFF-PA-10001934"/>
    <x v="1"/>
    <x v="10"/>
    <s v="Xerox 1993"/>
    <x v="90"/>
    <n v="1"/>
    <n v="0"/>
    <n v="3.1752000000000002"/>
  </r>
  <r>
    <n v="646"/>
    <x v="300"/>
    <x v="3"/>
    <x v="247"/>
    <d v="2015-01-06T00:00:00"/>
    <s v="Standard Class"/>
    <s v="CC-12430"/>
    <s v="Chuck Clark"/>
    <x v="2"/>
    <s v="United States"/>
    <s v="Columbus"/>
    <x v="14"/>
    <n v="47201"/>
    <x v="2"/>
    <s v="OFF-AP-10002457"/>
    <x v="1"/>
    <x v="9"/>
    <s v="Eureka The Boss Plus 12-Amp Hard Box Upright Vacuum, Red"/>
    <x v="613"/>
    <n v="2"/>
    <n v="0"/>
    <n v="56.510999999999996"/>
  </r>
  <r>
    <n v="647"/>
    <x v="301"/>
    <x v="0"/>
    <x v="178"/>
    <d v="2013-04-09T00:00:00"/>
    <s v="Standard Class"/>
    <s v="BB-10990"/>
    <s v="Barry Blumstein"/>
    <x v="1"/>
    <s v="United States"/>
    <s v="Sierra Vista"/>
    <x v="16"/>
    <n v="85635"/>
    <x v="1"/>
    <s v="OFF-FA-10003112"/>
    <x v="1"/>
    <x v="13"/>
    <s v="Staples"/>
    <x v="614"/>
    <n v="5"/>
    <n v="0.2"/>
    <n v="9.8624999999999972"/>
  </r>
  <r>
    <n v="648"/>
    <x v="301"/>
    <x v="0"/>
    <x v="178"/>
    <d v="2013-04-09T00:00:00"/>
    <s v="Standard Class"/>
    <s v="BB-10990"/>
    <s v="Barry Blumstein"/>
    <x v="1"/>
    <s v="United States"/>
    <s v="Sierra Vista"/>
    <x v="16"/>
    <n v="85635"/>
    <x v="1"/>
    <s v="OFF-AP-10002350"/>
    <x v="1"/>
    <x v="9"/>
    <s v="Belkin F9H710-06 7 Outlet SurgeMaster Surge Protector"/>
    <x v="615"/>
    <n v="2"/>
    <n v="0.2"/>
    <n v="3.0143999999999993"/>
  </r>
  <r>
    <n v="649"/>
    <x v="302"/>
    <x v="0"/>
    <x v="25"/>
    <d v="2013-12-17T00:00:00"/>
    <s v="Second Class"/>
    <s v="AR-10825"/>
    <s v="Anthony Rawles"/>
    <x v="1"/>
    <s v="United States"/>
    <s v="Vancouver"/>
    <x v="4"/>
    <n v="98661"/>
    <x v="1"/>
    <s v="FUR-FU-10001935"/>
    <x v="0"/>
    <x v="5"/>
    <s v="3M Hangers With Command Adhesive"/>
    <x v="616"/>
    <n v="4"/>
    <n v="0"/>
    <n v="6.0680000000000014"/>
  </r>
  <r>
    <n v="650"/>
    <x v="302"/>
    <x v="0"/>
    <x v="25"/>
    <d v="2013-12-17T00:00:00"/>
    <s v="Second Class"/>
    <s v="AR-10825"/>
    <s v="Anthony Rawles"/>
    <x v="1"/>
    <s v="United States"/>
    <s v="Vancouver"/>
    <x v="4"/>
    <n v="98661"/>
    <x v="1"/>
    <s v="TEC-PH-10003273"/>
    <x v="2"/>
    <x v="7"/>
    <s v="AT&amp;T TR1909W"/>
    <x v="214"/>
    <n v="3"/>
    <n v="0.2"/>
    <n v="22.678200000000018"/>
  </r>
  <r>
    <n v="651"/>
    <x v="302"/>
    <x v="0"/>
    <x v="25"/>
    <d v="2013-12-17T00:00:00"/>
    <s v="Second Class"/>
    <s v="AR-10825"/>
    <s v="Anthony Rawles"/>
    <x v="1"/>
    <s v="United States"/>
    <s v="Vancouver"/>
    <x v="4"/>
    <n v="98661"/>
    <x v="1"/>
    <s v="TEC-AC-10001142"/>
    <x v="2"/>
    <x v="11"/>
    <s v="First Data FD10 PIN Pad"/>
    <x v="617"/>
    <n v="4"/>
    <n v="0"/>
    <n v="31.599999999999966"/>
  </r>
  <r>
    <n v="652"/>
    <x v="303"/>
    <x v="0"/>
    <x v="248"/>
    <d v="2013-10-30T00:00:00"/>
    <s v="Standard Class"/>
    <s v="SR-20740"/>
    <s v="Steven Roelle"/>
    <x v="2"/>
    <s v="United States"/>
    <s v="New York City"/>
    <x v="15"/>
    <n v="10024"/>
    <x v="3"/>
    <s v="OFF-PA-10000482"/>
    <x v="1"/>
    <x v="10"/>
    <s v="Snap-A-Way Black Print Carbonless Ruled Speed Letter, Triplicate"/>
    <x v="618"/>
    <n v="10"/>
    <n v="0"/>
    <n v="178.31799999999998"/>
  </r>
  <r>
    <n v="653"/>
    <x v="304"/>
    <x v="3"/>
    <x v="249"/>
    <d v="2014-06-24T00:00:00"/>
    <s v="Standard Class"/>
    <s v="AR-10405"/>
    <s v="Allen Rosenblatt"/>
    <x v="1"/>
    <s v="United States"/>
    <s v="New York City"/>
    <x v="15"/>
    <n v="10035"/>
    <x v="3"/>
    <s v="OFF-PA-10003892"/>
    <x v="1"/>
    <x v="10"/>
    <s v="Xerox 1943"/>
    <x v="619"/>
    <n v="2"/>
    <n v="0"/>
    <n v="45.975399999999993"/>
  </r>
  <r>
    <n v="654"/>
    <x v="304"/>
    <x v="3"/>
    <x v="249"/>
    <d v="2014-06-24T00:00:00"/>
    <s v="Standard Class"/>
    <s v="AR-10405"/>
    <s v="Allen Rosenblatt"/>
    <x v="1"/>
    <s v="United States"/>
    <s v="New York City"/>
    <x v="15"/>
    <n v="10035"/>
    <x v="3"/>
    <s v="TEC-AC-10001101"/>
    <x v="2"/>
    <x v="11"/>
    <s v="Sony 16GB Class 10 Micro SDHC R40 Memory Card"/>
    <x v="620"/>
    <n v="8"/>
    <n v="0"/>
    <n v="10.311999999999998"/>
  </r>
  <r>
    <n v="655"/>
    <x v="305"/>
    <x v="0"/>
    <x v="250"/>
    <d v="2013-08-29T00:00:00"/>
    <s v="Standard Class"/>
    <s v="CR-12730"/>
    <s v="Craig Reiter"/>
    <x v="0"/>
    <s v="United States"/>
    <s v="Columbus"/>
    <x v="24"/>
    <n v="43229"/>
    <x v="3"/>
    <s v="OFF-AP-10002439"/>
    <x v="1"/>
    <x v="9"/>
    <s v="Tripp Lite Isotel 8 Ultra 8 Outlet Metal Surge"/>
    <x v="621"/>
    <n v="2"/>
    <n v="0.2"/>
    <n v="8.5163999999999938"/>
  </r>
  <r>
    <n v="656"/>
    <x v="305"/>
    <x v="0"/>
    <x v="250"/>
    <d v="2013-08-29T00:00:00"/>
    <s v="Standard Class"/>
    <s v="CR-12730"/>
    <s v="Craig Reiter"/>
    <x v="0"/>
    <s v="United States"/>
    <s v="Columbus"/>
    <x v="24"/>
    <n v="43229"/>
    <x v="3"/>
    <s v="OFF-BI-10002827"/>
    <x v="1"/>
    <x v="8"/>
    <s v="Avery Durable Poly Binders"/>
    <x v="622"/>
    <n v="2"/>
    <n v="0.7"/>
    <n v="-2.6543999999999999"/>
  </r>
  <r>
    <n v="657"/>
    <x v="305"/>
    <x v="0"/>
    <x v="250"/>
    <d v="2013-08-29T00:00:00"/>
    <s v="Standard Class"/>
    <s v="CR-12730"/>
    <s v="Craig Reiter"/>
    <x v="0"/>
    <s v="United States"/>
    <s v="Columbus"/>
    <x v="24"/>
    <n v="43229"/>
    <x v="3"/>
    <s v="OFF-EN-10002230"/>
    <x v="1"/>
    <x v="12"/>
    <s v="Airmail Envelopes"/>
    <x v="623"/>
    <n v="2"/>
    <n v="0.2"/>
    <n v="45.322199999999995"/>
  </r>
  <r>
    <n v="658"/>
    <x v="306"/>
    <x v="0"/>
    <x v="251"/>
    <d v="2013-09-20T00:00:00"/>
    <s v="Same Day"/>
    <s v="EH-14125"/>
    <s v="Eugene Hildebrand"/>
    <x v="2"/>
    <s v="United States"/>
    <s v="Aurora"/>
    <x v="10"/>
    <n v="60505"/>
    <x v="2"/>
    <s v="FUR-CH-10001215"/>
    <x v="0"/>
    <x v="1"/>
    <s v="Global Troy Executive Leather Low-Back Tilter"/>
    <x v="624"/>
    <n v="2"/>
    <n v="0.3"/>
    <n v="-50.098000000000013"/>
  </r>
  <r>
    <n v="659"/>
    <x v="306"/>
    <x v="0"/>
    <x v="251"/>
    <d v="2013-09-20T00:00:00"/>
    <s v="Same Day"/>
    <s v="EH-14125"/>
    <s v="Eugene Hildebrand"/>
    <x v="2"/>
    <s v="United States"/>
    <s v="Aurora"/>
    <x v="10"/>
    <n v="60505"/>
    <x v="2"/>
    <s v="OFF-BI-10004654"/>
    <x v="1"/>
    <x v="8"/>
    <s v="Avery Binding System Hidden Tab Executive Style Index Sets"/>
    <x v="625"/>
    <n v="2"/>
    <n v="0.8"/>
    <n v="-3.4619999999999997"/>
  </r>
  <r>
    <n v="660"/>
    <x v="307"/>
    <x v="1"/>
    <x v="252"/>
    <d v="2012-08-28T00:00:00"/>
    <s v="Standard Class"/>
    <s v="CB-12025"/>
    <s v="Cassandra Brandow"/>
    <x v="0"/>
    <s v="United States"/>
    <s v="Arlington"/>
    <x v="5"/>
    <n v="76017"/>
    <x v="2"/>
    <s v="OFF-ST-10001490"/>
    <x v="1"/>
    <x v="4"/>
    <s v="Hot File 7-Pocket, Floor Stand"/>
    <x v="626"/>
    <n v="7"/>
    <n v="0.2"/>
    <n v="124.92899999999986"/>
  </r>
  <r>
    <n v="661"/>
    <x v="307"/>
    <x v="1"/>
    <x v="252"/>
    <d v="2012-08-28T00:00:00"/>
    <s v="Standard Class"/>
    <s v="CB-12025"/>
    <s v="Cassandra Brandow"/>
    <x v="0"/>
    <s v="United States"/>
    <s v="Arlington"/>
    <x v="5"/>
    <n v="76017"/>
    <x v="2"/>
    <s v="OFF-ST-10001511"/>
    <x v="1"/>
    <x v="4"/>
    <s v="Space Solutions Commercial Steel Shelving"/>
    <x v="627"/>
    <n v="14"/>
    <n v="0.2"/>
    <n v="-135.7650000000001"/>
  </r>
  <r>
    <n v="662"/>
    <x v="307"/>
    <x v="1"/>
    <x v="252"/>
    <d v="2012-08-28T00:00:00"/>
    <s v="Standard Class"/>
    <s v="CB-12025"/>
    <s v="Cassandra Brandow"/>
    <x v="0"/>
    <s v="United States"/>
    <s v="Arlington"/>
    <x v="5"/>
    <n v="76017"/>
    <x v="2"/>
    <s v="FUR-TA-10001768"/>
    <x v="0"/>
    <x v="3"/>
    <s v="Hon Racetrack Conference Tables"/>
    <x v="628"/>
    <n v="5"/>
    <n v="0.3"/>
    <n v="-118.12950000000006"/>
  </r>
  <r>
    <n v="663"/>
    <x v="307"/>
    <x v="1"/>
    <x v="252"/>
    <d v="2012-08-28T00:00:00"/>
    <s v="Standard Class"/>
    <s v="CB-12025"/>
    <s v="Cassandra Brandow"/>
    <x v="0"/>
    <s v="United States"/>
    <s v="Arlington"/>
    <x v="5"/>
    <n v="76017"/>
    <x v="2"/>
    <s v="OFF-BI-10003981"/>
    <x v="1"/>
    <x v="8"/>
    <s v="Avery Durable Plastic 1&quot; Binders"/>
    <x v="629"/>
    <n v="3"/>
    <n v="0.8"/>
    <n v="-4.2222000000000008"/>
  </r>
  <r>
    <n v="664"/>
    <x v="308"/>
    <x v="0"/>
    <x v="253"/>
    <d v="2013-03-31T00:00:00"/>
    <s v="Standard Class"/>
    <s v="SP-20545"/>
    <s v="Sibella Parks"/>
    <x v="1"/>
    <s v="United States"/>
    <s v="New York City"/>
    <x v="15"/>
    <n v="10011"/>
    <x v="3"/>
    <s v="OFF-ST-10001522"/>
    <x v="1"/>
    <x v="4"/>
    <s v="Gould Plastics 18-Pocket Panel Bin, 34w x 5-1/4d x 20-1/2h"/>
    <x v="630"/>
    <n v="5"/>
    <n v="0"/>
    <n v="18.397999999999968"/>
  </r>
  <r>
    <n v="665"/>
    <x v="309"/>
    <x v="0"/>
    <x v="254"/>
    <d v="2013-11-05T00:00:00"/>
    <s v="Same Day"/>
    <s v="RC-19825"/>
    <s v="Roy Collins"/>
    <x v="0"/>
    <s v="United States"/>
    <s v="Louisville"/>
    <x v="0"/>
    <n v="40214"/>
    <x v="0"/>
    <s v="OFF-FA-10000621"/>
    <x v="1"/>
    <x v="13"/>
    <s v="OIC Colored Binder Clips, Assorted Sizes"/>
    <x v="631"/>
    <n v="3"/>
    <n v="0"/>
    <n v="5.2625999999999999"/>
  </r>
  <r>
    <n v="666"/>
    <x v="310"/>
    <x v="3"/>
    <x v="110"/>
    <d v="2014-06-11T00:00:00"/>
    <s v="Second Class"/>
    <s v="TH-21235"/>
    <s v="Tiffany House"/>
    <x v="1"/>
    <s v="United States"/>
    <s v="Dallas"/>
    <x v="5"/>
    <n v="75081"/>
    <x v="2"/>
    <s v="OFF-SU-10004231"/>
    <x v="1"/>
    <x v="14"/>
    <s v="Acme Tagit Stainless Steel Antibacterial Scissors"/>
    <x v="632"/>
    <n v="3"/>
    <n v="0.2"/>
    <n v="2.0789999999999997"/>
  </r>
  <r>
    <n v="667"/>
    <x v="310"/>
    <x v="3"/>
    <x v="110"/>
    <d v="2014-06-11T00:00:00"/>
    <s v="Second Class"/>
    <s v="TH-21235"/>
    <s v="Tiffany House"/>
    <x v="1"/>
    <s v="United States"/>
    <s v="Dallas"/>
    <x v="5"/>
    <n v="75081"/>
    <x v="2"/>
    <s v="OFF-PA-10000474"/>
    <x v="1"/>
    <x v="10"/>
    <s v="Staples"/>
    <x v="633"/>
    <n v="3"/>
    <n v="0.2"/>
    <n v="28.706399999999991"/>
  </r>
  <r>
    <n v="668"/>
    <x v="310"/>
    <x v="3"/>
    <x v="110"/>
    <d v="2014-06-11T00:00:00"/>
    <s v="Second Class"/>
    <s v="TH-21235"/>
    <s v="Tiffany House"/>
    <x v="1"/>
    <s v="United States"/>
    <s v="Dallas"/>
    <x v="5"/>
    <n v="75081"/>
    <x v="2"/>
    <s v="TEC-PH-10004042"/>
    <x v="2"/>
    <x v="7"/>
    <s v="ClearOne Communications CHAT 70 OC Speaker Phone"/>
    <x v="634"/>
    <n v="3"/>
    <n v="0.2"/>
    <n v="28.618200000000002"/>
  </r>
  <r>
    <n v="669"/>
    <x v="311"/>
    <x v="2"/>
    <x v="163"/>
    <d v="2011-12-26T00:00:00"/>
    <s v="First Class"/>
    <s v="RP-19390"/>
    <s v="Resi Pölking"/>
    <x v="0"/>
    <s v="United States"/>
    <s v="Cleveland"/>
    <x v="24"/>
    <n v="44105"/>
    <x v="3"/>
    <s v="FUR-FU-10003096"/>
    <x v="0"/>
    <x v="5"/>
    <s v="Master Giant Foot Doorstop, Safety Yellow"/>
    <x v="635"/>
    <n v="5"/>
    <n v="0.2"/>
    <n v="8.7285000000000004"/>
  </r>
  <r>
    <n v="670"/>
    <x v="312"/>
    <x v="3"/>
    <x v="255"/>
    <d v="2014-06-14T00:00:00"/>
    <s v="Standard Class"/>
    <s v="MO-17800"/>
    <s v="Meg O'Connel"/>
    <x v="2"/>
    <s v="United States"/>
    <s v="Chicago"/>
    <x v="10"/>
    <n v="60653"/>
    <x v="2"/>
    <s v="FUR-FU-10002759"/>
    <x v="0"/>
    <x v="5"/>
    <s v="12-1/2 Diameter Round Wall Clock"/>
    <x v="112"/>
    <n v="3"/>
    <n v="0.6"/>
    <n v="-14.385599999999997"/>
  </r>
  <r>
    <n v="671"/>
    <x v="312"/>
    <x v="3"/>
    <x v="255"/>
    <d v="2014-06-14T00:00:00"/>
    <s v="Standard Class"/>
    <s v="MO-17800"/>
    <s v="Meg O'Connel"/>
    <x v="2"/>
    <s v="United States"/>
    <s v="Chicago"/>
    <x v="10"/>
    <n v="60653"/>
    <x v="2"/>
    <s v="FUR-TA-10000688"/>
    <x v="0"/>
    <x v="3"/>
    <s v="Chromcraft Bull-Nose Wood Round Conference Table Top, Wood Base"/>
    <x v="636"/>
    <n v="1"/>
    <n v="0.5"/>
    <n v="-71.890500000000017"/>
  </r>
  <r>
    <n v="672"/>
    <x v="312"/>
    <x v="3"/>
    <x v="255"/>
    <d v="2014-06-14T00:00:00"/>
    <s v="Standard Class"/>
    <s v="MO-17800"/>
    <s v="Meg O'Connel"/>
    <x v="2"/>
    <s v="United States"/>
    <s v="Chicago"/>
    <x v="10"/>
    <n v="60653"/>
    <x v="2"/>
    <s v="OFF-PA-10002377"/>
    <x v="1"/>
    <x v="10"/>
    <s v="Adams Telephone Message Book W/Dividers/Space For Phone Numbers, 5 1/4&quot;X8 1/2&quot;, 200/Messages"/>
    <x v="637"/>
    <n v="8"/>
    <n v="0.2"/>
    <n v="11.359999999999998"/>
  </r>
  <r>
    <n v="673"/>
    <x v="313"/>
    <x v="3"/>
    <x v="140"/>
    <d v="2014-06-23T00:00:00"/>
    <s v="Standard Class"/>
    <s v="TD-20995"/>
    <s v="Tamara Dahlen"/>
    <x v="0"/>
    <s v="United States"/>
    <s v="Quincy"/>
    <x v="10"/>
    <n v="62301"/>
    <x v="2"/>
    <s v="OFF-AR-10001954"/>
    <x v="1"/>
    <x v="6"/>
    <s v="Newell 331"/>
    <x v="638"/>
    <n v="5"/>
    <n v="0.2"/>
    <n v="1.7115"/>
  </r>
  <r>
    <n v="674"/>
    <x v="314"/>
    <x v="3"/>
    <x v="256"/>
    <d v="2014-12-09T00:00:00"/>
    <s v="First Class"/>
    <s v="RB-19570"/>
    <s v="Rob Beeghly"/>
    <x v="0"/>
    <s v="United States"/>
    <s v="Columbus"/>
    <x v="14"/>
    <n v="47201"/>
    <x v="2"/>
    <s v="OFF-AP-10004532"/>
    <x v="1"/>
    <x v="9"/>
    <s v="Kensington 6 Outlet Guardian Standard Surge Protector"/>
    <x v="639"/>
    <n v="3"/>
    <n v="0"/>
    <n v="16.588799999999999"/>
  </r>
  <r>
    <n v="675"/>
    <x v="314"/>
    <x v="3"/>
    <x v="256"/>
    <d v="2014-12-09T00:00:00"/>
    <s v="First Class"/>
    <s v="RB-19570"/>
    <s v="Rob Beeghly"/>
    <x v="0"/>
    <s v="United States"/>
    <s v="Columbus"/>
    <x v="14"/>
    <n v="47201"/>
    <x v="2"/>
    <s v="OFF-PA-10002137"/>
    <x v="1"/>
    <x v="10"/>
    <s v="Southworth 100% Résumé Paper, 24lb."/>
    <x v="640"/>
    <n v="5"/>
    <n v="0"/>
    <n v="17.504999999999995"/>
  </r>
  <r>
    <n v="676"/>
    <x v="314"/>
    <x v="3"/>
    <x v="256"/>
    <d v="2014-12-09T00:00:00"/>
    <s v="First Class"/>
    <s v="RB-19570"/>
    <s v="Rob Beeghly"/>
    <x v="0"/>
    <s v="United States"/>
    <s v="Columbus"/>
    <x v="14"/>
    <n v="47201"/>
    <x v="2"/>
    <s v="TEC-AC-10003832"/>
    <x v="2"/>
    <x v="11"/>
    <s v="Imation 16GB Mini TravelDrive USB 2.0 Flash Drive"/>
    <x v="641"/>
    <n v="3"/>
    <n v="0"/>
    <n v="40.749900000000004"/>
  </r>
  <r>
    <n v="677"/>
    <x v="315"/>
    <x v="3"/>
    <x v="257"/>
    <d v="2014-03-24T00:00:00"/>
    <s v="Standard Class"/>
    <s v="CD-11980"/>
    <s v="Carol Darley"/>
    <x v="0"/>
    <s v="United States"/>
    <s v="Tyler"/>
    <x v="5"/>
    <n v="75701"/>
    <x v="2"/>
    <s v="OFF-AP-10000804"/>
    <x v="1"/>
    <x v="9"/>
    <s v="Hoover Portapower Portable Vacuum"/>
    <x v="642"/>
    <n v="3"/>
    <n v="0.8"/>
    <n v="-7.3920000000000021"/>
  </r>
  <r>
    <n v="678"/>
    <x v="315"/>
    <x v="3"/>
    <x v="257"/>
    <d v="2014-03-24T00:00:00"/>
    <s v="Standard Class"/>
    <s v="CD-11980"/>
    <s v="Carol Darley"/>
    <x v="0"/>
    <s v="United States"/>
    <s v="Tyler"/>
    <x v="5"/>
    <n v="75701"/>
    <x v="2"/>
    <s v="TEC-AC-10003614"/>
    <x v="2"/>
    <x v="11"/>
    <s v="Verbatim 25 GB 6x Blu-ray Single Layer Recordable Disc, 10/Pack"/>
    <x v="643"/>
    <n v="3"/>
    <n v="0.2"/>
    <n v="4.5200999999999958"/>
  </r>
  <r>
    <n v="679"/>
    <x v="315"/>
    <x v="3"/>
    <x v="257"/>
    <d v="2014-03-24T00:00:00"/>
    <s v="Standard Class"/>
    <s v="CD-11980"/>
    <s v="Carol Darley"/>
    <x v="0"/>
    <s v="United States"/>
    <s v="Tyler"/>
    <x v="5"/>
    <n v="75701"/>
    <x v="2"/>
    <s v="FUR-FU-10003553"/>
    <x v="0"/>
    <x v="5"/>
    <s v="Howard Miller 13-1/2&quot; Diameter Rosebrook Wall Clock"/>
    <x v="644"/>
    <n v="3"/>
    <n v="0.6"/>
    <n v="-41.261999999999972"/>
  </r>
  <r>
    <n v="680"/>
    <x v="315"/>
    <x v="3"/>
    <x v="257"/>
    <d v="2014-03-24T00:00:00"/>
    <s v="Standard Class"/>
    <s v="CD-11980"/>
    <s v="Carol Darley"/>
    <x v="0"/>
    <s v="United States"/>
    <s v="Tyler"/>
    <x v="5"/>
    <n v="75701"/>
    <x v="2"/>
    <s v="OFF-BI-10004632"/>
    <x v="1"/>
    <x v="8"/>
    <s v="Ibico Hi-Tech Manual Binding System"/>
    <x v="645"/>
    <n v="3"/>
    <n v="0.8"/>
    <n v="-320.23950000000013"/>
  </r>
  <r>
    <n v="681"/>
    <x v="316"/>
    <x v="0"/>
    <x v="258"/>
    <d v="2013-11-25T00:00:00"/>
    <s v="Standard Class"/>
    <s v="DJ-13630"/>
    <s v="Doug Jacobs"/>
    <x v="0"/>
    <s v="United States"/>
    <s v="New York City"/>
    <x v="15"/>
    <n v="10024"/>
    <x v="3"/>
    <s v="OFF-BI-10003305"/>
    <x v="1"/>
    <x v="8"/>
    <s v="Avery Hanging File Binders"/>
    <x v="646"/>
    <n v="3"/>
    <n v="0.2"/>
    <n v="4.6643999999999988"/>
  </r>
  <r>
    <n v="682"/>
    <x v="316"/>
    <x v="0"/>
    <x v="258"/>
    <d v="2013-11-25T00:00:00"/>
    <s v="Standard Class"/>
    <s v="DJ-13630"/>
    <s v="Doug Jacobs"/>
    <x v="0"/>
    <s v="United States"/>
    <s v="New York City"/>
    <x v="15"/>
    <n v="10024"/>
    <x v="3"/>
    <s v="OFF-ST-10002583"/>
    <x v="1"/>
    <x v="4"/>
    <s v="Fellowes Neat Ideas Storage Cubes"/>
    <x v="647"/>
    <n v="2"/>
    <n v="0"/>
    <n v="2.598399999999998"/>
  </r>
  <r>
    <n v="683"/>
    <x v="316"/>
    <x v="0"/>
    <x v="258"/>
    <d v="2013-11-25T00:00:00"/>
    <s v="Standard Class"/>
    <s v="DJ-13630"/>
    <s v="Doug Jacobs"/>
    <x v="0"/>
    <s v="United States"/>
    <s v="New York City"/>
    <x v="15"/>
    <n v="10024"/>
    <x v="3"/>
    <s v="OFF-ST-10004507"/>
    <x v="1"/>
    <x v="4"/>
    <s v="Advantus Rolling Storage Box"/>
    <x v="648"/>
    <n v="4"/>
    <n v="0"/>
    <n v="18.521999999999998"/>
  </r>
  <r>
    <n v="684"/>
    <x v="317"/>
    <x v="3"/>
    <x v="259"/>
    <d v="2014-11-05T00:00:00"/>
    <s v="Same Day"/>
    <s v="GT-14635"/>
    <s v="Grant Thornton"/>
    <x v="1"/>
    <s v="United States"/>
    <s v="Burlington"/>
    <x v="3"/>
    <n v="27217"/>
    <x v="0"/>
    <s v="TEC-MA-10004125"/>
    <x v="2"/>
    <x v="15"/>
    <s v="Cubify CubeX 3D Printer Triple Head Print"/>
    <x v="649"/>
    <n v="4"/>
    <n v="0.5"/>
    <n v="-3839.9903999999988"/>
  </r>
  <r>
    <n v="685"/>
    <x v="317"/>
    <x v="3"/>
    <x v="259"/>
    <d v="2014-11-05T00:00:00"/>
    <s v="Same Day"/>
    <s v="GT-14635"/>
    <s v="Grant Thornton"/>
    <x v="1"/>
    <s v="United States"/>
    <s v="Burlington"/>
    <x v="3"/>
    <n v="27217"/>
    <x v="0"/>
    <s v="OFF-AP-10002457"/>
    <x v="1"/>
    <x v="9"/>
    <s v="Eureka The Boss Plus 12-Amp Hard Box Upright Vacuum, Red"/>
    <x v="650"/>
    <n v="2"/>
    <n v="0.2"/>
    <n v="14.650999999999989"/>
  </r>
  <r>
    <n v="686"/>
    <x v="318"/>
    <x v="2"/>
    <x v="260"/>
    <d v="2011-07-08T00:00:00"/>
    <s v="First Class"/>
    <s v="MC-17845"/>
    <s v="Michael Chen"/>
    <x v="0"/>
    <s v="United States"/>
    <s v="Jackson"/>
    <x v="35"/>
    <n v="39212"/>
    <x v="0"/>
    <s v="TEC-AC-10003911"/>
    <x v="2"/>
    <x v="11"/>
    <s v="NETGEAR AC1750 Dual Band Gigabit Smart WiFi Router"/>
    <x v="651"/>
    <n v="3"/>
    <n v="0"/>
    <n v="163.18979999999999"/>
  </r>
  <r>
    <n v="687"/>
    <x v="318"/>
    <x v="2"/>
    <x v="260"/>
    <d v="2011-07-08T00:00:00"/>
    <s v="First Class"/>
    <s v="MC-17845"/>
    <s v="Michael Chen"/>
    <x v="0"/>
    <s v="United States"/>
    <s v="Jackson"/>
    <x v="35"/>
    <n v="39212"/>
    <x v="0"/>
    <s v="OFF-LA-10001934"/>
    <x v="1"/>
    <x v="2"/>
    <s v="Avery 516"/>
    <x v="2"/>
    <n v="2"/>
    <n v="0"/>
    <n v="6.8713999999999995"/>
  </r>
  <r>
    <n v="688"/>
    <x v="318"/>
    <x v="2"/>
    <x v="260"/>
    <d v="2011-07-08T00:00:00"/>
    <s v="First Class"/>
    <s v="MC-17845"/>
    <s v="Michael Chen"/>
    <x v="0"/>
    <s v="United States"/>
    <s v="Jackson"/>
    <x v="35"/>
    <n v="39212"/>
    <x v="0"/>
    <s v="OFF-PA-10000304"/>
    <x v="1"/>
    <x v="10"/>
    <s v="Xerox 1995"/>
    <x v="541"/>
    <n v="3"/>
    <n v="0"/>
    <n v="9.3312000000000008"/>
  </r>
  <r>
    <n v="689"/>
    <x v="319"/>
    <x v="3"/>
    <x v="53"/>
    <d v="2014-12-30T00:00:00"/>
    <s v="Standard Class"/>
    <s v="RA-19285"/>
    <s v="Ralph Arnett"/>
    <x v="0"/>
    <s v="United States"/>
    <s v="New York City"/>
    <x v="15"/>
    <n v="10035"/>
    <x v="3"/>
    <s v="FUR-BO-10004015"/>
    <x v="0"/>
    <x v="0"/>
    <s v="Bush Andora Bookcase, Maple/Graphite Gray Finish"/>
    <x v="652"/>
    <n v="2"/>
    <n v="0.2"/>
    <n v="4.7995999999999768"/>
  </r>
  <r>
    <n v="690"/>
    <x v="320"/>
    <x v="2"/>
    <x v="261"/>
    <d v="2011-06-23T00:00:00"/>
    <s v="Second Class"/>
    <s v="NP-18325"/>
    <s v="Naresj Patel"/>
    <x v="0"/>
    <s v="United States"/>
    <s v="Waynesboro"/>
    <x v="17"/>
    <n v="22980"/>
    <x v="0"/>
    <s v="FUR-FU-10004071"/>
    <x v="0"/>
    <x v="5"/>
    <s v="Luxo Professional Magnifying Clamp-On Fluorescent Lamps"/>
    <x v="653"/>
    <n v="1"/>
    <n v="0"/>
    <n v="14.561400000000006"/>
  </r>
  <r>
    <n v="691"/>
    <x v="320"/>
    <x v="2"/>
    <x v="261"/>
    <d v="2011-06-23T00:00:00"/>
    <s v="Second Class"/>
    <s v="NP-18325"/>
    <s v="Naresj Patel"/>
    <x v="0"/>
    <s v="United States"/>
    <s v="Waynesboro"/>
    <x v="17"/>
    <n v="22980"/>
    <x v="0"/>
    <s v="TEC-PH-10002033"/>
    <x v="2"/>
    <x v="7"/>
    <s v="Konftel 250 Conference phone - Charcoal black"/>
    <x v="654"/>
    <n v="1"/>
    <n v="0"/>
    <n v="74.053200000000004"/>
  </r>
  <r>
    <n v="692"/>
    <x v="320"/>
    <x v="2"/>
    <x v="261"/>
    <d v="2011-06-23T00:00:00"/>
    <s v="Second Class"/>
    <s v="NP-18325"/>
    <s v="Naresj Patel"/>
    <x v="0"/>
    <s v="United States"/>
    <s v="Waynesboro"/>
    <x v="17"/>
    <n v="22980"/>
    <x v="0"/>
    <s v="OFF-ST-10002444"/>
    <x v="1"/>
    <x v="4"/>
    <s v="Recycled Eldon Regeneration Jumbo File"/>
    <x v="655"/>
    <n v="3"/>
    <n v="0"/>
    <n v="10.315199999999999"/>
  </r>
  <r>
    <n v="693"/>
    <x v="321"/>
    <x v="1"/>
    <x v="262"/>
    <d v="2012-04-02T00:00:00"/>
    <s v="Standard Class"/>
    <s v="AB-10165"/>
    <s v="Alan Barnes"/>
    <x v="0"/>
    <s v="United States"/>
    <s v="Los Angeles"/>
    <x v="1"/>
    <n v="90036"/>
    <x v="1"/>
    <s v="TEC-AC-10002253"/>
    <x v="2"/>
    <x v="11"/>
    <s v="Imation Bio 8GB USB Flash Drive Imation Corp"/>
    <x v="656"/>
    <n v="1"/>
    <n v="0"/>
    <n v="24.936000000000007"/>
  </r>
  <r>
    <n v="694"/>
    <x v="321"/>
    <x v="1"/>
    <x v="262"/>
    <d v="2012-04-02T00:00:00"/>
    <s v="Standard Class"/>
    <s v="AB-10165"/>
    <s v="Alan Barnes"/>
    <x v="0"/>
    <s v="United States"/>
    <s v="Los Angeles"/>
    <x v="1"/>
    <n v="90036"/>
    <x v="1"/>
    <s v="OFF-PA-10000743"/>
    <x v="1"/>
    <x v="10"/>
    <s v="Xerox 1977"/>
    <x v="657"/>
    <n v="5"/>
    <n v="0"/>
    <n v="16.032"/>
  </r>
  <r>
    <n v="695"/>
    <x v="322"/>
    <x v="1"/>
    <x v="263"/>
    <d v="2012-05-17T00:00:00"/>
    <s v="First Class"/>
    <s v="JO-15550"/>
    <s v="Jesus Ocampo"/>
    <x v="2"/>
    <s v="United States"/>
    <s v="Chester"/>
    <x v="9"/>
    <n v="19013"/>
    <x v="3"/>
    <s v="OFF-AR-10003373"/>
    <x v="1"/>
    <x v="6"/>
    <s v="Boston School Pro Electric Pencil Sharpener, 1670"/>
    <x v="658"/>
    <n v="8"/>
    <n v="0.2"/>
    <n v="17.34879999999999"/>
  </r>
  <r>
    <n v="696"/>
    <x v="322"/>
    <x v="1"/>
    <x v="263"/>
    <d v="2012-05-17T00:00:00"/>
    <s v="First Class"/>
    <s v="JO-15550"/>
    <s v="Jesus Ocampo"/>
    <x v="2"/>
    <s v="United States"/>
    <s v="Chester"/>
    <x v="9"/>
    <n v="19013"/>
    <x v="3"/>
    <s v="OFF-LA-10002312"/>
    <x v="1"/>
    <x v="2"/>
    <s v="Avery 490"/>
    <x v="659"/>
    <n v="4"/>
    <n v="0.2"/>
    <n v="17.759999999999998"/>
  </r>
  <r>
    <n v="697"/>
    <x v="322"/>
    <x v="1"/>
    <x v="263"/>
    <d v="2012-05-17T00:00:00"/>
    <s v="First Class"/>
    <s v="JO-15550"/>
    <s v="Jesus Ocampo"/>
    <x v="2"/>
    <s v="United States"/>
    <s v="Chester"/>
    <x v="9"/>
    <n v="19013"/>
    <x v="3"/>
    <s v="OFF-EN-10000927"/>
    <x v="1"/>
    <x v="12"/>
    <s v="Jet-Pak Recycled Peel 'N' Seal Padded Mailers"/>
    <x v="83"/>
    <n v="7"/>
    <n v="0.2"/>
    <n v="62.807499999999976"/>
  </r>
  <r>
    <n v="698"/>
    <x v="322"/>
    <x v="1"/>
    <x v="263"/>
    <d v="2012-05-17T00:00:00"/>
    <s v="First Class"/>
    <s v="JO-15550"/>
    <s v="Jesus Ocampo"/>
    <x v="2"/>
    <s v="United States"/>
    <s v="Chester"/>
    <x v="9"/>
    <n v="19013"/>
    <x v="3"/>
    <s v="OFF-LA-10003510"/>
    <x v="1"/>
    <x v="2"/>
    <s v="Avery 4027 File Folder Labels for Dot Matrix Printers, 5000 Labels per Box, White"/>
    <x v="660"/>
    <n v="4"/>
    <n v="0.2"/>
    <n v="31.751200000000001"/>
  </r>
  <r>
    <n v="699"/>
    <x v="322"/>
    <x v="1"/>
    <x v="263"/>
    <d v="2012-05-17T00:00:00"/>
    <s v="First Class"/>
    <s v="JO-15550"/>
    <s v="Jesus Ocampo"/>
    <x v="2"/>
    <s v="United States"/>
    <s v="Chester"/>
    <x v="9"/>
    <n v="19013"/>
    <x v="3"/>
    <s v="OFF-AR-10001118"/>
    <x v="1"/>
    <x v="6"/>
    <s v="Binney &amp; Smith Crayola Metallic Crayons, 16-Color Pack"/>
    <x v="661"/>
    <n v="1"/>
    <n v="0.2"/>
    <n v="0.8088000000000003"/>
  </r>
  <r>
    <n v="700"/>
    <x v="322"/>
    <x v="1"/>
    <x v="263"/>
    <d v="2012-05-17T00:00:00"/>
    <s v="First Class"/>
    <s v="JO-15550"/>
    <s v="Jesus Ocampo"/>
    <x v="2"/>
    <s v="United States"/>
    <s v="Chester"/>
    <x v="9"/>
    <n v="19013"/>
    <x v="3"/>
    <s v="OFF-BI-10001575"/>
    <x v="1"/>
    <x v="8"/>
    <s v="GBC Linen Binding Covers"/>
    <x v="662"/>
    <n v="2"/>
    <n v="0.7"/>
    <n v="-13.6312"/>
  </r>
  <r>
    <n v="701"/>
    <x v="322"/>
    <x v="1"/>
    <x v="263"/>
    <d v="2012-05-17T00:00:00"/>
    <s v="First Class"/>
    <s v="JO-15550"/>
    <s v="Jesus Ocampo"/>
    <x v="2"/>
    <s v="United States"/>
    <s v="Chester"/>
    <x v="9"/>
    <n v="19013"/>
    <x v="3"/>
    <s v="OFF-BI-10001982"/>
    <x v="1"/>
    <x v="8"/>
    <s v="Wilson Jones Custom Binder Spines &amp; Labels"/>
    <x v="322"/>
    <n v="3"/>
    <n v="0.7"/>
    <n v="-3.4271999999999991"/>
  </r>
  <r>
    <n v="702"/>
    <x v="323"/>
    <x v="3"/>
    <x v="264"/>
    <d v="2014-09-09T00:00:00"/>
    <s v="Standard Class"/>
    <s v="Dl-13600"/>
    <s v="Dorris liebe"/>
    <x v="1"/>
    <s v="United States"/>
    <s v="Cleveland"/>
    <x v="24"/>
    <n v="44105"/>
    <x v="3"/>
    <s v="FUR-FU-10002960"/>
    <x v="0"/>
    <x v="5"/>
    <s v="Eldon 200 Class Desk Accessories, Burgundy"/>
    <x v="663"/>
    <n v="3"/>
    <n v="0.2"/>
    <n v="4.1448"/>
  </r>
  <r>
    <n v="703"/>
    <x v="324"/>
    <x v="0"/>
    <x v="254"/>
    <d v="2013-11-09T00:00:00"/>
    <s v="Second Class"/>
    <s v="AS-10285"/>
    <s v="Alejandro Savely"/>
    <x v="1"/>
    <s v="United States"/>
    <s v="Seattle"/>
    <x v="4"/>
    <n v="98103"/>
    <x v="1"/>
    <s v="FUR-FU-10003394"/>
    <x v="0"/>
    <x v="5"/>
    <s v="Tenex &quot;The Solids&quot; Textured Chair Mats"/>
    <x v="664"/>
    <n v="3"/>
    <n v="0"/>
    <n v="35.679599999999979"/>
  </r>
  <r>
    <n v="704"/>
    <x v="325"/>
    <x v="1"/>
    <x v="265"/>
    <d v="2012-04-14T00:00:00"/>
    <s v="Standard Class"/>
    <s v="JK-15370"/>
    <s v="Jay Kimmel"/>
    <x v="0"/>
    <s v="United States"/>
    <s v="Long Beach"/>
    <x v="1"/>
    <n v="90805"/>
    <x v="1"/>
    <s v="FUR-TA-10002774"/>
    <x v="0"/>
    <x v="3"/>
    <s v="Laminate Occasional Tables"/>
    <x v="665"/>
    <n v="3"/>
    <n v="0.2"/>
    <n v="-13.871700000000047"/>
  </r>
  <r>
    <n v="705"/>
    <x v="326"/>
    <x v="2"/>
    <x v="171"/>
    <d v="2011-09-17T00:00:00"/>
    <s v="Standard Class"/>
    <s v="BN-11470"/>
    <s v="Brad Norvell"/>
    <x v="1"/>
    <s v="United States"/>
    <s v="Cary"/>
    <x v="3"/>
    <n v="27511"/>
    <x v="0"/>
    <s v="OFF-PA-10001800"/>
    <x v="1"/>
    <x v="10"/>
    <s v="Xerox 220"/>
    <x v="563"/>
    <n v="2"/>
    <n v="0.2"/>
    <n v="3.6288"/>
  </r>
  <r>
    <n v="706"/>
    <x v="326"/>
    <x v="2"/>
    <x v="171"/>
    <d v="2011-09-17T00:00:00"/>
    <s v="Standard Class"/>
    <s v="BN-11470"/>
    <s v="Brad Norvell"/>
    <x v="1"/>
    <s v="United States"/>
    <s v="Cary"/>
    <x v="3"/>
    <n v="27511"/>
    <x v="0"/>
    <s v="OFF-AP-10001469"/>
    <x v="1"/>
    <x v="9"/>
    <s v="Fellowes 8 Outlet Superior Workstation Surge Protector"/>
    <x v="666"/>
    <n v="5"/>
    <n v="0.2"/>
    <n v="18.769499999999987"/>
  </r>
  <r>
    <n v="707"/>
    <x v="326"/>
    <x v="2"/>
    <x v="171"/>
    <d v="2011-09-17T00:00:00"/>
    <s v="Standard Class"/>
    <s v="BN-11470"/>
    <s v="Brad Norvell"/>
    <x v="1"/>
    <s v="United States"/>
    <s v="Cary"/>
    <x v="3"/>
    <n v="27511"/>
    <x v="0"/>
    <s v="TEC-AC-10002399"/>
    <x v="2"/>
    <x v="11"/>
    <s v="SanDisk Cruzer 32 GB USB Flash Drive"/>
    <x v="667"/>
    <n v="1"/>
    <n v="0.2"/>
    <n v="2.2823999999999991"/>
  </r>
  <r>
    <n v="708"/>
    <x v="327"/>
    <x v="2"/>
    <x v="266"/>
    <d v="2011-12-04T00:00:00"/>
    <s v="First Class"/>
    <s v="DP-13165"/>
    <s v="David Philippe"/>
    <x v="0"/>
    <s v="United States"/>
    <s v="New York City"/>
    <x v="15"/>
    <n v="10035"/>
    <x v="3"/>
    <s v="TEC-AC-10003628"/>
    <x v="2"/>
    <x v="11"/>
    <s v="Logitech 910-002974 M325 Wireless Mouse for Web Scrolling"/>
    <x v="668"/>
    <n v="4"/>
    <n v="0"/>
    <n v="52.78240000000001"/>
  </r>
  <r>
    <n v="709"/>
    <x v="327"/>
    <x v="2"/>
    <x v="266"/>
    <d v="2011-12-04T00:00:00"/>
    <s v="First Class"/>
    <s v="DP-13165"/>
    <s v="David Philippe"/>
    <x v="0"/>
    <s v="United States"/>
    <s v="New York City"/>
    <x v="15"/>
    <n v="10035"/>
    <x v="3"/>
    <s v="FUR-BO-10003272"/>
    <x v="0"/>
    <x v="0"/>
    <s v="O'Sullivan Living Dimensions 5-Shelf Bookcases"/>
    <x v="669"/>
    <n v="5"/>
    <n v="0.2"/>
    <n v="-110.49000000000007"/>
  </r>
  <r>
    <n v="710"/>
    <x v="327"/>
    <x v="2"/>
    <x v="266"/>
    <d v="2011-12-04T00:00:00"/>
    <s v="First Class"/>
    <s v="DP-13165"/>
    <s v="David Philippe"/>
    <x v="0"/>
    <s v="United States"/>
    <s v="New York City"/>
    <x v="15"/>
    <n v="10035"/>
    <x v="3"/>
    <s v="OFF-BI-10000050"/>
    <x v="1"/>
    <x v="8"/>
    <s v="Angle-D Binders with Locking Rings, Label Holders"/>
    <x v="670"/>
    <n v="8"/>
    <n v="0.2"/>
    <n v="15.767999999999997"/>
  </r>
  <r>
    <n v="711"/>
    <x v="328"/>
    <x v="2"/>
    <x v="267"/>
    <d v="2011-04-07T00:00:00"/>
    <s v="First Class"/>
    <s v="TH-21550"/>
    <s v="Tracy Hopkins"/>
    <x v="2"/>
    <s v="United States"/>
    <s v="New York City"/>
    <x v="15"/>
    <n v="10035"/>
    <x v="3"/>
    <s v="OFF-PA-10004071"/>
    <x v="1"/>
    <x v="10"/>
    <s v="Eaton Premium Continuous-Feed Paper, 25% Cotton, Letter Size, White, 1000 Shts/Box"/>
    <x v="447"/>
    <n v="1"/>
    <n v="0"/>
    <n v="26.630399999999998"/>
  </r>
  <r>
    <n v="712"/>
    <x v="329"/>
    <x v="3"/>
    <x v="213"/>
    <d v="2014-09-08T00:00:00"/>
    <s v="Standard Class"/>
    <s v="AP-10915"/>
    <s v="Arthur Prichep"/>
    <x v="0"/>
    <s v="United States"/>
    <s v="Palm Coast"/>
    <x v="2"/>
    <n v="32137"/>
    <x v="0"/>
    <s v="OFF-EN-10001219"/>
    <x v="1"/>
    <x v="12"/>
    <s v="#10- 4 1/8&quot; x 9 1/2&quot; Security-Tint Envelopes"/>
    <x v="671"/>
    <n v="4"/>
    <n v="0.2"/>
    <n v="8.8623999999999992"/>
  </r>
  <r>
    <n v="713"/>
    <x v="330"/>
    <x v="3"/>
    <x v="240"/>
    <d v="2014-05-25T00:00:00"/>
    <s v="Standard Class"/>
    <s v="RS-19765"/>
    <s v="Roland Schwarz"/>
    <x v="1"/>
    <s v="United States"/>
    <s v="Mount Vernon"/>
    <x v="15"/>
    <n v="10550"/>
    <x v="3"/>
    <s v="OFF-AP-10001154"/>
    <x v="1"/>
    <x v="9"/>
    <s v="Bionaire Personal Warm Mist Humidifier/Vaporizer"/>
    <x v="672"/>
    <n v="6"/>
    <n v="0"/>
    <n v="109.72260000000001"/>
  </r>
  <r>
    <n v="714"/>
    <x v="330"/>
    <x v="3"/>
    <x v="240"/>
    <d v="2014-05-25T00:00:00"/>
    <s v="Standard Class"/>
    <s v="RS-19765"/>
    <s v="Roland Schwarz"/>
    <x v="1"/>
    <s v="United States"/>
    <s v="Mount Vernon"/>
    <x v="15"/>
    <n v="10550"/>
    <x v="3"/>
    <s v="TEC-PH-10003012"/>
    <x v="2"/>
    <x v="7"/>
    <s v="Nortel Meridian M3904 Professional Digital phone"/>
    <x v="673"/>
    <n v="2"/>
    <n v="0"/>
    <n v="89.314199999999971"/>
  </r>
  <r>
    <n v="715"/>
    <x v="330"/>
    <x v="3"/>
    <x v="240"/>
    <d v="2014-05-25T00:00:00"/>
    <s v="Standard Class"/>
    <s v="RS-19765"/>
    <s v="Roland Schwarz"/>
    <x v="1"/>
    <s v="United States"/>
    <s v="Mount Vernon"/>
    <x v="15"/>
    <n v="10550"/>
    <x v="3"/>
    <s v="TEC-AC-10001606"/>
    <x v="2"/>
    <x v="11"/>
    <s v="Logitech Wireless Performance Mouse MX for PC and Mac"/>
    <x v="674"/>
    <n v="3"/>
    <n v="0"/>
    <n v="113.98860000000001"/>
  </r>
  <r>
    <n v="716"/>
    <x v="331"/>
    <x v="2"/>
    <x v="268"/>
    <d v="2011-07-06T00:00:00"/>
    <s v="Second Class"/>
    <s v="Dl-13600"/>
    <s v="Dorris liebe"/>
    <x v="1"/>
    <s v="United States"/>
    <s v="Seattle"/>
    <x v="4"/>
    <n v="98105"/>
    <x v="1"/>
    <s v="OFF-BI-10003355"/>
    <x v="1"/>
    <x v="8"/>
    <s v="Cardinal Holdit Business Card Pockets"/>
    <x v="548"/>
    <n v="5"/>
    <n v="0.2"/>
    <n v="6.9719999999999995"/>
  </r>
  <r>
    <n v="717"/>
    <x v="332"/>
    <x v="2"/>
    <x v="269"/>
    <d v="2011-01-15T00:00:00"/>
    <s v="First Class"/>
    <s v="SV-20365"/>
    <s v="Seth Vernon"/>
    <x v="0"/>
    <s v="United States"/>
    <s v="Dover"/>
    <x v="13"/>
    <n v="19901"/>
    <x v="3"/>
    <s v="FUR-FU-10000010"/>
    <x v="0"/>
    <x v="5"/>
    <s v="DAX Value U-Channel Document Frames, Easel Back"/>
    <x v="587"/>
    <n v="2"/>
    <n v="0"/>
    <n v="3.0813999999999995"/>
  </r>
  <r>
    <n v="718"/>
    <x v="333"/>
    <x v="3"/>
    <x v="241"/>
    <d v="2014-09-30T00:00:00"/>
    <s v="Standard Class"/>
    <s v="KC-16540"/>
    <s v="Kelly Collister"/>
    <x v="0"/>
    <s v="United States"/>
    <s v="Newark"/>
    <x v="24"/>
    <n v="43055"/>
    <x v="3"/>
    <s v="FUR-FU-10002253"/>
    <x v="0"/>
    <x v="5"/>
    <s v="Howard Miller 13&quot; Diameter Pewter Finish Round Wall Clock"/>
    <x v="675"/>
    <n v="3"/>
    <n v="0.2"/>
    <n v="24.475800000000007"/>
  </r>
  <r>
    <n v="719"/>
    <x v="334"/>
    <x v="2"/>
    <x v="270"/>
    <d v="2011-06-07T00:00:00"/>
    <s v="Standard Class"/>
    <s v="CK-12325"/>
    <s v="Christine Kargatis"/>
    <x v="2"/>
    <s v="United States"/>
    <s v="Orem"/>
    <x v="7"/>
    <n v="84057"/>
    <x v="1"/>
    <s v="OFF-BI-10001658"/>
    <x v="1"/>
    <x v="8"/>
    <s v="GBC Standard Therm-A-Bind Covers"/>
    <x v="676"/>
    <n v="3"/>
    <n v="0.2"/>
    <n v="19.4376"/>
  </r>
  <r>
    <n v="720"/>
    <x v="334"/>
    <x v="2"/>
    <x v="270"/>
    <d v="2011-06-07T00:00:00"/>
    <s v="Standard Class"/>
    <s v="CK-12325"/>
    <s v="Christine Kargatis"/>
    <x v="2"/>
    <s v="United States"/>
    <s v="Orem"/>
    <x v="7"/>
    <n v="84057"/>
    <x v="1"/>
    <s v="FUR-FU-10000246"/>
    <x v="0"/>
    <x v="5"/>
    <s v="Aluminum Document Frame"/>
    <x v="677"/>
    <n v="6"/>
    <n v="0"/>
    <n v="21.995999999999992"/>
  </r>
  <r>
    <n v="721"/>
    <x v="335"/>
    <x v="0"/>
    <x v="271"/>
    <d v="2013-02-18T00:00:00"/>
    <s v="Standard Class"/>
    <s v="RD-19810"/>
    <s v="Ross DeVincentis"/>
    <x v="2"/>
    <s v="United States"/>
    <s v="Los Angeles"/>
    <x v="1"/>
    <n v="90045"/>
    <x v="1"/>
    <s v="OFF-PA-10004092"/>
    <x v="1"/>
    <x v="10"/>
    <s v="Tops Green Bar Computer Printout Paper"/>
    <x v="678"/>
    <n v="3"/>
    <n v="0"/>
    <n v="73.41"/>
  </r>
  <r>
    <n v="722"/>
    <x v="336"/>
    <x v="0"/>
    <x v="272"/>
    <d v="2013-12-20T00:00:00"/>
    <s v="Standard Class"/>
    <s v="MP-17965"/>
    <s v="Michael Paige"/>
    <x v="1"/>
    <s v="United States"/>
    <s v="Detroit"/>
    <x v="12"/>
    <n v="48205"/>
    <x v="2"/>
    <s v="FUR-TA-10000198"/>
    <x v="0"/>
    <x v="3"/>
    <s v="Chromcraft Bull-Nose Wood Oval Conference Tables &amp; Bases"/>
    <x v="679"/>
    <n v="3"/>
    <n v="0"/>
    <n v="231.41160000000002"/>
  </r>
  <r>
    <n v="723"/>
    <x v="336"/>
    <x v="0"/>
    <x v="272"/>
    <d v="2013-12-20T00:00:00"/>
    <s v="Standard Class"/>
    <s v="MP-17965"/>
    <s v="Michael Paige"/>
    <x v="1"/>
    <s v="United States"/>
    <s v="Detroit"/>
    <x v="12"/>
    <n v="48205"/>
    <x v="2"/>
    <s v="OFF-ST-10000036"/>
    <x v="1"/>
    <x v="4"/>
    <s v="Recycled Data-Pak for Archival Bound Computer Printouts, 12-1/2 x 12-1/2 x 16"/>
    <x v="680"/>
    <n v="3"/>
    <n v="0"/>
    <n v="80.019899999999993"/>
  </r>
  <r>
    <n v="724"/>
    <x v="337"/>
    <x v="2"/>
    <x v="273"/>
    <d v="2011-10-13T00:00:00"/>
    <s v="Standard Class"/>
    <s v="MR-17545"/>
    <s v="Mathew Reese"/>
    <x v="2"/>
    <s v="United States"/>
    <s v="Philadelphia"/>
    <x v="9"/>
    <n v="19140"/>
    <x v="3"/>
    <s v="FUR-FU-10000222"/>
    <x v="0"/>
    <x v="5"/>
    <s v="Seth Thomas 16&quot; Steel Case Clock"/>
    <x v="681"/>
    <n v="5"/>
    <n v="0.2"/>
    <n v="21.112000000000002"/>
  </r>
  <r>
    <n v="725"/>
    <x v="338"/>
    <x v="0"/>
    <x v="274"/>
    <d v="2013-07-13T00:00:00"/>
    <s v="Standard Class"/>
    <s v="SC-20695"/>
    <s v="Steve Chapman"/>
    <x v="1"/>
    <s v="United States"/>
    <s v="Hialeah"/>
    <x v="2"/>
    <n v="33012"/>
    <x v="0"/>
    <s v="OFF-SU-10004664"/>
    <x v="1"/>
    <x v="14"/>
    <s v="Acme Softgrip Scissors"/>
    <x v="682"/>
    <n v="7"/>
    <n v="0.2"/>
    <n v="5.1281999999999996"/>
  </r>
  <r>
    <n v="726"/>
    <x v="339"/>
    <x v="3"/>
    <x v="118"/>
    <d v="2014-09-21T00:00:00"/>
    <s v="Standard Class"/>
    <s v="JF-15355"/>
    <s v="Jay Fein"/>
    <x v="0"/>
    <s v="United States"/>
    <s v="Austin"/>
    <x v="5"/>
    <n v="78745"/>
    <x v="2"/>
    <s v="OFF-EN-10001141"/>
    <x v="1"/>
    <x v="12"/>
    <s v="Manila Recycled Extra-Heavyweight Clasp Envelopes, 6&quot; x 9&quot;"/>
    <x v="683"/>
    <n v="2"/>
    <n v="0.2"/>
    <n v="6.3684000000000003"/>
  </r>
  <r>
    <n v="727"/>
    <x v="339"/>
    <x v="3"/>
    <x v="118"/>
    <d v="2014-09-21T00:00:00"/>
    <s v="Standard Class"/>
    <s v="JF-15355"/>
    <s v="Jay Fein"/>
    <x v="0"/>
    <s v="United States"/>
    <s v="Austin"/>
    <x v="5"/>
    <n v="78745"/>
    <x v="2"/>
    <s v="TEC-PH-10002170"/>
    <x v="2"/>
    <x v="7"/>
    <s v="ClearSounds CSC500 Amplified Spirit Phone Corded phone"/>
    <x v="684"/>
    <n v="1"/>
    <n v="0.2"/>
    <n v="5.5992000000000015"/>
  </r>
  <r>
    <n v="728"/>
    <x v="340"/>
    <x v="0"/>
    <x v="275"/>
    <d v="2013-12-07T00:00:00"/>
    <s v="First Class"/>
    <s v="EG-13900"/>
    <s v="Emily Grady"/>
    <x v="0"/>
    <s v="United States"/>
    <s v="Oceanside"/>
    <x v="15"/>
    <n v="11572"/>
    <x v="3"/>
    <s v="OFF-PA-10001954"/>
    <x v="1"/>
    <x v="10"/>
    <s v="Xerox 1964"/>
    <x v="685"/>
    <n v="8"/>
    <n v="0"/>
    <n v="84.051199999999994"/>
  </r>
  <r>
    <n v="729"/>
    <x v="340"/>
    <x v="0"/>
    <x v="275"/>
    <d v="2013-12-07T00:00:00"/>
    <s v="First Class"/>
    <s v="EG-13900"/>
    <s v="Emily Grady"/>
    <x v="0"/>
    <s v="United States"/>
    <s v="Oceanside"/>
    <x v="15"/>
    <n v="11572"/>
    <x v="3"/>
    <s v="FUR-TA-10002228"/>
    <x v="0"/>
    <x v="3"/>
    <s v="Bevis Traditional Conference Table Top, Plinth Base"/>
    <x v="686"/>
    <n v="2"/>
    <n v="0.4"/>
    <n v="-153.34560000000005"/>
  </r>
  <r>
    <n v="730"/>
    <x v="340"/>
    <x v="0"/>
    <x v="275"/>
    <d v="2013-12-07T00:00:00"/>
    <s v="First Class"/>
    <s v="EG-13900"/>
    <s v="Emily Grady"/>
    <x v="0"/>
    <s v="United States"/>
    <s v="Oceanside"/>
    <x v="15"/>
    <n v="11572"/>
    <x v="3"/>
    <s v="OFF-ST-10004634"/>
    <x v="1"/>
    <x v="4"/>
    <s v="Personal Folder Holder, Ebony"/>
    <x v="687"/>
    <n v="3"/>
    <n v="0"/>
    <n v="10.088999999999999"/>
  </r>
  <r>
    <n v="731"/>
    <x v="340"/>
    <x v="0"/>
    <x v="275"/>
    <d v="2013-12-07T00:00:00"/>
    <s v="First Class"/>
    <s v="EG-13900"/>
    <s v="Emily Grady"/>
    <x v="0"/>
    <s v="United States"/>
    <s v="Oceanside"/>
    <x v="15"/>
    <n v="11572"/>
    <x v="3"/>
    <s v="FUR-CH-10002965"/>
    <x v="0"/>
    <x v="1"/>
    <s v="Global Leather Highback Executive Chair with Pneumatic Height Adjustment, Black"/>
    <x v="688"/>
    <n v="3"/>
    <n v="0.1"/>
    <n v="102.49980000000001"/>
  </r>
  <r>
    <n v="732"/>
    <x v="340"/>
    <x v="0"/>
    <x v="275"/>
    <d v="2013-12-07T00:00:00"/>
    <s v="First Class"/>
    <s v="EG-13900"/>
    <s v="Emily Grady"/>
    <x v="0"/>
    <s v="United States"/>
    <s v="Oceanside"/>
    <x v="15"/>
    <n v="11572"/>
    <x v="3"/>
    <s v="OFF-LA-10001317"/>
    <x v="1"/>
    <x v="2"/>
    <s v="Avery 520"/>
    <x v="689"/>
    <n v="2"/>
    <n v="0"/>
    <n v="3.024"/>
  </r>
  <r>
    <n v="733"/>
    <x v="341"/>
    <x v="3"/>
    <x v="276"/>
    <d v="2014-01-26T00:00:00"/>
    <s v="Standard Class"/>
    <s v="DS-13030"/>
    <s v="Darrin Sayre"/>
    <x v="2"/>
    <s v="United States"/>
    <s v="Seattle"/>
    <x v="4"/>
    <n v="98115"/>
    <x v="1"/>
    <s v="OFF-ST-10000736"/>
    <x v="1"/>
    <x v="4"/>
    <s v="Carina Double Wide Media Storage Towers in Natural &amp; Black"/>
    <x v="423"/>
    <n v="3"/>
    <n v="0"/>
    <n v="9.7175999999999902"/>
  </r>
  <r>
    <n v="734"/>
    <x v="341"/>
    <x v="3"/>
    <x v="276"/>
    <d v="2014-01-26T00:00:00"/>
    <s v="Standard Class"/>
    <s v="DS-13030"/>
    <s v="Darrin Sayre"/>
    <x v="2"/>
    <s v="United States"/>
    <s v="Seattle"/>
    <x v="4"/>
    <n v="98115"/>
    <x v="1"/>
    <s v="TEC-AC-10003610"/>
    <x v="2"/>
    <x v="11"/>
    <s v="Logitech Illuminated - Keyboard"/>
    <x v="690"/>
    <n v="3"/>
    <n v="0"/>
    <n v="86.385600000000011"/>
  </r>
  <r>
    <n v="735"/>
    <x v="341"/>
    <x v="3"/>
    <x v="276"/>
    <d v="2014-01-26T00:00:00"/>
    <s v="Standard Class"/>
    <s v="DS-13030"/>
    <s v="Darrin Sayre"/>
    <x v="2"/>
    <s v="United States"/>
    <s v="Seattle"/>
    <x v="4"/>
    <n v="98115"/>
    <x v="1"/>
    <s v="OFF-BI-10003982"/>
    <x v="1"/>
    <x v="8"/>
    <s v="Wilson Jones Century Plastic Molded Ring Binders"/>
    <x v="691"/>
    <n v="6"/>
    <n v="0.2"/>
    <n v="33.647399999999998"/>
  </r>
  <r>
    <n v="736"/>
    <x v="341"/>
    <x v="3"/>
    <x v="276"/>
    <d v="2014-01-26T00:00:00"/>
    <s v="Standard Class"/>
    <s v="DS-13030"/>
    <s v="Darrin Sayre"/>
    <x v="2"/>
    <s v="United States"/>
    <s v="Seattle"/>
    <x v="4"/>
    <n v="98115"/>
    <x v="1"/>
    <s v="OFF-BI-10003291"/>
    <x v="1"/>
    <x v="8"/>
    <s v="Wilson Jones Leather-Like Binders with DublLock Round Rings"/>
    <x v="692"/>
    <n v="4"/>
    <n v="0.2"/>
    <n v="9.4283999999999963"/>
  </r>
  <r>
    <n v="737"/>
    <x v="341"/>
    <x v="3"/>
    <x v="276"/>
    <d v="2014-01-26T00:00:00"/>
    <s v="Standard Class"/>
    <s v="DS-13030"/>
    <s v="Darrin Sayre"/>
    <x v="2"/>
    <s v="United States"/>
    <s v="Seattle"/>
    <x v="4"/>
    <n v="98115"/>
    <x v="1"/>
    <s v="FUR-BO-10001619"/>
    <x v="0"/>
    <x v="0"/>
    <s v="O'Sullivan Cherrywood Estates Traditional Bookcase"/>
    <x v="693"/>
    <n v="1"/>
    <n v="0"/>
    <n v="18.695599999999999"/>
  </r>
  <r>
    <n v="738"/>
    <x v="341"/>
    <x v="3"/>
    <x v="276"/>
    <d v="2014-01-26T00:00:00"/>
    <s v="Standard Class"/>
    <s v="DS-13030"/>
    <s v="Darrin Sayre"/>
    <x v="2"/>
    <s v="United States"/>
    <s v="Seattle"/>
    <x v="4"/>
    <n v="98115"/>
    <x v="1"/>
    <s v="OFF-BI-10000138"/>
    <x v="1"/>
    <x v="8"/>
    <s v="Acco Translucent Poly Ring Binders"/>
    <x v="694"/>
    <n v="5"/>
    <n v="0.2"/>
    <n v="6.5519999999999996"/>
  </r>
  <r>
    <n v="739"/>
    <x v="342"/>
    <x v="2"/>
    <x v="78"/>
    <d v="2011-09-12T00:00:00"/>
    <s v="Standard Class"/>
    <s v="GZ-14470"/>
    <s v="Gary Zandusky"/>
    <x v="0"/>
    <s v="United States"/>
    <s v="San Francisco"/>
    <x v="1"/>
    <n v="94110"/>
    <x v="1"/>
    <s v="TEC-AC-10001383"/>
    <x v="2"/>
    <x v="11"/>
    <s v="Logitech Wireless Touch Keyboard K400"/>
    <x v="695"/>
    <n v="2"/>
    <n v="0"/>
    <n v="8.4965999999999937"/>
  </r>
  <r>
    <n v="740"/>
    <x v="343"/>
    <x v="2"/>
    <x v="277"/>
    <d v="2011-01-09T00:00:00"/>
    <s v="Standard Class"/>
    <s v="PO-19195"/>
    <s v="Phillina Ober"/>
    <x v="2"/>
    <s v="United States"/>
    <s v="Naperville"/>
    <x v="10"/>
    <n v="60540"/>
    <x v="2"/>
    <s v="OFF-LA-10003223"/>
    <x v="1"/>
    <x v="2"/>
    <s v="Avery 508"/>
    <x v="696"/>
    <n v="3"/>
    <n v="0.2"/>
    <n v="4.2716999999999992"/>
  </r>
  <r>
    <n v="741"/>
    <x v="343"/>
    <x v="2"/>
    <x v="277"/>
    <d v="2011-01-09T00:00:00"/>
    <s v="Standard Class"/>
    <s v="PO-19195"/>
    <s v="Phillina Ober"/>
    <x v="2"/>
    <s v="United States"/>
    <s v="Naperville"/>
    <x v="10"/>
    <n v="60540"/>
    <x v="2"/>
    <s v="OFF-ST-10002743"/>
    <x v="1"/>
    <x v="4"/>
    <s v="SAFCO Boltless Steel Shelving"/>
    <x v="697"/>
    <n v="3"/>
    <n v="0.2"/>
    <n v="-64.774800000000013"/>
  </r>
  <r>
    <n v="742"/>
    <x v="343"/>
    <x v="2"/>
    <x v="277"/>
    <d v="2011-01-09T00:00:00"/>
    <s v="Standard Class"/>
    <s v="PO-19195"/>
    <s v="Phillina Ober"/>
    <x v="2"/>
    <s v="United States"/>
    <s v="Naperville"/>
    <x v="10"/>
    <n v="60540"/>
    <x v="2"/>
    <s v="OFF-BI-10004094"/>
    <x v="1"/>
    <x v="8"/>
    <s v="GBC Standard Plastic Binding Systems Combs"/>
    <x v="698"/>
    <n v="2"/>
    <n v="0.8"/>
    <n v="-5.4870000000000001"/>
  </r>
  <r>
    <n v="743"/>
    <x v="344"/>
    <x v="0"/>
    <x v="278"/>
    <d v="2013-09-02T00:00:00"/>
    <s v="Standard Class"/>
    <s v="SS-20875"/>
    <s v="Sung Shariari"/>
    <x v="0"/>
    <s v="United States"/>
    <s v="Dallas"/>
    <x v="5"/>
    <n v="75220"/>
    <x v="2"/>
    <s v="OFF-SU-10004498"/>
    <x v="1"/>
    <x v="14"/>
    <s v="Martin-Yale Premier Letter Opener"/>
    <x v="699"/>
    <n v="5"/>
    <n v="0.2"/>
    <n v="-10.948000000000002"/>
  </r>
  <r>
    <n v="744"/>
    <x v="344"/>
    <x v="0"/>
    <x v="278"/>
    <d v="2013-09-02T00:00:00"/>
    <s v="Standard Class"/>
    <s v="SS-20875"/>
    <s v="Sung Shariari"/>
    <x v="0"/>
    <s v="United States"/>
    <s v="Dallas"/>
    <x v="5"/>
    <n v="75220"/>
    <x v="2"/>
    <s v="OFF-PA-10002615"/>
    <x v="1"/>
    <x v="10"/>
    <s v="Ampad Gold Fibre Wirebound Steno Books, 6&quot; x 9&quot;, Gregg Ruled"/>
    <x v="700"/>
    <n v="1"/>
    <n v="0.2"/>
    <n v="1.1465999999999998"/>
  </r>
  <r>
    <n v="745"/>
    <x v="344"/>
    <x v="0"/>
    <x v="278"/>
    <d v="2013-09-02T00:00:00"/>
    <s v="Standard Class"/>
    <s v="SS-20875"/>
    <s v="Sung Shariari"/>
    <x v="0"/>
    <s v="United States"/>
    <s v="Dallas"/>
    <x v="5"/>
    <n v="75220"/>
    <x v="2"/>
    <s v="OFF-PA-10004971"/>
    <x v="1"/>
    <x v="10"/>
    <s v="Xerox 196"/>
    <x v="701"/>
    <n v="1"/>
    <n v="0.2"/>
    <n v="1.6762000000000001"/>
  </r>
  <r>
    <n v="746"/>
    <x v="344"/>
    <x v="0"/>
    <x v="278"/>
    <d v="2013-09-02T00:00:00"/>
    <s v="Standard Class"/>
    <s v="SS-20875"/>
    <s v="Sung Shariari"/>
    <x v="0"/>
    <s v="United States"/>
    <s v="Dallas"/>
    <x v="5"/>
    <n v="75220"/>
    <x v="2"/>
    <s v="OFF-SU-10004261"/>
    <x v="1"/>
    <x v="14"/>
    <s v="Fiskars 8&quot; Scissors, 2/Pack"/>
    <x v="702"/>
    <n v="4"/>
    <n v="0.2"/>
    <n v="6.2063999999999897"/>
  </r>
  <r>
    <n v="747"/>
    <x v="345"/>
    <x v="2"/>
    <x v="279"/>
    <d v="2011-05-27T00:00:00"/>
    <s v="Same Day"/>
    <s v="MH-17785"/>
    <s v="Maya Herman"/>
    <x v="1"/>
    <s v="United States"/>
    <s v="San Diego"/>
    <x v="1"/>
    <n v="92105"/>
    <x v="1"/>
    <s v="FUR-TA-10002607"/>
    <x v="0"/>
    <x v="3"/>
    <s v="KI Conference Tables"/>
    <x v="703"/>
    <n v="10"/>
    <n v="0.2"/>
    <n v="-28.355999999999952"/>
  </r>
  <r>
    <n v="748"/>
    <x v="345"/>
    <x v="2"/>
    <x v="279"/>
    <d v="2011-05-27T00:00:00"/>
    <s v="Same Day"/>
    <s v="MH-17785"/>
    <s v="Maya Herman"/>
    <x v="1"/>
    <s v="United States"/>
    <s v="San Diego"/>
    <x v="1"/>
    <n v="92105"/>
    <x v="1"/>
    <s v="OFF-ST-10001809"/>
    <x v="1"/>
    <x v="4"/>
    <s v="Fellowes Officeware Wire Shelving"/>
    <x v="704"/>
    <n v="4"/>
    <n v="0"/>
    <n v="7.1863999999999919"/>
  </r>
  <r>
    <n v="749"/>
    <x v="346"/>
    <x v="0"/>
    <x v="231"/>
    <d v="2013-03-23T00:00:00"/>
    <s v="Second Class"/>
    <s v="PB-19105"/>
    <s v="Peter Bühler"/>
    <x v="0"/>
    <s v="United States"/>
    <s v="Evanston"/>
    <x v="10"/>
    <n v="60201"/>
    <x v="2"/>
    <s v="TEC-PH-10000004"/>
    <x v="2"/>
    <x v="7"/>
    <s v="Belkin iPhone and iPad Lightning Cable"/>
    <x v="705"/>
    <n v="1"/>
    <n v="0.2"/>
    <n v="0.89939999999999909"/>
  </r>
  <r>
    <n v="750"/>
    <x v="347"/>
    <x v="3"/>
    <x v="280"/>
    <d v="2014-10-07T00:00:00"/>
    <s v="Standard Class"/>
    <s v="RF-19735"/>
    <s v="Roland Fjeld"/>
    <x v="0"/>
    <s v="United States"/>
    <s v="Trenton"/>
    <x v="12"/>
    <n v="48183"/>
    <x v="2"/>
    <s v="OFF-BI-10003638"/>
    <x v="1"/>
    <x v="8"/>
    <s v="GBC Durable Plastic Covers"/>
    <x v="706"/>
    <n v="3"/>
    <n v="0"/>
    <n v="26.702999999999999"/>
  </r>
  <r>
    <n v="751"/>
    <x v="347"/>
    <x v="3"/>
    <x v="280"/>
    <d v="2014-10-07T00:00:00"/>
    <s v="Standard Class"/>
    <s v="RF-19735"/>
    <s v="Roland Fjeld"/>
    <x v="0"/>
    <s v="United States"/>
    <s v="Trenton"/>
    <x v="12"/>
    <n v="48183"/>
    <x v="2"/>
    <s v="FUR-FU-10003577"/>
    <x v="0"/>
    <x v="5"/>
    <s v="Nu-Dell Leatherette Frames"/>
    <x v="707"/>
    <n v="11"/>
    <n v="0"/>
    <n v="56.7864"/>
  </r>
  <r>
    <n v="752"/>
    <x v="347"/>
    <x v="3"/>
    <x v="280"/>
    <d v="2014-10-07T00:00:00"/>
    <s v="Standard Class"/>
    <s v="RF-19735"/>
    <s v="Roland Fjeld"/>
    <x v="0"/>
    <s v="United States"/>
    <s v="Trenton"/>
    <x v="12"/>
    <n v="48183"/>
    <x v="2"/>
    <s v="OFF-AR-10003478"/>
    <x v="1"/>
    <x v="6"/>
    <s v="Avery Hi-Liter EverBold Pen Style Fluorescent Highlighters, 4/Pack"/>
    <x v="708"/>
    <n v="7"/>
    <n v="0"/>
    <n v="22.792000000000002"/>
  </r>
  <r>
    <n v="753"/>
    <x v="347"/>
    <x v="3"/>
    <x v="280"/>
    <d v="2014-10-07T00:00:00"/>
    <s v="Standard Class"/>
    <s v="RF-19735"/>
    <s v="Roland Fjeld"/>
    <x v="0"/>
    <s v="United States"/>
    <s v="Trenton"/>
    <x v="12"/>
    <n v="48183"/>
    <x v="2"/>
    <s v="OFF-BI-10000546"/>
    <x v="1"/>
    <x v="8"/>
    <s v="Avery Durable Binders"/>
    <x v="709"/>
    <n v="1"/>
    <n v="0"/>
    <n v="1.4112"/>
  </r>
  <r>
    <n v="754"/>
    <x v="348"/>
    <x v="0"/>
    <x v="281"/>
    <d v="2013-04-10T00:00:00"/>
    <s v="First Class"/>
    <s v="YC-21895"/>
    <s v="Yoseph Carroll"/>
    <x v="1"/>
    <s v="United States"/>
    <s v="San Francisco"/>
    <x v="1"/>
    <n v="94110"/>
    <x v="1"/>
    <s v="TEC-CO-10002095"/>
    <x v="2"/>
    <x v="16"/>
    <s v="Hewlett Packard 610 Color Digital Copier / Printer"/>
    <x v="387"/>
    <n v="3"/>
    <n v="0.2"/>
    <n v="374.99249999999995"/>
  </r>
  <r>
    <n v="755"/>
    <x v="349"/>
    <x v="1"/>
    <x v="214"/>
    <d v="2012-12-12T00:00:00"/>
    <s v="Standard Class"/>
    <s v="MS-17830"/>
    <s v="Melanie Seite"/>
    <x v="0"/>
    <s v="United States"/>
    <s v="Los Angeles"/>
    <x v="1"/>
    <n v="90036"/>
    <x v="1"/>
    <s v="FUR-FU-10002759"/>
    <x v="0"/>
    <x v="5"/>
    <s v="12-1/2 Diameter Round Wall Clock"/>
    <x v="710"/>
    <n v="4"/>
    <n v="0"/>
    <n v="28.7712"/>
  </r>
  <r>
    <n v="756"/>
    <x v="350"/>
    <x v="0"/>
    <x v="31"/>
    <d v="2013-09-23T00:00:00"/>
    <s v="Standard Class"/>
    <s v="NB-18655"/>
    <s v="Nona Balk"/>
    <x v="1"/>
    <s v="United States"/>
    <s v="Jacksonville"/>
    <x v="2"/>
    <n v="32216"/>
    <x v="0"/>
    <s v="FUR-TA-10001095"/>
    <x v="0"/>
    <x v="3"/>
    <s v="Chromcraft Round Conference Tables"/>
    <x v="711"/>
    <n v="4"/>
    <n v="0.45"/>
    <n v="-167.3184"/>
  </r>
  <r>
    <n v="757"/>
    <x v="351"/>
    <x v="2"/>
    <x v="282"/>
    <d v="2012-01-02T00:00:00"/>
    <s v="Standard Class"/>
    <s v="DC-13285"/>
    <s v="Debra Catini"/>
    <x v="0"/>
    <s v="United States"/>
    <s v="Cottage Grove"/>
    <x v="11"/>
    <n v="55016"/>
    <x v="2"/>
    <s v="OFF-ST-10002444"/>
    <x v="1"/>
    <x v="4"/>
    <s v="Recycled Eldon Regeneration Jumbo File"/>
    <x v="335"/>
    <n v="2"/>
    <n v="0"/>
    <n v="6.8767999999999994"/>
  </r>
  <r>
    <n v="758"/>
    <x v="351"/>
    <x v="2"/>
    <x v="282"/>
    <d v="2012-01-02T00:00:00"/>
    <s v="Standard Class"/>
    <s v="DC-13285"/>
    <s v="Debra Catini"/>
    <x v="0"/>
    <s v="United States"/>
    <s v="Cottage Grove"/>
    <x v="11"/>
    <n v="55016"/>
    <x v="2"/>
    <s v="TEC-AC-10001267"/>
    <x v="2"/>
    <x v="11"/>
    <s v="Imation 32GB Pocket Pro USB 3.0 Flash Drive - 32 GB - Black - 1 P ..."/>
    <x v="712"/>
    <n v="4"/>
    <n v="0"/>
    <n v="47.92"/>
  </r>
  <r>
    <n v="759"/>
    <x v="352"/>
    <x v="3"/>
    <x v="283"/>
    <d v="2014-07-29T00:00:00"/>
    <s v="Standard Class"/>
    <s v="CP-12340"/>
    <s v="Christine Phan"/>
    <x v="1"/>
    <s v="United States"/>
    <s v="New York City"/>
    <x v="15"/>
    <n v="10009"/>
    <x v="3"/>
    <s v="OFF-BI-10000848"/>
    <x v="1"/>
    <x v="8"/>
    <s v="Angle-D Ring Binders"/>
    <x v="535"/>
    <n v="3"/>
    <n v="0.2"/>
    <n v="4.2665999999999986"/>
  </r>
  <r>
    <n v="760"/>
    <x v="353"/>
    <x v="3"/>
    <x v="65"/>
    <d v="2014-09-23T00:00:00"/>
    <s v="Standard Class"/>
    <s v="BF-11020"/>
    <s v="Barry Französisch"/>
    <x v="1"/>
    <s v="United States"/>
    <s v="Green Bay"/>
    <x v="6"/>
    <n v="54302"/>
    <x v="2"/>
    <s v="OFF-PA-10002377"/>
    <x v="1"/>
    <x v="10"/>
    <s v="Adams Telephone Message Book W/Dividers/Space For Phone Numbers, 5 1/4&quot;X8 1/2&quot;, 200/Messages"/>
    <x v="20"/>
    <n v="4"/>
    <n v="0"/>
    <n v="10.223999999999998"/>
  </r>
  <r>
    <n v="761"/>
    <x v="354"/>
    <x v="1"/>
    <x v="284"/>
    <d v="2012-09-05T00:00:00"/>
    <s v="Standard Class"/>
    <s v="AR-10510"/>
    <s v="Andrew Roberts"/>
    <x v="0"/>
    <s v="United States"/>
    <s v="Los Angeles"/>
    <x v="1"/>
    <n v="90004"/>
    <x v="1"/>
    <s v="OFF-PA-10003441"/>
    <x v="1"/>
    <x v="10"/>
    <s v="Xerox 226"/>
    <x v="713"/>
    <n v="9"/>
    <n v="0"/>
    <n v="27.993600000000001"/>
  </r>
  <r>
    <n v="762"/>
    <x v="355"/>
    <x v="3"/>
    <x v="132"/>
    <d v="2014-11-08T00:00:00"/>
    <s v="Standard Class"/>
    <s v="JC-16105"/>
    <s v="Julie Creighton"/>
    <x v="1"/>
    <s v="United States"/>
    <s v="Atlanta"/>
    <x v="32"/>
    <n v="30318"/>
    <x v="0"/>
    <s v="OFF-LA-10004484"/>
    <x v="1"/>
    <x v="2"/>
    <s v="Avery 476"/>
    <x v="714"/>
    <n v="3"/>
    <n v="0"/>
    <n v="5.6993999999999998"/>
  </r>
  <r>
    <n v="763"/>
    <x v="356"/>
    <x v="1"/>
    <x v="285"/>
    <d v="2012-02-13T00:00:00"/>
    <s v="Standard Class"/>
    <s v="LH-17020"/>
    <s v="Lisa Hazard"/>
    <x v="0"/>
    <s v="United States"/>
    <s v="Columbus"/>
    <x v="24"/>
    <n v="43229"/>
    <x v="3"/>
    <s v="TEC-PH-10003931"/>
    <x v="2"/>
    <x v="7"/>
    <s v="JBL Micro Wireless Portable Bluetooth Speaker"/>
    <x v="715"/>
    <n v="3"/>
    <n v="0.4"/>
    <n v="-26.995499999999993"/>
  </r>
  <r>
    <n v="764"/>
    <x v="357"/>
    <x v="2"/>
    <x v="286"/>
    <d v="2011-01-16T00:00:00"/>
    <s v="Second Class"/>
    <s v="CS-12250"/>
    <s v="Chris Selesnick"/>
    <x v="1"/>
    <s v="United States"/>
    <s v="Bossier City"/>
    <x v="28"/>
    <n v="71111"/>
    <x v="0"/>
    <s v="OFF-EN-10001990"/>
    <x v="1"/>
    <x v="12"/>
    <s v="Staples"/>
    <x v="716"/>
    <n v="2"/>
    <n v="0"/>
    <n v="5.3391999999999991"/>
  </r>
  <r>
    <n v="765"/>
    <x v="357"/>
    <x v="2"/>
    <x v="286"/>
    <d v="2011-01-16T00:00:00"/>
    <s v="Second Class"/>
    <s v="CS-12250"/>
    <s v="Chris Selesnick"/>
    <x v="1"/>
    <s v="United States"/>
    <s v="Bossier City"/>
    <x v="28"/>
    <n v="71111"/>
    <x v="0"/>
    <s v="OFF-EN-10001532"/>
    <x v="1"/>
    <x v="12"/>
    <s v="Brown Kraft Recycled Envelopes"/>
    <x v="717"/>
    <n v="3"/>
    <n v="0"/>
    <n v="25.47"/>
  </r>
  <r>
    <n v="766"/>
    <x v="357"/>
    <x v="2"/>
    <x v="286"/>
    <d v="2011-01-16T00:00:00"/>
    <s v="Second Class"/>
    <s v="CS-12250"/>
    <s v="Chris Selesnick"/>
    <x v="1"/>
    <s v="United States"/>
    <s v="Bossier City"/>
    <x v="28"/>
    <n v="71111"/>
    <x v="0"/>
    <s v="TEC-AC-10003174"/>
    <x v="2"/>
    <x v="11"/>
    <s v="Plantronics S12 Corded Telephone Headset System"/>
    <x v="718"/>
    <n v="6"/>
    <n v="0"/>
    <n v="258.69600000000003"/>
  </r>
  <r>
    <n v="767"/>
    <x v="357"/>
    <x v="2"/>
    <x v="286"/>
    <d v="2011-01-16T00:00:00"/>
    <s v="Second Class"/>
    <s v="CS-12250"/>
    <s v="Chris Selesnick"/>
    <x v="1"/>
    <s v="United States"/>
    <s v="Bossier City"/>
    <x v="28"/>
    <n v="71111"/>
    <x v="0"/>
    <s v="OFF-BI-10004187"/>
    <x v="1"/>
    <x v="8"/>
    <s v="Staples"/>
    <x v="719"/>
    <n v="3"/>
    <n v="0"/>
    <n v="2.7071999999999994"/>
  </r>
  <r>
    <n v="768"/>
    <x v="357"/>
    <x v="2"/>
    <x v="286"/>
    <d v="2011-01-16T00:00:00"/>
    <s v="Second Class"/>
    <s v="CS-12250"/>
    <s v="Chris Selesnick"/>
    <x v="1"/>
    <s v="United States"/>
    <s v="Bossier City"/>
    <x v="28"/>
    <n v="71111"/>
    <x v="0"/>
    <s v="OFF-ST-10000025"/>
    <x v="1"/>
    <x v="4"/>
    <s v="Fellowes Stor/Drawer Steel Plus Storage Drawers"/>
    <x v="720"/>
    <n v="6"/>
    <n v="0"/>
    <n v="34.354799999999955"/>
  </r>
  <r>
    <n v="769"/>
    <x v="358"/>
    <x v="2"/>
    <x v="287"/>
    <d v="2011-05-20T00:00:00"/>
    <s v="Standard Class"/>
    <s v="AJ-10795"/>
    <s v="Anthony Johnson"/>
    <x v="1"/>
    <s v="United States"/>
    <s v="Saint Petersburg"/>
    <x v="2"/>
    <n v="33710"/>
    <x v="0"/>
    <s v="FUR-FU-10004306"/>
    <x v="0"/>
    <x v="5"/>
    <s v="Electrix Halogen Magnifier Lamp"/>
    <x v="721"/>
    <n v="2"/>
    <n v="0.2"/>
    <n v="23.315999999999988"/>
  </r>
  <r>
    <n v="770"/>
    <x v="359"/>
    <x v="0"/>
    <x v="288"/>
    <d v="2013-05-25T00:00:00"/>
    <s v="Standard Class"/>
    <s v="LE-16810"/>
    <s v="Laurel Elliston"/>
    <x v="0"/>
    <s v="United States"/>
    <s v="Arlington"/>
    <x v="17"/>
    <n v="22204"/>
    <x v="0"/>
    <s v="FUR-CH-10003746"/>
    <x v="0"/>
    <x v="1"/>
    <s v="Hon 4070 Series Pagoda Round Back Stacking Chairs"/>
    <x v="722"/>
    <n v="2"/>
    <n v="0"/>
    <n v="179.74880000000002"/>
  </r>
  <r>
    <n v="771"/>
    <x v="360"/>
    <x v="3"/>
    <x v="289"/>
    <d v="2014-02-06T00:00:00"/>
    <s v="Standard Class"/>
    <s v="BV-11245"/>
    <s v="Benjamin Venier"/>
    <x v="1"/>
    <s v="United States"/>
    <s v="Des Moines"/>
    <x v="23"/>
    <n v="50315"/>
    <x v="2"/>
    <s v="OFF-BI-10001036"/>
    <x v="1"/>
    <x v="8"/>
    <s v="Cardinal EasyOpen D-Ring Binders"/>
    <x v="723"/>
    <n v="2"/>
    <n v="0"/>
    <n v="9.14"/>
  </r>
  <r>
    <n v="772"/>
    <x v="360"/>
    <x v="3"/>
    <x v="289"/>
    <d v="2014-02-06T00:00:00"/>
    <s v="Standard Class"/>
    <s v="BV-11245"/>
    <s v="Benjamin Venier"/>
    <x v="1"/>
    <s v="United States"/>
    <s v="Des Moines"/>
    <x v="23"/>
    <n v="50315"/>
    <x v="2"/>
    <s v="TEC-PH-10004614"/>
    <x v="2"/>
    <x v="7"/>
    <s v="AT&amp;T 841000 Phone"/>
    <x v="724"/>
    <n v="3"/>
    <n v="0"/>
    <n v="51.75"/>
  </r>
  <r>
    <n v="773"/>
    <x v="360"/>
    <x v="3"/>
    <x v="289"/>
    <d v="2014-02-06T00:00:00"/>
    <s v="Standard Class"/>
    <s v="BV-11245"/>
    <s v="Benjamin Venier"/>
    <x v="1"/>
    <s v="United States"/>
    <s v="Des Moines"/>
    <x v="23"/>
    <n v="50315"/>
    <x v="2"/>
    <s v="OFF-BI-10000301"/>
    <x v="1"/>
    <x v="8"/>
    <s v="GBC Instant Report Kit"/>
    <x v="725"/>
    <n v="5"/>
    <n v="0"/>
    <n v="16.175000000000001"/>
  </r>
  <r>
    <n v="774"/>
    <x v="360"/>
    <x v="3"/>
    <x v="289"/>
    <d v="2014-02-06T00:00:00"/>
    <s v="Standard Class"/>
    <s v="BV-11245"/>
    <s v="Benjamin Venier"/>
    <x v="1"/>
    <s v="United States"/>
    <s v="Des Moines"/>
    <x v="23"/>
    <n v="50315"/>
    <x v="2"/>
    <s v="OFF-BI-10003910"/>
    <x v="1"/>
    <x v="8"/>
    <s v="DXL Angle-View Binders with Locking Rings by Samsill"/>
    <x v="726"/>
    <n v="1"/>
    <n v="0"/>
    <n v="3.4695"/>
  </r>
  <r>
    <n v="775"/>
    <x v="360"/>
    <x v="3"/>
    <x v="289"/>
    <d v="2014-02-06T00:00:00"/>
    <s v="Standard Class"/>
    <s v="BV-11245"/>
    <s v="Benjamin Venier"/>
    <x v="1"/>
    <s v="United States"/>
    <s v="Des Moines"/>
    <x v="23"/>
    <n v="50315"/>
    <x v="2"/>
    <s v="OFF-AR-10004648"/>
    <x v="1"/>
    <x v="6"/>
    <s v="Boston 19500 Mighty Mite Electric Pencil Sharpener"/>
    <x v="727"/>
    <n v="2"/>
    <n v="0"/>
    <n v="10.881"/>
  </r>
  <r>
    <n v="776"/>
    <x v="360"/>
    <x v="3"/>
    <x v="289"/>
    <d v="2014-02-06T00:00:00"/>
    <s v="Standard Class"/>
    <s v="BV-11245"/>
    <s v="Benjamin Venier"/>
    <x v="1"/>
    <s v="United States"/>
    <s v="Des Moines"/>
    <x v="23"/>
    <n v="50315"/>
    <x v="2"/>
    <s v="FUR-FU-10002597"/>
    <x v="0"/>
    <x v="5"/>
    <s v="C-Line Magnetic Cubicle Keepers, Clear Polypropylene"/>
    <x v="728"/>
    <n v="7"/>
    <n v="0"/>
    <n v="14.523600000000002"/>
  </r>
  <r>
    <n v="777"/>
    <x v="361"/>
    <x v="2"/>
    <x v="290"/>
    <d v="2011-07-06T00:00:00"/>
    <s v="Standard Class"/>
    <s v="DL-12865"/>
    <s v="Dan Lawera"/>
    <x v="0"/>
    <s v="United States"/>
    <s v="Cincinnati"/>
    <x v="24"/>
    <n v="45231"/>
    <x v="3"/>
    <s v="OFF-AR-10003405"/>
    <x v="1"/>
    <x v="6"/>
    <s v="Dixon My First Ticonderoga Pencil, #2"/>
    <x v="729"/>
    <n v="7"/>
    <n v="0.2"/>
    <n v="3.6854999999999958"/>
  </r>
  <r>
    <n v="778"/>
    <x v="362"/>
    <x v="1"/>
    <x v="291"/>
    <d v="2012-08-23T00:00:00"/>
    <s v="First Class"/>
    <s v="NZ-18565"/>
    <s v="Nick Zandusky"/>
    <x v="2"/>
    <s v="United States"/>
    <s v="San Francisco"/>
    <x v="1"/>
    <n v="94110"/>
    <x v="1"/>
    <s v="FUR-CH-10002335"/>
    <x v="0"/>
    <x v="1"/>
    <s v="Hon GuestStacker Chair"/>
    <x v="730"/>
    <n v="3"/>
    <n v="0.2"/>
    <n v="40.800600000000003"/>
  </r>
  <r>
    <n v="779"/>
    <x v="362"/>
    <x v="1"/>
    <x v="291"/>
    <d v="2012-08-23T00:00:00"/>
    <s v="First Class"/>
    <s v="NZ-18565"/>
    <s v="Nick Zandusky"/>
    <x v="2"/>
    <s v="United States"/>
    <s v="San Francisco"/>
    <x v="1"/>
    <n v="94110"/>
    <x v="1"/>
    <s v="OFF-PA-10000157"/>
    <x v="1"/>
    <x v="10"/>
    <s v="Xerox 191"/>
    <x v="731"/>
    <n v="3"/>
    <n v="0"/>
    <n v="28.171799999999998"/>
  </r>
  <r>
    <n v="780"/>
    <x v="362"/>
    <x v="1"/>
    <x v="291"/>
    <d v="2012-08-23T00:00:00"/>
    <s v="First Class"/>
    <s v="NZ-18565"/>
    <s v="Nick Zandusky"/>
    <x v="2"/>
    <s v="United States"/>
    <s v="San Francisco"/>
    <x v="1"/>
    <n v="94110"/>
    <x v="1"/>
    <s v="OFF-PA-10001947"/>
    <x v="1"/>
    <x v="10"/>
    <s v="Xerox 1974"/>
    <x v="100"/>
    <n v="4"/>
    <n v="0"/>
    <n v="11.720800000000001"/>
  </r>
  <r>
    <n v="781"/>
    <x v="362"/>
    <x v="1"/>
    <x v="291"/>
    <d v="2012-08-23T00:00:00"/>
    <s v="First Class"/>
    <s v="NZ-18565"/>
    <s v="Nick Zandusky"/>
    <x v="2"/>
    <s v="United States"/>
    <s v="San Francisco"/>
    <x v="1"/>
    <n v="94110"/>
    <x v="1"/>
    <s v="OFF-PA-10003657"/>
    <x v="1"/>
    <x v="10"/>
    <s v="Xerox 1927"/>
    <x v="732"/>
    <n v="1"/>
    <n v="0"/>
    <n v="1.9259999999999997"/>
  </r>
  <r>
    <n v="782"/>
    <x v="363"/>
    <x v="1"/>
    <x v="292"/>
    <d v="2012-10-06T00:00:00"/>
    <s v="Second Class"/>
    <s v="BM-11785"/>
    <s v="Bryan Mills"/>
    <x v="0"/>
    <s v="United States"/>
    <s v="Columbus"/>
    <x v="24"/>
    <n v="43229"/>
    <x v="3"/>
    <s v="OFF-BI-10001098"/>
    <x v="1"/>
    <x v="8"/>
    <s v="Acco D-Ring Binder w/DublLock"/>
    <x v="733"/>
    <n v="5"/>
    <n v="0.7"/>
    <n v="-22.448999999999991"/>
  </r>
  <r>
    <n v="783"/>
    <x v="363"/>
    <x v="1"/>
    <x v="292"/>
    <d v="2012-10-06T00:00:00"/>
    <s v="Second Class"/>
    <s v="BM-11785"/>
    <s v="Bryan Mills"/>
    <x v="0"/>
    <s v="United States"/>
    <s v="Columbus"/>
    <x v="24"/>
    <n v="43229"/>
    <x v="3"/>
    <s v="TEC-AC-10002167"/>
    <x v="2"/>
    <x v="11"/>
    <s v="Imation 8gb Micro Traveldrive Usb 2.0 Flash Drive"/>
    <x v="734"/>
    <n v="2"/>
    <n v="0.2"/>
    <n v="-2.6999999999999993"/>
  </r>
  <r>
    <n v="784"/>
    <x v="363"/>
    <x v="1"/>
    <x v="292"/>
    <d v="2012-10-06T00:00:00"/>
    <s v="Second Class"/>
    <s v="BM-11785"/>
    <s v="Bryan Mills"/>
    <x v="0"/>
    <s v="United States"/>
    <s v="Columbus"/>
    <x v="24"/>
    <n v="43229"/>
    <x v="3"/>
    <s v="FUR-BO-10004409"/>
    <x v="0"/>
    <x v="0"/>
    <s v="Safco Value Mate Series Steel Bookcases, Baked Enamel Finish on Steel, Gray"/>
    <x v="735"/>
    <n v="1"/>
    <n v="0.5"/>
    <n v="-15.615600000000001"/>
  </r>
  <r>
    <n v="785"/>
    <x v="363"/>
    <x v="1"/>
    <x v="292"/>
    <d v="2012-10-06T00:00:00"/>
    <s v="Second Class"/>
    <s v="BM-11785"/>
    <s v="Bryan Mills"/>
    <x v="0"/>
    <s v="United States"/>
    <s v="Columbus"/>
    <x v="24"/>
    <n v="43229"/>
    <x v="3"/>
    <s v="TEC-AC-10000057"/>
    <x v="2"/>
    <x v="11"/>
    <s v="Microsoft Natural Ergonomic Keyboard 4000"/>
    <x v="736"/>
    <n v="2"/>
    <n v="0.2"/>
    <n v="0.59979999999999656"/>
  </r>
  <r>
    <n v="786"/>
    <x v="364"/>
    <x v="1"/>
    <x v="293"/>
    <d v="2012-05-28T00:00:00"/>
    <s v="Standard Class"/>
    <s v="EA-14035"/>
    <s v="Erin Ashbrook"/>
    <x v="1"/>
    <s v="United States"/>
    <s v="Columbia"/>
    <x v="20"/>
    <n v="29203"/>
    <x v="0"/>
    <s v="OFF-EN-10000056"/>
    <x v="1"/>
    <x v="12"/>
    <s v="Cameo Buff Policy Envelopes"/>
    <x v="737"/>
    <n v="3"/>
    <n v="0"/>
    <n v="87.744299999999981"/>
  </r>
  <r>
    <n v="787"/>
    <x v="365"/>
    <x v="3"/>
    <x v="294"/>
    <d v="2014-03-22T00:00:00"/>
    <s v="Second Class"/>
    <s v="CL-12565"/>
    <s v="Clay Ludtke"/>
    <x v="0"/>
    <s v="United States"/>
    <s v="Lancaster"/>
    <x v="1"/>
    <n v="93534"/>
    <x v="1"/>
    <s v="OFF-BI-10000014"/>
    <x v="1"/>
    <x v="8"/>
    <s v="Heavy-Duty E-Z-D Binders"/>
    <x v="738"/>
    <n v="2"/>
    <n v="0.2"/>
    <n v="5.8914"/>
  </r>
  <r>
    <n v="788"/>
    <x v="366"/>
    <x v="1"/>
    <x v="295"/>
    <d v="2012-12-16T00:00:00"/>
    <s v="Standard Class"/>
    <s v="LT-17110"/>
    <s v="Liz Thompson"/>
    <x v="0"/>
    <s v="United States"/>
    <s v="Lancaster"/>
    <x v="1"/>
    <n v="93534"/>
    <x v="1"/>
    <s v="FUR-CH-10004675"/>
    <x v="0"/>
    <x v="1"/>
    <s v="Lifetime Advantage Folding Chairs, 4/Carton"/>
    <x v="739"/>
    <n v="2"/>
    <n v="0.2"/>
    <n v="34.89279999999998"/>
  </r>
  <r>
    <n v="789"/>
    <x v="367"/>
    <x v="1"/>
    <x v="153"/>
    <d v="2012-06-30T00:00:00"/>
    <s v="Standard Class"/>
    <s v="SA-20830"/>
    <s v="Sue Ann Reed"/>
    <x v="0"/>
    <s v="United States"/>
    <s v="Richmond"/>
    <x v="17"/>
    <n v="23223"/>
    <x v="0"/>
    <s v="OFF-BI-10001543"/>
    <x v="1"/>
    <x v="8"/>
    <s v="GBC VeloBinder Manual Binding System"/>
    <x v="740"/>
    <n v="4"/>
    <n v="0"/>
    <n v="69.100800000000007"/>
  </r>
  <r>
    <n v="790"/>
    <x v="367"/>
    <x v="1"/>
    <x v="153"/>
    <d v="2012-06-30T00:00:00"/>
    <s v="Standard Class"/>
    <s v="SA-20830"/>
    <s v="Sue Ann Reed"/>
    <x v="0"/>
    <s v="United States"/>
    <s v="Richmond"/>
    <x v="17"/>
    <n v="23223"/>
    <x v="0"/>
    <s v="OFF-ST-10001321"/>
    <x v="1"/>
    <x v="4"/>
    <s v="Decoflex Hanging Personal Folder File, Blue"/>
    <x v="741"/>
    <n v="1"/>
    <n v="0"/>
    <n v="4.1634000000000011"/>
  </r>
  <r>
    <n v="791"/>
    <x v="367"/>
    <x v="1"/>
    <x v="153"/>
    <d v="2012-06-30T00:00:00"/>
    <s v="Standard Class"/>
    <s v="SA-20830"/>
    <s v="Sue Ann Reed"/>
    <x v="0"/>
    <s v="United States"/>
    <s v="Richmond"/>
    <x v="17"/>
    <n v="23223"/>
    <x v="0"/>
    <s v="OFF-BI-10001132"/>
    <x v="1"/>
    <x v="8"/>
    <s v="Acco PRESSTEX Data Binder with Storage Hooks, Dark Blue, 9 1/2&quot; X 11&quot;"/>
    <x v="742"/>
    <n v="8"/>
    <n v="0"/>
    <n v="21.089600000000001"/>
  </r>
  <r>
    <n v="792"/>
    <x v="367"/>
    <x v="1"/>
    <x v="153"/>
    <d v="2012-06-30T00:00:00"/>
    <s v="Standard Class"/>
    <s v="SA-20830"/>
    <s v="Sue Ann Reed"/>
    <x v="0"/>
    <s v="United States"/>
    <s v="Richmond"/>
    <x v="17"/>
    <n v="23223"/>
    <x v="0"/>
    <s v="FUR-CH-10003199"/>
    <x v="0"/>
    <x v="1"/>
    <s v="Office Star - Contemporary Task Swivel Chair"/>
    <x v="743"/>
    <n v="3"/>
    <n v="0"/>
    <n v="79.905599999999993"/>
  </r>
  <r>
    <n v="793"/>
    <x v="368"/>
    <x v="0"/>
    <x v="244"/>
    <d v="2013-05-21T00:00:00"/>
    <s v="Same Day"/>
    <s v="JK-15730"/>
    <s v="Joe Kamberova"/>
    <x v="0"/>
    <s v="United States"/>
    <s v="Asheville"/>
    <x v="3"/>
    <n v="28806"/>
    <x v="0"/>
    <s v="TEC-PH-10001530"/>
    <x v="2"/>
    <x v="7"/>
    <s v="Cisco Unified IP Phone 7945G VoIP phone"/>
    <x v="744"/>
    <n v="5"/>
    <n v="0.2"/>
    <n v="85.247500000000002"/>
  </r>
  <r>
    <n v="794"/>
    <x v="369"/>
    <x v="2"/>
    <x v="59"/>
    <d v="2011-09-26T00:00:00"/>
    <s v="Standard Class"/>
    <s v="ES-14020"/>
    <s v="Erica Smith"/>
    <x v="0"/>
    <s v="United States"/>
    <s v="San Francisco"/>
    <x v="1"/>
    <n v="94110"/>
    <x v="1"/>
    <s v="OFF-LA-10001569"/>
    <x v="1"/>
    <x v="2"/>
    <s v="Avery 499"/>
    <x v="745"/>
    <n v="2"/>
    <n v="0"/>
    <n v="4.5815999999999999"/>
  </r>
  <r>
    <n v="795"/>
    <x v="369"/>
    <x v="2"/>
    <x v="59"/>
    <d v="2011-09-26T00:00:00"/>
    <s v="Standard Class"/>
    <s v="ES-14020"/>
    <s v="Erica Smith"/>
    <x v="0"/>
    <s v="United States"/>
    <s v="San Francisco"/>
    <x v="1"/>
    <n v="94110"/>
    <x v="1"/>
    <s v="OFF-PA-10003724"/>
    <x v="1"/>
    <x v="10"/>
    <s v="Wirebound Message Book, 4 per Page"/>
    <x v="746"/>
    <n v="4"/>
    <n v="0"/>
    <n v="10.642799999999999"/>
  </r>
  <r>
    <n v="796"/>
    <x v="370"/>
    <x v="3"/>
    <x v="296"/>
    <d v="2014-09-27T00:00:00"/>
    <s v="Standard Class"/>
    <s v="RH-19495"/>
    <s v="Rick Hansen"/>
    <x v="0"/>
    <s v="United States"/>
    <s v="Rochester"/>
    <x v="11"/>
    <n v="55901"/>
    <x v="2"/>
    <s v="OFF-BI-10000546"/>
    <x v="1"/>
    <x v="8"/>
    <s v="Avery Durable Binders"/>
    <x v="171"/>
    <n v="7"/>
    <n v="0"/>
    <n v="9.8783999999999992"/>
  </r>
  <r>
    <n v="797"/>
    <x v="371"/>
    <x v="1"/>
    <x v="100"/>
    <d v="2012-12-26T00:00:00"/>
    <s v="First Class"/>
    <s v="DB-13120"/>
    <s v="David Bremer"/>
    <x v="1"/>
    <s v="United States"/>
    <s v="Rochester"/>
    <x v="15"/>
    <n v="14609"/>
    <x v="3"/>
    <s v="OFF-PA-10000176"/>
    <x v="1"/>
    <x v="10"/>
    <s v="Xerox 1887"/>
    <x v="747"/>
    <n v="7"/>
    <n v="0"/>
    <n v="63.739199999999997"/>
  </r>
  <r>
    <n v="798"/>
    <x v="371"/>
    <x v="1"/>
    <x v="100"/>
    <d v="2012-12-26T00:00:00"/>
    <s v="First Class"/>
    <s v="DB-13120"/>
    <s v="David Bremer"/>
    <x v="1"/>
    <s v="United States"/>
    <s v="Rochester"/>
    <x v="15"/>
    <n v="14609"/>
    <x v="3"/>
    <s v="OFF-PA-10002365"/>
    <x v="1"/>
    <x v="10"/>
    <s v="Xerox 1967"/>
    <x v="91"/>
    <n v="2"/>
    <n v="0"/>
    <n v="6.2208000000000006"/>
  </r>
  <r>
    <n v="799"/>
    <x v="371"/>
    <x v="1"/>
    <x v="100"/>
    <d v="2012-12-26T00:00:00"/>
    <s v="First Class"/>
    <s v="DB-13120"/>
    <s v="David Bremer"/>
    <x v="1"/>
    <s v="United States"/>
    <s v="Rochester"/>
    <x v="15"/>
    <n v="14609"/>
    <x v="3"/>
    <s v="OFF-LA-10002271"/>
    <x v="1"/>
    <x v="2"/>
    <s v="Smead Alpha-Z Color-Coded Second Alphabetical Labels and Starter Set"/>
    <x v="748"/>
    <n v="7"/>
    <n v="0"/>
    <n v="10.348799999999999"/>
  </r>
  <r>
    <n v="800"/>
    <x v="372"/>
    <x v="1"/>
    <x v="154"/>
    <d v="2012-12-03T00:00:00"/>
    <s v="Standard Class"/>
    <s v="CD-11920"/>
    <s v="Carlos Daly"/>
    <x v="0"/>
    <s v="United States"/>
    <s v="Lake Elsinore"/>
    <x v="1"/>
    <n v="92530"/>
    <x v="1"/>
    <s v="FUR-CH-10002647"/>
    <x v="0"/>
    <x v="1"/>
    <s v="Situations Contoured Folding Chairs, 4/Set"/>
    <x v="514"/>
    <n v="5"/>
    <n v="0.2"/>
    <n v="17.745000000000019"/>
  </r>
  <r>
    <n v="801"/>
    <x v="373"/>
    <x v="3"/>
    <x v="297"/>
    <d v="2014-02-24T00:00:00"/>
    <s v="First Class"/>
    <s v="HW-14935"/>
    <s v="Helen Wasserman"/>
    <x v="1"/>
    <s v="United States"/>
    <s v="San Diego"/>
    <x v="1"/>
    <n v="92105"/>
    <x v="1"/>
    <s v="FUR-FU-10004090"/>
    <x v="0"/>
    <x v="5"/>
    <s v="Executive Impressions 14&quot; Contract Wall Clock"/>
    <x v="749"/>
    <n v="1"/>
    <n v="0"/>
    <n v="7.3358999999999988"/>
  </r>
  <r>
    <n v="802"/>
    <x v="373"/>
    <x v="3"/>
    <x v="297"/>
    <d v="2014-02-24T00:00:00"/>
    <s v="First Class"/>
    <s v="HW-14935"/>
    <s v="Helen Wasserman"/>
    <x v="1"/>
    <s v="United States"/>
    <s v="San Diego"/>
    <x v="1"/>
    <n v="92105"/>
    <x v="1"/>
    <s v="TEC-PH-10001580"/>
    <x v="2"/>
    <x v="7"/>
    <s v="Logitech Mobile Speakerphone P710e - speaker phone"/>
    <x v="750"/>
    <n v="2"/>
    <n v="0.2"/>
    <n v="18.897199999999991"/>
  </r>
  <r>
    <n v="803"/>
    <x v="374"/>
    <x v="0"/>
    <x v="298"/>
    <d v="2013-08-24T00:00:00"/>
    <s v="Second Class"/>
    <s v="HW-14935"/>
    <s v="Helen Wasserman"/>
    <x v="1"/>
    <s v="United States"/>
    <s v="New York City"/>
    <x v="15"/>
    <n v="10024"/>
    <x v="3"/>
    <s v="OFF-AP-10000576"/>
    <x v="1"/>
    <x v="9"/>
    <s v="Belkin 7 Outlet SurgeMaster II"/>
    <x v="751"/>
    <n v="9"/>
    <n v="0"/>
    <n v="99.48960000000001"/>
  </r>
  <r>
    <n v="804"/>
    <x v="375"/>
    <x v="0"/>
    <x v="299"/>
    <d v="2013-03-18T00:00:00"/>
    <s v="Standard Class"/>
    <s v="MC-18130"/>
    <s v="Mike Caudle"/>
    <x v="1"/>
    <s v="United States"/>
    <s v="Monroe"/>
    <x v="28"/>
    <n v="71203"/>
    <x v="0"/>
    <s v="OFF-PA-10003953"/>
    <x v="1"/>
    <x v="10"/>
    <s v="Xerox 218"/>
    <x v="91"/>
    <n v="2"/>
    <n v="0"/>
    <n v="6.2208000000000006"/>
  </r>
  <r>
    <n v="805"/>
    <x v="376"/>
    <x v="3"/>
    <x v="300"/>
    <d v="2014-04-25T00:00:00"/>
    <s v="First Class"/>
    <s v="GM-14440"/>
    <s v="Gary McGarr"/>
    <x v="0"/>
    <s v="United States"/>
    <s v="San Francisco"/>
    <x v="1"/>
    <n v="94122"/>
    <x v="1"/>
    <s v="FUR-FU-10000794"/>
    <x v="0"/>
    <x v="5"/>
    <s v="Eldon Stackable Tray, Side-Load, Legal, Smoke"/>
    <x v="723"/>
    <n v="2"/>
    <n v="0"/>
    <n v="6.2151999999999994"/>
  </r>
  <r>
    <n v="806"/>
    <x v="377"/>
    <x v="2"/>
    <x v="301"/>
    <d v="2011-11-07T00:00:00"/>
    <s v="Standard Class"/>
    <s v="RA-19915"/>
    <s v="Russell Applegate"/>
    <x v="0"/>
    <s v="United States"/>
    <s v="Denver"/>
    <x v="22"/>
    <n v="80219"/>
    <x v="1"/>
    <s v="OFF-AR-10001897"/>
    <x v="1"/>
    <x v="6"/>
    <s v="Model L Table or Wall-Mount Pencil Sharpener"/>
    <x v="752"/>
    <n v="3"/>
    <n v="0.2"/>
    <n v="4.3176000000000005"/>
  </r>
  <r>
    <n v="807"/>
    <x v="377"/>
    <x v="2"/>
    <x v="301"/>
    <d v="2011-11-07T00:00:00"/>
    <s v="Standard Class"/>
    <s v="RA-19915"/>
    <s v="Russell Applegate"/>
    <x v="0"/>
    <s v="United States"/>
    <s v="Denver"/>
    <x v="22"/>
    <n v="80219"/>
    <x v="1"/>
    <s v="TEC-PH-10001795"/>
    <x v="2"/>
    <x v="7"/>
    <s v="ClearOne CHATAttach 160 - speaker phone"/>
    <x v="753"/>
    <n v="4"/>
    <n v="0.2"/>
    <n v="247.99599999999981"/>
  </r>
  <r>
    <n v="808"/>
    <x v="378"/>
    <x v="1"/>
    <x v="302"/>
    <d v="2012-02-05T00:00:00"/>
    <s v="First Class"/>
    <s v="AA-10375"/>
    <s v="Allen Armold"/>
    <x v="0"/>
    <s v="United States"/>
    <s v="Omaha"/>
    <x v="8"/>
    <n v="68104"/>
    <x v="2"/>
    <s v="FUR-FU-10003347"/>
    <x v="0"/>
    <x v="5"/>
    <s v="Coloredge Poster Frame"/>
    <x v="158"/>
    <n v="2"/>
    <n v="0"/>
    <n v="11.076000000000001"/>
  </r>
  <r>
    <n v="809"/>
    <x v="378"/>
    <x v="1"/>
    <x v="302"/>
    <d v="2012-02-05T00:00:00"/>
    <s v="First Class"/>
    <s v="AA-10375"/>
    <s v="Allen Armold"/>
    <x v="0"/>
    <s v="United States"/>
    <s v="Omaha"/>
    <x v="8"/>
    <n v="68104"/>
    <x v="2"/>
    <s v="TEC-AC-10004901"/>
    <x v="2"/>
    <x v="11"/>
    <s v="Kensington SlimBlade Notebook Wireless Mouse with Nano Receiver "/>
    <x v="145"/>
    <n v="3"/>
    <n v="0"/>
    <n v="50.989800000000002"/>
  </r>
  <r>
    <n v="810"/>
    <x v="379"/>
    <x v="2"/>
    <x v="303"/>
    <d v="2011-10-15T00:00:00"/>
    <s v="First Class"/>
    <s v="ZC-21910"/>
    <s v="Zuschuss Carroll"/>
    <x v="0"/>
    <s v="United States"/>
    <s v="Edmonds"/>
    <x v="4"/>
    <n v="98026"/>
    <x v="1"/>
    <s v="OFF-AR-10003190"/>
    <x v="1"/>
    <x v="6"/>
    <s v="Newell 32"/>
    <x v="132"/>
    <n v="4"/>
    <n v="0"/>
    <n v="3.2256"/>
  </r>
  <r>
    <n v="811"/>
    <x v="379"/>
    <x v="2"/>
    <x v="303"/>
    <d v="2011-10-15T00:00:00"/>
    <s v="First Class"/>
    <s v="ZC-21910"/>
    <s v="Zuschuss Carroll"/>
    <x v="0"/>
    <s v="United States"/>
    <s v="Edmonds"/>
    <x v="4"/>
    <n v="98026"/>
    <x v="1"/>
    <s v="FUR-TA-10002903"/>
    <x v="0"/>
    <x v="3"/>
    <s v="Bevis Round Bullnose 29&quot; High Table Top"/>
    <x v="754"/>
    <n v="5"/>
    <n v="0"/>
    <n v="311.65199999999999"/>
  </r>
  <r>
    <n v="812"/>
    <x v="379"/>
    <x v="2"/>
    <x v="303"/>
    <d v="2011-10-15T00:00:00"/>
    <s v="First Class"/>
    <s v="ZC-21910"/>
    <s v="Zuschuss Carroll"/>
    <x v="0"/>
    <s v="United States"/>
    <s v="Edmonds"/>
    <x v="4"/>
    <n v="98026"/>
    <x v="1"/>
    <s v="OFF-AP-10000240"/>
    <x v="1"/>
    <x v="9"/>
    <s v="Belkin F9G930V10-GRY 9 Outlet Surge"/>
    <x v="755"/>
    <n v="4"/>
    <n v="0"/>
    <n v="62.036799999999971"/>
  </r>
  <r>
    <n v="813"/>
    <x v="379"/>
    <x v="2"/>
    <x v="303"/>
    <d v="2011-10-15T00:00:00"/>
    <s v="First Class"/>
    <s v="ZC-21910"/>
    <s v="Zuschuss Carroll"/>
    <x v="0"/>
    <s v="United States"/>
    <s v="Edmonds"/>
    <x v="4"/>
    <n v="98026"/>
    <x v="1"/>
    <s v="TEC-AC-10001101"/>
    <x v="2"/>
    <x v="11"/>
    <s v="Sony 16GB Class 10 Micro SDHC R40 Memory Card"/>
    <x v="756"/>
    <n v="2"/>
    <n v="0"/>
    <n v="2.5779999999999994"/>
  </r>
  <r>
    <n v="814"/>
    <x v="380"/>
    <x v="3"/>
    <x v="304"/>
    <d v="2014-05-15T00:00:00"/>
    <s v="Same Day"/>
    <s v="PJ-19015"/>
    <s v="Pauline Johnson"/>
    <x v="0"/>
    <s v="United States"/>
    <s v="Santa Ana"/>
    <x v="1"/>
    <n v="92704"/>
    <x v="1"/>
    <s v="FUR-FU-10000794"/>
    <x v="0"/>
    <x v="5"/>
    <s v="Eldon Stackable Tray, Side-Load, Legal, Smoke"/>
    <x v="723"/>
    <n v="2"/>
    <n v="0"/>
    <n v="6.2151999999999994"/>
  </r>
  <r>
    <n v="815"/>
    <x v="380"/>
    <x v="3"/>
    <x v="304"/>
    <d v="2014-05-15T00:00:00"/>
    <s v="Same Day"/>
    <s v="PJ-19015"/>
    <s v="Pauline Johnson"/>
    <x v="0"/>
    <s v="United States"/>
    <s v="Santa Ana"/>
    <x v="1"/>
    <n v="92704"/>
    <x v="1"/>
    <s v="TEC-AC-10001838"/>
    <x v="2"/>
    <x v="11"/>
    <s v="Razer Tiamat Over Ear 7.1 Surround Sound PC Gaming Headset"/>
    <x v="757"/>
    <n v="7"/>
    <n v="0"/>
    <n v="601.96990000000005"/>
  </r>
  <r>
    <n v="816"/>
    <x v="381"/>
    <x v="1"/>
    <x v="305"/>
    <d v="2012-03-23T00:00:00"/>
    <s v="First Class"/>
    <s v="BW-11110"/>
    <s v="Bart Watters"/>
    <x v="1"/>
    <s v="United States"/>
    <s v="Milwaukee"/>
    <x v="6"/>
    <n v="53209"/>
    <x v="2"/>
    <s v="OFF-PA-10000061"/>
    <x v="1"/>
    <x v="10"/>
    <s v="Xerox 205"/>
    <x v="187"/>
    <n v="8"/>
    <n v="0"/>
    <n v="24.883200000000002"/>
  </r>
  <r>
    <n v="817"/>
    <x v="382"/>
    <x v="0"/>
    <x v="306"/>
    <d v="2013-09-20T00:00:00"/>
    <s v="Standard Class"/>
    <s v="DB-13210"/>
    <s v="Dean Braden"/>
    <x v="0"/>
    <s v="United States"/>
    <s v="Philadelphia"/>
    <x v="9"/>
    <n v="19140"/>
    <x v="3"/>
    <s v="OFF-PA-10003651"/>
    <x v="1"/>
    <x v="10"/>
    <s v="Xerox 1968"/>
    <x v="758"/>
    <n v="1"/>
    <n v="0.2"/>
    <n v="1.8703999999999998"/>
  </r>
  <r>
    <n v="818"/>
    <x v="383"/>
    <x v="2"/>
    <x v="307"/>
    <d v="2011-07-02T00:00:00"/>
    <s v="Standard Class"/>
    <s v="CA-12775"/>
    <s v="Cynthia Arntzen"/>
    <x v="0"/>
    <s v="United States"/>
    <s v="Philadelphia"/>
    <x v="9"/>
    <n v="19140"/>
    <x v="3"/>
    <s v="OFF-PA-10000304"/>
    <x v="1"/>
    <x v="10"/>
    <s v="Xerox 1995"/>
    <x v="759"/>
    <n v="8"/>
    <n v="0.2"/>
    <n v="14.5152"/>
  </r>
  <r>
    <n v="819"/>
    <x v="383"/>
    <x v="2"/>
    <x v="307"/>
    <d v="2011-07-02T00:00:00"/>
    <s v="Standard Class"/>
    <s v="CA-12775"/>
    <s v="Cynthia Arntzen"/>
    <x v="0"/>
    <s v="United States"/>
    <s v="Philadelphia"/>
    <x v="9"/>
    <n v="19140"/>
    <x v="3"/>
    <s v="OFF-BI-10003094"/>
    <x v="1"/>
    <x v="8"/>
    <s v="Self-Adhesive Ring Binder Labels"/>
    <x v="760"/>
    <n v="3"/>
    <n v="0.7"/>
    <n v="-2.4287999999999998"/>
  </r>
  <r>
    <n v="820"/>
    <x v="383"/>
    <x v="2"/>
    <x v="307"/>
    <d v="2011-07-02T00:00:00"/>
    <s v="Standard Class"/>
    <s v="CA-12775"/>
    <s v="Cynthia Arntzen"/>
    <x v="0"/>
    <s v="United States"/>
    <s v="Philadelphia"/>
    <x v="9"/>
    <n v="19140"/>
    <x v="3"/>
    <s v="FUR-CH-10001394"/>
    <x v="0"/>
    <x v="1"/>
    <s v="Global Leather Executive Chair"/>
    <x v="761"/>
    <n v="5"/>
    <n v="0.3"/>
    <n v="0"/>
  </r>
  <r>
    <n v="821"/>
    <x v="383"/>
    <x v="2"/>
    <x v="307"/>
    <d v="2011-07-02T00:00:00"/>
    <s v="Standard Class"/>
    <s v="CA-12775"/>
    <s v="Cynthia Arntzen"/>
    <x v="0"/>
    <s v="United States"/>
    <s v="Philadelphia"/>
    <x v="9"/>
    <n v="19140"/>
    <x v="3"/>
    <s v="OFF-BI-10004230"/>
    <x v="1"/>
    <x v="8"/>
    <s v="GBC Recycled Grain Textured Covers"/>
    <x v="762"/>
    <n v="3"/>
    <n v="0.7"/>
    <n v="-22.796399999999991"/>
  </r>
  <r>
    <n v="822"/>
    <x v="383"/>
    <x v="2"/>
    <x v="307"/>
    <d v="2011-07-02T00:00:00"/>
    <s v="Standard Class"/>
    <s v="CA-12775"/>
    <s v="Cynthia Arntzen"/>
    <x v="0"/>
    <s v="United States"/>
    <s v="Philadelphia"/>
    <x v="9"/>
    <n v="19140"/>
    <x v="3"/>
    <s v="OFF-PA-10003395"/>
    <x v="1"/>
    <x v="10"/>
    <s v="Xerox 1941"/>
    <x v="763"/>
    <n v="4"/>
    <n v="0.2"/>
    <n v="117.43199999999999"/>
  </r>
  <r>
    <n v="823"/>
    <x v="384"/>
    <x v="3"/>
    <x v="308"/>
    <d v="2014-06-28T00:00:00"/>
    <s v="Standard Class"/>
    <s v="TR-21325"/>
    <s v="Toby Ritter"/>
    <x v="0"/>
    <s v="United States"/>
    <s v="Belleville"/>
    <x v="30"/>
    <n v="7109"/>
    <x v="3"/>
    <s v="TEC-AC-10002402"/>
    <x v="2"/>
    <x v="11"/>
    <s v="Razer Kraken PRO Over Ear PC and Music Headset"/>
    <x v="764"/>
    <n v="3"/>
    <n v="0"/>
    <n v="71.990999999999985"/>
  </r>
  <r>
    <n v="824"/>
    <x v="384"/>
    <x v="3"/>
    <x v="308"/>
    <d v="2014-06-28T00:00:00"/>
    <s v="Standard Class"/>
    <s v="TR-21325"/>
    <s v="Toby Ritter"/>
    <x v="0"/>
    <s v="United States"/>
    <s v="Belleville"/>
    <x v="30"/>
    <n v="7109"/>
    <x v="3"/>
    <s v="OFF-LA-10003223"/>
    <x v="1"/>
    <x v="2"/>
    <s v="Avery 508"/>
    <x v="765"/>
    <n v="2"/>
    <n v="0"/>
    <n v="4.8117999999999999"/>
  </r>
  <r>
    <n v="825"/>
    <x v="385"/>
    <x v="2"/>
    <x v="309"/>
    <d v="2011-05-15T00:00:00"/>
    <s v="Standard Class"/>
    <s v="PG-18820"/>
    <s v="Patrick Gardner"/>
    <x v="0"/>
    <s v="United States"/>
    <s v="San Francisco"/>
    <x v="1"/>
    <n v="94110"/>
    <x v="1"/>
    <s v="TEC-AC-10003441"/>
    <x v="2"/>
    <x v="11"/>
    <s v="Kingston Digital DataTraveler 32GB USB 2.0"/>
    <x v="766"/>
    <n v="4"/>
    <n v="0"/>
    <n v="4.0679999999999978"/>
  </r>
  <r>
    <n v="826"/>
    <x v="385"/>
    <x v="2"/>
    <x v="309"/>
    <d v="2011-05-15T00:00:00"/>
    <s v="Standard Class"/>
    <s v="PG-18820"/>
    <s v="Patrick Gardner"/>
    <x v="0"/>
    <s v="United States"/>
    <s v="San Francisco"/>
    <x v="1"/>
    <n v="94110"/>
    <x v="1"/>
    <s v="TEC-AC-10000109"/>
    <x v="2"/>
    <x v="11"/>
    <s v="Sony Micro Vault Click 16 GB USB 2.0 Flash Drive"/>
    <x v="767"/>
    <n v="3"/>
    <n v="0"/>
    <n v="40.31280000000001"/>
  </r>
  <r>
    <n v="827"/>
    <x v="386"/>
    <x v="3"/>
    <x v="170"/>
    <d v="2014-08-29T00:00:00"/>
    <s v="Standard Class"/>
    <s v="GT-14710"/>
    <s v="Greg Tran"/>
    <x v="0"/>
    <s v="United States"/>
    <s v="Lakeville"/>
    <x v="11"/>
    <n v="55044"/>
    <x v="2"/>
    <s v="OFF-FA-10002280"/>
    <x v="1"/>
    <x v="13"/>
    <s v="Advantus Plastic Paper Clips"/>
    <x v="768"/>
    <n v="7"/>
    <n v="0"/>
    <n v="16.8"/>
  </r>
  <r>
    <n v="828"/>
    <x v="386"/>
    <x v="3"/>
    <x v="170"/>
    <d v="2014-08-29T00:00:00"/>
    <s v="Standard Class"/>
    <s v="GT-14710"/>
    <s v="Greg Tran"/>
    <x v="0"/>
    <s v="United States"/>
    <s v="Lakeville"/>
    <x v="11"/>
    <n v="55044"/>
    <x v="2"/>
    <s v="OFF-SU-10000381"/>
    <x v="1"/>
    <x v="14"/>
    <s v="Acme Forged Steel Scissors with Black Enamel Handles"/>
    <x v="769"/>
    <n v="4"/>
    <n v="0"/>
    <n v="10.799599999999998"/>
  </r>
  <r>
    <n v="829"/>
    <x v="386"/>
    <x v="3"/>
    <x v="170"/>
    <d v="2014-08-29T00:00:00"/>
    <s v="Standard Class"/>
    <s v="GT-14710"/>
    <s v="Greg Tran"/>
    <x v="0"/>
    <s v="United States"/>
    <s v="Lakeville"/>
    <x v="11"/>
    <n v="55044"/>
    <x v="2"/>
    <s v="OFF-EN-10004459"/>
    <x v="1"/>
    <x v="12"/>
    <s v="Security-Tint Envelopes"/>
    <x v="770"/>
    <n v="2"/>
    <n v="0"/>
    <n v="7.4871999999999996"/>
  </r>
  <r>
    <n v="830"/>
    <x v="387"/>
    <x v="3"/>
    <x v="114"/>
    <d v="2014-06-22T00:00:00"/>
    <s v="Second Class"/>
    <s v="JE-15745"/>
    <s v="Joel Eaton"/>
    <x v="0"/>
    <s v="United States"/>
    <s v="Florence"/>
    <x v="0"/>
    <n v="41042"/>
    <x v="0"/>
    <s v="FUR-CH-10000665"/>
    <x v="0"/>
    <x v="1"/>
    <s v="Global Airflow Leather Mesh Back Chair, Black"/>
    <x v="85"/>
    <n v="2"/>
    <n v="0"/>
    <n v="90.587999999999965"/>
  </r>
  <r>
    <n v="831"/>
    <x v="387"/>
    <x v="3"/>
    <x v="114"/>
    <d v="2014-06-22T00:00:00"/>
    <s v="Second Class"/>
    <s v="JE-15745"/>
    <s v="Joel Eaton"/>
    <x v="0"/>
    <s v="United States"/>
    <s v="Florence"/>
    <x v="0"/>
    <n v="41042"/>
    <x v="0"/>
    <s v="OFF-AP-10003884"/>
    <x v="1"/>
    <x v="9"/>
    <s v="Fellowes Smart Surge Ten-Outlet Protector, Platinum"/>
    <x v="771"/>
    <n v="3"/>
    <n v="0"/>
    <n v="50.584800000000008"/>
  </r>
  <r>
    <n v="832"/>
    <x v="387"/>
    <x v="3"/>
    <x v="114"/>
    <d v="2014-06-22T00:00:00"/>
    <s v="Second Class"/>
    <s v="JE-15745"/>
    <s v="Joel Eaton"/>
    <x v="0"/>
    <s v="United States"/>
    <s v="Florence"/>
    <x v="0"/>
    <n v="41042"/>
    <x v="0"/>
    <s v="TEC-PH-10001557"/>
    <x v="2"/>
    <x v="7"/>
    <s v="Pyle PMP37LED"/>
    <x v="772"/>
    <n v="2"/>
    <n v="0"/>
    <n v="51.834599999999995"/>
  </r>
  <r>
    <n v="833"/>
    <x v="387"/>
    <x v="3"/>
    <x v="114"/>
    <d v="2014-06-22T00:00:00"/>
    <s v="Second Class"/>
    <s v="JE-15745"/>
    <s v="Joel Eaton"/>
    <x v="0"/>
    <s v="United States"/>
    <s v="Florence"/>
    <x v="0"/>
    <n v="41042"/>
    <x v="0"/>
    <s v="TEC-PH-10002085"/>
    <x v="2"/>
    <x v="7"/>
    <s v="Clarity 53712"/>
    <x v="773"/>
    <n v="1"/>
    <n v="0"/>
    <n v="17.157400000000003"/>
  </r>
  <r>
    <n v="834"/>
    <x v="388"/>
    <x v="0"/>
    <x v="310"/>
    <d v="2013-07-28T00:00:00"/>
    <s v="Standard Class"/>
    <s v="JB-15400"/>
    <s v="Jennifer Braxton"/>
    <x v="1"/>
    <s v="United States"/>
    <s v="Tampa"/>
    <x v="2"/>
    <n v="33614"/>
    <x v="0"/>
    <s v="OFF-AR-10002956"/>
    <x v="1"/>
    <x v="6"/>
    <s v="Boston 16801 Nautilus Battery Pencil Sharpener"/>
    <x v="774"/>
    <n v="2"/>
    <n v="0.2"/>
    <n v="2.6411999999999995"/>
  </r>
  <r>
    <n v="835"/>
    <x v="388"/>
    <x v="0"/>
    <x v="310"/>
    <d v="2013-07-28T00:00:00"/>
    <s v="Standard Class"/>
    <s v="JB-15400"/>
    <s v="Jennifer Braxton"/>
    <x v="1"/>
    <s v="United States"/>
    <s v="Tampa"/>
    <x v="2"/>
    <n v="33614"/>
    <x v="0"/>
    <s v="OFF-AP-10003266"/>
    <x v="1"/>
    <x v="9"/>
    <s v="Holmes Replacement Filter for HEPA Air Cleaner, Large Room"/>
    <x v="775"/>
    <n v="2"/>
    <n v="0.2"/>
    <n v="6.5164"/>
  </r>
  <r>
    <n v="836"/>
    <x v="388"/>
    <x v="0"/>
    <x v="310"/>
    <d v="2013-07-28T00:00:00"/>
    <s v="Standard Class"/>
    <s v="JB-15400"/>
    <s v="Jennifer Braxton"/>
    <x v="1"/>
    <s v="United States"/>
    <s v="Tampa"/>
    <x v="2"/>
    <n v="33614"/>
    <x v="0"/>
    <s v="TEC-MA-10004002"/>
    <x v="2"/>
    <x v="15"/>
    <s v="Zebra GX420t Direct Thermal/Thermal Transfer Printer"/>
    <x v="776"/>
    <n v="1"/>
    <n v="0.5"/>
    <n v="-111.49950000000007"/>
  </r>
  <r>
    <n v="837"/>
    <x v="389"/>
    <x v="2"/>
    <x v="78"/>
    <d v="2011-09-13T00:00:00"/>
    <s v="Second Class"/>
    <s v="LH-17020"/>
    <s v="Lisa Hazard"/>
    <x v="0"/>
    <s v="United States"/>
    <s v="Tyler"/>
    <x v="5"/>
    <n v="75701"/>
    <x v="2"/>
    <s v="OFF-BI-10001071"/>
    <x v="1"/>
    <x v="8"/>
    <s v="GBC ProClick Punch Binding System"/>
    <x v="777"/>
    <n v="4"/>
    <n v="0.8"/>
    <n v="-79.335199999999986"/>
  </r>
  <r>
    <n v="838"/>
    <x v="390"/>
    <x v="3"/>
    <x v="259"/>
    <d v="2014-11-12T00:00:00"/>
    <s v="Standard Class"/>
    <s v="JL-15175"/>
    <s v="James Lanier"/>
    <x v="2"/>
    <s v="United States"/>
    <s v="Columbia"/>
    <x v="18"/>
    <n v="38401"/>
    <x v="0"/>
    <s v="OFF-PA-10001560"/>
    <x v="1"/>
    <x v="10"/>
    <s v="Adams Telephone Message Books, 5 1/4” x 11”"/>
    <x v="778"/>
    <n v="2"/>
    <n v="0.2"/>
    <n v="3.2615999999999996"/>
  </r>
  <r>
    <n v="839"/>
    <x v="391"/>
    <x v="0"/>
    <x v="311"/>
    <d v="2013-03-13T00:00:00"/>
    <s v="Standard Class"/>
    <s v="EB-13705"/>
    <s v="Ed Braxton"/>
    <x v="1"/>
    <s v="United States"/>
    <s v="Fort Worth"/>
    <x v="5"/>
    <n v="76106"/>
    <x v="2"/>
    <s v="TEC-PH-10002365"/>
    <x v="2"/>
    <x v="7"/>
    <s v="Belkin Grip Candy Sheer Case / Cover for iPhone 5 and 5S"/>
    <x v="779"/>
    <n v="3"/>
    <n v="0.2"/>
    <n v="1.5804"/>
  </r>
  <r>
    <n v="840"/>
    <x v="392"/>
    <x v="1"/>
    <x v="312"/>
    <d v="2012-11-25T00:00:00"/>
    <s v="Standard Class"/>
    <s v="BM-11650"/>
    <s v="Brian Moss"/>
    <x v="1"/>
    <s v="United States"/>
    <s v="New York City"/>
    <x v="15"/>
    <n v="10035"/>
    <x v="3"/>
    <s v="OFF-AR-10004648"/>
    <x v="1"/>
    <x v="6"/>
    <s v="Boston 19500 Mighty Mite Electric Pencil Sharpener"/>
    <x v="780"/>
    <n v="3"/>
    <n v="0"/>
    <n v="16.3215"/>
  </r>
  <r>
    <n v="841"/>
    <x v="392"/>
    <x v="1"/>
    <x v="312"/>
    <d v="2012-11-25T00:00:00"/>
    <s v="Standard Class"/>
    <s v="BM-11650"/>
    <s v="Brian Moss"/>
    <x v="1"/>
    <s v="United States"/>
    <s v="New York City"/>
    <x v="15"/>
    <n v="10035"/>
    <x v="3"/>
    <s v="OFF-AR-10002578"/>
    <x v="1"/>
    <x v="6"/>
    <s v="Newell 335"/>
    <x v="132"/>
    <n v="4"/>
    <n v="0"/>
    <n v="3.3407999999999998"/>
  </r>
  <r>
    <n v="842"/>
    <x v="392"/>
    <x v="1"/>
    <x v="312"/>
    <d v="2012-11-25T00:00:00"/>
    <s v="Standard Class"/>
    <s v="BM-11650"/>
    <s v="Brian Moss"/>
    <x v="1"/>
    <s v="United States"/>
    <s v="New York City"/>
    <x v="15"/>
    <n v="10035"/>
    <x v="3"/>
    <s v="FUR-BO-10001519"/>
    <x v="0"/>
    <x v="0"/>
    <s v="O'Sullivan 3-Shelf Heavy-Duty Bookcases"/>
    <x v="781"/>
    <n v="4"/>
    <n v="0.2"/>
    <n v="9.3024000000000058"/>
  </r>
  <r>
    <n v="843"/>
    <x v="393"/>
    <x v="0"/>
    <x v="77"/>
    <d v="2013-11-10T00:00:00"/>
    <s v="First Class"/>
    <s v="EM-14095"/>
    <s v="Eudokia Martin"/>
    <x v="1"/>
    <s v="United States"/>
    <s v="Los Angeles"/>
    <x v="1"/>
    <n v="90036"/>
    <x v="1"/>
    <s v="OFF-BI-10001294"/>
    <x v="1"/>
    <x v="8"/>
    <s v="Fellowes Binding Cases"/>
    <x v="782"/>
    <n v="4"/>
    <n v="0.2"/>
    <n v="11.699999999999996"/>
  </r>
  <r>
    <n v="844"/>
    <x v="393"/>
    <x v="0"/>
    <x v="77"/>
    <d v="2013-11-10T00:00:00"/>
    <s v="First Class"/>
    <s v="EM-14095"/>
    <s v="Eudokia Martin"/>
    <x v="1"/>
    <s v="United States"/>
    <s v="Los Angeles"/>
    <x v="1"/>
    <n v="90036"/>
    <x v="1"/>
    <s v="OFF-BI-10001636"/>
    <x v="1"/>
    <x v="8"/>
    <s v="Ibico Plastic and Wire Spiral Binding Combs"/>
    <x v="783"/>
    <n v="4"/>
    <n v="0.2"/>
    <n v="8.767199999999999"/>
  </r>
  <r>
    <n v="845"/>
    <x v="393"/>
    <x v="0"/>
    <x v="77"/>
    <d v="2013-11-10T00:00:00"/>
    <s v="First Class"/>
    <s v="EM-14095"/>
    <s v="Eudokia Martin"/>
    <x v="1"/>
    <s v="United States"/>
    <s v="Los Angeles"/>
    <x v="1"/>
    <n v="90036"/>
    <x v="1"/>
    <s v="OFF-SU-10002503"/>
    <x v="1"/>
    <x v="14"/>
    <s v="Acme Preferred Stainless Steel Scissors"/>
    <x v="716"/>
    <n v="2"/>
    <n v="0"/>
    <n v="3.2943999999999996"/>
  </r>
  <r>
    <n v="846"/>
    <x v="393"/>
    <x v="0"/>
    <x v="77"/>
    <d v="2013-11-10T00:00:00"/>
    <s v="First Class"/>
    <s v="EM-14095"/>
    <s v="Eudokia Martin"/>
    <x v="1"/>
    <s v="United States"/>
    <s v="Los Angeles"/>
    <x v="1"/>
    <n v="90036"/>
    <x v="1"/>
    <s v="OFF-LA-10004093"/>
    <x v="1"/>
    <x v="2"/>
    <s v="Avery 486"/>
    <x v="2"/>
    <n v="2"/>
    <n v="0"/>
    <n v="6.8713999999999995"/>
  </r>
  <r>
    <n v="847"/>
    <x v="394"/>
    <x v="1"/>
    <x v="313"/>
    <d v="2012-10-17T00:00:00"/>
    <s v="Standard Class"/>
    <s v="AF-10885"/>
    <s v="Art Foster"/>
    <x v="0"/>
    <s v="United States"/>
    <s v="Louisville"/>
    <x v="0"/>
    <n v="40214"/>
    <x v="0"/>
    <s v="TEC-PH-10001552"/>
    <x v="2"/>
    <x v="7"/>
    <s v="I Need's 3d Hello Kitty Hybrid Silicone Case Cover for HTC One X 4g with 3d Hello Kitty Stylus Pen Green/pink"/>
    <x v="784"/>
    <n v="7"/>
    <n v="0"/>
    <n v="23.441600000000005"/>
  </r>
  <r>
    <n v="848"/>
    <x v="394"/>
    <x v="1"/>
    <x v="313"/>
    <d v="2012-10-17T00:00:00"/>
    <s v="Standard Class"/>
    <s v="AF-10885"/>
    <s v="Art Foster"/>
    <x v="0"/>
    <s v="United States"/>
    <s v="Louisville"/>
    <x v="0"/>
    <n v="40214"/>
    <x v="0"/>
    <s v="FUR-CH-10001891"/>
    <x v="0"/>
    <x v="1"/>
    <s v="Global Deluxe Office Fabric Chairs"/>
    <x v="785"/>
    <n v="3"/>
    <n v="0"/>
    <n v="77.743800000000022"/>
  </r>
  <r>
    <n v="849"/>
    <x v="395"/>
    <x v="3"/>
    <x v="314"/>
    <d v="2014-01-07T00:00:00"/>
    <s v="Standard Class"/>
    <s v="GA-14725"/>
    <s v="Guy Armstrong"/>
    <x v="0"/>
    <s v="United States"/>
    <s v="Lorain"/>
    <x v="24"/>
    <n v="44052"/>
    <x v="3"/>
    <s v="FUR-FU-10003878"/>
    <x v="0"/>
    <x v="5"/>
    <s v="Linden 10&quot; Round Wall Clock, Black"/>
    <x v="786"/>
    <n v="4"/>
    <n v="0.2"/>
    <n v="8.5567999999999991"/>
  </r>
  <r>
    <n v="850"/>
    <x v="396"/>
    <x v="2"/>
    <x v="315"/>
    <d v="2011-02-13T00:00:00"/>
    <s v="Standard Class"/>
    <s v="CK-12760"/>
    <s v="Cyma Kinney"/>
    <x v="1"/>
    <s v="United States"/>
    <s v="Linden"/>
    <x v="30"/>
    <n v="7036"/>
    <x v="3"/>
    <s v="TEC-AC-10000710"/>
    <x v="2"/>
    <x v="11"/>
    <s v="Maxell DVD-RAM Discs"/>
    <x v="787"/>
    <n v="7"/>
    <n v="0"/>
    <n v="49.604800000000012"/>
  </r>
  <r>
    <n v="851"/>
    <x v="397"/>
    <x v="0"/>
    <x v="23"/>
    <d v="2013-06-26T00:00:00"/>
    <s v="Second Class"/>
    <s v="DP-13105"/>
    <s v="Dave Poirier"/>
    <x v="1"/>
    <s v="United States"/>
    <s v="Salinas"/>
    <x v="1"/>
    <n v="93905"/>
    <x v="1"/>
    <s v="OFF-AR-10002335"/>
    <x v="1"/>
    <x v="6"/>
    <s v="DIXON Oriole Pencils"/>
    <x v="788"/>
    <n v="2"/>
    <n v="0"/>
    <n v="1.3416000000000001"/>
  </r>
  <r>
    <n v="852"/>
    <x v="397"/>
    <x v="0"/>
    <x v="23"/>
    <d v="2013-06-26T00:00:00"/>
    <s v="Second Class"/>
    <s v="DP-13105"/>
    <s v="Dave Poirier"/>
    <x v="1"/>
    <s v="United States"/>
    <s v="Salinas"/>
    <x v="1"/>
    <n v="93905"/>
    <x v="1"/>
    <s v="OFF-PA-10001870"/>
    <x v="1"/>
    <x v="10"/>
    <s v="Xerox 202"/>
    <x v="789"/>
    <n v="6"/>
    <n v="0"/>
    <n v="18.662400000000002"/>
  </r>
  <r>
    <n v="853"/>
    <x v="398"/>
    <x v="0"/>
    <x v="316"/>
    <d v="2013-06-05T00:00:00"/>
    <s v="Standard Class"/>
    <s v="VD-21670"/>
    <s v="Valerie Dominguez"/>
    <x v="0"/>
    <s v="United States"/>
    <s v="Jackson"/>
    <x v="35"/>
    <n v="39212"/>
    <x v="0"/>
    <s v="OFF-AR-10003373"/>
    <x v="1"/>
    <x v="6"/>
    <s v="Boston School Pro Electric Pencil Sharpener, 1670"/>
    <x v="790"/>
    <n v="6"/>
    <n v="0"/>
    <n v="50.187599999999996"/>
  </r>
  <r>
    <n v="854"/>
    <x v="399"/>
    <x v="0"/>
    <x v="317"/>
    <d v="2013-02-24T00:00:00"/>
    <s v="Standard Class"/>
    <s v="GT-14710"/>
    <s v="Greg Tran"/>
    <x v="0"/>
    <s v="United States"/>
    <s v="New York City"/>
    <x v="15"/>
    <n v="10035"/>
    <x v="3"/>
    <s v="FUR-FU-10004090"/>
    <x v="0"/>
    <x v="5"/>
    <s v="Executive Impressions 14&quot; Contract Wall Clock"/>
    <x v="791"/>
    <n v="2"/>
    <n v="0"/>
    <n v="14.671799999999998"/>
  </r>
  <r>
    <n v="855"/>
    <x v="399"/>
    <x v="0"/>
    <x v="317"/>
    <d v="2013-02-24T00:00:00"/>
    <s v="Standard Class"/>
    <s v="GT-14710"/>
    <s v="Greg Tran"/>
    <x v="0"/>
    <s v="United States"/>
    <s v="New York City"/>
    <x v="15"/>
    <n v="10035"/>
    <x v="3"/>
    <s v="OFF-ST-10000736"/>
    <x v="1"/>
    <x v="4"/>
    <s v="Carina Double Wide Media Storage Towers in Natural &amp; Black"/>
    <x v="423"/>
    <n v="3"/>
    <n v="0"/>
    <n v="9.7175999999999902"/>
  </r>
  <r>
    <n v="856"/>
    <x v="400"/>
    <x v="2"/>
    <x v="93"/>
    <d v="2011-08-08T00:00:00"/>
    <s v="Standard Class"/>
    <s v="BK-11260"/>
    <s v="Berenike Kampe"/>
    <x v="0"/>
    <s v="United States"/>
    <s v="New York City"/>
    <x v="15"/>
    <n v="10035"/>
    <x v="3"/>
    <s v="OFF-PA-10001019"/>
    <x v="1"/>
    <x v="10"/>
    <s v="Xerox 1884"/>
    <x v="792"/>
    <n v="2"/>
    <n v="0"/>
    <n v="18.781199999999998"/>
  </r>
  <r>
    <n v="857"/>
    <x v="400"/>
    <x v="2"/>
    <x v="93"/>
    <d v="2011-08-08T00:00:00"/>
    <s v="Standard Class"/>
    <s v="BK-11260"/>
    <s v="Berenike Kampe"/>
    <x v="0"/>
    <s v="United States"/>
    <s v="New York City"/>
    <x v="15"/>
    <n v="10035"/>
    <x v="3"/>
    <s v="OFF-SU-10002537"/>
    <x v="1"/>
    <x v="14"/>
    <s v="Acme Box Cutter Scissors"/>
    <x v="793"/>
    <n v="10"/>
    <n v="0"/>
    <n v="26.598000000000006"/>
  </r>
  <r>
    <n v="858"/>
    <x v="400"/>
    <x v="2"/>
    <x v="93"/>
    <d v="2011-08-08T00:00:00"/>
    <s v="Standard Class"/>
    <s v="BK-11260"/>
    <s v="Berenike Kampe"/>
    <x v="0"/>
    <s v="United States"/>
    <s v="New York City"/>
    <x v="15"/>
    <n v="10035"/>
    <x v="3"/>
    <s v="OFF-ST-10003221"/>
    <x v="1"/>
    <x v="4"/>
    <s v="Staples"/>
    <x v="794"/>
    <n v="2"/>
    <n v="0"/>
    <n v="5.7672000000000008"/>
  </r>
  <r>
    <n v="859"/>
    <x v="401"/>
    <x v="3"/>
    <x v="318"/>
    <d v="2014-04-16T00:00:00"/>
    <s v="Standard Class"/>
    <s v="SJ-20125"/>
    <s v="Sanjit Jacobs"/>
    <x v="2"/>
    <s v="United States"/>
    <s v="New Brunswick"/>
    <x v="30"/>
    <n v="8901"/>
    <x v="3"/>
    <s v="OFF-PA-10004569"/>
    <x v="1"/>
    <x v="10"/>
    <s v="Wirebound Message Books, Two 4 1/4&quot; x 5&quot; Forms per Page"/>
    <x v="245"/>
    <n v="1"/>
    <n v="0"/>
    <n v="3.5766999999999998"/>
  </r>
  <r>
    <n v="860"/>
    <x v="401"/>
    <x v="3"/>
    <x v="318"/>
    <d v="2014-04-16T00:00:00"/>
    <s v="Standard Class"/>
    <s v="SJ-20125"/>
    <s v="Sanjit Jacobs"/>
    <x v="2"/>
    <s v="United States"/>
    <s v="New Brunswick"/>
    <x v="30"/>
    <n v="8901"/>
    <x v="3"/>
    <s v="OFF-FA-10000624"/>
    <x v="1"/>
    <x v="13"/>
    <s v="OIC Binder Clips"/>
    <x v="181"/>
    <n v="2"/>
    <n v="0"/>
    <n v="3.58"/>
  </r>
  <r>
    <n v="861"/>
    <x v="402"/>
    <x v="2"/>
    <x v="3"/>
    <d v="2011-06-16T00:00:00"/>
    <s v="Standard Class"/>
    <s v="CM-12445"/>
    <s v="Chuck Magee"/>
    <x v="0"/>
    <s v="United States"/>
    <s v="San Francisco"/>
    <x v="1"/>
    <n v="94122"/>
    <x v="1"/>
    <s v="OFF-SU-10001225"/>
    <x v="1"/>
    <x v="14"/>
    <s v="Staples"/>
    <x v="351"/>
    <n v="2"/>
    <n v="0"/>
    <n v="0.14719999999999978"/>
  </r>
  <r>
    <n v="862"/>
    <x v="402"/>
    <x v="2"/>
    <x v="3"/>
    <d v="2011-06-16T00:00:00"/>
    <s v="Standard Class"/>
    <s v="CM-12445"/>
    <s v="Chuck Magee"/>
    <x v="0"/>
    <s v="United States"/>
    <s v="San Francisco"/>
    <x v="1"/>
    <n v="94122"/>
    <x v="1"/>
    <s v="OFF-AR-10003752"/>
    <x v="1"/>
    <x v="6"/>
    <s v="Deluxe Chalkboard Eraser Cleaner"/>
    <x v="795"/>
    <n v="2"/>
    <n v="0"/>
    <n v="10.625999999999999"/>
  </r>
  <r>
    <n v="863"/>
    <x v="403"/>
    <x v="0"/>
    <x v="319"/>
    <d v="2013-01-07T00:00:00"/>
    <s v="Second Class"/>
    <s v="AJ-10795"/>
    <s v="Anthony Johnson"/>
    <x v="1"/>
    <s v="United States"/>
    <s v="Jacksonville"/>
    <x v="2"/>
    <n v="32216"/>
    <x v="0"/>
    <s v="TEC-AC-10001714"/>
    <x v="2"/>
    <x v="11"/>
    <s v="Logitech MX Performance Wireless Mouse"/>
    <x v="796"/>
    <n v="6"/>
    <n v="0.2"/>
    <n v="40.687800000000003"/>
  </r>
  <r>
    <n v="864"/>
    <x v="403"/>
    <x v="0"/>
    <x v="319"/>
    <d v="2013-01-07T00:00:00"/>
    <s v="Second Class"/>
    <s v="AJ-10795"/>
    <s v="Anthony Johnson"/>
    <x v="1"/>
    <s v="United States"/>
    <s v="Jacksonville"/>
    <x v="2"/>
    <n v="32216"/>
    <x v="0"/>
    <s v="OFF-AR-10003958"/>
    <x v="1"/>
    <x v="6"/>
    <s v="Newell 337"/>
    <x v="797"/>
    <n v="2"/>
    <n v="0.2"/>
    <n v="0.59039999999999915"/>
  </r>
  <r>
    <n v="865"/>
    <x v="403"/>
    <x v="0"/>
    <x v="319"/>
    <d v="2013-01-07T00:00:00"/>
    <s v="Second Class"/>
    <s v="AJ-10795"/>
    <s v="Anthony Johnson"/>
    <x v="1"/>
    <s v="United States"/>
    <s v="Jacksonville"/>
    <x v="2"/>
    <n v="32216"/>
    <x v="0"/>
    <s v="TEC-PH-10002923"/>
    <x v="2"/>
    <x v="7"/>
    <s v="Logitech B530 USB Headset - headset - Full size, Binaural"/>
    <x v="798"/>
    <n v="2"/>
    <n v="0.2"/>
    <n v="5.1786000000000012"/>
  </r>
  <r>
    <n v="866"/>
    <x v="404"/>
    <x v="2"/>
    <x v="320"/>
    <d v="2011-01-16T00:00:00"/>
    <s v="Standard Class"/>
    <s v="AJ-10780"/>
    <s v="Anthony Jacobs"/>
    <x v="1"/>
    <s v="United States"/>
    <s v="Springfield"/>
    <x v="17"/>
    <n v="22153"/>
    <x v="0"/>
    <s v="OFF-LA-10004272"/>
    <x v="1"/>
    <x v="2"/>
    <s v="Avery 482"/>
    <x v="799"/>
    <n v="1"/>
    <n v="0"/>
    <n v="1.3583000000000001"/>
  </r>
  <r>
    <n v="867"/>
    <x v="404"/>
    <x v="2"/>
    <x v="320"/>
    <d v="2011-01-16T00:00:00"/>
    <s v="Standard Class"/>
    <s v="AJ-10780"/>
    <s v="Anthony Jacobs"/>
    <x v="1"/>
    <s v="United States"/>
    <s v="Springfield"/>
    <x v="17"/>
    <n v="22153"/>
    <x v="0"/>
    <s v="FUR-FU-10000965"/>
    <x v="0"/>
    <x v="5"/>
    <s v="Howard Miller 11-1/2&quot; Diameter Ridgewood Wall Clock"/>
    <x v="800"/>
    <n v="1"/>
    <n v="0"/>
    <n v="21.295400000000001"/>
  </r>
  <r>
    <n v="868"/>
    <x v="405"/>
    <x v="0"/>
    <x v="321"/>
    <d v="2013-10-03T00:00:00"/>
    <s v="First Class"/>
    <s v="LS-16945"/>
    <s v="Linda Southworth"/>
    <x v="1"/>
    <s v="United States"/>
    <s v="Philadelphia"/>
    <x v="9"/>
    <n v="19140"/>
    <x v="3"/>
    <s v="OFF-LA-10004853"/>
    <x v="1"/>
    <x v="2"/>
    <s v="Avery 483"/>
    <x v="801"/>
    <n v="4"/>
    <n v="0.2"/>
    <n v="5.1791999999999998"/>
  </r>
  <r>
    <n v="869"/>
    <x v="406"/>
    <x v="2"/>
    <x v="322"/>
    <d v="2011-04-10T00:00:00"/>
    <s v="Standard Class"/>
    <s v="GP-14740"/>
    <s v="Guy Phonely"/>
    <x v="1"/>
    <s v="United States"/>
    <s v="Lancaster"/>
    <x v="9"/>
    <n v="17602"/>
    <x v="3"/>
    <s v="OFF-BI-10003719"/>
    <x v="1"/>
    <x v="8"/>
    <s v="Large Capacity Hanging Post Binders"/>
    <x v="802"/>
    <n v="6"/>
    <n v="0.7"/>
    <n v="-35.927999999999997"/>
  </r>
  <r>
    <n v="870"/>
    <x v="407"/>
    <x v="0"/>
    <x v="323"/>
    <d v="2013-09-06T00:00:00"/>
    <s v="First Class"/>
    <s v="PK-18910"/>
    <s v="Paul Knutson"/>
    <x v="2"/>
    <s v="United States"/>
    <s v="Philadelphia"/>
    <x v="9"/>
    <n v="19143"/>
    <x v="3"/>
    <s v="OFF-BI-10000545"/>
    <x v="1"/>
    <x v="8"/>
    <s v="GBC Ibimaster 500 Manual ProClick Binding System"/>
    <x v="803"/>
    <n v="5"/>
    <n v="0.7"/>
    <n v="-760.98000000000025"/>
  </r>
  <r>
    <n v="871"/>
    <x v="407"/>
    <x v="0"/>
    <x v="323"/>
    <d v="2013-09-06T00:00:00"/>
    <s v="First Class"/>
    <s v="PK-18910"/>
    <s v="Paul Knutson"/>
    <x v="2"/>
    <s v="United States"/>
    <s v="Philadelphia"/>
    <x v="9"/>
    <n v="19143"/>
    <x v="3"/>
    <s v="TEC-PH-10002496"/>
    <x v="2"/>
    <x v="7"/>
    <s v="Cisco SPA301"/>
    <x v="804"/>
    <n v="3"/>
    <n v="0.4"/>
    <n v="-46.797000000000025"/>
  </r>
  <r>
    <n v="872"/>
    <x v="408"/>
    <x v="1"/>
    <x v="324"/>
    <d v="2012-10-20T00:00:00"/>
    <s v="First Class"/>
    <s v="TB-21520"/>
    <s v="Tracy Blumstein"/>
    <x v="0"/>
    <s v="United States"/>
    <s v="Concord"/>
    <x v="38"/>
    <n v="3301"/>
    <x v="3"/>
    <s v="OFF-PA-10003591"/>
    <x v="1"/>
    <x v="10"/>
    <s v="Southworth 100% Cotton The Best Paper"/>
    <x v="805"/>
    <n v="3"/>
    <n v="0"/>
    <n v="17.22"/>
  </r>
  <r>
    <n v="873"/>
    <x v="409"/>
    <x v="2"/>
    <x v="325"/>
    <d v="2011-12-15T00:00:00"/>
    <s v="Standard Class"/>
    <s v="SM-20005"/>
    <s v="Sally Matthias"/>
    <x v="0"/>
    <s v="United States"/>
    <s v="New York City"/>
    <x v="15"/>
    <n v="10009"/>
    <x v="3"/>
    <s v="OFF-PA-10004470"/>
    <x v="1"/>
    <x v="10"/>
    <s v="Adams Write n' Stick Phone Message Book, 11&quot; X 5 1/4&quot;, 200 Messages"/>
    <x v="716"/>
    <n v="2"/>
    <n v="0"/>
    <n v="5.2255999999999991"/>
  </r>
  <r>
    <n v="874"/>
    <x v="409"/>
    <x v="2"/>
    <x v="325"/>
    <d v="2011-12-15T00:00:00"/>
    <s v="Standard Class"/>
    <s v="SM-20005"/>
    <s v="Sally Matthias"/>
    <x v="0"/>
    <s v="United States"/>
    <s v="New York City"/>
    <x v="15"/>
    <n v="10009"/>
    <x v="3"/>
    <s v="OFF-BI-10000315"/>
    <x v="1"/>
    <x v="8"/>
    <s v="Poly Designer Cover &amp; Back"/>
    <x v="806"/>
    <n v="7"/>
    <n v="0.2"/>
    <n v="37.220399999999998"/>
  </r>
  <r>
    <n v="875"/>
    <x v="410"/>
    <x v="3"/>
    <x v="326"/>
    <d v="2014-08-30T00:00:00"/>
    <s v="Standard Class"/>
    <s v="GA-14725"/>
    <s v="Guy Armstrong"/>
    <x v="0"/>
    <s v="United States"/>
    <s v="Charlotte"/>
    <x v="3"/>
    <n v="28205"/>
    <x v="0"/>
    <s v="OFF-PA-10001790"/>
    <x v="1"/>
    <x v="10"/>
    <s v="Xerox 1910"/>
    <x v="807"/>
    <n v="5"/>
    <n v="0.2"/>
    <n v="67.255999999999986"/>
  </r>
  <r>
    <n v="876"/>
    <x v="411"/>
    <x v="0"/>
    <x v="327"/>
    <d v="2013-01-21T00:00:00"/>
    <s v="Standard Class"/>
    <s v="CC-12430"/>
    <s v="Chuck Clark"/>
    <x v="2"/>
    <s v="United States"/>
    <s v="Concord"/>
    <x v="38"/>
    <n v="3301"/>
    <x v="3"/>
    <s v="FUR-FU-10004017"/>
    <x v="0"/>
    <x v="5"/>
    <s v="Tenex Contemporary Contur Chairmats for Low and Medium Pile Carpet, Computer, 39&quot; x 49&quot;"/>
    <x v="808"/>
    <n v="3"/>
    <n v="0"/>
    <n v="64.518000000000001"/>
  </r>
  <r>
    <n v="877"/>
    <x v="411"/>
    <x v="0"/>
    <x v="327"/>
    <d v="2013-01-21T00:00:00"/>
    <s v="Standard Class"/>
    <s v="CC-12430"/>
    <s v="Chuck Clark"/>
    <x v="2"/>
    <s v="United States"/>
    <s v="Concord"/>
    <x v="38"/>
    <n v="3301"/>
    <x v="3"/>
    <s v="TEC-AC-10003628"/>
    <x v="2"/>
    <x v="11"/>
    <s v="Logitech 910-002974 M325 Wireless Mouse for Web Scrolling"/>
    <x v="809"/>
    <n v="1"/>
    <n v="0"/>
    <n v="13.195600000000002"/>
  </r>
  <r>
    <n v="878"/>
    <x v="411"/>
    <x v="0"/>
    <x v="327"/>
    <d v="2013-01-21T00:00:00"/>
    <s v="Standard Class"/>
    <s v="CC-12430"/>
    <s v="Chuck Clark"/>
    <x v="2"/>
    <s v="United States"/>
    <s v="Concord"/>
    <x v="38"/>
    <n v="3301"/>
    <x v="3"/>
    <s v="TEC-AC-10002049"/>
    <x v="2"/>
    <x v="11"/>
    <s v="Logitech G19 Programmable Gaming Keyboard"/>
    <x v="810"/>
    <n v="3"/>
    <n v="0"/>
    <n v="66.954599999999971"/>
  </r>
  <r>
    <n v="879"/>
    <x v="412"/>
    <x v="2"/>
    <x v="328"/>
    <d v="2011-09-21T00:00:00"/>
    <s v="Standard Class"/>
    <s v="AG-10765"/>
    <s v="Anthony Garverick"/>
    <x v="2"/>
    <s v="United States"/>
    <s v="Philadelphia"/>
    <x v="9"/>
    <n v="19120"/>
    <x v="3"/>
    <s v="OFF-BI-10003712"/>
    <x v="1"/>
    <x v="8"/>
    <s v="Acco Pressboard Covers with Storage Hooks, 14 7/8&quot; x 11&quot;, Light Blue"/>
    <x v="811"/>
    <n v="4"/>
    <n v="0.7"/>
    <n v="-4.1243999999999996"/>
  </r>
  <r>
    <n v="880"/>
    <x v="413"/>
    <x v="3"/>
    <x v="329"/>
    <d v="2014-12-03T00:00:00"/>
    <s v="Second Class"/>
    <s v="HP-14815"/>
    <s v="Harold Pawlan"/>
    <x v="2"/>
    <s v="United States"/>
    <s v="New York City"/>
    <x v="15"/>
    <n v="10024"/>
    <x v="3"/>
    <s v="OFF-BI-10003984"/>
    <x v="1"/>
    <x v="8"/>
    <s v="Lock-Up Easel 'Spel-Binder'"/>
    <x v="812"/>
    <n v="3"/>
    <n v="0.2"/>
    <n v="23.109299999999998"/>
  </r>
  <r>
    <n v="881"/>
    <x v="413"/>
    <x v="3"/>
    <x v="329"/>
    <d v="2014-12-03T00:00:00"/>
    <s v="Second Class"/>
    <s v="HP-14815"/>
    <s v="Harold Pawlan"/>
    <x v="2"/>
    <s v="United States"/>
    <s v="New York City"/>
    <x v="15"/>
    <n v="10024"/>
    <x v="3"/>
    <s v="FUR-CH-10004287"/>
    <x v="0"/>
    <x v="1"/>
    <s v="SAFCO Arco Folding Chair"/>
    <x v="813"/>
    <n v="5"/>
    <n v="0.1"/>
    <n v="262.38999999999987"/>
  </r>
  <r>
    <n v="882"/>
    <x v="414"/>
    <x v="1"/>
    <x v="330"/>
    <d v="2012-10-13T00:00:00"/>
    <s v="Standard Class"/>
    <s v="DK-13090"/>
    <s v="Dave Kipp"/>
    <x v="0"/>
    <s v="United States"/>
    <s v="Springfield"/>
    <x v="17"/>
    <n v="22153"/>
    <x v="0"/>
    <s v="OFF-ST-10001321"/>
    <x v="1"/>
    <x v="4"/>
    <s v="Decoflex Hanging Personal Folder File, Blue"/>
    <x v="117"/>
    <n v="2"/>
    <n v="0"/>
    <n v="8.3268000000000022"/>
  </r>
  <r>
    <n v="883"/>
    <x v="415"/>
    <x v="3"/>
    <x v="331"/>
    <d v="2014-12-24T00:00:00"/>
    <s v="Same Day"/>
    <s v="GZ-14470"/>
    <s v="Gary Zandusky"/>
    <x v="0"/>
    <s v="United States"/>
    <s v="San Francisco"/>
    <x v="1"/>
    <n v="94109"/>
    <x v="1"/>
    <s v="OFF-AR-10001118"/>
    <x v="1"/>
    <x v="6"/>
    <s v="Binney &amp; Smith Crayola Metallic Crayons, 16-Color Pack"/>
    <x v="814"/>
    <n v="4"/>
    <n v="0"/>
    <n v="5.9312000000000014"/>
  </r>
  <r>
    <n v="884"/>
    <x v="416"/>
    <x v="0"/>
    <x v="332"/>
    <d v="2013-10-25T00:00:00"/>
    <s v="First Class"/>
    <s v="PM-19135"/>
    <s v="Peter McVee"/>
    <x v="2"/>
    <s v="United States"/>
    <s v="Detroit"/>
    <x v="12"/>
    <n v="48227"/>
    <x v="2"/>
    <s v="FUR-FU-10000732"/>
    <x v="0"/>
    <x v="5"/>
    <s v="Eldon 200 Class Desk Accessories"/>
    <x v="815"/>
    <n v="5"/>
    <n v="0"/>
    <n v="10.047999999999998"/>
  </r>
  <r>
    <n v="885"/>
    <x v="417"/>
    <x v="2"/>
    <x v="333"/>
    <d v="2011-05-04T00:00:00"/>
    <s v="Standard Class"/>
    <s v="LL-16840"/>
    <s v="Lauren Leatherbury"/>
    <x v="0"/>
    <s v="United States"/>
    <s v="Rochester"/>
    <x v="15"/>
    <n v="14609"/>
    <x v="3"/>
    <s v="FUR-FU-10001424"/>
    <x v="0"/>
    <x v="5"/>
    <s v="Dax Clear Box Frame"/>
    <x v="45"/>
    <n v="2"/>
    <n v="0"/>
    <n v="5.936399999999999"/>
  </r>
  <r>
    <n v="886"/>
    <x v="418"/>
    <x v="1"/>
    <x v="334"/>
    <d v="2012-04-28T00:00:00"/>
    <s v="Second Class"/>
    <s v="JS-15595"/>
    <s v="Jill Stevenson"/>
    <x v="1"/>
    <s v="United States"/>
    <s v="Los Angeles"/>
    <x v="1"/>
    <n v="90045"/>
    <x v="1"/>
    <s v="OFF-BI-10002071"/>
    <x v="1"/>
    <x v="8"/>
    <s v="Fellowes Black Plastic Comb Bindings"/>
    <x v="816"/>
    <n v="3"/>
    <n v="0.2"/>
    <n v="4.5317999999999996"/>
  </r>
  <r>
    <n v="887"/>
    <x v="419"/>
    <x v="3"/>
    <x v="335"/>
    <d v="2014-07-03T00:00:00"/>
    <s v="Standard Class"/>
    <s v="OT-18730"/>
    <s v="Olvera Toch"/>
    <x v="0"/>
    <s v="United States"/>
    <s v="San Diego"/>
    <x v="1"/>
    <n v="92105"/>
    <x v="1"/>
    <s v="OFF-ST-10002486"/>
    <x v="1"/>
    <x v="4"/>
    <s v="Eldon Shelf Savers Cubes and Bins"/>
    <x v="817"/>
    <n v="12"/>
    <n v="0"/>
    <n v="1.6751999999999967"/>
  </r>
  <r>
    <n v="888"/>
    <x v="420"/>
    <x v="3"/>
    <x v="336"/>
    <d v="2014-10-20T00:00:00"/>
    <s v="Standard Class"/>
    <s v="EL-13735"/>
    <s v="Ed Ludwig"/>
    <x v="2"/>
    <s v="United States"/>
    <s v="Columbia"/>
    <x v="39"/>
    <n v="21044"/>
    <x v="3"/>
    <s v="OFF-BI-10001078"/>
    <x v="1"/>
    <x v="8"/>
    <s v="Acco PRESSTEX Data Binder with Storage Hooks, Dark Blue, 14 7/8&quot; X 11&quot;"/>
    <x v="818"/>
    <n v="7"/>
    <n v="0"/>
    <n v="18.453400000000002"/>
  </r>
  <r>
    <n v="889"/>
    <x v="421"/>
    <x v="2"/>
    <x v="337"/>
    <d v="2011-12-16T00:00:00"/>
    <s v="Standard Class"/>
    <s v="CK-12760"/>
    <s v="Cyma Kinney"/>
    <x v="1"/>
    <s v="United States"/>
    <s v="San Francisco"/>
    <x v="1"/>
    <n v="94122"/>
    <x v="1"/>
    <s v="OFF-PA-10003845"/>
    <x v="1"/>
    <x v="10"/>
    <s v="Xerox 1987"/>
    <x v="819"/>
    <n v="6"/>
    <n v="0"/>
    <n v="16.993200000000002"/>
  </r>
  <r>
    <n v="890"/>
    <x v="422"/>
    <x v="3"/>
    <x v="308"/>
    <d v="2014-06-27T00:00:00"/>
    <s v="Standard Class"/>
    <s v="JE-15475"/>
    <s v="Jeremy Ellison"/>
    <x v="0"/>
    <s v="United States"/>
    <s v="New Rochelle"/>
    <x v="15"/>
    <n v="10801"/>
    <x v="3"/>
    <s v="TEC-AC-10000927"/>
    <x v="2"/>
    <x v="11"/>
    <s v="Anker Ultrathin Bluetooth Wireless Keyboard Aluminum Cover with Stand "/>
    <x v="179"/>
    <n v="5"/>
    <n v="0"/>
    <n v="14.994999999999994"/>
  </r>
  <r>
    <n v="891"/>
    <x v="422"/>
    <x v="3"/>
    <x v="308"/>
    <d v="2014-06-27T00:00:00"/>
    <s v="Standard Class"/>
    <s v="JE-15475"/>
    <s v="Jeremy Ellison"/>
    <x v="0"/>
    <s v="United States"/>
    <s v="New Rochelle"/>
    <x v="15"/>
    <n v="10801"/>
    <x v="3"/>
    <s v="OFF-BI-10001098"/>
    <x v="1"/>
    <x v="8"/>
    <s v="Acco D-Ring Binder w/DublLock"/>
    <x v="96"/>
    <n v="3"/>
    <n v="0.2"/>
    <n v="18.600599999999996"/>
  </r>
  <r>
    <n v="892"/>
    <x v="423"/>
    <x v="3"/>
    <x v="335"/>
    <d v="2014-06-28T00:00:00"/>
    <s v="First Class"/>
    <s v="TH-21550"/>
    <s v="Tracy Hopkins"/>
    <x v="2"/>
    <s v="United States"/>
    <s v="Detroit"/>
    <x v="12"/>
    <n v="48227"/>
    <x v="2"/>
    <s v="OFF-PA-10001622"/>
    <x v="1"/>
    <x v="10"/>
    <s v="Ampad Poly Cover Wirebound Steno Book, 6&quot; x 9&quot; Assorted Colors, Gregg Ruled"/>
    <x v="820"/>
    <n v="1"/>
    <n v="0"/>
    <n v="2.0429999999999997"/>
  </r>
  <r>
    <n v="893"/>
    <x v="423"/>
    <x v="3"/>
    <x v="335"/>
    <d v="2014-06-28T00:00:00"/>
    <s v="First Class"/>
    <s v="TH-21550"/>
    <s v="Tracy Hopkins"/>
    <x v="2"/>
    <s v="United States"/>
    <s v="Detroit"/>
    <x v="12"/>
    <n v="48227"/>
    <x v="2"/>
    <s v="OFF-AR-10003158"/>
    <x v="1"/>
    <x v="6"/>
    <s v="Fluorescent Highlighters by Dixon"/>
    <x v="204"/>
    <n v="4"/>
    <n v="0"/>
    <n v="5.4127999999999989"/>
  </r>
  <r>
    <n v="894"/>
    <x v="423"/>
    <x v="3"/>
    <x v="335"/>
    <d v="2014-06-28T00:00:00"/>
    <s v="First Class"/>
    <s v="TH-21550"/>
    <s v="Tracy Hopkins"/>
    <x v="2"/>
    <s v="United States"/>
    <s v="Detroit"/>
    <x v="12"/>
    <n v="48227"/>
    <x v="2"/>
    <s v="TEC-PH-10002660"/>
    <x v="2"/>
    <x v="7"/>
    <s v="Nortel Networks T7316 E Nt8 B27"/>
    <x v="821"/>
    <n v="8"/>
    <n v="0"/>
    <n v="135.98000000000002"/>
  </r>
  <r>
    <n v="895"/>
    <x v="424"/>
    <x v="0"/>
    <x v="338"/>
    <d v="2013-11-13T00:00:00"/>
    <s v="First Class"/>
    <s v="PC-18745"/>
    <s v="Pamela Coakley"/>
    <x v="1"/>
    <s v="United States"/>
    <s v="San Francisco"/>
    <x v="1"/>
    <n v="94122"/>
    <x v="1"/>
    <s v="OFF-ST-10002205"/>
    <x v="1"/>
    <x v="4"/>
    <s v="File Shuttle I and Handi-File"/>
    <x v="822"/>
    <n v="7"/>
    <n v="0"/>
    <n v="42.071400000000011"/>
  </r>
  <r>
    <n v="896"/>
    <x v="424"/>
    <x v="0"/>
    <x v="338"/>
    <d v="2013-11-13T00:00:00"/>
    <s v="First Class"/>
    <s v="PC-18745"/>
    <s v="Pamela Coakley"/>
    <x v="1"/>
    <s v="United States"/>
    <s v="San Francisco"/>
    <x v="1"/>
    <n v="94122"/>
    <x v="1"/>
    <s v="OFF-BI-10003364"/>
    <x v="1"/>
    <x v="8"/>
    <s v="Binding Machine Supplies"/>
    <x v="823"/>
    <n v="3"/>
    <n v="0.2"/>
    <n v="24.502800000000001"/>
  </r>
  <r>
    <n v="897"/>
    <x v="425"/>
    <x v="0"/>
    <x v="339"/>
    <d v="2013-10-07T00:00:00"/>
    <s v="Second Class"/>
    <s v="HL-15040"/>
    <s v="Hunter Lopez"/>
    <x v="0"/>
    <s v="United States"/>
    <s v="Houston"/>
    <x v="5"/>
    <n v="77095"/>
    <x v="2"/>
    <s v="OFF-EN-10001099"/>
    <x v="1"/>
    <x v="12"/>
    <s v="Staples"/>
    <x v="824"/>
    <n v="2"/>
    <n v="0.2"/>
    <n v="5.0855999999999986"/>
  </r>
  <r>
    <n v="898"/>
    <x v="426"/>
    <x v="2"/>
    <x v="340"/>
    <d v="2011-09-15T00:00:00"/>
    <s v="Standard Class"/>
    <s v="MS-17365"/>
    <s v="Maribeth Schnelling"/>
    <x v="0"/>
    <s v="United States"/>
    <s v="Detroit"/>
    <x v="12"/>
    <n v="48227"/>
    <x v="2"/>
    <s v="OFF-LA-10003923"/>
    <x v="1"/>
    <x v="2"/>
    <s v="Alphabetical Labels for Top Tab Filing"/>
    <x v="825"/>
    <n v="7"/>
    <n v="0"/>
    <n v="51.800000000000004"/>
  </r>
  <r>
    <n v="899"/>
    <x v="427"/>
    <x v="3"/>
    <x v="341"/>
    <d v="2014-11-01T00:00:00"/>
    <s v="Second Class"/>
    <s v="GB-14530"/>
    <s v="George Bell"/>
    <x v="1"/>
    <s v="United States"/>
    <s v="Auburn"/>
    <x v="15"/>
    <n v="13021"/>
    <x v="3"/>
    <s v="OFF-PA-10002250"/>
    <x v="1"/>
    <x v="10"/>
    <s v="Things To Do Today Pad"/>
    <x v="826"/>
    <n v="8"/>
    <n v="0"/>
    <n v="22.540800000000001"/>
  </r>
  <r>
    <n v="900"/>
    <x v="428"/>
    <x v="0"/>
    <x v="342"/>
    <d v="2013-04-13T00:00:00"/>
    <s v="First Class"/>
    <s v="JR-16210"/>
    <s v="Justin Ritter"/>
    <x v="1"/>
    <s v="United States"/>
    <s v="Springfield"/>
    <x v="24"/>
    <n v="45503"/>
    <x v="3"/>
    <s v="OFF-BI-10004716"/>
    <x v="1"/>
    <x v="8"/>
    <s v="Wilson Jones Hanging Recycled Pressboard Data Binders"/>
    <x v="827"/>
    <n v="2"/>
    <n v="0.7"/>
    <n v="-6.5296000000000003"/>
  </r>
  <r>
    <n v="901"/>
    <x v="429"/>
    <x v="3"/>
    <x v="343"/>
    <d v="2014-11-14T00:00:00"/>
    <s v="First Class"/>
    <s v="TD-20995"/>
    <s v="Tamara Dahlen"/>
    <x v="0"/>
    <s v="United States"/>
    <s v="Garland"/>
    <x v="5"/>
    <n v="75043"/>
    <x v="2"/>
    <s v="OFF-LA-10001045"/>
    <x v="1"/>
    <x v="2"/>
    <s v="Permanent Self-Adhesive File Folder Labels for Typewriters by Universal"/>
    <x v="828"/>
    <n v="5"/>
    <n v="0.2"/>
    <n v="3.3929999999999989"/>
  </r>
  <r>
    <n v="902"/>
    <x v="429"/>
    <x v="3"/>
    <x v="343"/>
    <d v="2014-11-14T00:00:00"/>
    <s v="First Class"/>
    <s v="TD-20995"/>
    <s v="Tamara Dahlen"/>
    <x v="0"/>
    <s v="United States"/>
    <s v="Garland"/>
    <x v="5"/>
    <n v="75043"/>
    <x v="2"/>
    <s v="OFF-BI-10001510"/>
    <x v="1"/>
    <x v="8"/>
    <s v="Deluxe Heavy-Duty Vinyl Round Ring Binder"/>
    <x v="829"/>
    <n v="4"/>
    <n v="0.8"/>
    <n v="-32.088000000000008"/>
  </r>
  <r>
    <n v="903"/>
    <x v="430"/>
    <x v="3"/>
    <x v="175"/>
    <d v="2014-09-18T00:00:00"/>
    <s v="First Class"/>
    <s v="DB-13060"/>
    <s v="Dave Brooks"/>
    <x v="0"/>
    <s v="United States"/>
    <s v="Chicago"/>
    <x v="10"/>
    <n v="60653"/>
    <x v="2"/>
    <s v="TEC-PH-10004536"/>
    <x v="2"/>
    <x v="7"/>
    <s v="Avaya 5420 Digital phone"/>
    <x v="830"/>
    <n v="3"/>
    <n v="0.2"/>
    <n v="20.248499999999993"/>
  </r>
  <r>
    <n v="904"/>
    <x v="431"/>
    <x v="0"/>
    <x v="143"/>
    <d v="2013-04-13T00:00:00"/>
    <s v="Standard Class"/>
    <s v="LC-17140"/>
    <s v="Logan Currie"/>
    <x v="0"/>
    <s v="United States"/>
    <s v="Los Angeles"/>
    <x v="1"/>
    <n v="90032"/>
    <x v="1"/>
    <s v="OFF-PA-10002947"/>
    <x v="1"/>
    <x v="10"/>
    <s v="Xerox 1923"/>
    <x v="130"/>
    <n v="3"/>
    <n v="0"/>
    <n v="9.6191999999999993"/>
  </r>
  <r>
    <n v="905"/>
    <x v="431"/>
    <x v="0"/>
    <x v="143"/>
    <d v="2013-04-13T00:00:00"/>
    <s v="Standard Class"/>
    <s v="LC-17140"/>
    <s v="Logan Currie"/>
    <x v="0"/>
    <s v="United States"/>
    <s v="Los Angeles"/>
    <x v="1"/>
    <n v="90032"/>
    <x v="1"/>
    <s v="OFF-ST-10002583"/>
    <x v="1"/>
    <x v="4"/>
    <s v="Fellowes Neat Ideas Storage Cubes"/>
    <x v="647"/>
    <n v="2"/>
    <n v="0"/>
    <n v="2.598399999999998"/>
  </r>
  <r>
    <n v="906"/>
    <x v="431"/>
    <x v="0"/>
    <x v="143"/>
    <d v="2013-04-13T00:00:00"/>
    <s v="Standard Class"/>
    <s v="LC-17140"/>
    <s v="Logan Currie"/>
    <x v="0"/>
    <s v="United States"/>
    <s v="Los Angeles"/>
    <x v="1"/>
    <n v="90032"/>
    <x v="1"/>
    <s v="OFF-PA-10000019"/>
    <x v="1"/>
    <x v="10"/>
    <s v="Xerox 1931"/>
    <x v="91"/>
    <n v="2"/>
    <n v="0"/>
    <n v="6.2208000000000006"/>
  </r>
  <r>
    <n v="907"/>
    <x v="432"/>
    <x v="3"/>
    <x v="247"/>
    <d v="2015-01-04T00:00:00"/>
    <s v="Standard Class"/>
    <s v="PO-18865"/>
    <s v="Patrick O'Donnell"/>
    <x v="0"/>
    <s v="United States"/>
    <s v="New York City"/>
    <x v="15"/>
    <n v="10009"/>
    <x v="3"/>
    <s v="FUR-BO-10003441"/>
    <x v="0"/>
    <x v="0"/>
    <s v="Bush Westfield Collection Bookcases, Fully Assembled"/>
    <x v="831"/>
    <n v="4"/>
    <n v="0.2"/>
    <n v="12.117599999999968"/>
  </r>
  <r>
    <n v="908"/>
    <x v="432"/>
    <x v="3"/>
    <x v="247"/>
    <d v="2015-01-04T00:00:00"/>
    <s v="Standard Class"/>
    <s v="PO-18865"/>
    <s v="Patrick O'Donnell"/>
    <x v="0"/>
    <s v="United States"/>
    <s v="New York City"/>
    <x v="15"/>
    <n v="10009"/>
    <x v="3"/>
    <s v="TEC-PH-10004774"/>
    <x v="2"/>
    <x v="7"/>
    <s v="Gear Head AU3700S Headset"/>
    <x v="832"/>
    <n v="7"/>
    <n v="0"/>
    <n v="2.7278999999999964"/>
  </r>
  <r>
    <n v="909"/>
    <x v="432"/>
    <x v="3"/>
    <x v="247"/>
    <d v="2015-01-04T00:00:00"/>
    <s v="Standard Class"/>
    <s v="PO-18865"/>
    <s v="Patrick O'Donnell"/>
    <x v="0"/>
    <s v="United States"/>
    <s v="New York City"/>
    <x v="15"/>
    <n v="10009"/>
    <x v="3"/>
    <s v="OFF-BI-10003684"/>
    <x v="1"/>
    <x v="8"/>
    <s v="Wilson Jones Legal Size Ring Binders"/>
    <x v="833"/>
    <n v="3"/>
    <n v="0.2"/>
    <n v="19.791"/>
  </r>
  <r>
    <n v="910"/>
    <x v="433"/>
    <x v="3"/>
    <x v="264"/>
    <d v="2014-09-08T00:00:00"/>
    <s v="Standard Class"/>
    <s v="BE-11335"/>
    <s v="Bill Eplett"/>
    <x v="2"/>
    <s v="United States"/>
    <s v="Jackson"/>
    <x v="12"/>
    <n v="49201"/>
    <x v="2"/>
    <s v="TEC-PH-10001494"/>
    <x v="2"/>
    <x v="7"/>
    <s v="Polycom CX600 IP Phone VoIP phone"/>
    <x v="834"/>
    <n v="4"/>
    <n v="0"/>
    <n v="323.94600000000003"/>
  </r>
  <r>
    <n v="911"/>
    <x v="433"/>
    <x v="3"/>
    <x v="264"/>
    <d v="2014-09-08T00:00:00"/>
    <s v="Standard Class"/>
    <s v="BE-11335"/>
    <s v="Bill Eplett"/>
    <x v="2"/>
    <s v="United States"/>
    <s v="Jackson"/>
    <x v="12"/>
    <n v="49201"/>
    <x v="2"/>
    <s v="TEC-AC-10004666"/>
    <x v="2"/>
    <x v="11"/>
    <s v="Maxell iVDR EX 500GB Cartridge"/>
    <x v="835"/>
    <n v="7"/>
    <n v="0"/>
    <n v="829.37540000000024"/>
  </r>
  <r>
    <n v="912"/>
    <x v="433"/>
    <x v="3"/>
    <x v="264"/>
    <d v="2014-09-08T00:00:00"/>
    <s v="Standard Class"/>
    <s v="BE-11335"/>
    <s v="Bill Eplett"/>
    <x v="2"/>
    <s v="United States"/>
    <s v="Jackson"/>
    <x v="12"/>
    <n v="49201"/>
    <x v="2"/>
    <s v="OFF-ST-10003816"/>
    <x v="1"/>
    <x v="4"/>
    <s v="Fellowes High-Stak Drawer Files"/>
    <x v="836"/>
    <n v="2"/>
    <n v="0"/>
    <n v="81.047399999999982"/>
  </r>
  <r>
    <n v="913"/>
    <x v="434"/>
    <x v="1"/>
    <x v="70"/>
    <d v="2012-06-07T00:00:00"/>
    <s v="Standard Class"/>
    <s v="SC-20050"/>
    <s v="Sample Company A"/>
    <x v="2"/>
    <s v="United States"/>
    <s v="Norwich"/>
    <x v="29"/>
    <n v="6360"/>
    <x v="3"/>
    <s v="FUR-FU-10001935"/>
    <x v="0"/>
    <x v="5"/>
    <s v="3M Hangers With Command Adhesive"/>
    <x v="500"/>
    <n v="6"/>
    <n v="0"/>
    <n v="9.1020000000000021"/>
  </r>
  <r>
    <n v="914"/>
    <x v="435"/>
    <x v="3"/>
    <x v="344"/>
    <d v="2014-11-30T00:00:00"/>
    <s v="First Class"/>
    <s v="BM-11650"/>
    <s v="Brian Moss"/>
    <x v="1"/>
    <s v="United States"/>
    <s v="Milwaukee"/>
    <x v="6"/>
    <n v="53209"/>
    <x v="2"/>
    <s v="FUR-FU-10004091"/>
    <x v="0"/>
    <x v="5"/>
    <s v="Howard Miller 13&quot; Diameter Goldtone Round Wall Clock"/>
    <x v="837"/>
    <n v="1"/>
    <n v="0"/>
    <n v="19.2454"/>
  </r>
  <r>
    <n v="915"/>
    <x v="435"/>
    <x v="3"/>
    <x v="344"/>
    <d v="2014-11-30T00:00:00"/>
    <s v="First Class"/>
    <s v="BM-11650"/>
    <s v="Brian Moss"/>
    <x v="1"/>
    <s v="United States"/>
    <s v="Milwaukee"/>
    <x v="6"/>
    <n v="53209"/>
    <x v="2"/>
    <s v="TEC-AC-10001772"/>
    <x v="2"/>
    <x v="11"/>
    <s v="Memorex Mini Travel Drive 16 GB USB 2.0 Flash Drive"/>
    <x v="838"/>
    <n v="9"/>
    <n v="0"/>
    <n v="56.054700000000011"/>
  </r>
  <r>
    <n v="916"/>
    <x v="436"/>
    <x v="2"/>
    <x v="345"/>
    <d v="2011-06-21T00:00:00"/>
    <s v="Standard Class"/>
    <s v="KL-16555"/>
    <s v="Kelly Lampkin"/>
    <x v="1"/>
    <s v="United States"/>
    <s v="San Antonio"/>
    <x v="5"/>
    <n v="78207"/>
    <x v="2"/>
    <s v="FUR-TA-10001520"/>
    <x v="0"/>
    <x v="3"/>
    <s v="Lesro Sheffield Collection Coffee Table, End Table, Center Table, Corner Table"/>
    <x v="839"/>
    <n v="2"/>
    <n v="0.3"/>
    <n v="-18.556200000000018"/>
  </r>
  <r>
    <n v="917"/>
    <x v="436"/>
    <x v="2"/>
    <x v="345"/>
    <d v="2011-06-21T00:00:00"/>
    <s v="Standard Class"/>
    <s v="KL-16555"/>
    <s v="Kelly Lampkin"/>
    <x v="1"/>
    <s v="United States"/>
    <s v="San Antonio"/>
    <x v="5"/>
    <n v="78207"/>
    <x v="2"/>
    <s v="FUR-CH-10003379"/>
    <x v="0"/>
    <x v="1"/>
    <s v="Global Commerce Series High-Back Swivel/Tilt Chairs"/>
    <x v="840"/>
    <n v="4"/>
    <n v="0.3"/>
    <n v="-56.995999999999981"/>
  </r>
  <r>
    <n v="918"/>
    <x v="436"/>
    <x v="2"/>
    <x v="345"/>
    <d v="2011-06-21T00:00:00"/>
    <s v="Standard Class"/>
    <s v="KL-16555"/>
    <s v="Kelly Lampkin"/>
    <x v="1"/>
    <s v="United States"/>
    <s v="San Antonio"/>
    <x v="5"/>
    <n v="78207"/>
    <x v="2"/>
    <s v="OFF-BI-10002706"/>
    <x v="1"/>
    <x v="8"/>
    <s v="Avery Premier Heavy-Duty Binder with Round Locking Rings"/>
    <x v="841"/>
    <n v="3"/>
    <n v="0.8"/>
    <n v="-14.5656"/>
  </r>
  <r>
    <n v="919"/>
    <x v="437"/>
    <x v="0"/>
    <x v="346"/>
    <d v="2013-03-12T00:00:00"/>
    <s v="Standard Class"/>
    <s v="RW-19630"/>
    <s v="Rob Williams"/>
    <x v="1"/>
    <s v="United States"/>
    <s v="Dallas"/>
    <x v="5"/>
    <n v="75220"/>
    <x v="2"/>
    <s v="OFF-EN-10000056"/>
    <x v="1"/>
    <x v="12"/>
    <s v="Cameo Buff Policy Envelopes"/>
    <x v="842"/>
    <n v="3"/>
    <n v="0.2"/>
    <n v="50.40629999999998"/>
  </r>
  <r>
    <n v="920"/>
    <x v="437"/>
    <x v="0"/>
    <x v="346"/>
    <d v="2013-03-12T00:00:00"/>
    <s v="Standard Class"/>
    <s v="RW-19630"/>
    <s v="Rob Williams"/>
    <x v="1"/>
    <s v="United States"/>
    <s v="Dallas"/>
    <x v="5"/>
    <n v="75220"/>
    <x v="2"/>
    <s v="OFF-ST-10001558"/>
    <x v="1"/>
    <x v="4"/>
    <s v="Acco Perma 4000 Stacking Storage Drawers"/>
    <x v="843"/>
    <n v="1"/>
    <n v="0.2"/>
    <n v="-0.81199999999999983"/>
  </r>
  <r>
    <n v="921"/>
    <x v="438"/>
    <x v="2"/>
    <x v="29"/>
    <d v="2011-12-12T00:00:00"/>
    <s v="Standard Class"/>
    <s v="RC-19825"/>
    <s v="Roy Collins"/>
    <x v="0"/>
    <s v="United States"/>
    <s v="Alexandria"/>
    <x v="17"/>
    <n v="22304"/>
    <x v="0"/>
    <s v="OFF-ST-10002444"/>
    <x v="1"/>
    <x v="4"/>
    <s v="Recycled Eldon Regeneration Jumbo File"/>
    <x v="335"/>
    <n v="2"/>
    <n v="0"/>
    <n v="6.8767999999999994"/>
  </r>
  <r>
    <n v="922"/>
    <x v="439"/>
    <x v="1"/>
    <x v="347"/>
    <d v="2012-04-15T00:00:00"/>
    <s v="Standard Class"/>
    <s v="SE-20110"/>
    <s v="Sanjit Engle"/>
    <x v="0"/>
    <s v="United States"/>
    <s v="New York City"/>
    <x v="15"/>
    <n v="10009"/>
    <x v="3"/>
    <s v="TEC-AC-10002473"/>
    <x v="2"/>
    <x v="11"/>
    <s v="Maxell 4.7GB DVD-R"/>
    <x v="844"/>
    <n v="3"/>
    <n v="0"/>
    <n v="34.907399999999996"/>
  </r>
  <r>
    <n v="923"/>
    <x v="439"/>
    <x v="1"/>
    <x v="347"/>
    <d v="2012-04-15T00:00:00"/>
    <s v="Standard Class"/>
    <s v="SE-20110"/>
    <s v="Sanjit Engle"/>
    <x v="0"/>
    <s v="United States"/>
    <s v="New York City"/>
    <x v="15"/>
    <n v="10009"/>
    <x v="3"/>
    <s v="TEC-PH-10004531"/>
    <x v="2"/>
    <x v="7"/>
    <s v="OtterBox Commuter Series Case - iPhone 5 &amp; 5s"/>
    <x v="845"/>
    <n v="1"/>
    <n v="0"/>
    <n v="10.555199999999999"/>
  </r>
  <r>
    <n v="924"/>
    <x v="439"/>
    <x v="1"/>
    <x v="347"/>
    <d v="2012-04-15T00:00:00"/>
    <s v="Standard Class"/>
    <s v="SE-20110"/>
    <s v="Sanjit Engle"/>
    <x v="0"/>
    <s v="United States"/>
    <s v="New York City"/>
    <x v="15"/>
    <n v="10009"/>
    <x v="3"/>
    <s v="OFF-AP-10004487"/>
    <x v="1"/>
    <x v="9"/>
    <s v="Kensington 4 Outlet MasterPiece Compact Power Control Center"/>
    <x v="846"/>
    <n v="5"/>
    <n v="0"/>
    <n v="113.84799999999998"/>
  </r>
  <r>
    <n v="925"/>
    <x v="440"/>
    <x v="0"/>
    <x v="306"/>
    <d v="2013-09-21T00:00:00"/>
    <s v="Standard Class"/>
    <s v="AH-10075"/>
    <s v="Adam Hart"/>
    <x v="1"/>
    <s v="United States"/>
    <s v="New York City"/>
    <x v="15"/>
    <n v="10011"/>
    <x v="3"/>
    <s v="OFF-BI-10003650"/>
    <x v="1"/>
    <x v="8"/>
    <s v="GBC DocuBind 300 Electric Binding Machine"/>
    <x v="847"/>
    <n v="2"/>
    <n v="0.2"/>
    <n v="294.54879999999991"/>
  </r>
  <r>
    <n v="926"/>
    <x v="441"/>
    <x v="2"/>
    <x v="103"/>
    <d v="2011-09-16T00:00:00"/>
    <s v="First Class"/>
    <s v="JM-15535"/>
    <s v="Jessica Myrick"/>
    <x v="0"/>
    <s v="United States"/>
    <s v="Philadelphia"/>
    <x v="9"/>
    <n v="19143"/>
    <x v="3"/>
    <s v="OFF-PA-10003543"/>
    <x v="1"/>
    <x v="10"/>
    <s v="Xerox 1985"/>
    <x v="12"/>
    <n v="3"/>
    <n v="0.2"/>
    <n v="5.4432"/>
  </r>
  <r>
    <n v="927"/>
    <x v="441"/>
    <x v="2"/>
    <x v="103"/>
    <d v="2011-09-16T00:00:00"/>
    <s v="First Class"/>
    <s v="JM-15535"/>
    <s v="Jessica Myrick"/>
    <x v="0"/>
    <s v="United States"/>
    <s v="Philadelphia"/>
    <x v="9"/>
    <n v="19143"/>
    <x v="3"/>
    <s v="TEC-AC-10004353"/>
    <x v="2"/>
    <x v="11"/>
    <s v="Hypercom P1300 Pinpad"/>
    <x v="848"/>
    <n v="5"/>
    <n v="0.2"/>
    <n v="53.550000000000004"/>
  </r>
  <r>
    <n v="928"/>
    <x v="442"/>
    <x v="1"/>
    <x v="348"/>
    <d v="2012-10-09T00:00:00"/>
    <s v="Standard Class"/>
    <s v="JJ-15760"/>
    <s v="Joel Jenkins"/>
    <x v="2"/>
    <s v="United States"/>
    <s v="Springfield"/>
    <x v="17"/>
    <n v="22153"/>
    <x v="0"/>
    <s v="OFF-AR-10000658"/>
    <x v="1"/>
    <x v="6"/>
    <s v="Newell 324"/>
    <x v="849"/>
    <n v="4"/>
    <n v="0"/>
    <n v="12.936"/>
  </r>
  <r>
    <n v="929"/>
    <x v="442"/>
    <x v="1"/>
    <x v="348"/>
    <d v="2012-10-09T00:00:00"/>
    <s v="Standard Class"/>
    <s v="JJ-15760"/>
    <s v="Joel Jenkins"/>
    <x v="2"/>
    <s v="United States"/>
    <s v="Springfield"/>
    <x v="17"/>
    <n v="22153"/>
    <x v="0"/>
    <s v="OFF-AP-10000696"/>
    <x v="1"/>
    <x v="9"/>
    <s v="Holmes Odor Grabber"/>
    <x v="850"/>
    <n v="2"/>
    <n v="0"/>
    <n v="9.517199999999999"/>
  </r>
  <r>
    <n v="930"/>
    <x v="443"/>
    <x v="3"/>
    <x v="349"/>
    <d v="2014-04-18T00:00:00"/>
    <s v="First Class"/>
    <s v="AB-10165"/>
    <s v="Alan Barnes"/>
    <x v="0"/>
    <s v="United States"/>
    <s v="Toledo"/>
    <x v="24"/>
    <n v="43615"/>
    <x v="3"/>
    <s v="OFF-AR-10003560"/>
    <x v="1"/>
    <x v="6"/>
    <s v="Zebra Zazzle Fluorescent Highlighters"/>
    <x v="851"/>
    <n v="3"/>
    <n v="0.2"/>
    <n v="2.5535999999999985"/>
  </r>
  <r>
    <n v="931"/>
    <x v="443"/>
    <x v="3"/>
    <x v="349"/>
    <d v="2014-04-18T00:00:00"/>
    <s v="First Class"/>
    <s v="AB-10165"/>
    <s v="Alan Barnes"/>
    <x v="0"/>
    <s v="United States"/>
    <s v="Toledo"/>
    <x v="24"/>
    <n v="43615"/>
    <x v="3"/>
    <s v="OFF-AR-10001468"/>
    <x v="1"/>
    <x v="6"/>
    <s v="Sanford Prismacolor Professional Thick Lead Art Pencils, 36-Color Set"/>
    <x v="852"/>
    <n v="3"/>
    <n v="0.2"/>
    <n v="21.340800000000002"/>
  </r>
  <r>
    <n v="932"/>
    <x v="443"/>
    <x v="3"/>
    <x v="349"/>
    <d v="2014-04-18T00:00:00"/>
    <s v="First Class"/>
    <s v="AB-10165"/>
    <s v="Alan Barnes"/>
    <x v="0"/>
    <s v="United States"/>
    <s v="Toledo"/>
    <x v="24"/>
    <n v="43615"/>
    <x v="3"/>
    <s v="OFF-PA-10004971"/>
    <x v="1"/>
    <x v="10"/>
    <s v="Xerox 196"/>
    <x v="853"/>
    <n v="3"/>
    <n v="0.2"/>
    <n v="5.0286000000000008"/>
  </r>
  <r>
    <n v="933"/>
    <x v="444"/>
    <x v="3"/>
    <x v="264"/>
    <d v="2014-09-07T00:00:00"/>
    <s v="Standard Class"/>
    <s v="RK-19300"/>
    <s v="Ralph Kennedy"/>
    <x v="0"/>
    <s v="United States"/>
    <s v="Philadelphia"/>
    <x v="9"/>
    <n v="19140"/>
    <x v="3"/>
    <s v="OFF-PA-10002195"/>
    <x v="1"/>
    <x v="10"/>
    <s v="RSVP Cards &amp; Envelopes, Blank White, 8-1/2&quot; X 11&quot;, 24 Cards/25 Envelopes/Set"/>
    <x v="854"/>
    <n v="3"/>
    <n v="0.2"/>
    <n v="4.1147999999999998"/>
  </r>
  <r>
    <n v="934"/>
    <x v="445"/>
    <x v="0"/>
    <x v="23"/>
    <d v="2013-06-25T00:00:00"/>
    <s v="Standard Class"/>
    <s v="CG-12040"/>
    <s v="Catherine Glotzbach"/>
    <x v="2"/>
    <s v="United States"/>
    <s v="Philadelphia"/>
    <x v="9"/>
    <n v="19120"/>
    <x v="3"/>
    <s v="OFF-PA-10001745"/>
    <x v="1"/>
    <x v="10"/>
    <s v="Wirebound Message Books, 2 7/8&quot; x 5&quot;, 3 Forms per Page"/>
    <x v="855"/>
    <n v="8"/>
    <n v="0.2"/>
    <n v="15.206399999999997"/>
  </r>
  <r>
    <n v="935"/>
    <x v="445"/>
    <x v="0"/>
    <x v="23"/>
    <d v="2013-06-25T00:00:00"/>
    <s v="Standard Class"/>
    <s v="CG-12040"/>
    <s v="Catherine Glotzbach"/>
    <x v="2"/>
    <s v="United States"/>
    <s v="Philadelphia"/>
    <x v="9"/>
    <n v="19120"/>
    <x v="3"/>
    <s v="OFF-BI-10004826"/>
    <x v="1"/>
    <x v="8"/>
    <s v="JM Magazine Binder"/>
    <x v="856"/>
    <n v="6"/>
    <n v="0.7"/>
    <n v="-21.793199999999992"/>
  </r>
  <r>
    <n v="936"/>
    <x v="445"/>
    <x v="0"/>
    <x v="23"/>
    <d v="2013-06-25T00:00:00"/>
    <s v="Standard Class"/>
    <s v="CG-12040"/>
    <s v="Catherine Glotzbach"/>
    <x v="2"/>
    <s v="United States"/>
    <s v="Philadelphia"/>
    <x v="9"/>
    <n v="19120"/>
    <x v="3"/>
    <s v="OFF-PA-10001870"/>
    <x v="1"/>
    <x v="10"/>
    <s v="Xerox 202"/>
    <x v="12"/>
    <n v="3"/>
    <n v="0.2"/>
    <n v="5.4432"/>
  </r>
  <r>
    <n v="937"/>
    <x v="445"/>
    <x v="0"/>
    <x v="23"/>
    <d v="2013-06-25T00:00:00"/>
    <s v="Standard Class"/>
    <s v="CG-12040"/>
    <s v="Catherine Glotzbach"/>
    <x v="2"/>
    <s v="United States"/>
    <s v="Philadelphia"/>
    <x v="9"/>
    <n v="19120"/>
    <x v="3"/>
    <s v="OFF-AP-10001058"/>
    <x v="1"/>
    <x v="9"/>
    <s v="Sanyo 2.5 Cubic Foot Mid-Size Office Refrigerators"/>
    <x v="857"/>
    <n v="2"/>
    <n v="0.2"/>
    <n v="33.577199999999976"/>
  </r>
  <r>
    <n v="938"/>
    <x v="446"/>
    <x v="3"/>
    <x v="60"/>
    <d v="2014-11-07T00:00:00"/>
    <s v="First Class"/>
    <s v="RA-19885"/>
    <s v="Ruben Ausman"/>
    <x v="1"/>
    <s v="United States"/>
    <s v="Farmington"/>
    <x v="27"/>
    <n v="87401"/>
    <x v="1"/>
    <s v="TEC-AC-10003911"/>
    <x v="2"/>
    <x v="11"/>
    <s v="NETGEAR AC1750 Dual Band Gigabit Smart WiFi Router"/>
    <x v="858"/>
    <n v="1"/>
    <n v="0"/>
    <n v="54.396599999999992"/>
  </r>
  <r>
    <n v="939"/>
    <x v="447"/>
    <x v="1"/>
    <x v="350"/>
    <d v="2012-12-17T00:00:00"/>
    <s v="Standard Class"/>
    <s v="RP-19270"/>
    <s v="Rachel Payne"/>
    <x v="1"/>
    <s v="United States"/>
    <s v="Riverside"/>
    <x v="1"/>
    <n v="92503"/>
    <x v="1"/>
    <s v="OFF-PA-10000289"/>
    <x v="1"/>
    <x v="10"/>
    <s v="Xerox 213"/>
    <x v="91"/>
    <n v="2"/>
    <n v="0"/>
    <n v="6.2208000000000006"/>
  </r>
  <r>
    <n v="940"/>
    <x v="447"/>
    <x v="1"/>
    <x v="350"/>
    <d v="2012-12-17T00:00:00"/>
    <s v="Standard Class"/>
    <s v="RP-19270"/>
    <s v="Rachel Payne"/>
    <x v="1"/>
    <s v="United States"/>
    <s v="Riverside"/>
    <x v="1"/>
    <n v="92503"/>
    <x v="1"/>
    <s v="OFF-AP-10003040"/>
    <x v="1"/>
    <x v="9"/>
    <s v="Fellowes 8 Outlet Superior Workstation Surge Protector w/o Phone/Fax/Modem Protection"/>
    <x v="859"/>
    <n v="4"/>
    <n v="0"/>
    <n v="34.964799999999997"/>
  </r>
  <r>
    <n v="941"/>
    <x v="448"/>
    <x v="0"/>
    <x v="351"/>
    <d v="2013-06-21T00:00:00"/>
    <s v="First Class"/>
    <s v="KC-16255"/>
    <s v="Karen Carlisle"/>
    <x v="1"/>
    <s v="United States"/>
    <s v="San Francisco"/>
    <x v="1"/>
    <n v="94110"/>
    <x v="1"/>
    <s v="OFF-PA-10000350"/>
    <x v="1"/>
    <x v="10"/>
    <s v="Message Book, Standard Line &quot;While You Were Out&quot;, 5 1/2&quot; X 4&quot;, 200 Sets/Book"/>
    <x v="860"/>
    <n v="2"/>
    <n v="0"/>
    <n v="8.0464000000000002"/>
  </r>
  <r>
    <n v="942"/>
    <x v="449"/>
    <x v="0"/>
    <x v="180"/>
    <d v="2013-12-21T00:00:00"/>
    <s v="Standard Class"/>
    <s v="RW-19630"/>
    <s v="Rob Williams"/>
    <x v="1"/>
    <s v="United States"/>
    <s v="Torrance"/>
    <x v="1"/>
    <n v="90503"/>
    <x v="1"/>
    <s v="OFF-BI-10001759"/>
    <x v="1"/>
    <x v="8"/>
    <s v="Acco Pressboard Covers with Storage Hooks, 14 7/8&quot; x 11&quot;, Dark Blue"/>
    <x v="861"/>
    <n v="2"/>
    <n v="0.2"/>
    <n v="2.2098"/>
  </r>
  <r>
    <n v="943"/>
    <x v="449"/>
    <x v="0"/>
    <x v="180"/>
    <d v="2013-12-21T00:00:00"/>
    <s v="Standard Class"/>
    <s v="RW-19630"/>
    <s v="Rob Williams"/>
    <x v="1"/>
    <s v="United States"/>
    <s v="Torrance"/>
    <x v="1"/>
    <n v="90503"/>
    <x v="1"/>
    <s v="FUR-TA-10000577"/>
    <x v="0"/>
    <x v="3"/>
    <s v="Bretford CR4500 Series Slim Rectangular Table"/>
    <x v="862"/>
    <n v="4"/>
    <n v="0.2"/>
    <n v="41.785200000000032"/>
  </r>
  <r>
    <n v="944"/>
    <x v="450"/>
    <x v="1"/>
    <x v="352"/>
    <d v="2012-06-03T00:00:00"/>
    <s v="Standard Class"/>
    <s v="JL-15850"/>
    <s v="John Lucas"/>
    <x v="0"/>
    <s v="United States"/>
    <s v="Seattle"/>
    <x v="4"/>
    <n v="98105"/>
    <x v="1"/>
    <s v="OFF-PA-10004101"/>
    <x v="1"/>
    <x v="10"/>
    <s v="Xerox 1894"/>
    <x v="56"/>
    <n v="5"/>
    <n v="0"/>
    <n v="15.552000000000001"/>
  </r>
  <r>
    <n v="945"/>
    <x v="450"/>
    <x v="1"/>
    <x v="352"/>
    <d v="2012-06-03T00:00:00"/>
    <s v="Standard Class"/>
    <s v="JL-15850"/>
    <s v="John Lucas"/>
    <x v="0"/>
    <s v="United States"/>
    <s v="Seattle"/>
    <x v="4"/>
    <n v="98105"/>
    <x v="1"/>
    <s v="OFF-ST-10001496"/>
    <x v="1"/>
    <x v="4"/>
    <s v="Standard Rollaway File with Lock"/>
    <x v="863"/>
    <n v="3"/>
    <n v="0"/>
    <n v="140.54820000000001"/>
  </r>
  <r>
    <n v="946"/>
    <x v="450"/>
    <x v="1"/>
    <x v="352"/>
    <d v="2012-06-03T00:00:00"/>
    <s v="Standard Class"/>
    <s v="JL-15850"/>
    <s v="John Lucas"/>
    <x v="0"/>
    <s v="United States"/>
    <s v="Seattle"/>
    <x v="4"/>
    <n v="98105"/>
    <x v="1"/>
    <s v="OFF-BI-10002931"/>
    <x v="1"/>
    <x v="8"/>
    <s v="Avery Trapezoid Extra Heavy Duty 4&quot; Binders"/>
    <x v="864"/>
    <n v="5"/>
    <n v="0.2"/>
    <n v="62.91"/>
  </r>
  <r>
    <n v="947"/>
    <x v="451"/>
    <x v="1"/>
    <x v="353"/>
    <d v="2012-07-28T00:00:00"/>
    <s v="First Class"/>
    <s v="CA-12775"/>
    <s v="Cynthia Arntzen"/>
    <x v="0"/>
    <s v="United States"/>
    <s v="Mesa"/>
    <x v="16"/>
    <n v="85204"/>
    <x v="1"/>
    <s v="FUR-TA-10002356"/>
    <x v="0"/>
    <x v="3"/>
    <s v="Bevis Boat-Shaped Conference Table"/>
    <x v="865"/>
    <n v="3"/>
    <n v="0.5"/>
    <n v="-204.44580000000005"/>
  </r>
  <r>
    <n v="948"/>
    <x v="452"/>
    <x v="3"/>
    <x v="354"/>
    <d v="2014-12-03T00:00:00"/>
    <s v="Standard Class"/>
    <s v="RB-19795"/>
    <s v="Ross Baird"/>
    <x v="2"/>
    <s v="United States"/>
    <s v="Philadelphia"/>
    <x v="9"/>
    <n v="19120"/>
    <x v="3"/>
    <s v="FUR-FU-10003601"/>
    <x v="0"/>
    <x v="5"/>
    <s v="Deflect-o RollaMat Studded, Beveled Mat for Medium Pile Carpeting"/>
    <x v="866"/>
    <n v="7"/>
    <n v="0.2"/>
    <n v="-12.912200000000027"/>
  </r>
  <r>
    <n v="949"/>
    <x v="452"/>
    <x v="3"/>
    <x v="354"/>
    <d v="2014-12-03T00:00:00"/>
    <s v="Standard Class"/>
    <s v="RB-19795"/>
    <s v="Ross Baird"/>
    <x v="2"/>
    <s v="United States"/>
    <s v="Philadelphia"/>
    <x v="9"/>
    <n v="19120"/>
    <x v="3"/>
    <s v="FUR-FU-10000576"/>
    <x v="0"/>
    <x v="5"/>
    <s v="Luxo Professional Fluorescent Magnifier Lamp with Clamp-Mount Base"/>
    <x v="867"/>
    <n v="6"/>
    <n v="0.2"/>
    <n v="75.542400000000015"/>
  </r>
  <r>
    <n v="950"/>
    <x v="452"/>
    <x v="3"/>
    <x v="354"/>
    <d v="2014-12-03T00:00:00"/>
    <s v="Standard Class"/>
    <s v="RB-19795"/>
    <s v="Ross Baird"/>
    <x v="2"/>
    <s v="United States"/>
    <s v="Philadelphia"/>
    <x v="9"/>
    <n v="19120"/>
    <x v="3"/>
    <s v="FUR-TA-10004154"/>
    <x v="0"/>
    <x v="3"/>
    <s v="Riverside Furniture Oval Coffee Table, Oval End Table, End Table with Drawer"/>
    <x v="868"/>
    <n v="12"/>
    <n v="0.4"/>
    <n v="-619.59600000000012"/>
  </r>
  <r>
    <n v="951"/>
    <x v="452"/>
    <x v="3"/>
    <x v="354"/>
    <d v="2014-12-03T00:00:00"/>
    <s v="Standard Class"/>
    <s v="RB-19795"/>
    <s v="Ross Baird"/>
    <x v="2"/>
    <s v="United States"/>
    <s v="Philadelphia"/>
    <x v="9"/>
    <n v="19120"/>
    <x v="3"/>
    <s v="OFF-PA-10000788"/>
    <x v="1"/>
    <x v="10"/>
    <s v="Xerox 210"/>
    <x v="12"/>
    <n v="3"/>
    <n v="0.2"/>
    <n v="5.4432"/>
  </r>
  <r>
    <n v="952"/>
    <x v="452"/>
    <x v="3"/>
    <x v="354"/>
    <d v="2014-12-03T00:00:00"/>
    <s v="Standard Class"/>
    <s v="RB-19795"/>
    <s v="Ross Baird"/>
    <x v="2"/>
    <s v="United States"/>
    <s v="Philadelphia"/>
    <x v="9"/>
    <n v="19120"/>
    <x v="3"/>
    <s v="OFF-PA-10002479"/>
    <x v="1"/>
    <x v="10"/>
    <s v="Xerox 4200 Series MultiUse Premium Copy Paper (20Lb. and 84 Bright)"/>
    <x v="869"/>
    <n v="6"/>
    <n v="0.2"/>
    <n v="7.92"/>
  </r>
  <r>
    <n v="953"/>
    <x v="453"/>
    <x v="3"/>
    <x v="355"/>
    <d v="2014-04-08T00:00:00"/>
    <s v="Standard Class"/>
    <s v="KH-16360"/>
    <s v="Katherine Hughes"/>
    <x v="0"/>
    <s v="United States"/>
    <s v="Philadelphia"/>
    <x v="9"/>
    <n v="19143"/>
    <x v="3"/>
    <s v="FUR-FU-10001940"/>
    <x v="0"/>
    <x v="5"/>
    <s v="Staples"/>
    <x v="870"/>
    <n v="4"/>
    <n v="0.2"/>
    <n v="7.6416000000000022"/>
  </r>
  <r>
    <n v="954"/>
    <x v="454"/>
    <x v="3"/>
    <x v="116"/>
    <d v="2015-01-02T00:00:00"/>
    <s v="Standard Class"/>
    <s v="GH-14665"/>
    <s v="Greg Hansen"/>
    <x v="0"/>
    <s v="United States"/>
    <s v="Round Rock"/>
    <x v="5"/>
    <n v="78664"/>
    <x v="2"/>
    <s v="OFF-AR-10001958"/>
    <x v="1"/>
    <x v="6"/>
    <s v="Stanley Bostitch Contemporary Electric Pencil Sharpeners"/>
    <x v="220"/>
    <n v="2"/>
    <n v="0.2"/>
    <n v="2.7168000000000001"/>
  </r>
  <r>
    <n v="955"/>
    <x v="454"/>
    <x v="3"/>
    <x v="116"/>
    <d v="2015-01-02T00:00:00"/>
    <s v="Standard Class"/>
    <s v="GH-14665"/>
    <s v="Greg Hansen"/>
    <x v="0"/>
    <s v="United States"/>
    <s v="Round Rock"/>
    <x v="5"/>
    <n v="78664"/>
    <x v="2"/>
    <s v="FUR-BO-10004709"/>
    <x v="0"/>
    <x v="0"/>
    <s v="Bush Westfield Collection Bookcases, Medium Cherry Finish"/>
    <x v="871"/>
    <n v="2"/>
    <n v="0.32"/>
    <n v="-11.595999999999997"/>
  </r>
  <r>
    <n v="956"/>
    <x v="455"/>
    <x v="3"/>
    <x v="329"/>
    <d v="2014-12-05T00:00:00"/>
    <s v="Standard Class"/>
    <s v="SW-20275"/>
    <s v="Scott Williamson"/>
    <x v="0"/>
    <s v="United States"/>
    <s v="Jackson"/>
    <x v="35"/>
    <n v="39212"/>
    <x v="0"/>
    <s v="OFF-ST-10000604"/>
    <x v="1"/>
    <x v="4"/>
    <s v="Home/Office Personal File Carts"/>
    <x v="872"/>
    <n v="5"/>
    <n v="0"/>
    <n v="43.449999999999989"/>
  </r>
  <r>
    <n v="957"/>
    <x v="456"/>
    <x v="3"/>
    <x v="356"/>
    <d v="2014-05-19T00:00:00"/>
    <s v="Second Class"/>
    <s v="JA-15970"/>
    <s v="Joseph Airdo"/>
    <x v="0"/>
    <s v="United States"/>
    <s v="Phoenix"/>
    <x v="16"/>
    <n v="85023"/>
    <x v="1"/>
    <s v="TEC-PH-10002923"/>
    <x v="2"/>
    <x v="7"/>
    <s v="Logitech B530 USB Headset - headset - Full size, Binaural"/>
    <x v="873"/>
    <n v="1"/>
    <n v="0.2"/>
    <n v="2.5893000000000006"/>
  </r>
  <r>
    <n v="958"/>
    <x v="456"/>
    <x v="3"/>
    <x v="356"/>
    <d v="2014-05-19T00:00:00"/>
    <s v="Second Class"/>
    <s v="JA-15970"/>
    <s v="Joseph Airdo"/>
    <x v="0"/>
    <s v="United States"/>
    <s v="Phoenix"/>
    <x v="16"/>
    <n v="85023"/>
    <x v="1"/>
    <s v="OFF-BI-10004465"/>
    <x v="1"/>
    <x v="8"/>
    <s v="Avery Durable Slant Ring Binders"/>
    <x v="323"/>
    <n v="2"/>
    <n v="0.7"/>
    <n v="-3.1679999999999993"/>
  </r>
  <r>
    <n v="959"/>
    <x v="456"/>
    <x v="3"/>
    <x v="356"/>
    <d v="2014-05-19T00:00:00"/>
    <s v="Second Class"/>
    <s v="JA-15970"/>
    <s v="Joseph Airdo"/>
    <x v="0"/>
    <s v="United States"/>
    <s v="Phoenix"/>
    <x v="16"/>
    <n v="85023"/>
    <x v="1"/>
    <s v="OFF-PA-10002333"/>
    <x v="1"/>
    <x v="10"/>
    <s v="Universal Ultra Bright White Copier/Laser Paper, 8 1/2&quot; x 11&quot;, Ream"/>
    <x v="12"/>
    <n v="3"/>
    <n v="0.2"/>
    <n v="5.6375999999999999"/>
  </r>
  <r>
    <n v="960"/>
    <x v="457"/>
    <x v="1"/>
    <x v="357"/>
    <d v="2012-09-22T00:00:00"/>
    <s v="Same Day"/>
    <s v="DL-12925"/>
    <s v="Daniel Lacy"/>
    <x v="0"/>
    <s v="United States"/>
    <s v="Oceanside"/>
    <x v="1"/>
    <n v="92054"/>
    <x v="1"/>
    <s v="FUR-FU-10004188"/>
    <x v="0"/>
    <x v="5"/>
    <s v="Luxo Professional Combination Clamp-On Lamps"/>
    <x v="874"/>
    <n v="2"/>
    <n v="0"/>
    <n v="53.195999999999998"/>
  </r>
  <r>
    <n v="961"/>
    <x v="458"/>
    <x v="3"/>
    <x v="237"/>
    <d v="2014-11-20T00:00:00"/>
    <s v="Standard Class"/>
    <s v="LW-16990"/>
    <s v="Lindsay Williams"/>
    <x v="1"/>
    <s v="United States"/>
    <s v="San Francisco"/>
    <x v="1"/>
    <n v="94110"/>
    <x v="1"/>
    <s v="FUR-CH-10002965"/>
    <x v="0"/>
    <x v="1"/>
    <s v="Global Leather Highback Executive Chair with Pneumatic Height Adjustment, Black"/>
    <x v="244"/>
    <n v="2"/>
    <n v="0.2"/>
    <n v="28.137200000000007"/>
  </r>
  <r>
    <n v="962"/>
    <x v="459"/>
    <x v="1"/>
    <x v="154"/>
    <d v="2012-12-01T00:00:00"/>
    <s v="Standard Class"/>
    <s v="TB-21190"/>
    <s v="Thomas Brumley"/>
    <x v="2"/>
    <s v="United States"/>
    <s v="Fayetteville"/>
    <x v="36"/>
    <n v="72701"/>
    <x v="0"/>
    <s v="OFF-BI-10000145"/>
    <x v="1"/>
    <x v="8"/>
    <s v="Zipper Ring Binder Pockets"/>
    <x v="875"/>
    <n v="2"/>
    <n v="0"/>
    <n v="3.0575999999999999"/>
  </r>
  <r>
    <n v="963"/>
    <x v="460"/>
    <x v="0"/>
    <x v="142"/>
    <d v="2013-09-05T00:00:00"/>
    <s v="First Class"/>
    <s v="CV-12805"/>
    <s v="Cynthia Voltz"/>
    <x v="1"/>
    <s v="United States"/>
    <s v="San Francisco"/>
    <x v="1"/>
    <n v="94110"/>
    <x v="1"/>
    <s v="OFF-EN-10001335"/>
    <x v="1"/>
    <x v="12"/>
    <s v="White Business Envelopes with Contemporary Seam, Recycled White Business Envelopes"/>
    <x v="876"/>
    <n v="2"/>
    <n v="0"/>
    <n v="10.94"/>
  </r>
  <r>
    <n v="964"/>
    <x v="461"/>
    <x v="2"/>
    <x v="358"/>
    <d v="2011-09-24T00:00:00"/>
    <s v="Second Class"/>
    <s v="MS-17365"/>
    <s v="Maribeth Schnelling"/>
    <x v="0"/>
    <s v="United States"/>
    <s v="Boca Raton"/>
    <x v="2"/>
    <n v="33433"/>
    <x v="0"/>
    <s v="OFF-LA-10001613"/>
    <x v="1"/>
    <x v="2"/>
    <s v="Avery File Folder Labels"/>
    <x v="877"/>
    <n v="2"/>
    <n v="0.2"/>
    <n v="1.6704000000000001"/>
  </r>
  <r>
    <n v="965"/>
    <x v="462"/>
    <x v="3"/>
    <x v="359"/>
    <d v="2014-04-12T00:00:00"/>
    <s v="First Class"/>
    <s v="BS-11800"/>
    <s v="Bryan Spruell"/>
    <x v="2"/>
    <s v="United States"/>
    <s v="New York City"/>
    <x v="15"/>
    <n v="10011"/>
    <x v="3"/>
    <s v="OFF-LA-10004055"/>
    <x v="1"/>
    <x v="2"/>
    <s v="Color-Coded Legal Exhibit Labels"/>
    <x v="765"/>
    <n v="2"/>
    <n v="0"/>
    <n v="4.8117999999999999"/>
  </r>
  <r>
    <n v="966"/>
    <x v="462"/>
    <x v="3"/>
    <x v="359"/>
    <d v="2014-04-12T00:00:00"/>
    <s v="First Class"/>
    <s v="BS-11800"/>
    <s v="Bryan Spruell"/>
    <x v="2"/>
    <s v="United States"/>
    <s v="New York City"/>
    <x v="15"/>
    <n v="10011"/>
    <x v="3"/>
    <s v="OFF-AR-10004344"/>
    <x v="1"/>
    <x v="6"/>
    <s v="Bulldog Vacuum Base Pencil Sharpener"/>
    <x v="878"/>
    <n v="3"/>
    <n v="0"/>
    <n v="9.7118999999999982"/>
  </r>
  <r>
    <n v="967"/>
    <x v="462"/>
    <x v="3"/>
    <x v="359"/>
    <d v="2014-04-12T00:00:00"/>
    <s v="First Class"/>
    <s v="BS-11800"/>
    <s v="Bryan Spruell"/>
    <x v="2"/>
    <s v="United States"/>
    <s v="New York City"/>
    <x v="15"/>
    <n v="10011"/>
    <x v="3"/>
    <s v="OFF-PA-10004621"/>
    <x v="1"/>
    <x v="10"/>
    <s v="Xerox 212"/>
    <x v="91"/>
    <n v="2"/>
    <n v="0"/>
    <n v="6.2208000000000006"/>
  </r>
  <r>
    <n v="968"/>
    <x v="462"/>
    <x v="3"/>
    <x v="359"/>
    <d v="2014-04-12T00:00:00"/>
    <s v="First Class"/>
    <s v="BS-11800"/>
    <s v="Bryan Spruell"/>
    <x v="2"/>
    <s v="United States"/>
    <s v="New York City"/>
    <x v="15"/>
    <n v="10011"/>
    <x v="3"/>
    <s v="OFF-PA-10001281"/>
    <x v="1"/>
    <x v="10"/>
    <s v="Computer Printout Paper with Letter-Trim Fine Perforations"/>
    <x v="879"/>
    <n v="4"/>
    <n v="0"/>
    <n v="91.967999999999989"/>
  </r>
  <r>
    <n v="969"/>
    <x v="462"/>
    <x v="3"/>
    <x v="359"/>
    <d v="2014-04-12T00:00:00"/>
    <s v="First Class"/>
    <s v="BS-11800"/>
    <s v="Bryan Spruell"/>
    <x v="2"/>
    <s v="United States"/>
    <s v="New York City"/>
    <x v="15"/>
    <n v="10011"/>
    <x v="3"/>
    <s v="OFF-LA-10001613"/>
    <x v="1"/>
    <x v="2"/>
    <s v="Avery File Folder Labels"/>
    <x v="880"/>
    <n v="3"/>
    <n v="0"/>
    <n v="4.2336"/>
  </r>
  <r>
    <n v="970"/>
    <x v="462"/>
    <x v="3"/>
    <x v="359"/>
    <d v="2014-04-12T00:00:00"/>
    <s v="First Class"/>
    <s v="BS-11800"/>
    <s v="Bryan Spruell"/>
    <x v="2"/>
    <s v="United States"/>
    <s v="New York City"/>
    <x v="15"/>
    <n v="10011"/>
    <x v="3"/>
    <s v="OFF-ST-10001097"/>
    <x v="1"/>
    <x v="4"/>
    <s v="Office Impressions Heavy Duty Welded Shelving &amp; Multimedia Storage Drawers"/>
    <x v="881"/>
    <n v="3"/>
    <n v="0"/>
    <n v="0"/>
  </r>
  <r>
    <n v="971"/>
    <x v="463"/>
    <x v="2"/>
    <x v="360"/>
    <d v="2011-01-19T00:00:00"/>
    <s v="Second Class"/>
    <s v="DL-13315"/>
    <s v="Delfina Latchford"/>
    <x v="0"/>
    <s v="United States"/>
    <s v="Philadelphia"/>
    <x v="9"/>
    <n v="19134"/>
    <x v="3"/>
    <s v="FUR-FU-10001095"/>
    <x v="0"/>
    <x v="5"/>
    <s v="DAX Black Cherry Wood-Tone Poster Frame"/>
    <x v="882"/>
    <n v="6"/>
    <n v="0.2"/>
    <n v="28.598399999999998"/>
  </r>
  <r>
    <n v="972"/>
    <x v="463"/>
    <x v="2"/>
    <x v="360"/>
    <d v="2011-01-19T00:00:00"/>
    <s v="Second Class"/>
    <s v="DL-13315"/>
    <s v="Delfina Latchford"/>
    <x v="0"/>
    <s v="United States"/>
    <s v="Philadelphia"/>
    <x v="9"/>
    <n v="19134"/>
    <x v="3"/>
    <s v="TEC-PH-10004614"/>
    <x v="2"/>
    <x v="7"/>
    <s v="AT&amp;T 841000 Phone"/>
    <x v="883"/>
    <n v="3"/>
    <n v="0.4"/>
    <n v="-31.050000000000011"/>
  </r>
  <r>
    <n v="973"/>
    <x v="463"/>
    <x v="2"/>
    <x v="360"/>
    <d v="2011-01-19T00:00:00"/>
    <s v="Second Class"/>
    <s v="DL-13315"/>
    <s v="Delfina Latchford"/>
    <x v="0"/>
    <s v="United States"/>
    <s v="Philadelphia"/>
    <x v="9"/>
    <n v="19134"/>
    <x v="3"/>
    <s v="OFF-BI-10001575"/>
    <x v="1"/>
    <x v="8"/>
    <s v="GBC Linen Binding Covers"/>
    <x v="662"/>
    <n v="2"/>
    <n v="0.7"/>
    <n v="-13.6312"/>
  </r>
  <r>
    <n v="974"/>
    <x v="463"/>
    <x v="2"/>
    <x v="360"/>
    <d v="2011-01-19T00:00:00"/>
    <s v="Second Class"/>
    <s v="DL-13315"/>
    <s v="Delfina Latchford"/>
    <x v="0"/>
    <s v="United States"/>
    <s v="Philadelphia"/>
    <x v="9"/>
    <n v="19134"/>
    <x v="3"/>
    <s v="OFF-LA-10001074"/>
    <x v="1"/>
    <x v="2"/>
    <s v="Round Specialty Laser Printer Labels"/>
    <x v="884"/>
    <n v="3"/>
    <n v="0.2"/>
    <n v="10.149299999999997"/>
  </r>
  <r>
    <n v="975"/>
    <x v="464"/>
    <x v="3"/>
    <x v="361"/>
    <d v="2014-10-09T00:00:00"/>
    <s v="Second Class"/>
    <s v="PO-19195"/>
    <s v="Phillina Ober"/>
    <x v="2"/>
    <s v="United States"/>
    <s v="New York City"/>
    <x v="15"/>
    <n v="10011"/>
    <x v="3"/>
    <s v="TEC-PH-10003555"/>
    <x v="2"/>
    <x v="7"/>
    <s v="Motorola HK250 Universal Bluetooth Headset"/>
    <x v="885"/>
    <n v="7"/>
    <n v="0"/>
    <n v="3.2186000000000092"/>
  </r>
  <r>
    <n v="976"/>
    <x v="464"/>
    <x v="3"/>
    <x v="361"/>
    <d v="2014-10-09T00:00:00"/>
    <s v="Second Class"/>
    <s v="PO-19195"/>
    <s v="Phillina Ober"/>
    <x v="2"/>
    <s v="United States"/>
    <s v="New York City"/>
    <x v="15"/>
    <n v="10011"/>
    <x v="3"/>
    <s v="OFF-BI-10004492"/>
    <x v="1"/>
    <x v="8"/>
    <s v="Tuf-Vin Binders"/>
    <x v="376"/>
    <n v="3"/>
    <n v="0.2"/>
    <n v="25.579799999999992"/>
  </r>
  <r>
    <n v="977"/>
    <x v="465"/>
    <x v="3"/>
    <x v="362"/>
    <d v="2014-07-16T00:00:00"/>
    <s v="Standard Class"/>
    <s v="TD-20995"/>
    <s v="Tamara Dahlen"/>
    <x v="0"/>
    <s v="United States"/>
    <s v="Portland"/>
    <x v="21"/>
    <n v="97206"/>
    <x v="1"/>
    <s v="OFF-BI-10002012"/>
    <x v="1"/>
    <x v="8"/>
    <s v="Wilson Jones Easy Flow II Sheet Lifters"/>
    <x v="886"/>
    <n v="2"/>
    <n v="0.7"/>
    <n v="-0.79200000000000004"/>
  </r>
  <r>
    <n v="978"/>
    <x v="466"/>
    <x v="3"/>
    <x v="363"/>
    <d v="2014-01-11T00:00:00"/>
    <s v="First Class"/>
    <s v="BW-11110"/>
    <s v="Bart Watters"/>
    <x v="1"/>
    <s v="United States"/>
    <s v="Detroit"/>
    <x v="12"/>
    <n v="48205"/>
    <x v="2"/>
    <s v="TEC-MA-10000822"/>
    <x v="2"/>
    <x v="15"/>
    <s v="Lexmark MX611dhe Monochrome Laser Printer"/>
    <x v="257"/>
    <n v="2"/>
    <n v="0.1"/>
    <n v="679.99599999999964"/>
  </r>
  <r>
    <n v="979"/>
    <x v="467"/>
    <x v="0"/>
    <x v="198"/>
    <d v="2013-06-01T00:00:00"/>
    <s v="First Class"/>
    <s v="RW-19690"/>
    <s v="Robert Waldorf"/>
    <x v="0"/>
    <s v="United States"/>
    <s v="Wilmington"/>
    <x v="3"/>
    <n v="28403"/>
    <x v="0"/>
    <s v="OFF-BI-10000848"/>
    <x v="1"/>
    <x v="8"/>
    <s v="Angle-D Ring Binders"/>
    <x v="577"/>
    <n v="2"/>
    <n v="0.7"/>
    <n v="-2.6256000000000004"/>
  </r>
  <r>
    <n v="980"/>
    <x v="468"/>
    <x v="1"/>
    <x v="364"/>
    <d v="2012-12-12T00:00:00"/>
    <s v="First Class"/>
    <s v="KB-16600"/>
    <s v="Ken Brennan"/>
    <x v="1"/>
    <s v="United States"/>
    <s v="Columbus"/>
    <x v="14"/>
    <n v="47201"/>
    <x v="2"/>
    <s v="OFF-PA-10004156"/>
    <x v="1"/>
    <x v="10"/>
    <s v="Xerox 188"/>
    <x v="887"/>
    <n v="3"/>
    <n v="0"/>
    <n v="16.669799999999999"/>
  </r>
  <r>
    <n v="981"/>
    <x v="469"/>
    <x v="0"/>
    <x v="339"/>
    <d v="2013-10-09T00:00:00"/>
    <s v="Standard Class"/>
    <s v="EB-13870"/>
    <s v="Emily Burns"/>
    <x v="0"/>
    <s v="United States"/>
    <s v="New York City"/>
    <x v="15"/>
    <n v="10035"/>
    <x v="3"/>
    <s v="FUR-CH-10003199"/>
    <x v="0"/>
    <x v="1"/>
    <s v="Office Star - Contemporary Task Swivel Chair"/>
    <x v="888"/>
    <n v="6"/>
    <n v="0.1"/>
    <n v="93.223199999999977"/>
  </r>
  <r>
    <n v="982"/>
    <x v="470"/>
    <x v="2"/>
    <x v="7"/>
    <d v="2011-11-14T00:00:00"/>
    <s v="Second Class"/>
    <s v="TZ-21580"/>
    <s v="Tracy Zic"/>
    <x v="0"/>
    <s v="United States"/>
    <s v="Louisville"/>
    <x v="22"/>
    <n v="80027"/>
    <x v="1"/>
    <s v="OFF-AR-10000034"/>
    <x v="1"/>
    <x v="6"/>
    <s v="BIC Brite Liner Grip Highlighters, Assorted, 5/Pack"/>
    <x v="889"/>
    <n v="1"/>
    <n v="0.2"/>
    <n v="0.80559999999999987"/>
  </r>
  <r>
    <n v="983"/>
    <x v="470"/>
    <x v="2"/>
    <x v="7"/>
    <d v="2011-11-14T00:00:00"/>
    <s v="Second Class"/>
    <s v="TZ-21580"/>
    <s v="Tracy Zic"/>
    <x v="0"/>
    <s v="United States"/>
    <s v="Louisville"/>
    <x v="22"/>
    <n v="80027"/>
    <x v="1"/>
    <s v="TEC-PH-10000560"/>
    <x v="2"/>
    <x v="7"/>
    <s v="Samsung Galaxy S III - 16GB - pebble blue (T-Mobile)"/>
    <x v="890"/>
    <n v="2"/>
    <n v="0.2"/>
    <n v="55.998400000000032"/>
  </r>
  <r>
    <n v="984"/>
    <x v="470"/>
    <x v="2"/>
    <x v="7"/>
    <d v="2011-11-14T00:00:00"/>
    <s v="Second Class"/>
    <s v="TZ-21580"/>
    <s v="Tracy Zic"/>
    <x v="0"/>
    <s v="United States"/>
    <s v="Louisville"/>
    <x v="22"/>
    <n v="80027"/>
    <x v="1"/>
    <s v="FUR-CH-10000665"/>
    <x v="0"/>
    <x v="1"/>
    <s v="Global Airflow Leather Mesh Back Chair, Black"/>
    <x v="891"/>
    <n v="5"/>
    <n v="0.2"/>
    <n v="75.489999999999924"/>
  </r>
  <r>
    <n v="985"/>
    <x v="471"/>
    <x v="3"/>
    <x v="365"/>
    <d v="2014-10-06T00:00:00"/>
    <s v="Standard Class"/>
    <s v="AS-10630"/>
    <s v="Ann Steele"/>
    <x v="2"/>
    <s v="United States"/>
    <s v="Pasadena"/>
    <x v="5"/>
    <n v="77506"/>
    <x v="2"/>
    <s v="OFF-LA-10001569"/>
    <x v="1"/>
    <x v="2"/>
    <s v="Avery 499"/>
    <x v="892"/>
    <n v="2"/>
    <n v="0.2"/>
    <n v="2.5895999999999999"/>
  </r>
  <r>
    <n v="986"/>
    <x v="471"/>
    <x v="3"/>
    <x v="365"/>
    <d v="2014-10-06T00:00:00"/>
    <s v="Standard Class"/>
    <s v="AS-10630"/>
    <s v="Ann Steele"/>
    <x v="2"/>
    <s v="United States"/>
    <s v="Pasadena"/>
    <x v="5"/>
    <n v="77506"/>
    <x v="2"/>
    <s v="OFF-EN-10000461"/>
    <x v="1"/>
    <x v="12"/>
    <s v="#10- 4 1/8&quot; x 9 1/2&quot; Recycled Envelopes"/>
    <x v="893"/>
    <n v="4"/>
    <n v="0.2"/>
    <n v="9.4391999999999996"/>
  </r>
  <r>
    <n v="987"/>
    <x v="471"/>
    <x v="3"/>
    <x v="365"/>
    <d v="2014-10-06T00:00:00"/>
    <s v="Standard Class"/>
    <s v="AS-10630"/>
    <s v="Ann Steele"/>
    <x v="2"/>
    <s v="United States"/>
    <s v="Pasadena"/>
    <x v="5"/>
    <n v="77506"/>
    <x v="2"/>
    <s v="TEC-MA-10003066"/>
    <x v="2"/>
    <x v="15"/>
    <s v="Wasp CCD Handheld Bar Code Reader"/>
    <x v="894"/>
    <n v="3"/>
    <n v="0.4"/>
    <n v="44.867999999999967"/>
  </r>
  <r>
    <n v="988"/>
    <x v="472"/>
    <x v="1"/>
    <x v="366"/>
    <d v="2012-03-10T00:00:00"/>
    <s v="Same Day"/>
    <s v="TS-21340"/>
    <s v="Toby Swindell"/>
    <x v="0"/>
    <s v="United States"/>
    <s v="Houston"/>
    <x v="5"/>
    <n v="77041"/>
    <x v="2"/>
    <s v="OFF-BI-10004022"/>
    <x v="1"/>
    <x v="8"/>
    <s v="Acco Suede Grain Vinyl Round Ring Binder"/>
    <x v="895"/>
    <n v="2"/>
    <n v="0.8"/>
    <n v="-1.8904000000000001"/>
  </r>
  <r>
    <n v="989"/>
    <x v="473"/>
    <x v="3"/>
    <x v="367"/>
    <d v="2014-05-27T00:00:00"/>
    <s v="Standard Class"/>
    <s v="JG-15805"/>
    <s v="John Grady"/>
    <x v="1"/>
    <s v="United States"/>
    <s v="Auburn"/>
    <x v="15"/>
    <n v="13021"/>
    <x v="3"/>
    <s v="FUR-FU-10004071"/>
    <x v="0"/>
    <x v="5"/>
    <s v="Luxo Professional Magnifying Clamp-On Fluorescent Lamps"/>
    <x v="896"/>
    <n v="5"/>
    <n v="0"/>
    <n v="72.807000000000031"/>
  </r>
  <r>
    <n v="990"/>
    <x v="473"/>
    <x v="3"/>
    <x v="367"/>
    <d v="2014-05-27T00:00:00"/>
    <s v="Standard Class"/>
    <s v="JG-15805"/>
    <s v="John Grady"/>
    <x v="1"/>
    <s v="United States"/>
    <s v="Auburn"/>
    <x v="15"/>
    <n v="13021"/>
    <x v="3"/>
    <s v="OFF-AR-10001988"/>
    <x v="1"/>
    <x v="6"/>
    <s v="Bulldog Table or Wall-Mount Pencil Sharpener"/>
    <x v="897"/>
    <n v="3"/>
    <n v="0"/>
    <n v="5.2112999999999996"/>
  </r>
  <r>
    <n v="991"/>
    <x v="474"/>
    <x v="1"/>
    <x v="368"/>
    <d v="2012-03-31T00:00:00"/>
    <s v="Second Class"/>
    <s v="SL-20155"/>
    <s v="Sara Luxemburg"/>
    <x v="2"/>
    <s v="United States"/>
    <s v="Jacksonville"/>
    <x v="2"/>
    <n v="32216"/>
    <x v="0"/>
    <s v="FUR-CH-10004086"/>
    <x v="0"/>
    <x v="1"/>
    <s v="Hon 4070 Series Pagoda Armless Upholstered Stacking Chairs"/>
    <x v="898"/>
    <n v="5"/>
    <n v="0.2"/>
    <n v="131.27849999999995"/>
  </r>
  <r>
    <n v="992"/>
    <x v="475"/>
    <x v="0"/>
    <x v="369"/>
    <d v="2013-09-12T00:00:00"/>
    <s v="First Class"/>
    <s v="TS-21610"/>
    <s v="Troy Staebel"/>
    <x v="0"/>
    <s v="United States"/>
    <s v="New York City"/>
    <x v="15"/>
    <n v="10024"/>
    <x v="3"/>
    <s v="OFF-BI-10001036"/>
    <x v="1"/>
    <x v="8"/>
    <s v="Cardinal EasyOpen D-Ring Binders"/>
    <x v="899"/>
    <n v="2"/>
    <n v="0.2"/>
    <n v="5.484"/>
  </r>
  <r>
    <n v="993"/>
    <x v="476"/>
    <x v="0"/>
    <x v="370"/>
    <d v="2013-08-28T00:00:00"/>
    <s v="First Class"/>
    <s v="RF-19735"/>
    <s v="Roland Fjeld"/>
    <x v="0"/>
    <s v="United States"/>
    <s v="San Jose"/>
    <x v="1"/>
    <n v="95123"/>
    <x v="1"/>
    <s v="OFF-FA-10002983"/>
    <x v="1"/>
    <x v="13"/>
    <s v="Advantus SlideClip Paper Clips"/>
    <x v="900"/>
    <n v="3"/>
    <n v="0"/>
    <n v="4.9104000000000001"/>
  </r>
  <r>
    <n v="994"/>
    <x v="476"/>
    <x v="0"/>
    <x v="370"/>
    <d v="2013-08-28T00:00:00"/>
    <s v="First Class"/>
    <s v="RF-19735"/>
    <s v="Roland Fjeld"/>
    <x v="0"/>
    <s v="United States"/>
    <s v="San Jose"/>
    <x v="1"/>
    <n v="95123"/>
    <x v="1"/>
    <s v="OFF-PA-10003625"/>
    <x v="1"/>
    <x v="10"/>
    <s v="Xerox 1979"/>
    <x v="901"/>
    <n v="5"/>
    <n v="0"/>
    <n v="69.704999999999998"/>
  </r>
  <r>
    <n v="995"/>
    <x v="477"/>
    <x v="2"/>
    <x v="371"/>
    <d v="2011-05-25T00:00:00"/>
    <s v="Standard Class"/>
    <s v="MW-18235"/>
    <s v="Mitch Willingham"/>
    <x v="1"/>
    <s v="United States"/>
    <s v="Virginia Beach"/>
    <x v="17"/>
    <n v="23464"/>
    <x v="0"/>
    <s v="OFF-BI-10003925"/>
    <x v="1"/>
    <x v="8"/>
    <s v="Fellowes PB300 Plastic Comb Binding Machine"/>
    <x v="902"/>
    <n v="7"/>
    <n v="0"/>
    <n v="1276.4871000000001"/>
  </r>
  <r>
    <n v="996"/>
    <x v="477"/>
    <x v="2"/>
    <x v="371"/>
    <d v="2011-05-25T00:00:00"/>
    <s v="Standard Class"/>
    <s v="MW-18235"/>
    <s v="Mitch Willingham"/>
    <x v="1"/>
    <s v="United States"/>
    <s v="Virginia Beach"/>
    <x v="17"/>
    <n v="23464"/>
    <x v="0"/>
    <s v="TEC-PH-10001530"/>
    <x v="2"/>
    <x v="7"/>
    <s v="Plantronics Voyager Pro Legend"/>
    <x v="903"/>
    <n v="3"/>
    <n v="0"/>
    <n v="173.0316"/>
  </r>
  <r>
    <n v="997"/>
    <x v="478"/>
    <x v="1"/>
    <x v="372"/>
    <d v="2012-11-03T00:00:00"/>
    <s v="Standard Class"/>
    <s v="RD-19585"/>
    <s v="Rob Dowd"/>
    <x v="0"/>
    <s v="United States"/>
    <s v="Henderson"/>
    <x v="0"/>
    <n v="42420"/>
    <x v="0"/>
    <s v="OFF-EN-10003862"/>
    <x v="1"/>
    <x v="12"/>
    <s v="Laser &amp; Ink Jet Business Envelopes"/>
    <x v="904"/>
    <n v="1"/>
    <n v="0"/>
    <n v="4.9081999999999999"/>
  </r>
  <r>
    <n v="998"/>
    <x v="478"/>
    <x v="1"/>
    <x v="372"/>
    <d v="2012-11-03T00:00:00"/>
    <s v="Standard Class"/>
    <s v="RD-19585"/>
    <s v="Rob Dowd"/>
    <x v="0"/>
    <s v="United States"/>
    <s v="Henderson"/>
    <x v="0"/>
    <n v="42420"/>
    <x v="0"/>
    <s v="OFF-ST-10004258"/>
    <x v="1"/>
    <x v="4"/>
    <s v="Portable Personal File Box"/>
    <x v="905"/>
    <n v="3"/>
    <n v="0"/>
    <n v="9.8901000000000039"/>
  </r>
  <r>
    <n v="999"/>
    <x v="478"/>
    <x v="1"/>
    <x v="372"/>
    <d v="2012-11-03T00:00:00"/>
    <s v="Standard Class"/>
    <s v="RD-19585"/>
    <s v="Rob Dowd"/>
    <x v="0"/>
    <s v="United States"/>
    <s v="Henderson"/>
    <x v="0"/>
    <n v="42420"/>
    <x v="0"/>
    <s v="FUR-FU-10002885"/>
    <x v="0"/>
    <x v="5"/>
    <s v="Magna Visual Magnetic Picture Hangers"/>
    <x v="906"/>
    <n v="5"/>
    <n v="0"/>
    <n v="9.1580000000000013"/>
  </r>
  <r>
    <n v="1000"/>
    <x v="478"/>
    <x v="1"/>
    <x v="372"/>
    <d v="2012-11-03T00:00:00"/>
    <s v="Standard Class"/>
    <s v="RD-19585"/>
    <s v="Rob Dowd"/>
    <x v="0"/>
    <s v="United States"/>
    <s v="Henderson"/>
    <x v="0"/>
    <n v="42420"/>
    <x v="0"/>
    <s v="FUR-FU-10001918"/>
    <x v="0"/>
    <x v="5"/>
    <s v="C-Line Cubicle Keepers Polyproplyene Holder With Velcro Backings"/>
    <x v="907"/>
    <n v="7"/>
    <n v="0"/>
    <n v="12.912900000000004"/>
  </r>
  <r>
    <n v="1001"/>
    <x v="479"/>
    <x v="0"/>
    <x v="373"/>
    <d v="2013-11-18T00:00:00"/>
    <s v="Standard Class"/>
    <s v="FM-14290"/>
    <s v="Frank Merwin"/>
    <x v="2"/>
    <s v="United States"/>
    <s v="Vancouver"/>
    <x v="4"/>
    <n v="98661"/>
    <x v="1"/>
    <s v="OFF-AR-10002956"/>
    <x v="1"/>
    <x v="6"/>
    <s v="Boston 16801 Nautilus Battery Pencil Sharpener"/>
    <x v="908"/>
    <n v="2"/>
    <n v="0"/>
    <n v="11.4452"/>
  </r>
  <r>
    <n v="1002"/>
    <x v="480"/>
    <x v="1"/>
    <x v="374"/>
    <d v="2012-07-31T00:00:00"/>
    <s v="Same Day"/>
    <s v="RH-19495"/>
    <s v="Rick Hansen"/>
    <x v="0"/>
    <s v="United States"/>
    <s v="New York City"/>
    <x v="15"/>
    <n v="10024"/>
    <x v="3"/>
    <s v="TEC-AC-10003033"/>
    <x v="2"/>
    <x v="11"/>
    <s v="Plantronics CS510 - Over-the-Head monaural Wireless Headset System"/>
    <x v="909"/>
    <n v="7"/>
    <n v="0"/>
    <n v="762.18449999999984"/>
  </r>
  <r>
    <n v="1003"/>
    <x v="480"/>
    <x v="1"/>
    <x v="374"/>
    <d v="2012-07-31T00:00:00"/>
    <s v="Same Day"/>
    <s v="RH-19495"/>
    <s v="Rick Hansen"/>
    <x v="0"/>
    <s v="United States"/>
    <s v="New York City"/>
    <x v="15"/>
    <n v="10024"/>
    <x v="3"/>
    <s v="FUR-TA-10002903"/>
    <x v="0"/>
    <x v="3"/>
    <s v="Bevis Round Bullnose 29&quot; High Table Top"/>
    <x v="910"/>
    <n v="7"/>
    <n v="0.4"/>
    <n v="-290.87520000000001"/>
  </r>
  <r>
    <n v="1004"/>
    <x v="480"/>
    <x v="1"/>
    <x v="374"/>
    <d v="2012-07-31T00:00:00"/>
    <s v="Same Day"/>
    <s v="RH-19495"/>
    <s v="Rick Hansen"/>
    <x v="0"/>
    <s v="United States"/>
    <s v="New York City"/>
    <x v="15"/>
    <n v="10024"/>
    <x v="3"/>
    <s v="OFF-PA-10004621"/>
    <x v="1"/>
    <x v="10"/>
    <s v="Xerox 212"/>
    <x v="541"/>
    <n v="3"/>
    <n v="0"/>
    <n v="9.3312000000000008"/>
  </r>
  <r>
    <n v="1005"/>
    <x v="481"/>
    <x v="1"/>
    <x v="375"/>
    <d v="2012-08-31T00:00:00"/>
    <s v="Standard Class"/>
    <s v="RA-19945"/>
    <s v="Ryan Akin"/>
    <x v="0"/>
    <s v="United States"/>
    <s v="Murrieta"/>
    <x v="1"/>
    <n v="92563"/>
    <x v="1"/>
    <s v="OFF-ST-10000046"/>
    <x v="1"/>
    <x v="4"/>
    <s v="Fellowes Super Stor/Drawer Files"/>
    <x v="911"/>
    <n v="3"/>
    <n v="0"/>
    <n v="92.083500000000015"/>
  </r>
  <r>
    <n v="1006"/>
    <x v="482"/>
    <x v="1"/>
    <x v="50"/>
    <d v="2012-11-17T00:00:00"/>
    <s v="Standard Class"/>
    <s v="JK-15730"/>
    <s v="Joe Kamberova"/>
    <x v="0"/>
    <s v="United States"/>
    <s v="Jacksonville"/>
    <x v="3"/>
    <n v="28540"/>
    <x v="0"/>
    <s v="OFF-PA-10001790"/>
    <x v="1"/>
    <x v="10"/>
    <s v="Xerox 1910"/>
    <x v="912"/>
    <n v="3"/>
    <n v="0.2"/>
    <n v="40.353599999999986"/>
  </r>
  <r>
    <n v="1007"/>
    <x v="483"/>
    <x v="1"/>
    <x v="376"/>
    <d v="2012-11-09T00:00:00"/>
    <s v="First Class"/>
    <s v="MT-17815"/>
    <s v="Meg Tillman"/>
    <x v="0"/>
    <s v="United States"/>
    <s v="Scottsdale"/>
    <x v="16"/>
    <n v="85254"/>
    <x v="1"/>
    <s v="OFF-EN-10002600"/>
    <x v="1"/>
    <x v="12"/>
    <s v="Redi-Strip #10 Envelopes, 4 1/8 x 9 1/2"/>
    <x v="913"/>
    <n v="3"/>
    <n v="0.2"/>
    <n v="2.4779999999999989"/>
  </r>
  <r>
    <n v="1008"/>
    <x v="483"/>
    <x v="1"/>
    <x v="376"/>
    <d v="2012-11-09T00:00:00"/>
    <s v="First Class"/>
    <s v="MT-17815"/>
    <s v="Meg Tillman"/>
    <x v="0"/>
    <s v="United States"/>
    <s v="Scottsdale"/>
    <x v="16"/>
    <n v="85254"/>
    <x v="1"/>
    <s v="OFF-BI-10002049"/>
    <x v="1"/>
    <x v="8"/>
    <s v="UniKeep View Case Binders"/>
    <x v="914"/>
    <n v="3"/>
    <n v="0.7"/>
    <n v="-3.5207999999999995"/>
  </r>
  <r>
    <n v="1009"/>
    <x v="484"/>
    <x v="3"/>
    <x v="377"/>
    <d v="2015-01-02T00:00:00"/>
    <s v="Standard Class"/>
    <s v="PO-18850"/>
    <s v="Patrick O'Brill"/>
    <x v="0"/>
    <s v="United States"/>
    <s v="Burlington"/>
    <x v="23"/>
    <n v="52601"/>
    <x v="2"/>
    <s v="OFF-PA-10001509"/>
    <x v="1"/>
    <x v="10"/>
    <s v="Recycled Desk Saver Line &quot;While You Were Out&quot; Book, 5 1/2&quot; X 4&quot;"/>
    <x v="915"/>
    <n v="5"/>
    <n v="0"/>
    <n v="20.584999999999994"/>
  </r>
  <r>
    <n v="1010"/>
    <x v="485"/>
    <x v="3"/>
    <x v="378"/>
    <d v="2014-08-04T00:00:00"/>
    <s v="First Class"/>
    <s v="AT-10735"/>
    <s v="Annie Thurman"/>
    <x v="0"/>
    <s v="United States"/>
    <s v="Chicago"/>
    <x v="10"/>
    <n v="60653"/>
    <x v="2"/>
    <s v="TEC-PH-10003931"/>
    <x v="2"/>
    <x v="7"/>
    <s v="JBL Micro Wireless Portable Bluetooth Speaker"/>
    <x v="916"/>
    <n v="2"/>
    <n v="0.2"/>
    <n v="5.9990000000000023"/>
  </r>
  <r>
    <n v="1011"/>
    <x v="486"/>
    <x v="2"/>
    <x v="156"/>
    <d v="2011-11-26T00:00:00"/>
    <s v="First Class"/>
    <s v="VG-21790"/>
    <s v="Vivek Gonzalez"/>
    <x v="0"/>
    <s v="United States"/>
    <s v="San Diego"/>
    <x v="1"/>
    <n v="92037"/>
    <x v="1"/>
    <s v="FUR-FU-10001602"/>
    <x v="0"/>
    <x v="5"/>
    <s v="Eldon Delta Triangular Chair Mat, 52&quot; x 58&quot;, Clear"/>
    <x v="917"/>
    <n v="4"/>
    <n v="0"/>
    <n v="27.309599999999989"/>
  </r>
  <r>
    <n v="1012"/>
    <x v="487"/>
    <x v="3"/>
    <x v="46"/>
    <d v="2014-06-22T00:00:00"/>
    <s v="Second Class"/>
    <s v="PF-19165"/>
    <s v="Philip Fox"/>
    <x v="0"/>
    <s v="United States"/>
    <s v="Olympia"/>
    <x v="4"/>
    <n v="98502"/>
    <x v="1"/>
    <s v="FUR-FU-10004848"/>
    <x v="0"/>
    <x v="5"/>
    <s v="Howard Miller 13-3/4&quot; Diameter Brushed Chrome Round Wall Clock"/>
    <x v="918"/>
    <n v="3"/>
    <n v="0"/>
    <n v="46.574999999999996"/>
  </r>
  <r>
    <n v="1013"/>
    <x v="487"/>
    <x v="3"/>
    <x v="46"/>
    <d v="2014-06-22T00:00:00"/>
    <s v="Second Class"/>
    <s v="PF-19165"/>
    <s v="Philip Fox"/>
    <x v="0"/>
    <s v="United States"/>
    <s v="Olympia"/>
    <x v="4"/>
    <n v="98502"/>
    <x v="1"/>
    <s v="OFF-ST-10003722"/>
    <x v="1"/>
    <x v="4"/>
    <s v="Project Tote Personal File"/>
    <x v="919"/>
    <n v="1"/>
    <n v="0"/>
    <n v="4.068699999999998"/>
  </r>
  <r>
    <n v="1014"/>
    <x v="488"/>
    <x v="1"/>
    <x v="379"/>
    <d v="2012-12-24T00:00:00"/>
    <s v="Second Class"/>
    <s v="JS-15880"/>
    <s v="John Stevenson"/>
    <x v="0"/>
    <s v="United States"/>
    <s v="Seattle"/>
    <x v="4"/>
    <n v="98103"/>
    <x v="1"/>
    <s v="FUR-TA-10003748"/>
    <x v="0"/>
    <x v="3"/>
    <s v="Bevis 36 x 72 Conference Tables"/>
    <x v="920"/>
    <n v="13"/>
    <n v="0"/>
    <n v="356.04139999999995"/>
  </r>
  <r>
    <n v="1015"/>
    <x v="488"/>
    <x v="1"/>
    <x v="379"/>
    <d v="2012-12-24T00:00:00"/>
    <s v="Second Class"/>
    <s v="JS-15880"/>
    <s v="John Stevenson"/>
    <x v="0"/>
    <s v="United States"/>
    <s v="Seattle"/>
    <x v="4"/>
    <n v="98103"/>
    <x v="1"/>
    <s v="TEC-AC-10003198"/>
    <x v="2"/>
    <x v="11"/>
    <s v="Enermax Acrylux Wireless Keyboard"/>
    <x v="921"/>
    <n v="1"/>
    <n v="0"/>
    <n v="36.851999999999997"/>
  </r>
  <r>
    <n v="1016"/>
    <x v="489"/>
    <x v="1"/>
    <x v="14"/>
    <d v="2012-09-19T00:00:00"/>
    <s v="Second Class"/>
    <s v="MO-17800"/>
    <s v="Meg O'Connel"/>
    <x v="2"/>
    <s v="United States"/>
    <s v="Los Angeles"/>
    <x v="1"/>
    <n v="90036"/>
    <x v="1"/>
    <s v="OFF-PA-10004100"/>
    <x v="1"/>
    <x v="10"/>
    <s v="Xerox 216"/>
    <x v="56"/>
    <n v="5"/>
    <n v="0"/>
    <n v="15.552000000000001"/>
  </r>
  <r>
    <n v="1017"/>
    <x v="490"/>
    <x v="1"/>
    <x v="380"/>
    <d v="2012-07-10T00:00:00"/>
    <s v="Standard Class"/>
    <s v="KM-16225"/>
    <s v="Kalyca Meade"/>
    <x v="1"/>
    <s v="United States"/>
    <s v="New York City"/>
    <x v="15"/>
    <n v="10011"/>
    <x v="3"/>
    <s v="FUR-FU-10002191"/>
    <x v="0"/>
    <x v="5"/>
    <s v="G.E. Halogen Desk Lamp Bulbs"/>
    <x v="544"/>
    <n v="2"/>
    <n v="0"/>
    <n v="6.7008000000000001"/>
  </r>
  <r>
    <n v="1018"/>
    <x v="490"/>
    <x v="1"/>
    <x v="380"/>
    <d v="2012-07-10T00:00:00"/>
    <s v="Standard Class"/>
    <s v="KM-16225"/>
    <s v="Kalyca Meade"/>
    <x v="1"/>
    <s v="United States"/>
    <s v="New York City"/>
    <x v="15"/>
    <n v="10011"/>
    <x v="3"/>
    <s v="FUR-FU-10000965"/>
    <x v="0"/>
    <x v="5"/>
    <s v="Howard Miller 11-1/2&quot; Diameter Ridgewood Wall Clock"/>
    <x v="922"/>
    <n v="3"/>
    <n v="0"/>
    <n v="63.886200000000002"/>
  </r>
  <r>
    <n v="1019"/>
    <x v="490"/>
    <x v="1"/>
    <x v="380"/>
    <d v="2012-07-10T00:00:00"/>
    <s v="Standard Class"/>
    <s v="KM-16225"/>
    <s v="Kalyca Meade"/>
    <x v="1"/>
    <s v="United States"/>
    <s v="New York City"/>
    <x v="15"/>
    <n v="10011"/>
    <x v="3"/>
    <s v="TEC-PH-10004188"/>
    <x v="2"/>
    <x v="7"/>
    <s v="OtterBox Commuter Series Case - Samsung Galaxy S4"/>
    <x v="923"/>
    <n v="5"/>
    <n v="0"/>
    <n v="2.4990000000000023"/>
  </r>
  <r>
    <n v="1020"/>
    <x v="490"/>
    <x v="1"/>
    <x v="380"/>
    <d v="2012-07-10T00:00:00"/>
    <s v="Standard Class"/>
    <s v="KM-16225"/>
    <s v="Kalyca Meade"/>
    <x v="1"/>
    <s v="United States"/>
    <s v="New York City"/>
    <x v="15"/>
    <n v="10011"/>
    <x v="3"/>
    <s v="OFF-ST-10001526"/>
    <x v="1"/>
    <x v="4"/>
    <s v="Iceberg Mobile Mega Data/Printer Cart "/>
    <x v="924"/>
    <n v="5"/>
    <n v="0"/>
    <n v="156.42899999999997"/>
  </r>
  <r>
    <n v="1021"/>
    <x v="491"/>
    <x v="1"/>
    <x v="381"/>
    <d v="2012-05-03T00:00:00"/>
    <s v="Standard Class"/>
    <s v="GT-14710"/>
    <s v="Greg Tran"/>
    <x v="0"/>
    <s v="United States"/>
    <s v="Washington"/>
    <x v="40"/>
    <n v="20016"/>
    <x v="3"/>
    <s v="OFF-AR-10001166"/>
    <x v="1"/>
    <x v="6"/>
    <s v="Staples"/>
    <x v="925"/>
    <n v="3"/>
    <n v="0"/>
    <n v="8.8686000000000007"/>
  </r>
  <r>
    <n v="1022"/>
    <x v="491"/>
    <x v="1"/>
    <x v="381"/>
    <d v="2012-05-03T00:00:00"/>
    <s v="Standard Class"/>
    <s v="GT-14710"/>
    <s v="Greg Tran"/>
    <x v="0"/>
    <s v="United States"/>
    <s v="Washington"/>
    <x v="40"/>
    <n v="20016"/>
    <x v="3"/>
    <s v="FUR-CH-10000309"/>
    <x v="0"/>
    <x v="1"/>
    <s v="Global Comet Stacking Arm Chair"/>
    <x v="926"/>
    <n v="3"/>
    <n v="0"/>
    <n v="316.88249999999999"/>
  </r>
  <r>
    <n v="1023"/>
    <x v="491"/>
    <x v="1"/>
    <x v="381"/>
    <d v="2012-05-03T00:00:00"/>
    <s v="Standard Class"/>
    <s v="GT-14710"/>
    <s v="Greg Tran"/>
    <x v="0"/>
    <s v="United States"/>
    <s v="Washington"/>
    <x v="40"/>
    <n v="20016"/>
    <x v="3"/>
    <s v="TEC-MA-10004212"/>
    <x v="2"/>
    <x v="15"/>
    <s v="Cisco SPA525G2 5-Line IP Phone"/>
    <x v="927"/>
    <n v="8"/>
    <n v="0"/>
    <n v="648.56240000000003"/>
  </r>
  <r>
    <n v="1024"/>
    <x v="492"/>
    <x v="1"/>
    <x v="382"/>
    <d v="2012-06-20T00:00:00"/>
    <s v="Standard Class"/>
    <s v="PB-19150"/>
    <s v="Philip Brown"/>
    <x v="0"/>
    <s v="United States"/>
    <s v="Philadelphia"/>
    <x v="9"/>
    <n v="19134"/>
    <x v="3"/>
    <s v="OFF-EN-10003072"/>
    <x v="1"/>
    <x v="12"/>
    <s v="Peel &amp; Seel Envelopes"/>
    <x v="928"/>
    <n v="2"/>
    <n v="0.2"/>
    <n v="2.1728000000000001"/>
  </r>
  <r>
    <n v="1025"/>
    <x v="493"/>
    <x v="3"/>
    <x v="94"/>
    <d v="2014-12-21T00:00:00"/>
    <s v="First Class"/>
    <s v="HR-14770"/>
    <s v="Hallie Redmond"/>
    <x v="2"/>
    <s v="United States"/>
    <s v="Los Angeles"/>
    <x v="1"/>
    <n v="90045"/>
    <x v="1"/>
    <s v="OFF-BI-10000320"/>
    <x v="1"/>
    <x v="8"/>
    <s v="GBC Plastic Binding Combs"/>
    <x v="929"/>
    <n v="2"/>
    <n v="0.2"/>
    <n v="4.2804000000000002"/>
  </r>
  <r>
    <n v="1026"/>
    <x v="494"/>
    <x v="0"/>
    <x v="383"/>
    <d v="2013-01-13T00:00:00"/>
    <s v="Second Class"/>
    <s v="DE-13255"/>
    <s v="Deanra Eno"/>
    <x v="2"/>
    <s v="United States"/>
    <s v="Springfield"/>
    <x v="24"/>
    <n v="45503"/>
    <x v="3"/>
    <s v="OFF-PA-10001166"/>
    <x v="1"/>
    <x v="10"/>
    <s v="Xerox 2"/>
    <x v="12"/>
    <n v="3"/>
    <n v="0.2"/>
    <n v="5.4432"/>
  </r>
  <r>
    <n v="1027"/>
    <x v="494"/>
    <x v="0"/>
    <x v="383"/>
    <d v="2013-01-13T00:00:00"/>
    <s v="Second Class"/>
    <s v="DE-13255"/>
    <s v="Deanra Eno"/>
    <x v="2"/>
    <s v="United States"/>
    <s v="Springfield"/>
    <x v="24"/>
    <n v="45503"/>
    <x v="3"/>
    <s v="OFF-PA-10003656"/>
    <x v="1"/>
    <x v="10"/>
    <s v="Xerox 1935"/>
    <x v="930"/>
    <n v="3"/>
    <n v="0.2"/>
    <n v="20.576399999999996"/>
  </r>
  <r>
    <n v="1028"/>
    <x v="494"/>
    <x v="0"/>
    <x v="383"/>
    <d v="2013-01-13T00:00:00"/>
    <s v="Second Class"/>
    <s v="DE-13255"/>
    <s v="Deanra Eno"/>
    <x v="2"/>
    <s v="United States"/>
    <s v="Springfield"/>
    <x v="24"/>
    <n v="45503"/>
    <x v="3"/>
    <s v="TEC-PH-10000148"/>
    <x v="2"/>
    <x v="7"/>
    <s v="Cyber Acoustics AC-202b Speech Recognition Stereo Headset"/>
    <x v="931"/>
    <n v="2"/>
    <n v="0.4"/>
    <n v="-9.8724000000000007"/>
  </r>
  <r>
    <n v="1029"/>
    <x v="495"/>
    <x v="2"/>
    <x v="384"/>
    <d v="2011-07-15T00:00:00"/>
    <s v="Standard Class"/>
    <s v="LA-16780"/>
    <s v="Laura Armstrong"/>
    <x v="1"/>
    <s v="United States"/>
    <s v="Hackensack"/>
    <x v="30"/>
    <n v="7601"/>
    <x v="3"/>
    <s v="OFF-PA-10000474"/>
    <x v="1"/>
    <x v="10"/>
    <s v="Staples"/>
    <x v="932"/>
    <n v="5"/>
    <n v="0"/>
    <n v="83.283999999999992"/>
  </r>
  <r>
    <n v="1030"/>
    <x v="495"/>
    <x v="2"/>
    <x v="384"/>
    <d v="2011-07-15T00:00:00"/>
    <s v="Standard Class"/>
    <s v="LA-16780"/>
    <s v="Laura Armstrong"/>
    <x v="1"/>
    <s v="United States"/>
    <s v="Hackensack"/>
    <x v="30"/>
    <n v="7601"/>
    <x v="3"/>
    <s v="TEC-PH-10003885"/>
    <x v="2"/>
    <x v="7"/>
    <s v="Cisco SPA508G"/>
    <x v="933"/>
    <n v="3"/>
    <n v="0"/>
    <n v="57.41129999999999"/>
  </r>
  <r>
    <n v="1031"/>
    <x v="495"/>
    <x v="2"/>
    <x v="384"/>
    <d v="2011-07-15T00:00:00"/>
    <s v="Standard Class"/>
    <s v="LA-16780"/>
    <s v="Laura Armstrong"/>
    <x v="1"/>
    <s v="United States"/>
    <s v="Hackensack"/>
    <x v="30"/>
    <n v="7601"/>
    <x v="3"/>
    <s v="FUR-CH-10003379"/>
    <x v="0"/>
    <x v="1"/>
    <s v="Global Commerce Series High-Back Swivel/Tilt Chairs"/>
    <x v="934"/>
    <n v="3"/>
    <n v="0"/>
    <n v="213.73500000000001"/>
  </r>
  <r>
    <n v="1032"/>
    <x v="495"/>
    <x v="2"/>
    <x v="384"/>
    <d v="2011-07-15T00:00:00"/>
    <s v="Standard Class"/>
    <s v="LA-16780"/>
    <s v="Laura Armstrong"/>
    <x v="1"/>
    <s v="United States"/>
    <s v="Hackensack"/>
    <x v="30"/>
    <n v="7601"/>
    <x v="3"/>
    <s v="FUR-FU-10000629"/>
    <x v="0"/>
    <x v="5"/>
    <s v="9-3/4 Diameter Round Wall Clock"/>
    <x v="935"/>
    <n v="9"/>
    <n v="0"/>
    <n v="52.126200000000004"/>
  </r>
  <r>
    <n v="1033"/>
    <x v="495"/>
    <x v="2"/>
    <x v="384"/>
    <d v="2011-07-15T00:00:00"/>
    <s v="Standard Class"/>
    <s v="LA-16780"/>
    <s v="Laura Armstrong"/>
    <x v="1"/>
    <s v="United States"/>
    <s v="Hackensack"/>
    <x v="30"/>
    <n v="7601"/>
    <x v="3"/>
    <s v="OFF-LA-10001175"/>
    <x v="1"/>
    <x v="2"/>
    <s v="Avery 514"/>
    <x v="936"/>
    <n v="5"/>
    <n v="0"/>
    <n v="7.056"/>
  </r>
  <r>
    <n v="1034"/>
    <x v="496"/>
    <x v="0"/>
    <x v="73"/>
    <d v="2013-11-23T00:00:00"/>
    <s v="First Class"/>
    <s v="AG-10390"/>
    <s v="Allen Goldenen"/>
    <x v="0"/>
    <s v="United States"/>
    <s v="Cincinnati"/>
    <x v="24"/>
    <n v="45231"/>
    <x v="3"/>
    <s v="OFF-PA-10000955"/>
    <x v="1"/>
    <x v="10"/>
    <s v="Southworth 25% Cotton Granite Paper &amp; Envelopes"/>
    <x v="937"/>
    <n v="3"/>
    <n v="0.2"/>
    <n v="5.1011999999999995"/>
  </r>
  <r>
    <n v="1035"/>
    <x v="496"/>
    <x v="0"/>
    <x v="73"/>
    <d v="2013-11-23T00:00:00"/>
    <s v="First Class"/>
    <s v="AG-10390"/>
    <s v="Allen Goldenen"/>
    <x v="0"/>
    <s v="United States"/>
    <s v="Cincinnati"/>
    <x v="24"/>
    <n v="45231"/>
    <x v="3"/>
    <s v="OFF-BI-10003460"/>
    <x v="1"/>
    <x v="8"/>
    <s v="Acco 3-Hole Punch"/>
    <x v="938"/>
    <n v="2"/>
    <n v="0.7"/>
    <n v="-1.9272"/>
  </r>
  <r>
    <n v="1036"/>
    <x v="496"/>
    <x v="0"/>
    <x v="73"/>
    <d v="2013-11-23T00:00:00"/>
    <s v="First Class"/>
    <s v="AG-10390"/>
    <s v="Allen Goldenen"/>
    <x v="0"/>
    <s v="United States"/>
    <s v="Cincinnati"/>
    <x v="24"/>
    <n v="45231"/>
    <x v="3"/>
    <s v="OFF-BI-10000474"/>
    <x v="1"/>
    <x v="8"/>
    <s v="Avery Recycled Flexi-View Covers for Binding Systems"/>
    <x v="939"/>
    <n v="3"/>
    <n v="0.7"/>
    <n v="-10.579799999999999"/>
  </r>
  <r>
    <n v="1037"/>
    <x v="497"/>
    <x v="0"/>
    <x v="183"/>
    <d v="2013-04-27T00:00:00"/>
    <s v="Standard Class"/>
    <s v="EL-13735"/>
    <s v="Ed Ludwig"/>
    <x v="2"/>
    <s v="United States"/>
    <s v="Jefferson City"/>
    <x v="25"/>
    <n v="65109"/>
    <x v="2"/>
    <s v="FUR-FU-10003975"/>
    <x v="0"/>
    <x v="5"/>
    <s v="Eldon Advantage Chair Mats for Low to Medium Pile Carpets"/>
    <x v="940"/>
    <n v="2"/>
    <n v="0"/>
    <n v="8.6619999999999919"/>
  </r>
  <r>
    <n v="1038"/>
    <x v="498"/>
    <x v="1"/>
    <x v="385"/>
    <d v="2012-06-14T00:00:00"/>
    <s v="First Class"/>
    <s v="JJ-15445"/>
    <s v="Jennifer Jackson"/>
    <x v="0"/>
    <s v="United States"/>
    <s v="Los Angeles"/>
    <x v="1"/>
    <n v="90004"/>
    <x v="1"/>
    <s v="OFF-BI-10003707"/>
    <x v="1"/>
    <x v="8"/>
    <s v="Aluminum Screw Posts"/>
    <x v="941"/>
    <n v="3"/>
    <n v="0.2"/>
    <n v="13.734"/>
  </r>
  <r>
    <n v="1039"/>
    <x v="499"/>
    <x v="3"/>
    <x v="225"/>
    <d v="2014-11-22T00:00:00"/>
    <s v="First Class"/>
    <s v="JH-15430"/>
    <s v="Jennifer Halladay"/>
    <x v="0"/>
    <s v="United States"/>
    <s v="Burlington"/>
    <x v="3"/>
    <n v="27217"/>
    <x v="0"/>
    <s v="OFF-AR-10000203"/>
    <x v="1"/>
    <x v="6"/>
    <s v="Newell 336"/>
    <x v="942"/>
    <n v="7"/>
    <n v="0.2"/>
    <n v="2.696399999999997"/>
  </r>
  <r>
    <n v="1040"/>
    <x v="499"/>
    <x v="3"/>
    <x v="225"/>
    <d v="2014-11-22T00:00:00"/>
    <s v="First Class"/>
    <s v="JH-15430"/>
    <s v="Jennifer Halladay"/>
    <x v="0"/>
    <s v="United States"/>
    <s v="Burlington"/>
    <x v="3"/>
    <n v="27217"/>
    <x v="0"/>
    <s v="OFF-AR-10004790"/>
    <x v="1"/>
    <x v="6"/>
    <s v="Staples"/>
    <x v="943"/>
    <n v="3"/>
    <n v="0.2"/>
    <n v="1.7954999999999988"/>
  </r>
  <r>
    <n v="1041"/>
    <x v="500"/>
    <x v="0"/>
    <x v="231"/>
    <d v="2013-03-25T00:00:00"/>
    <s v="Standard Class"/>
    <s v="RD-19660"/>
    <s v="Robert Dilbeck"/>
    <x v="2"/>
    <s v="United States"/>
    <s v="Saint Peters"/>
    <x v="25"/>
    <n v="63376"/>
    <x v="2"/>
    <s v="FUR-TA-10001095"/>
    <x v="0"/>
    <x v="3"/>
    <s v="Chromcraft Round Conference Tables"/>
    <x v="944"/>
    <n v="4"/>
    <n v="0"/>
    <n v="146.40359999999998"/>
  </r>
  <r>
    <n v="1042"/>
    <x v="501"/>
    <x v="0"/>
    <x v="47"/>
    <d v="2013-09-10T00:00:00"/>
    <s v="Second Class"/>
    <s v="MO-17500"/>
    <s v="Mary O'Rourke"/>
    <x v="0"/>
    <s v="United States"/>
    <s v="New York City"/>
    <x v="15"/>
    <n v="10035"/>
    <x v="3"/>
    <s v="TEC-AC-10004761"/>
    <x v="2"/>
    <x v="11"/>
    <s v="Maxell 4.7GB DVD+RW 3/Pack"/>
    <x v="945"/>
    <n v="2"/>
    <n v="0"/>
    <n v="11.151"/>
  </r>
  <r>
    <n v="1043"/>
    <x v="501"/>
    <x v="0"/>
    <x v="47"/>
    <d v="2013-09-10T00:00:00"/>
    <s v="Second Class"/>
    <s v="MO-17500"/>
    <s v="Mary O'Rourke"/>
    <x v="0"/>
    <s v="United States"/>
    <s v="New York City"/>
    <x v="15"/>
    <n v="10035"/>
    <x v="3"/>
    <s v="FUR-BO-10001811"/>
    <x v="0"/>
    <x v="0"/>
    <s v="Atlantic Metals Mobile 5-Shelf Bookcases, Custom Colors"/>
    <x v="946"/>
    <n v="3"/>
    <n v="0.2"/>
    <n v="90.293999999999926"/>
  </r>
  <r>
    <n v="1044"/>
    <x v="502"/>
    <x v="3"/>
    <x v="362"/>
    <d v="2014-07-13T00:00:00"/>
    <s v="First Class"/>
    <s v="NS-18640"/>
    <s v="Noel Staavos"/>
    <x v="1"/>
    <s v="United States"/>
    <s v="Chicago"/>
    <x v="10"/>
    <n v="60610"/>
    <x v="2"/>
    <s v="OFF-AR-10001130"/>
    <x v="1"/>
    <x v="6"/>
    <s v="Quartet Alpha White Chalk, 12/Pack"/>
    <x v="947"/>
    <n v="5"/>
    <n v="0.2"/>
    <n v="2.9835000000000003"/>
  </r>
  <r>
    <n v="1045"/>
    <x v="502"/>
    <x v="3"/>
    <x v="362"/>
    <d v="2014-07-13T00:00:00"/>
    <s v="First Class"/>
    <s v="NS-18640"/>
    <s v="Noel Staavos"/>
    <x v="1"/>
    <s v="United States"/>
    <s v="Chicago"/>
    <x v="10"/>
    <n v="60610"/>
    <x v="2"/>
    <s v="OFF-AP-10000055"/>
    <x v="1"/>
    <x v="9"/>
    <s v="Belkin F9S820V06 8 Outlet Surge"/>
    <x v="948"/>
    <n v="9"/>
    <n v="0.8"/>
    <n v="-146.16000000000003"/>
  </r>
  <r>
    <n v="1046"/>
    <x v="503"/>
    <x v="3"/>
    <x v="386"/>
    <d v="2014-10-17T00:00:00"/>
    <s v="Standard Class"/>
    <s v="SN-20710"/>
    <s v="Steve Nguyen"/>
    <x v="2"/>
    <s v="United States"/>
    <s v="Rockford"/>
    <x v="10"/>
    <n v="61107"/>
    <x v="2"/>
    <s v="FUR-CH-10002304"/>
    <x v="0"/>
    <x v="1"/>
    <s v="Global Stack Chair without Arms, Black"/>
    <x v="949"/>
    <n v="14"/>
    <n v="0.3"/>
    <n v="-18.185999999999993"/>
  </r>
  <r>
    <n v="1047"/>
    <x v="504"/>
    <x v="0"/>
    <x v="387"/>
    <d v="2013-03-14T00:00:00"/>
    <s v="Standard Class"/>
    <s v="ZC-21910"/>
    <s v="Zuschuss Carroll"/>
    <x v="0"/>
    <s v="United States"/>
    <s v="Miami"/>
    <x v="2"/>
    <n v="33142"/>
    <x v="0"/>
    <s v="TEC-PH-10001530"/>
    <x v="2"/>
    <x v="7"/>
    <s v="Cisco Unified IP Phone 7945G VoIP phone"/>
    <x v="744"/>
    <n v="5"/>
    <n v="0.2"/>
    <n v="85.247500000000002"/>
  </r>
  <r>
    <n v="1048"/>
    <x v="504"/>
    <x v="0"/>
    <x v="387"/>
    <d v="2013-03-14T00:00:00"/>
    <s v="Standard Class"/>
    <s v="ZC-21910"/>
    <s v="Zuschuss Carroll"/>
    <x v="0"/>
    <s v="United States"/>
    <s v="Miami"/>
    <x v="2"/>
    <n v="33142"/>
    <x v="0"/>
    <s v="FUR-FU-10004006"/>
    <x v="0"/>
    <x v="5"/>
    <s v="Deflect-o DuraMat Lighweight, Studded, Beveled Mat for Low Pile Carpeting"/>
    <x v="102"/>
    <n v="3"/>
    <n v="0.2"/>
    <n v="-3.8385000000000105"/>
  </r>
  <r>
    <n v="1049"/>
    <x v="505"/>
    <x v="2"/>
    <x v="279"/>
    <d v="2011-06-01T00:00:00"/>
    <s v="Second Class"/>
    <s v="LC-16885"/>
    <s v="Lena Creighton"/>
    <x v="0"/>
    <s v="United States"/>
    <s v="San Francisco"/>
    <x v="1"/>
    <n v="94109"/>
    <x v="1"/>
    <s v="TEC-PH-10000486"/>
    <x v="2"/>
    <x v="7"/>
    <s v="Plantronics HL10 Handset Lifter"/>
    <x v="950"/>
    <n v="12"/>
    <n v="0.2"/>
    <n v="125.2691999999999"/>
  </r>
  <r>
    <n v="1050"/>
    <x v="505"/>
    <x v="2"/>
    <x v="279"/>
    <d v="2011-06-01T00:00:00"/>
    <s v="Second Class"/>
    <s v="LC-16885"/>
    <s v="Lena Creighton"/>
    <x v="0"/>
    <s v="United States"/>
    <s v="San Francisco"/>
    <x v="1"/>
    <n v="94109"/>
    <x v="1"/>
    <s v="TEC-AC-10001606"/>
    <x v="2"/>
    <x v="11"/>
    <s v="Logitech Wireless Performance Mouse MX for PC and Mac"/>
    <x v="313"/>
    <n v="1"/>
    <n v="0"/>
    <n v="37.996200000000002"/>
  </r>
  <r>
    <n v="1051"/>
    <x v="506"/>
    <x v="1"/>
    <x v="230"/>
    <d v="2012-07-05T00:00:00"/>
    <s v="First Class"/>
    <s v="DG-13300"/>
    <s v="Deirdre Greer"/>
    <x v="1"/>
    <s v="United States"/>
    <s v="Philadelphia"/>
    <x v="9"/>
    <n v="19134"/>
    <x v="3"/>
    <s v="FUR-FU-10000293"/>
    <x v="0"/>
    <x v="5"/>
    <s v="Eldon Antistatic Chair Mats for Low to Medium Pile Carpets"/>
    <x v="951"/>
    <n v="2"/>
    <n v="0.2"/>
    <n v="-29.481200000000022"/>
  </r>
  <r>
    <n v="1052"/>
    <x v="506"/>
    <x v="1"/>
    <x v="230"/>
    <d v="2012-07-05T00:00:00"/>
    <s v="First Class"/>
    <s v="DG-13300"/>
    <s v="Deirdre Greer"/>
    <x v="1"/>
    <s v="United States"/>
    <s v="Philadelphia"/>
    <x v="9"/>
    <n v="19134"/>
    <x v="3"/>
    <s v="OFF-PA-10001307"/>
    <x v="1"/>
    <x v="10"/>
    <s v="Important Message Pads, 50 4-1/4 x 5-1/2 Forms per Pad"/>
    <x v="952"/>
    <n v="2"/>
    <n v="0.2"/>
    <n v="2.4359999999999995"/>
  </r>
  <r>
    <n v="1053"/>
    <x v="506"/>
    <x v="1"/>
    <x v="230"/>
    <d v="2012-07-05T00:00:00"/>
    <s v="First Class"/>
    <s v="DG-13300"/>
    <s v="Deirdre Greer"/>
    <x v="1"/>
    <s v="United States"/>
    <s v="Philadelphia"/>
    <x v="9"/>
    <n v="19134"/>
    <x v="3"/>
    <s v="FUR-FU-10004460"/>
    <x v="0"/>
    <x v="5"/>
    <s v="Howard Miller 12&quot; Round Wall Clock"/>
    <x v="953"/>
    <n v="9"/>
    <n v="0.2"/>
    <n v="56.577599999999961"/>
  </r>
  <r>
    <n v="1054"/>
    <x v="507"/>
    <x v="1"/>
    <x v="388"/>
    <d v="2012-04-08T00:00:00"/>
    <s v="Standard Class"/>
    <s v="NF-18595"/>
    <s v="Nicole Fjeld"/>
    <x v="2"/>
    <s v="United States"/>
    <s v="New York City"/>
    <x v="15"/>
    <n v="10009"/>
    <x v="3"/>
    <s v="OFF-AR-10000716"/>
    <x v="1"/>
    <x v="6"/>
    <s v="DIXON Ticonderoga Erasable Checking Pencils"/>
    <x v="954"/>
    <n v="2"/>
    <n v="0"/>
    <n v="4.3524000000000003"/>
  </r>
  <r>
    <n v="1055"/>
    <x v="507"/>
    <x v="1"/>
    <x v="388"/>
    <d v="2012-04-08T00:00:00"/>
    <s v="Standard Class"/>
    <s v="NF-18595"/>
    <s v="Nicole Fjeld"/>
    <x v="2"/>
    <s v="United States"/>
    <s v="New York City"/>
    <x v="15"/>
    <n v="10009"/>
    <x v="3"/>
    <s v="FUR-FU-10004622"/>
    <x v="0"/>
    <x v="5"/>
    <s v="Eldon Advantage Foldable Chair Mats for Low Pile Carpets"/>
    <x v="955"/>
    <n v="2"/>
    <n v="0"/>
    <n v="22.763999999999996"/>
  </r>
  <r>
    <n v="1056"/>
    <x v="507"/>
    <x v="1"/>
    <x v="388"/>
    <d v="2012-04-08T00:00:00"/>
    <s v="Standard Class"/>
    <s v="NF-18595"/>
    <s v="Nicole Fjeld"/>
    <x v="2"/>
    <s v="United States"/>
    <s v="New York City"/>
    <x v="15"/>
    <n v="10009"/>
    <x v="3"/>
    <s v="OFF-BI-10002735"/>
    <x v="1"/>
    <x v="8"/>
    <s v="GBC Prestige Therm-A-Bind Covers"/>
    <x v="956"/>
    <n v="3"/>
    <n v="0.2"/>
    <n v="27.791100000000004"/>
  </r>
  <r>
    <n v="1057"/>
    <x v="507"/>
    <x v="1"/>
    <x v="388"/>
    <d v="2012-04-08T00:00:00"/>
    <s v="Standard Class"/>
    <s v="NF-18595"/>
    <s v="Nicole Fjeld"/>
    <x v="2"/>
    <s v="United States"/>
    <s v="New York City"/>
    <x v="15"/>
    <n v="10009"/>
    <x v="3"/>
    <s v="OFF-BI-10003529"/>
    <x v="1"/>
    <x v="8"/>
    <s v="Avery Round Ring Poly Binders"/>
    <x v="957"/>
    <n v="4"/>
    <n v="0.2"/>
    <n v="3.2944"/>
  </r>
  <r>
    <n v="1058"/>
    <x v="508"/>
    <x v="3"/>
    <x v="389"/>
    <d v="2014-12-18T00:00:00"/>
    <s v="Standard Class"/>
    <s v="BP-11185"/>
    <s v="Ben Peterman"/>
    <x v="1"/>
    <s v="United States"/>
    <s v="San Diego"/>
    <x v="1"/>
    <n v="92037"/>
    <x v="1"/>
    <s v="OFF-BI-10001097"/>
    <x v="1"/>
    <x v="8"/>
    <s v="Avery Hole Reinforcements"/>
    <x v="958"/>
    <n v="4"/>
    <n v="0.2"/>
    <n v="7.2267999999999999"/>
  </r>
  <r>
    <n v="1059"/>
    <x v="508"/>
    <x v="3"/>
    <x v="389"/>
    <d v="2014-12-18T00:00:00"/>
    <s v="Standard Class"/>
    <s v="BP-11185"/>
    <s v="Ben Peterman"/>
    <x v="1"/>
    <s v="United States"/>
    <s v="San Diego"/>
    <x v="1"/>
    <n v="92037"/>
    <x v="1"/>
    <s v="OFF-BI-10001597"/>
    <x v="1"/>
    <x v="8"/>
    <s v="Wilson Jones Ledger-Size, Piano-Hinge Binder, 2&quot;, Blue"/>
    <x v="959"/>
    <n v="2"/>
    <n v="0.2"/>
    <n v="22.948799999999995"/>
  </r>
  <r>
    <n v="1060"/>
    <x v="509"/>
    <x v="0"/>
    <x v="390"/>
    <d v="2013-12-02T00:00:00"/>
    <s v="Standard Class"/>
    <s v="MG-17650"/>
    <s v="Matthew Grinstein"/>
    <x v="2"/>
    <s v="United States"/>
    <s v="Philadelphia"/>
    <x v="9"/>
    <n v="19143"/>
    <x v="3"/>
    <s v="OFF-FA-10001754"/>
    <x v="1"/>
    <x v="13"/>
    <s v="Stockwell Gold Paper Clips"/>
    <x v="960"/>
    <n v="3"/>
    <n v="0.2"/>
    <n v="1.6008"/>
  </r>
  <r>
    <n v="1061"/>
    <x v="510"/>
    <x v="1"/>
    <x v="391"/>
    <d v="2012-03-29T00:00:00"/>
    <s v="Standard Class"/>
    <s v="JD-16060"/>
    <s v="Julia Dunbar"/>
    <x v="0"/>
    <s v="United States"/>
    <s v="Houston"/>
    <x v="5"/>
    <n v="77095"/>
    <x v="2"/>
    <s v="FUR-CH-10003396"/>
    <x v="0"/>
    <x v="1"/>
    <s v="Global Deluxe Steno Chair"/>
    <x v="961"/>
    <n v="2"/>
    <n v="0.3"/>
    <n v="-29.252400000000009"/>
  </r>
  <r>
    <n v="1062"/>
    <x v="511"/>
    <x v="1"/>
    <x v="392"/>
    <d v="2012-04-21T00:00:00"/>
    <s v="Standard Class"/>
    <s v="TS-21160"/>
    <s v="Theresa Swint"/>
    <x v="1"/>
    <s v="United States"/>
    <s v="Toledo"/>
    <x v="24"/>
    <n v="43615"/>
    <x v="3"/>
    <s v="OFF-AP-10002350"/>
    <x v="1"/>
    <x v="9"/>
    <s v="Belkin F9H710-06 7 Outlet SurgeMaster Surge Protector"/>
    <x v="962"/>
    <n v="3"/>
    <n v="0.2"/>
    <n v="4.5215999999999994"/>
  </r>
  <r>
    <n v="1063"/>
    <x v="511"/>
    <x v="1"/>
    <x v="392"/>
    <d v="2012-04-21T00:00:00"/>
    <s v="Standard Class"/>
    <s v="TS-21160"/>
    <s v="Theresa Swint"/>
    <x v="1"/>
    <s v="United States"/>
    <s v="Toledo"/>
    <x v="24"/>
    <n v="43615"/>
    <x v="3"/>
    <s v="OFF-FA-10004838"/>
    <x v="1"/>
    <x v="13"/>
    <s v="Super Bands, 12/Pack"/>
    <x v="963"/>
    <n v="7"/>
    <n v="0.2"/>
    <n v="-2.2134"/>
  </r>
  <r>
    <n v="1064"/>
    <x v="511"/>
    <x v="1"/>
    <x v="392"/>
    <d v="2012-04-21T00:00:00"/>
    <s v="Standard Class"/>
    <s v="TS-21160"/>
    <s v="Theresa Swint"/>
    <x v="1"/>
    <s v="United States"/>
    <s v="Toledo"/>
    <x v="24"/>
    <n v="43615"/>
    <x v="3"/>
    <s v="OFF-AR-10004757"/>
    <x v="1"/>
    <x v="6"/>
    <s v="Crayola Colored Pencils"/>
    <x v="964"/>
    <n v="3"/>
    <n v="0.2"/>
    <n v="1.2791999999999994"/>
  </r>
  <r>
    <n v="1065"/>
    <x v="511"/>
    <x v="1"/>
    <x v="392"/>
    <d v="2012-04-21T00:00:00"/>
    <s v="Standard Class"/>
    <s v="TS-21160"/>
    <s v="Theresa Swint"/>
    <x v="1"/>
    <s v="United States"/>
    <s v="Toledo"/>
    <x v="24"/>
    <n v="43615"/>
    <x v="3"/>
    <s v="TEC-PH-10002115"/>
    <x v="2"/>
    <x v="7"/>
    <s v="Plantronics 81402"/>
    <x v="965"/>
    <n v="3"/>
    <n v="0.4"/>
    <n v="-27.715799999999994"/>
  </r>
  <r>
    <n v="1066"/>
    <x v="511"/>
    <x v="1"/>
    <x v="392"/>
    <d v="2012-04-21T00:00:00"/>
    <s v="Standard Class"/>
    <s v="TS-21160"/>
    <s v="Theresa Swint"/>
    <x v="1"/>
    <s v="United States"/>
    <s v="Toledo"/>
    <x v="24"/>
    <n v="43615"/>
    <x v="3"/>
    <s v="OFF-FA-10003059"/>
    <x v="1"/>
    <x v="13"/>
    <s v="Assorted Color Push Pins"/>
    <x v="966"/>
    <n v="1"/>
    <n v="0.2"/>
    <n v="0.2352999999999999"/>
  </r>
  <r>
    <n v="1067"/>
    <x v="511"/>
    <x v="1"/>
    <x v="392"/>
    <d v="2012-04-21T00:00:00"/>
    <s v="Standard Class"/>
    <s v="TS-21160"/>
    <s v="Theresa Swint"/>
    <x v="1"/>
    <s v="United States"/>
    <s v="Toledo"/>
    <x v="24"/>
    <n v="43615"/>
    <x v="3"/>
    <s v="OFF-BI-10004330"/>
    <x v="1"/>
    <x v="8"/>
    <s v="GBC Velobind Prepunched Cover Sets, Regency Series"/>
    <x v="967"/>
    <n v="5"/>
    <n v="0.7"/>
    <n v="-46.224999999999994"/>
  </r>
  <r>
    <n v="1068"/>
    <x v="512"/>
    <x v="0"/>
    <x v="393"/>
    <d v="2013-10-03T00:00:00"/>
    <s v="First Class"/>
    <s v="BD-11620"/>
    <s v="Brian DeCherney"/>
    <x v="0"/>
    <s v="United States"/>
    <s v="San Francisco"/>
    <x v="1"/>
    <n v="94122"/>
    <x v="1"/>
    <s v="FUR-CH-10001146"/>
    <x v="0"/>
    <x v="1"/>
    <s v="Global Value Mid-Back Manager's Chair, Gray"/>
    <x v="968"/>
    <n v="4"/>
    <n v="0.2"/>
    <n v="12.177999999999983"/>
  </r>
  <r>
    <n v="1069"/>
    <x v="513"/>
    <x v="3"/>
    <x v="394"/>
    <d v="2014-10-01T00:00:00"/>
    <s v="Second Class"/>
    <s v="CM-12160"/>
    <s v="Charles McCrossin"/>
    <x v="0"/>
    <s v="United States"/>
    <s v="Brownsville"/>
    <x v="5"/>
    <n v="78521"/>
    <x v="2"/>
    <s v="OFF-SU-10001935"/>
    <x v="1"/>
    <x v="14"/>
    <s v="Staples"/>
    <x v="969"/>
    <n v="1"/>
    <n v="0.2"/>
    <n v="-0.34880000000000033"/>
  </r>
  <r>
    <n v="1070"/>
    <x v="514"/>
    <x v="1"/>
    <x v="395"/>
    <d v="2012-07-29T00:00:00"/>
    <s v="Standard Class"/>
    <s v="RB-19795"/>
    <s v="Ross Baird"/>
    <x v="2"/>
    <s v="United States"/>
    <s v="Philadelphia"/>
    <x v="9"/>
    <n v="19143"/>
    <x v="3"/>
    <s v="OFF-BI-10001524"/>
    <x v="1"/>
    <x v="8"/>
    <s v="GBC Premium Transparent Covers with Diagonal Lined Pattern"/>
    <x v="970"/>
    <n v="4"/>
    <n v="0.7"/>
    <n v="-18.462400000000002"/>
  </r>
  <r>
    <n v="1071"/>
    <x v="515"/>
    <x v="1"/>
    <x v="312"/>
    <d v="2012-11-26T00:00:00"/>
    <s v="Standard Class"/>
    <s v="SN-20560"/>
    <s v="Skye Norling"/>
    <x v="2"/>
    <s v="United States"/>
    <s v="Los Angeles"/>
    <x v="1"/>
    <n v="90008"/>
    <x v="1"/>
    <s v="OFF-AR-10003732"/>
    <x v="1"/>
    <x v="6"/>
    <s v="Newell 333"/>
    <x v="21"/>
    <n v="7"/>
    <n v="0"/>
    <n v="5.0595999999999997"/>
  </r>
  <r>
    <n v="1072"/>
    <x v="516"/>
    <x v="0"/>
    <x v="236"/>
    <d v="2013-05-03T00:00:00"/>
    <s v="Standard Class"/>
    <s v="EH-14005"/>
    <s v="Erica Hernandez"/>
    <x v="2"/>
    <s v="United States"/>
    <s v="Denver"/>
    <x v="22"/>
    <n v="80219"/>
    <x v="1"/>
    <s v="OFF-PA-10001970"/>
    <x v="1"/>
    <x v="10"/>
    <s v="Xerox 1881"/>
    <x v="34"/>
    <n v="3"/>
    <n v="0.2"/>
    <n v="9.9467999999999979"/>
  </r>
  <r>
    <n v="1073"/>
    <x v="517"/>
    <x v="3"/>
    <x v="237"/>
    <d v="2014-11-20T00:00:00"/>
    <s v="Standard Class"/>
    <s v="FO-14305"/>
    <s v="Frank Olsen"/>
    <x v="0"/>
    <s v="United States"/>
    <s v="New York City"/>
    <x v="15"/>
    <n v="10035"/>
    <x v="3"/>
    <s v="OFF-BI-10003669"/>
    <x v="1"/>
    <x v="8"/>
    <s v="3M Organizer Strips"/>
    <x v="880"/>
    <n v="2"/>
    <n v="0.2"/>
    <n v="3.024"/>
  </r>
  <r>
    <n v="1074"/>
    <x v="518"/>
    <x v="0"/>
    <x v="396"/>
    <d v="2013-11-20T00:00:00"/>
    <s v="Standard Class"/>
    <s v="MS-17710"/>
    <s v="Maurice Satty"/>
    <x v="0"/>
    <s v="United States"/>
    <s v="Mesa"/>
    <x v="16"/>
    <n v="85204"/>
    <x v="1"/>
    <s v="OFF-BI-10003727"/>
    <x v="1"/>
    <x v="8"/>
    <s v="Avery Durable Slant Ring Binders With Label Holder"/>
    <x v="971"/>
    <n v="5"/>
    <n v="0.7"/>
    <n v="-4.5980000000000008"/>
  </r>
  <r>
    <n v="1075"/>
    <x v="518"/>
    <x v="0"/>
    <x v="396"/>
    <d v="2013-11-20T00:00:00"/>
    <s v="Standard Class"/>
    <s v="MS-17710"/>
    <s v="Maurice Satty"/>
    <x v="0"/>
    <s v="United States"/>
    <s v="Mesa"/>
    <x v="16"/>
    <n v="85204"/>
    <x v="1"/>
    <s v="OFF-BI-10004967"/>
    <x v="1"/>
    <x v="8"/>
    <s v="Round Ring Binders"/>
    <x v="972"/>
    <n v="7"/>
    <n v="0.7"/>
    <n v="-3.3487999999999998"/>
  </r>
  <r>
    <n v="1076"/>
    <x v="518"/>
    <x v="0"/>
    <x v="396"/>
    <d v="2013-11-20T00:00:00"/>
    <s v="Standard Class"/>
    <s v="MS-17710"/>
    <s v="Maurice Satty"/>
    <x v="0"/>
    <s v="United States"/>
    <s v="Mesa"/>
    <x v="16"/>
    <n v="85204"/>
    <x v="1"/>
    <s v="TEC-AC-10003447"/>
    <x v="2"/>
    <x v="11"/>
    <s v="Micropad Numeric Keypads"/>
    <x v="236"/>
    <n v="2"/>
    <n v="0.2"/>
    <n v="1.9989999999999979"/>
  </r>
  <r>
    <n v="1077"/>
    <x v="519"/>
    <x v="0"/>
    <x v="321"/>
    <d v="2013-10-01T00:00:00"/>
    <s v="First Class"/>
    <s v="CC-12100"/>
    <s v="Chad Cunningham"/>
    <x v="2"/>
    <s v="United States"/>
    <s v="Columbus"/>
    <x v="14"/>
    <n v="47201"/>
    <x v="2"/>
    <s v="OFF-AR-10000255"/>
    <x v="1"/>
    <x v="6"/>
    <s v="Newell 328"/>
    <x v="973"/>
    <n v="7"/>
    <n v="0"/>
    <n v="10.628799999999998"/>
  </r>
  <r>
    <n v="1078"/>
    <x v="520"/>
    <x v="3"/>
    <x v="397"/>
    <d v="2014-09-26T00:00:00"/>
    <s v="Second Class"/>
    <s v="DW-13540"/>
    <s v="Don Weiss"/>
    <x v="0"/>
    <s v="United States"/>
    <s v="Seattle"/>
    <x v="4"/>
    <n v="98105"/>
    <x v="1"/>
    <s v="OFF-AP-10002191"/>
    <x v="1"/>
    <x v="9"/>
    <s v="Belkin 8 Outlet SurgeMaster II Gold Surge Protector"/>
    <x v="668"/>
    <n v="2"/>
    <n v="0"/>
    <n v="33.588800000000006"/>
  </r>
  <r>
    <n v="1079"/>
    <x v="520"/>
    <x v="3"/>
    <x v="397"/>
    <d v="2014-09-26T00:00:00"/>
    <s v="Second Class"/>
    <s v="DW-13540"/>
    <s v="Don Weiss"/>
    <x v="0"/>
    <s v="United States"/>
    <s v="Seattle"/>
    <x v="4"/>
    <n v="98105"/>
    <x v="1"/>
    <s v="OFF-ST-10001325"/>
    <x v="1"/>
    <x v="4"/>
    <s v="Sterilite Officeware Hinged File Box"/>
    <x v="974"/>
    <n v="3"/>
    <n v="0"/>
    <n v="8.4888000000000012"/>
  </r>
  <r>
    <n v="1080"/>
    <x v="520"/>
    <x v="3"/>
    <x v="397"/>
    <d v="2014-09-26T00:00:00"/>
    <s v="Second Class"/>
    <s v="DW-13540"/>
    <s v="Don Weiss"/>
    <x v="0"/>
    <s v="United States"/>
    <s v="Seattle"/>
    <x v="4"/>
    <n v="98105"/>
    <x v="1"/>
    <s v="OFF-BI-10000404"/>
    <x v="1"/>
    <x v="8"/>
    <s v="Avery Printable Repositionable Plastic Tabs"/>
    <x v="975"/>
    <n v="1"/>
    <n v="0.2"/>
    <n v="2.3220000000000001"/>
  </r>
  <r>
    <n v="1081"/>
    <x v="521"/>
    <x v="1"/>
    <x v="239"/>
    <d v="2012-12-04T00:00:00"/>
    <s v="Standard Class"/>
    <s v="BT-11395"/>
    <s v="Bill Tyler"/>
    <x v="1"/>
    <s v="United States"/>
    <s v="Detroit"/>
    <x v="12"/>
    <n v="48227"/>
    <x v="2"/>
    <s v="OFF-PA-10000349"/>
    <x v="1"/>
    <x v="10"/>
    <s v="Staples"/>
    <x v="548"/>
    <n v="4"/>
    <n v="0"/>
    <n v="9.3624000000000009"/>
  </r>
  <r>
    <n v="1082"/>
    <x v="521"/>
    <x v="1"/>
    <x v="239"/>
    <d v="2012-12-04T00:00:00"/>
    <s v="Standard Class"/>
    <s v="BT-11395"/>
    <s v="Bill Tyler"/>
    <x v="1"/>
    <s v="United States"/>
    <s v="Detroit"/>
    <x v="12"/>
    <n v="48227"/>
    <x v="2"/>
    <s v="FUR-CH-10002880"/>
    <x v="0"/>
    <x v="1"/>
    <s v="Global High-Back Leather Tilter, Burgundy"/>
    <x v="976"/>
    <n v="9"/>
    <n v="0"/>
    <n v="121.76009999999994"/>
  </r>
  <r>
    <n v="1083"/>
    <x v="522"/>
    <x v="0"/>
    <x v="398"/>
    <d v="2013-03-06T00:00:00"/>
    <s v="Standard Class"/>
    <s v="KD-16270"/>
    <s v="Karen Daniels"/>
    <x v="0"/>
    <s v="United States"/>
    <s v="Yonkers"/>
    <x v="15"/>
    <n v="10701"/>
    <x v="3"/>
    <s v="FUR-TA-10001095"/>
    <x v="0"/>
    <x v="3"/>
    <s v="Chromcraft Round Conference Tables"/>
    <x v="977"/>
    <n v="8"/>
    <n v="0.4"/>
    <n v="-264.92079999999999"/>
  </r>
  <r>
    <n v="1084"/>
    <x v="522"/>
    <x v="0"/>
    <x v="398"/>
    <d v="2013-03-06T00:00:00"/>
    <s v="Standard Class"/>
    <s v="KD-16270"/>
    <s v="Karen Daniels"/>
    <x v="0"/>
    <s v="United States"/>
    <s v="Yonkers"/>
    <x v="15"/>
    <n v="10701"/>
    <x v="3"/>
    <s v="OFF-PA-10003127"/>
    <x v="1"/>
    <x v="10"/>
    <s v="Staples"/>
    <x v="978"/>
    <n v="1"/>
    <n v="0"/>
    <n v="12.134799999999998"/>
  </r>
  <r>
    <n v="1085"/>
    <x v="522"/>
    <x v="0"/>
    <x v="398"/>
    <d v="2013-03-06T00:00:00"/>
    <s v="Standard Class"/>
    <s v="KD-16270"/>
    <s v="Karen Daniels"/>
    <x v="0"/>
    <s v="United States"/>
    <s v="Yonkers"/>
    <x v="15"/>
    <n v="10701"/>
    <x v="3"/>
    <s v="OFF-ST-10003208"/>
    <x v="1"/>
    <x v="4"/>
    <s v="Adjustable Depth Letter/Legal Cart"/>
    <x v="979"/>
    <n v="2"/>
    <n v="0"/>
    <n v="105.24679999999995"/>
  </r>
  <r>
    <n v="1086"/>
    <x v="522"/>
    <x v="0"/>
    <x v="398"/>
    <d v="2013-03-06T00:00:00"/>
    <s v="Standard Class"/>
    <s v="KD-16270"/>
    <s v="Karen Daniels"/>
    <x v="0"/>
    <s v="United States"/>
    <s v="Yonkers"/>
    <x v="15"/>
    <n v="10701"/>
    <x v="3"/>
    <s v="TEC-MA-10003979"/>
    <x v="2"/>
    <x v="15"/>
    <s v="Ativa V4110MDD Micro-Cut Shredder"/>
    <x v="980"/>
    <n v="7"/>
    <n v="0"/>
    <n v="2400.9656999999997"/>
  </r>
  <r>
    <n v="1087"/>
    <x v="523"/>
    <x v="0"/>
    <x v="399"/>
    <d v="2013-08-13T00:00:00"/>
    <s v="Same Day"/>
    <s v="LC-16870"/>
    <s v="Lena Cacioppo"/>
    <x v="0"/>
    <s v="United States"/>
    <s v="Des Moines"/>
    <x v="23"/>
    <n v="50315"/>
    <x v="2"/>
    <s v="OFF-PA-10000029"/>
    <x v="1"/>
    <x v="10"/>
    <s v="Xerox 224"/>
    <x v="90"/>
    <n v="1"/>
    <n v="0"/>
    <n v="3.1104000000000003"/>
  </r>
  <r>
    <n v="1088"/>
    <x v="524"/>
    <x v="0"/>
    <x v="243"/>
    <d v="2013-08-21T00:00:00"/>
    <s v="Second Class"/>
    <s v="CY-12745"/>
    <s v="Craig Yedwab"/>
    <x v="1"/>
    <s v="United States"/>
    <s v="Oakland"/>
    <x v="1"/>
    <n v="94601"/>
    <x v="1"/>
    <s v="TEC-PH-10004896"/>
    <x v="2"/>
    <x v="7"/>
    <s v="Nokia Lumia 521 (T-Mobile)"/>
    <x v="981"/>
    <n v="3"/>
    <n v="0.2"/>
    <n v="7.1976000000000049"/>
  </r>
  <r>
    <n v="1089"/>
    <x v="524"/>
    <x v="0"/>
    <x v="243"/>
    <d v="2013-08-21T00:00:00"/>
    <s v="Second Class"/>
    <s v="CY-12745"/>
    <s v="Craig Yedwab"/>
    <x v="1"/>
    <s v="United States"/>
    <s v="Oakland"/>
    <x v="1"/>
    <n v="94601"/>
    <x v="1"/>
    <s v="OFF-LA-10000452"/>
    <x v="1"/>
    <x v="2"/>
    <s v="Avery 488"/>
    <x v="982"/>
    <n v="1"/>
    <n v="0"/>
    <n v="1.512"/>
  </r>
  <r>
    <n v="1090"/>
    <x v="525"/>
    <x v="3"/>
    <x v="400"/>
    <d v="2014-06-11T00:00:00"/>
    <s v="Standard Class"/>
    <s v="LW-16990"/>
    <s v="Lindsay Williams"/>
    <x v="1"/>
    <s v="United States"/>
    <s v="Monroe"/>
    <x v="3"/>
    <n v="28110"/>
    <x v="0"/>
    <s v="FUR-FU-10001967"/>
    <x v="0"/>
    <x v="5"/>
    <s v="Telescoping Adjustable Floor Lamp"/>
    <x v="236"/>
    <n v="2"/>
    <n v="0.2"/>
    <n v="1.9989999999999979"/>
  </r>
  <r>
    <n v="1091"/>
    <x v="525"/>
    <x v="3"/>
    <x v="400"/>
    <d v="2014-06-11T00:00:00"/>
    <s v="Standard Class"/>
    <s v="LW-16990"/>
    <s v="Lindsay Williams"/>
    <x v="1"/>
    <s v="United States"/>
    <s v="Monroe"/>
    <x v="3"/>
    <n v="28110"/>
    <x v="0"/>
    <s v="TEC-PH-10001819"/>
    <x v="2"/>
    <x v="7"/>
    <s v="Innergie mMini Combo Duo USB Travel Charging Kit"/>
    <x v="983"/>
    <n v="2"/>
    <n v="0.2"/>
    <n v="25.194399999999995"/>
  </r>
  <r>
    <n v="1092"/>
    <x v="526"/>
    <x v="1"/>
    <x v="401"/>
    <d v="2012-12-13T00:00:00"/>
    <s v="Standard Class"/>
    <s v="NP-18325"/>
    <s v="Naresj Patel"/>
    <x v="0"/>
    <s v="United States"/>
    <s v="San Diego"/>
    <x v="1"/>
    <n v="92105"/>
    <x v="1"/>
    <s v="OFF-AR-10002952"/>
    <x v="1"/>
    <x v="6"/>
    <s v="Stanley Contemporary Battery Pencil Sharpeners"/>
    <x v="984"/>
    <n v="9"/>
    <n v="0"/>
    <n v="33.641999999999996"/>
  </r>
  <r>
    <n v="1093"/>
    <x v="526"/>
    <x v="1"/>
    <x v="401"/>
    <d v="2012-12-13T00:00:00"/>
    <s v="Standard Class"/>
    <s v="NP-18325"/>
    <s v="Naresj Patel"/>
    <x v="0"/>
    <s v="United States"/>
    <s v="San Diego"/>
    <x v="1"/>
    <n v="92105"/>
    <x v="1"/>
    <s v="TEC-PH-10000576"/>
    <x v="2"/>
    <x v="7"/>
    <s v="AT&amp;T 1080 Corded phone"/>
    <x v="985"/>
    <n v="2"/>
    <n v="0.2"/>
    <n v="19.178600000000003"/>
  </r>
  <r>
    <n v="1094"/>
    <x v="527"/>
    <x v="1"/>
    <x v="17"/>
    <d v="2012-12-31T00:00:00"/>
    <s v="Standard Class"/>
    <s v="BT-11485"/>
    <s v="Brad Thomas"/>
    <x v="2"/>
    <s v="United States"/>
    <s v="Clinton"/>
    <x v="39"/>
    <n v="20735"/>
    <x v="3"/>
    <s v="OFF-PA-10000605"/>
    <x v="1"/>
    <x v="10"/>
    <s v="Xerox 1950"/>
    <x v="986"/>
    <n v="5"/>
    <n v="0"/>
    <n v="14.161000000000001"/>
  </r>
  <r>
    <n v="1095"/>
    <x v="527"/>
    <x v="1"/>
    <x v="17"/>
    <d v="2012-12-31T00:00:00"/>
    <s v="Standard Class"/>
    <s v="BT-11485"/>
    <s v="Brad Thomas"/>
    <x v="2"/>
    <s v="United States"/>
    <s v="Clinton"/>
    <x v="39"/>
    <n v="20735"/>
    <x v="3"/>
    <s v="OFF-AP-10002518"/>
    <x v="1"/>
    <x v="9"/>
    <s v="Kensington 7 Outlet MasterPiece Power Center"/>
    <x v="987"/>
    <n v="2"/>
    <n v="0"/>
    <n v="103.22839999999997"/>
  </r>
  <r>
    <n v="1096"/>
    <x v="528"/>
    <x v="3"/>
    <x v="276"/>
    <d v="2014-01-27T00:00:00"/>
    <s v="Standard Class"/>
    <s v="PS-19045"/>
    <s v="Penelope Sewall"/>
    <x v="2"/>
    <s v="United States"/>
    <s v="Charlotte"/>
    <x v="3"/>
    <n v="28205"/>
    <x v="0"/>
    <s v="OFF-ST-10004340"/>
    <x v="1"/>
    <x v="4"/>
    <s v="Fellowes Mobile File Cart, Black"/>
    <x v="988"/>
    <n v="7"/>
    <n v="0.2"/>
    <n v="30.468200000000024"/>
  </r>
  <r>
    <n v="1097"/>
    <x v="528"/>
    <x v="3"/>
    <x v="276"/>
    <d v="2014-01-27T00:00:00"/>
    <s v="Standard Class"/>
    <s v="PS-19045"/>
    <s v="Penelope Sewall"/>
    <x v="2"/>
    <s v="United States"/>
    <s v="Charlotte"/>
    <x v="3"/>
    <n v="28205"/>
    <x v="0"/>
    <s v="OFF-BI-10004001"/>
    <x v="1"/>
    <x v="8"/>
    <s v="GBC Recycled VeloBinder Covers"/>
    <x v="989"/>
    <n v="7"/>
    <n v="0.7"/>
    <n v="-28.627200000000009"/>
  </r>
  <r>
    <n v="1098"/>
    <x v="529"/>
    <x v="2"/>
    <x v="402"/>
    <d v="2011-06-28T00:00:00"/>
    <s v="First Class"/>
    <s v="NS-18640"/>
    <s v="Noel Staavos"/>
    <x v="1"/>
    <s v="United States"/>
    <s v="Los Angeles"/>
    <x v="1"/>
    <n v="90049"/>
    <x v="1"/>
    <s v="FUR-TA-10004147"/>
    <x v="0"/>
    <x v="3"/>
    <s v="Hon 4060 Series Tables"/>
    <x v="990"/>
    <n v="5"/>
    <n v="0.2"/>
    <n v="11.19599999999997"/>
  </r>
  <r>
    <n v="1099"/>
    <x v="530"/>
    <x v="0"/>
    <x v="403"/>
    <d v="2013-06-18T00:00:00"/>
    <s v="First Class"/>
    <s v="PV-18985"/>
    <s v="Paul Van Hugh"/>
    <x v="2"/>
    <s v="United States"/>
    <s v="San Francisco"/>
    <x v="1"/>
    <n v="94122"/>
    <x v="1"/>
    <s v="OFF-AR-10001545"/>
    <x v="1"/>
    <x v="6"/>
    <s v="Newell 326"/>
    <x v="991"/>
    <n v="4"/>
    <n v="0"/>
    <n v="2.0415999999999999"/>
  </r>
  <r>
    <n v="1100"/>
    <x v="530"/>
    <x v="0"/>
    <x v="403"/>
    <d v="2013-06-18T00:00:00"/>
    <s v="First Class"/>
    <s v="PV-18985"/>
    <s v="Paul Van Hugh"/>
    <x v="2"/>
    <s v="United States"/>
    <s v="San Francisco"/>
    <x v="1"/>
    <n v="94122"/>
    <x v="1"/>
    <s v="FUR-FU-10000206"/>
    <x v="0"/>
    <x v="5"/>
    <s v="GE General Purpose, Extra Long Life, Showcase &amp; Floodlight Incandescent Bulbs"/>
    <x v="992"/>
    <n v="3"/>
    <n v="0"/>
    <n v="4.1030999999999995"/>
  </r>
  <r>
    <n v="1101"/>
    <x v="530"/>
    <x v="0"/>
    <x v="403"/>
    <d v="2013-06-18T00:00:00"/>
    <s v="First Class"/>
    <s v="PV-18985"/>
    <s v="Paul Van Hugh"/>
    <x v="2"/>
    <s v="United States"/>
    <s v="San Francisco"/>
    <x v="1"/>
    <n v="94122"/>
    <x v="1"/>
    <s v="TEC-AC-10001013"/>
    <x v="2"/>
    <x v="11"/>
    <s v="Logitech ClearChat Comfort/USB Headset H390"/>
    <x v="993"/>
    <n v="1"/>
    <n v="0"/>
    <n v="9.6656999999999975"/>
  </r>
  <r>
    <n v="1102"/>
    <x v="530"/>
    <x v="0"/>
    <x v="403"/>
    <d v="2013-06-18T00:00:00"/>
    <s v="First Class"/>
    <s v="PV-18985"/>
    <s v="Paul Van Hugh"/>
    <x v="2"/>
    <s v="United States"/>
    <s v="San Francisco"/>
    <x v="1"/>
    <n v="94122"/>
    <x v="1"/>
    <s v="OFF-AR-10002255"/>
    <x v="1"/>
    <x v="6"/>
    <s v="Newell 346"/>
    <x v="880"/>
    <n v="3"/>
    <n v="0"/>
    <n v="2.5055999999999998"/>
  </r>
  <r>
    <n v="1103"/>
    <x v="531"/>
    <x v="3"/>
    <x v="81"/>
    <d v="2014-04-28T00:00:00"/>
    <s v="Standard Class"/>
    <s v="RP-19390"/>
    <s v="Resi Pölking"/>
    <x v="0"/>
    <s v="United States"/>
    <s v="Houston"/>
    <x v="5"/>
    <n v="77041"/>
    <x v="2"/>
    <s v="OFF-BI-10004140"/>
    <x v="1"/>
    <x v="8"/>
    <s v="Avery Non-Stick Binders"/>
    <x v="994"/>
    <n v="3"/>
    <n v="0.8"/>
    <n v="-4.7145000000000028"/>
  </r>
  <r>
    <n v="1104"/>
    <x v="531"/>
    <x v="3"/>
    <x v="81"/>
    <d v="2014-04-28T00:00:00"/>
    <s v="Standard Class"/>
    <s v="RP-19390"/>
    <s v="Resi Pölking"/>
    <x v="0"/>
    <s v="United States"/>
    <s v="Houston"/>
    <x v="5"/>
    <n v="77041"/>
    <x v="2"/>
    <s v="OFF-BI-10002049"/>
    <x v="1"/>
    <x v="8"/>
    <s v="UniKeep View Case Binders"/>
    <x v="995"/>
    <n v="3"/>
    <n v="0.8"/>
    <n v="-4.9878000000000018"/>
  </r>
  <r>
    <n v="1105"/>
    <x v="532"/>
    <x v="0"/>
    <x v="147"/>
    <d v="2013-10-28T00:00:00"/>
    <s v="Standard Class"/>
    <s v="NM-18520"/>
    <s v="Neoma Murray"/>
    <x v="0"/>
    <s v="United States"/>
    <s v="Riverside"/>
    <x v="1"/>
    <n v="92503"/>
    <x v="1"/>
    <s v="OFF-PA-10001892"/>
    <x v="1"/>
    <x v="10"/>
    <s v="Rediform Wirebound &quot;Phone Memo&quot; Message Book, 11 x 5-3/4"/>
    <x v="996"/>
    <n v="3"/>
    <n v="0"/>
    <n v="11.230799999999999"/>
  </r>
  <r>
    <n v="1106"/>
    <x v="533"/>
    <x v="0"/>
    <x v="258"/>
    <d v="2013-11-25T00:00:00"/>
    <s v="Standard Class"/>
    <s v="EH-13945"/>
    <s v="Eric Hoffmann"/>
    <x v="0"/>
    <s v="United States"/>
    <s v="Houston"/>
    <x v="5"/>
    <n v="77041"/>
    <x v="2"/>
    <s v="OFF-ST-10000642"/>
    <x v="1"/>
    <x v="4"/>
    <s v="Tennsco Lockers, Gray"/>
    <x v="997"/>
    <n v="6"/>
    <n v="0.2"/>
    <n v="-16.36440000000001"/>
  </r>
  <r>
    <n v="1107"/>
    <x v="533"/>
    <x v="0"/>
    <x v="258"/>
    <d v="2013-11-25T00:00:00"/>
    <s v="Standard Class"/>
    <s v="EH-13945"/>
    <s v="Eric Hoffmann"/>
    <x v="0"/>
    <s v="United States"/>
    <s v="Houston"/>
    <x v="5"/>
    <n v="77041"/>
    <x v="2"/>
    <s v="FUR-FU-10000206"/>
    <x v="0"/>
    <x v="5"/>
    <s v="GE General Purpose, Extra Long Life, Showcase &amp; Floodlight Incandescent Bulbs"/>
    <x v="998"/>
    <n v="2"/>
    <n v="0.6"/>
    <n v="-0.75660000000000016"/>
  </r>
  <r>
    <n v="1108"/>
    <x v="533"/>
    <x v="0"/>
    <x v="258"/>
    <d v="2013-11-25T00:00:00"/>
    <s v="Standard Class"/>
    <s v="EH-13945"/>
    <s v="Eric Hoffmann"/>
    <x v="0"/>
    <s v="United States"/>
    <s v="Houston"/>
    <x v="5"/>
    <n v="77041"/>
    <x v="2"/>
    <s v="OFF-BI-10003676"/>
    <x v="1"/>
    <x v="8"/>
    <s v="GBC Standard Recycled Report Covers, Clear Plastic Sheets"/>
    <x v="999"/>
    <n v="5"/>
    <n v="0.8"/>
    <n v="-17.248000000000008"/>
  </r>
  <r>
    <n v="1109"/>
    <x v="533"/>
    <x v="0"/>
    <x v="258"/>
    <d v="2013-11-25T00:00:00"/>
    <s v="Standard Class"/>
    <s v="EH-13945"/>
    <s v="Eric Hoffmann"/>
    <x v="0"/>
    <s v="United States"/>
    <s v="Houston"/>
    <x v="5"/>
    <n v="77041"/>
    <x v="2"/>
    <s v="OFF-FA-10003495"/>
    <x v="1"/>
    <x v="13"/>
    <s v="Staples"/>
    <x v="1000"/>
    <n v="12"/>
    <n v="0.2"/>
    <n v="21.888000000000002"/>
  </r>
  <r>
    <n v="1110"/>
    <x v="533"/>
    <x v="0"/>
    <x v="258"/>
    <d v="2013-11-25T00:00:00"/>
    <s v="Standard Class"/>
    <s v="EH-13945"/>
    <s v="Eric Hoffmann"/>
    <x v="0"/>
    <s v="United States"/>
    <s v="Houston"/>
    <x v="5"/>
    <n v="77041"/>
    <x v="2"/>
    <s v="OFF-EN-10003798"/>
    <x v="1"/>
    <x v="12"/>
    <s v="Recycled Interoffice Envelopes with Re-Use-A-Seal Closure, 10 x 13"/>
    <x v="1001"/>
    <n v="3"/>
    <n v="0.2"/>
    <n v="13.826699999999999"/>
  </r>
  <r>
    <n v="1111"/>
    <x v="533"/>
    <x v="0"/>
    <x v="258"/>
    <d v="2013-11-25T00:00:00"/>
    <s v="Standard Class"/>
    <s v="EH-13945"/>
    <s v="Eric Hoffmann"/>
    <x v="0"/>
    <s v="United States"/>
    <s v="Houston"/>
    <x v="5"/>
    <n v="77041"/>
    <x v="2"/>
    <s v="TEC-PH-10003589"/>
    <x v="2"/>
    <x v="7"/>
    <s v="invisibleSHIELD by ZAGG Smudge-Free Screen Protector"/>
    <x v="1002"/>
    <n v="5"/>
    <n v="0.2"/>
    <n v="25.185999999999996"/>
  </r>
  <r>
    <n v="1112"/>
    <x v="533"/>
    <x v="0"/>
    <x v="258"/>
    <d v="2013-11-25T00:00:00"/>
    <s v="Standard Class"/>
    <s v="EH-13945"/>
    <s v="Eric Hoffmann"/>
    <x v="0"/>
    <s v="United States"/>
    <s v="Houston"/>
    <x v="5"/>
    <n v="77041"/>
    <x v="2"/>
    <s v="OFF-PA-10004735"/>
    <x v="1"/>
    <x v="10"/>
    <s v="Xerox 1905"/>
    <x v="563"/>
    <n v="2"/>
    <n v="0.2"/>
    <n v="3.6288"/>
  </r>
  <r>
    <n v="1113"/>
    <x v="533"/>
    <x v="0"/>
    <x v="258"/>
    <d v="2013-11-25T00:00:00"/>
    <s v="Standard Class"/>
    <s v="EH-13945"/>
    <s v="Eric Hoffmann"/>
    <x v="0"/>
    <s v="United States"/>
    <s v="Houston"/>
    <x v="5"/>
    <n v="77041"/>
    <x v="2"/>
    <s v="OFF-BI-10002609"/>
    <x v="1"/>
    <x v="8"/>
    <s v="Avery Hidden Tab Dividers for Binding Systems"/>
    <x v="1003"/>
    <n v="2"/>
    <n v="0.8"/>
    <n v="-2.0264000000000002"/>
  </r>
  <r>
    <n v="1114"/>
    <x v="534"/>
    <x v="3"/>
    <x v="404"/>
    <d v="2014-12-24T00:00:00"/>
    <s v="Second Class"/>
    <s v="RA-19915"/>
    <s v="Russell Applegate"/>
    <x v="0"/>
    <s v="United States"/>
    <s v="Encinitas"/>
    <x v="1"/>
    <n v="92024"/>
    <x v="1"/>
    <s v="OFF-BI-10003364"/>
    <x v="1"/>
    <x v="8"/>
    <s v="Binding Machine Supplies"/>
    <x v="1004"/>
    <n v="2"/>
    <n v="0.2"/>
    <n v="16.3352"/>
  </r>
  <r>
    <n v="1115"/>
    <x v="534"/>
    <x v="3"/>
    <x v="404"/>
    <d v="2014-12-24T00:00:00"/>
    <s v="Second Class"/>
    <s v="RA-19915"/>
    <s v="Russell Applegate"/>
    <x v="0"/>
    <s v="United States"/>
    <s v="Encinitas"/>
    <x v="1"/>
    <n v="92024"/>
    <x v="1"/>
    <s v="FUR-BO-10002206"/>
    <x v="0"/>
    <x v="0"/>
    <s v="Bush Saratoga Collection 5-Shelf Bookcase, Hanover Cherry, *Special Order"/>
    <x v="1005"/>
    <n v="1"/>
    <n v="0.15"/>
    <n v="-12.688200000000002"/>
  </r>
  <r>
    <n v="1116"/>
    <x v="534"/>
    <x v="3"/>
    <x v="404"/>
    <d v="2014-12-24T00:00:00"/>
    <s v="Second Class"/>
    <s v="RA-19915"/>
    <s v="Russell Applegate"/>
    <x v="0"/>
    <s v="United States"/>
    <s v="Encinitas"/>
    <x v="1"/>
    <n v="92024"/>
    <x v="1"/>
    <s v="TEC-AC-10003610"/>
    <x v="2"/>
    <x v="11"/>
    <s v="Logitech Illuminated - Keyboard"/>
    <x v="1006"/>
    <n v="2"/>
    <n v="0"/>
    <n v="57.590400000000002"/>
  </r>
  <r>
    <n v="1117"/>
    <x v="535"/>
    <x v="0"/>
    <x v="405"/>
    <d v="2013-07-25T00:00:00"/>
    <s v="Second Class"/>
    <s v="DL-13495"/>
    <s v="Dionis Lloyd"/>
    <x v="1"/>
    <s v="United States"/>
    <s v="San Francisco"/>
    <x v="1"/>
    <n v="94110"/>
    <x v="1"/>
    <s v="OFF-LA-10003766"/>
    <x v="1"/>
    <x v="2"/>
    <s v="Self-Adhesive Removable Labels"/>
    <x v="689"/>
    <n v="2"/>
    <n v="0"/>
    <n v="3.024"/>
  </r>
  <r>
    <n v="1118"/>
    <x v="536"/>
    <x v="1"/>
    <x v="406"/>
    <d v="2012-09-08T00:00:00"/>
    <s v="Standard Class"/>
    <s v="CS-12355"/>
    <s v="Christine Sundaresam"/>
    <x v="0"/>
    <s v="United States"/>
    <s v="Roswell"/>
    <x v="32"/>
    <n v="30076"/>
    <x v="0"/>
    <s v="OFF-PA-10001970"/>
    <x v="1"/>
    <x v="10"/>
    <s v="Xerox 1908"/>
    <x v="1007"/>
    <n v="5"/>
    <n v="0"/>
    <n v="137.15100000000001"/>
  </r>
  <r>
    <n v="1119"/>
    <x v="536"/>
    <x v="1"/>
    <x v="406"/>
    <d v="2012-09-08T00:00:00"/>
    <s v="Standard Class"/>
    <s v="CS-12355"/>
    <s v="Christine Sundaresam"/>
    <x v="0"/>
    <s v="United States"/>
    <s v="Roswell"/>
    <x v="32"/>
    <n v="30076"/>
    <x v="0"/>
    <s v="TEC-AC-10002049"/>
    <x v="2"/>
    <x v="11"/>
    <s v="Logitech G19 Programmable Gaming Keyboard"/>
    <x v="1008"/>
    <n v="5"/>
    <n v="0"/>
    <n v="111.59099999999995"/>
  </r>
  <r>
    <n v="1120"/>
    <x v="536"/>
    <x v="1"/>
    <x v="406"/>
    <d v="2012-09-08T00:00:00"/>
    <s v="Standard Class"/>
    <s v="CS-12355"/>
    <s v="Christine Sundaresam"/>
    <x v="0"/>
    <s v="United States"/>
    <s v="Roswell"/>
    <x v="32"/>
    <n v="30076"/>
    <x v="0"/>
    <s v="OFF-PA-10000141"/>
    <x v="1"/>
    <x v="10"/>
    <s v="Ampad Evidence Wirebond Steno Books, 6&quot; x 9&quot;"/>
    <x v="1009"/>
    <n v="2"/>
    <n v="0"/>
    <n v="2.0491999999999999"/>
  </r>
  <r>
    <n v="1121"/>
    <x v="536"/>
    <x v="1"/>
    <x v="406"/>
    <d v="2012-09-08T00:00:00"/>
    <s v="Standard Class"/>
    <s v="CS-12355"/>
    <s v="Christine Sundaresam"/>
    <x v="0"/>
    <s v="United States"/>
    <s v="Roswell"/>
    <x v="32"/>
    <n v="30076"/>
    <x v="0"/>
    <s v="OFF-EN-10004459"/>
    <x v="1"/>
    <x v="12"/>
    <s v="Security-Tint Envelopes"/>
    <x v="770"/>
    <n v="2"/>
    <n v="0"/>
    <n v="7.4871999999999996"/>
  </r>
  <r>
    <n v="1122"/>
    <x v="537"/>
    <x v="2"/>
    <x v="407"/>
    <d v="2011-01-27T00:00:00"/>
    <s v="Standard Class"/>
    <s v="HL-15040"/>
    <s v="Hunter Lopez"/>
    <x v="0"/>
    <s v="United States"/>
    <s v="Jonesboro"/>
    <x v="36"/>
    <n v="72401"/>
    <x v="0"/>
    <s v="TEC-PH-10001061"/>
    <x v="2"/>
    <x v="7"/>
    <s v="Apple iPhone 5C"/>
    <x v="1010"/>
    <n v="7"/>
    <n v="0"/>
    <n v="181.98179999999999"/>
  </r>
  <r>
    <n v="1123"/>
    <x v="537"/>
    <x v="2"/>
    <x v="407"/>
    <d v="2011-01-27T00:00:00"/>
    <s v="Standard Class"/>
    <s v="HL-15040"/>
    <s v="Hunter Lopez"/>
    <x v="0"/>
    <s v="United States"/>
    <s v="Jonesboro"/>
    <x v="36"/>
    <n v="72401"/>
    <x v="0"/>
    <s v="OFF-AR-10002375"/>
    <x v="1"/>
    <x v="6"/>
    <s v="Newell 351"/>
    <x v="1011"/>
    <n v="7"/>
    <n v="0"/>
    <n v="6.6583999999999968"/>
  </r>
  <r>
    <n v="1124"/>
    <x v="537"/>
    <x v="2"/>
    <x v="407"/>
    <d v="2011-01-27T00:00:00"/>
    <s v="Standard Class"/>
    <s v="HL-15040"/>
    <s v="Hunter Lopez"/>
    <x v="0"/>
    <s v="United States"/>
    <s v="Jonesboro"/>
    <x v="36"/>
    <n v="72401"/>
    <x v="0"/>
    <s v="FUR-FU-10003194"/>
    <x v="0"/>
    <x v="5"/>
    <s v="Eldon Expressions Desk Accessory, Wood Pencil Holder, Oak"/>
    <x v="1012"/>
    <n v="4"/>
    <n v="0"/>
    <n v="11.579999999999998"/>
  </r>
  <r>
    <n v="1125"/>
    <x v="537"/>
    <x v="2"/>
    <x v="407"/>
    <d v="2011-01-27T00:00:00"/>
    <s v="Standard Class"/>
    <s v="HL-15040"/>
    <s v="Hunter Lopez"/>
    <x v="0"/>
    <s v="United States"/>
    <s v="Jonesboro"/>
    <x v="36"/>
    <n v="72401"/>
    <x v="0"/>
    <s v="OFF-AR-10003811"/>
    <x v="1"/>
    <x v="6"/>
    <s v="Newell 327"/>
    <x v="153"/>
    <n v="3"/>
    <n v="0"/>
    <n v="1.7901"/>
  </r>
  <r>
    <n v="1126"/>
    <x v="537"/>
    <x v="2"/>
    <x v="407"/>
    <d v="2011-01-27T00:00:00"/>
    <s v="Standard Class"/>
    <s v="HL-15040"/>
    <s v="Hunter Lopez"/>
    <x v="0"/>
    <s v="United States"/>
    <s v="Jonesboro"/>
    <x v="36"/>
    <n v="72401"/>
    <x v="0"/>
    <s v="OFF-EN-10001539"/>
    <x v="1"/>
    <x v="12"/>
    <s v="Staples"/>
    <x v="1013"/>
    <n v="3"/>
    <n v="0"/>
    <n v="10.969799999999999"/>
  </r>
  <r>
    <n v="1127"/>
    <x v="537"/>
    <x v="2"/>
    <x v="407"/>
    <d v="2011-01-27T00:00:00"/>
    <s v="Standard Class"/>
    <s v="HL-15040"/>
    <s v="Hunter Lopez"/>
    <x v="0"/>
    <s v="United States"/>
    <s v="Jonesboro"/>
    <x v="36"/>
    <n v="72401"/>
    <x v="0"/>
    <s v="FUR-CH-10002331"/>
    <x v="0"/>
    <x v="1"/>
    <s v="Hon 4700 Series Mobuis Mid-Back Task Chairs with Adjustable Arms"/>
    <x v="1014"/>
    <n v="3"/>
    <n v="0"/>
    <n v="224.2673999999999"/>
  </r>
  <r>
    <n v="1128"/>
    <x v="538"/>
    <x v="1"/>
    <x v="56"/>
    <d v="2012-03-07T00:00:00"/>
    <s v="Standard Class"/>
    <s v="PA-19060"/>
    <s v="Pete Armstrong"/>
    <x v="2"/>
    <s v="United States"/>
    <s v="Richmond"/>
    <x v="14"/>
    <n v="47374"/>
    <x v="2"/>
    <s v="OFF-AR-10003156"/>
    <x v="1"/>
    <x v="6"/>
    <s v="50 Colored Long Pencils"/>
    <x v="1015"/>
    <n v="1"/>
    <n v="0"/>
    <n v="2.6416000000000004"/>
  </r>
  <r>
    <n v="1129"/>
    <x v="538"/>
    <x v="1"/>
    <x v="56"/>
    <d v="2012-03-07T00:00:00"/>
    <s v="Standard Class"/>
    <s v="PA-19060"/>
    <s v="Pete Armstrong"/>
    <x v="2"/>
    <s v="United States"/>
    <s v="Richmond"/>
    <x v="14"/>
    <n v="47374"/>
    <x v="2"/>
    <s v="OFF-EN-10001532"/>
    <x v="1"/>
    <x v="12"/>
    <s v="Brown Kraft Recycled Envelopes"/>
    <x v="1016"/>
    <n v="6"/>
    <n v="0"/>
    <n v="50.94"/>
  </r>
  <r>
    <n v="1130"/>
    <x v="539"/>
    <x v="0"/>
    <x v="408"/>
    <d v="2013-04-17T00:00:00"/>
    <s v="Standard Class"/>
    <s v="BD-11605"/>
    <s v="Brian Dahlen"/>
    <x v="0"/>
    <s v="United States"/>
    <s v="Springfield"/>
    <x v="17"/>
    <n v="22153"/>
    <x v="0"/>
    <s v="FUR-TA-10004086"/>
    <x v="0"/>
    <x v="3"/>
    <s v="KI Adjustable-Height Table"/>
    <x v="1017"/>
    <n v="4"/>
    <n v="0"/>
    <n v="75.662399999999991"/>
  </r>
  <r>
    <n v="1131"/>
    <x v="539"/>
    <x v="0"/>
    <x v="408"/>
    <d v="2013-04-17T00:00:00"/>
    <s v="Standard Class"/>
    <s v="BD-11605"/>
    <s v="Brian Dahlen"/>
    <x v="0"/>
    <s v="United States"/>
    <s v="Springfield"/>
    <x v="17"/>
    <n v="22153"/>
    <x v="0"/>
    <s v="OFF-PA-10000100"/>
    <x v="1"/>
    <x v="10"/>
    <s v="Xerox 1945"/>
    <x v="1018"/>
    <n v="1"/>
    <n v="0"/>
    <n v="20.085100000000001"/>
  </r>
  <r>
    <n v="1132"/>
    <x v="539"/>
    <x v="0"/>
    <x v="408"/>
    <d v="2013-04-17T00:00:00"/>
    <s v="Standard Class"/>
    <s v="BD-11605"/>
    <s v="Brian Dahlen"/>
    <x v="0"/>
    <s v="United States"/>
    <s v="Springfield"/>
    <x v="17"/>
    <n v="22153"/>
    <x v="0"/>
    <s v="OFF-EN-10002500"/>
    <x v="1"/>
    <x v="12"/>
    <s v="Globe Weis Peel &amp; Seel First Class Envelopes"/>
    <x v="1019"/>
    <n v="5"/>
    <n v="0"/>
    <n v="28.754999999999995"/>
  </r>
  <r>
    <n v="1133"/>
    <x v="540"/>
    <x v="0"/>
    <x v="409"/>
    <d v="2013-12-08T00:00:00"/>
    <s v="First Class"/>
    <s v="GG-14650"/>
    <s v="Greg Guthrie"/>
    <x v="1"/>
    <s v="United States"/>
    <s v="Antioch"/>
    <x v="1"/>
    <n v="94509"/>
    <x v="1"/>
    <s v="OFF-PA-10004100"/>
    <x v="1"/>
    <x v="10"/>
    <s v="Xerox 216"/>
    <x v="541"/>
    <n v="3"/>
    <n v="0"/>
    <n v="9.3312000000000008"/>
  </r>
  <r>
    <n v="1134"/>
    <x v="541"/>
    <x v="0"/>
    <x v="410"/>
    <d v="2013-06-10T00:00:00"/>
    <s v="Standard Class"/>
    <s v="JS-15940"/>
    <s v="Joni Sundaresam"/>
    <x v="2"/>
    <s v="United States"/>
    <s v="Philadelphia"/>
    <x v="9"/>
    <n v="19134"/>
    <x v="3"/>
    <s v="OFF-ST-10003479"/>
    <x v="1"/>
    <x v="4"/>
    <s v="Eldon Base for stackable storage shelf, platinum"/>
    <x v="1020"/>
    <n v="4"/>
    <n v="0.2"/>
    <n v="-23.364000000000019"/>
  </r>
  <r>
    <n v="1135"/>
    <x v="541"/>
    <x v="0"/>
    <x v="410"/>
    <d v="2013-06-10T00:00:00"/>
    <s v="Standard Class"/>
    <s v="JS-15940"/>
    <s v="Joni Sundaresam"/>
    <x v="2"/>
    <s v="United States"/>
    <s v="Philadelphia"/>
    <x v="9"/>
    <n v="19134"/>
    <x v="3"/>
    <s v="OFF-LA-10000973"/>
    <x v="1"/>
    <x v="2"/>
    <s v="Avery 502"/>
    <x v="262"/>
    <n v="3"/>
    <n v="0.2"/>
    <n v="2.6459999999999995"/>
  </r>
  <r>
    <n v="1136"/>
    <x v="542"/>
    <x v="0"/>
    <x v="25"/>
    <d v="2013-12-12T00:00:00"/>
    <s v="Same Day"/>
    <s v="LR-16915"/>
    <s v="Lena Radford"/>
    <x v="0"/>
    <s v="United States"/>
    <s v="Homestead"/>
    <x v="2"/>
    <n v="33030"/>
    <x v="0"/>
    <s v="OFF-ST-10001476"/>
    <x v="1"/>
    <x v="4"/>
    <s v="Steel Personal Filing/Posting Tote"/>
    <x v="1021"/>
    <n v="3"/>
    <n v="0.2"/>
    <n v="7.4571000000000041"/>
  </r>
  <r>
    <n v="1137"/>
    <x v="543"/>
    <x v="0"/>
    <x v="396"/>
    <d v="2013-11-16T00:00:00"/>
    <s v="Second Class"/>
    <s v="FH-14275"/>
    <s v="Frank Hawley"/>
    <x v="1"/>
    <s v="United States"/>
    <s v="La Porte"/>
    <x v="14"/>
    <n v="46350"/>
    <x v="2"/>
    <s v="OFF-EN-10002831"/>
    <x v="1"/>
    <x v="12"/>
    <s v="Tyvek  Top-Opening Peel &amp; Seel  Envelopes, Gray"/>
    <x v="1022"/>
    <n v="8"/>
    <n v="0"/>
    <n v="129.38399999999999"/>
  </r>
  <r>
    <n v="1138"/>
    <x v="543"/>
    <x v="0"/>
    <x v="396"/>
    <d v="2013-11-16T00:00:00"/>
    <s v="Second Class"/>
    <s v="FH-14275"/>
    <s v="Frank Hawley"/>
    <x v="1"/>
    <s v="United States"/>
    <s v="La Porte"/>
    <x v="14"/>
    <n v="46350"/>
    <x v="2"/>
    <s v="OFF-AP-10002350"/>
    <x v="1"/>
    <x v="9"/>
    <s v="Belkin F9H710-06 7 Outlet SurgeMaster Surge Protector"/>
    <x v="1023"/>
    <n v="2"/>
    <n v="0"/>
    <n v="10.5504"/>
  </r>
  <r>
    <n v="1139"/>
    <x v="543"/>
    <x v="0"/>
    <x v="396"/>
    <d v="2013-11-16T00:00:00"/>
    <s v="Second Class"/>
    <s v="FH-14275"/>
    <s v="Frank Hawley"/>
    <x v="1"/>
    <s v="United States"/>
    <s v="La Porte"/>
    <x v="14"/>
    <n v="46350"/>
    <x v="2"/>
    <s v="OFF-PA-10001763"/>
    <x v="1"/>
    <x v="10"/>
    <s v="Xerox 1896"/>
    <x v="1024"/>
    <n v="2"/>
    <n v="0"/>
    <n v="8.9909999999999997"/>
  </r>
  <r>
    <n v="1140"/>
    <x v="543"/>
    <x v="0"/>
    <x v="396"/>
    <d v="2013-11-16T00:00:00"/>
    <s v="Second Class"/>
    <s v="FH-14275"/>
    <s v="Frank Hawley"/>
    <x v="1"/>
    <s v="United States"/>
    <s v="La Porte"/>
    <x v="14"/>
    <n v="46350"/>
    <x v="2"/>
    <s v="OFF-AR-10003394"/>
    <x v="1"/>
    <x v="6"/>
    <s v="Newell 332"/>
    <x v="1025"/>
    <n v="7"/>
    <n v="0"/>
    <n v="5.5566000000000004"/>
  </r>
  <r>
    <n v="1141"/>
    <x v="543"/>
    <x v="0"/>
    <x v="396"/>
    <d v="2013-11-16T00:00:00"/>
    <s v="Second Class"/>
    <s v="FH-14275"/>
    <s v="Frank Hawley"/>
    <x v="1"/>
    <s v="United States"/>
    <s v="La Porte"/>
    <x v="14"/>
    <n v="46350"/>
    <x v="2"/>
    <s v="OFF-BI-10002072"/>
    <x v="1"/>
    <x v="8"/>
    <s v="Cardinal Slant-D Ring Binders"/>
    <x v="1026"/>
    <n v="2"/>
    <n v="0"/>
    <n v="8.69"/>
  </r>
  <r>
    <n v="1142"/>
    <x v="544"/>
    <x v="2"/>
    <x v="411"/>
    <d v="2011-10-03T00:00:00"/>
    <s v="Standard Class"/>
    <s v="AP-10915"/>
    <s v="Arthur Prichep"/>
    <x v="0"/>
    <s v="United States"/>
    <s v="Los Angeles"/>
    <x v="1"/>
    <n v="90045"/>
    <x v="1"/>
    <s v="FUR-FU-10004188"/>
    <x v="0"/>
    <x v="5"/>
    <s v="Luxo Professional Combination Clamp-On Lamps"/>
    <x v="874"/>
    <n v="2"/>
    <n v="0"/>
    <n v="53.195999999999998"/>
  </r>
  <r>
    <n v="1143"/>
    <x v="544"/>
    <x v="2"/>
    <x v="411"/>
    <d v="2011-10-03T00:00:00"/>
    <s v="Standard Class"/>
    <s v="AP-10915"/>
    <s v="Arthur Prichep"/>
    <x v="0"/>
    <s v="United States"/>
    <s v="Los Angeles"/>
    <x v="1"/>
    <n v="90045"/>
    <x v="1"/>
    <s v="OFF-FA-10001561"/>
    <x v="1"/>
    <x v="13"/>
    <s v="Stockwell Push Pins"/>
    <x v="525"/>
    <n v="4"/>
    <n v="0"/>
    <n v="2.8776000000000002"/>
  </r>
  <r>
    <n v="1144"/>
    <x v="544"/>
    <x v="2"/>
    <x v="411"/>
    <d v="2011-10-03T00:00:00"/>
    <s v="Standard Class"/>
    <s v="AP-10915"/>
    <s v="Arthur Prichep"/>
    <x v="0"/>
    <s v="United States"/>
    <s v="Los Angeles"/>
    <x v="1"/>
    <n v="90045"/>
    <x v="1"/>
    <s v="OFF-PA-10002105"/>
    <x v="1"/>
    <x v="10"/>
    <s v="Xerox 223"/>
    <x v="90"/>
    <n v="1"/>
    <n v="0"/>
    <n v="3.1104000000000003"/>
  </r>
  <r>
    <n v="1145"/>
    <x v="544"/>
    <x v="2"/>
    <x v="411"/>
    <d v="2011-10-03T00:00:00"/>
    <s v="Standard Class"/>
    <s v="AP-10915"/>
    <s v="Arthur Prichep"/>
    <x v="0"/>
    <s v="United States"/>
    <s v="Los Angeles"/>
    <x v="1"/>
    <n v="90045"/>
    <x v="1"/>
    <s v="TEC-MA-10004241"/>
    <x v="2"/>
    <x v="15"/>
    <s v="Star Micronics TSP800 TSP847IIU Receipt Printer"/>
    <x v="1027"/>
    <n v="2"/>
    <n v="0.2"/>
    <n v="223.05399999999995"/>
  </r>
  <r>
    <n v="1146"/>
    <x v="544"/>
    <x v="2"/>
    <x v="411"/>
    <d v="2011-10-03T00:00:00"/>
    <s v="Standard Class"/>
    <s v="AP-10915"/>
    <s v="Arthur Prichep"/>
    <x v="0"/>
    <s v="United States"/>
    <s v="Los Angeles"/>
    <x v="1"/>
    <n v="90045"/>
    <x v="1"/>
    <s v="OFF-ST-10004340"/>
    <x v="1"/>
    <x v="4"/>
    <s v="Fellowes Mobile File Cart, Black"/>
    <x v="1028"/>
    <n v="1"/>
    <n v="0"/>
    <n v="16.788600000000002"/>
  </r>
  <r>
    <n v="1147"/>
    <x v="545"/>
    <x v="1"/>
    <x v="388"/>
    <d v="2012-04-04T00:00:00"/>
    <s v="Same Day"/>
    <s v="NC-18340"/>
    <s v="Nat Carroll"/>
    <x v="0"/>
    <s v="United States"/>
    <s v="Lansing"/>
    <x v="12"/>
    <n v="48911"/>
    <x v="2"/>
    <s v="OFF-AP-10003849"/>
    <x v="1"/>
    <x v="9"/>
    <s v="Hoover Shoulder Vac Commercial Portable Vacuum"/>
    <x v="1029"/>
    <n v="2"/>
    <n v="0.1"/>
    <n v="107.34599999999996"/>
  </r>
  <r>
    <n v="1148"/>
    <x v="545"/>
    <x v="1"/>
    <x v="388"/>
    <d v="2012-04-04T00:00:00"/>
    <s v="Same Day"/>
    <s v="NC-18340"/>
    <s v="Nat Carroll"/>
    <x v="0"/>
    <s v="United States"/>
    <s v="Lansing"/>
    <x v="12"/>
    <n v="48911"/>
    <x v="2"/>
    <s v="OFF-FA-10000735"/>
    <x v="1"/>
    <x v="13"/>
    <s v="Staples"/>
    <x v="572"/>
    <n v="2"/>
    <n v="0"/>
    <n v="2.6279999999999997"/>
  </r>
  <r>
    <n v="1149"/>
    <x v="545"/>
    <x v="1"/>
    <x v="388"/>
    <d v="2012-04-04T00:00:00"/>
    <s v="Same Day"/>
    <s v="NC-18340"/>
    <s v="Nat Carroll"/>
    <x v="0"/>
    <s v="United States"/>
    <s v="Lansing"/>
    <x v="12"/>
    <n v="48911"/>
    <x v="2"/>
    <s v="OFF-BI-10003350"/>
    <x v="1"/>
    <x v="8"/>
    <s v="Acco Expandable Hanging Binders"/>
    <x v="1030"/>
    <n v="2"/>
    <n v="0"/>
    <n v="5.8695999999999993"/>
  </r>
  <r>
    <n v="1150"/>
    <x v="545"/>
    <x v="1"/>
    <x v="388"/>
    <d v="2012-04-04T00:00:00"/>
    <s v="Same Day"/>
    <s v="NC-18340"/>
    <s v="Nat Carroll"/>
    <x v="0"/>
    <s v="United States"/>
    <s v="Lansing"/>
    <x v="12"/>
    <n v="48911"/>
    <x v="2"/>
    <s v="TEC-PH-10000307"/>
    <x v="2"/>
    <x v="7"/>
    <s v="Shocksock Galaxy S4 Armband"/>
    <x v="1031"/>
    <n v="1"/>
    <n v="0"/>
    <n v="0.43799999999999883"/>
  </r>
  <r>
    <n v="1151"/>
    <x v="545"/>
    <x v="1"/>
    <x v="388"/>
    <d v="2012-04-04T00:00:00"/>
    <s v="Same Day"/>
    <s v="NC-18340"/>
    <s v="Nat Carroll"/>
    <x v="0"/>
    <s v="United States"/>
    <s v="Lansing"/>
    <x v="12"/>
    <n v="48911"/>
    <x v="2"/>
    <s v="TEC-CO-10004202"/>
    <x v="2"/>
    <x v="16"/>
    <s v="Brother DCP1000 Digital 3 in 1 Multifunction Machine"/>
    <x v="1032"/>
    <n v="2"/>
    <n v="0"/>
    <n v="209.99299999999999"/>
  </r>
  <r>
    <n v="1152"/>
    <x v="546"/>
    <x v="1"/>
    <x v="412"/>
    <d v="2012-05-14T00:00:00"/>
    <s v="Standard Class"/>
    <s v="CB-12535"/>
    <s v="Claudia Bergmann"/>
    <x v="1"/>
    <s v="United States"/>
    <s v="Cuyahoga Falls"/>
    <x v="24"/>
    <n v="44221"/>
    <x v="3"/>
    <s v="FUR-FU-10001852"/>
    <x v="0"/>
    <x v="5"/>
    <s v="Eldon Regeneration Recycled Desk Accessories, Smoke"/>
    <x v="1033"/>
    <n v="6"/>
    <n v="0.2"/>
    <n v="1.2527999999999997"/>
  </r>
  <r>
    <n v="1153"/>
    <x v="547"/>
    <x v="3"/>
    <x v="413"/>
    <d v="2014-01-07T00:00:00"/>
    <s v="Standard Class"/>
    <s v="KL-16555"/>
    <s v="Kelly Lampkin"/>
    <x v="1"/>
    <s v="United States"/>
    <s v="Reno"/>
    <x v="33"/>
    <n v="89502"/>
    <x v="1"/>
    <s v="OFF-AR-10003759"/>
    <x v="1"/>
    <x v="6"/>
    <s v="Crayola Anti Dust Chalk, 12/Pack"/>
    <x v="1034"/>
    <n v="2"/>
    <n v="0"/>
    <n v="1.6379999999999999"/>
  </r>
  <r>
    <n v="1154"/>
    <x v="547"/>
    <x v="3"/>
    <x v="413"/>
    <d v="2014-01-07T00:00:00"/>
    <s v="Standard Class"/>
    <s v="KL-16555"/>
    <s v="Kelly Lampkin"/>
    <x v="1"/>
    <s v="United States"/>
    <s v="Reno"/>
    <x v="33"/>
    <n v="89502"/>
    <x v="1"/>
    <s v="OFF-BI-10003984"/>
    <x v="1"/>
    <x v="8"/>
    <s v="Lock-Up Easel 'Spel-Binder'"/>
    <x v="1035"/>
    <n v="7"/>
    <n v="0.2"/>
    <n v="53.921700000000008"/>
  </r>
  <r>
    <n v="1155"/>
    <x v="548"/>
    <x v="2"/>
    <x v="414"/>
    <d v="2011-12-21T00:00:00"/>
    <s v="First Class"/>
    <s v="PS-19045"/>
    <s v="Penelope Sewall"/>
    <x v="2"/>
    <s v="United States"/>
    <s v="Harrisonburg"/>
    <x v="17"/>
    <n v="22801"/>
    <x v="0"/>
    <s v="OFF-ST-10004337"/>
    <x v="1"/>
    <x v="4"/>
    <s v="SAFCO Commercial Wire Shelving, 72h"/>
    <x v="1036"/>
    <n v="2"/>
    <n v="0"/>
    <n v="0"/>
  </r>
  <r>
    <n v="1156"/>
    <x v="548"/>
    <x v="2"/>
    <x v="414"/>
    <d v="2011-12-21T00:00:00"/>
    <s v="First Class"/>
    <s v="PS-19045"/>
    <s v="Penelope Sewall"/>
    <x v="2"/>
    <s v="United States"/>
    <s v="Harrisonburg"/>
    <x v="17"/>
    <n v="22801"/>
    <x v="0"/>
    <s v="FUR-TA-10001932"/>
    <x v="0"/>
    <x v="3"/>
    <s v="Chromcraft 48&quot; x 96&quot; Racetrack Double Pedestal Table"/>
    <x v="1037"/>
    <n v="7"/>
    <n v="0"/>
    <n v="493.78559999999993"/>
  </r>
  <r>
    <n v="1157"/>
    <x v="548"/>
    <x v="2"/>
    <x v="414"/>
    <d v="2011-12-21T00:00:00"/>
    <s v="First Class"/>
    <s v="PS-19045"/>
    <s v="Penelope Sewall"/>
    <x v="2"/>
    <s v="United States"/>
    <s v="Harrisonburg"/>
    <x v="17"/>
    <n v="22801"/>
    <x v="0"/>
    <s v="OFF-BI-10003982"/>
    <x v="1"/>
    <x v="8"/>
    <s v="Wilson Jones Century Plastic Molded Ring Binders"/>
    <x v="1038"/>
    <n v="3"/>
    <n v="0"/>
    <n v="29.285699999999999"/>
  </r>
  <r>
    <n v="1158"/>
    <x v="548"/>
    <x v="2"/>
    <x v="414"/>
    <d v="2011-12-21T00:00:00"/>
    <s v="First Class"/>
    <s v="PS-19045"/>
    <s v="Penelope Sewall"/>
    <x v="2"/>
    <s v="United States"/>
    <s v="Harrisonburg"/>
    <x v="17"/>
    <n v="22801"/>
    <x v="0"/>
    <s v="FUR-TA-10000617"/>
    <x v="0"/>
    <x v="3"/>
    <s v="Hon Practical Foundations 30 x 60 Training Table, Light Gray/Charcoal"/>
    <x v="1039"/>
    <n v="2"/>
    <n v="0"/>
    <n v="100.12200000000001"/>
  </r>
  <r>
    <n v="1159"/>
    <x v="549"/>
    <x v="0"/>
    <x v="415"/>
    <d v="2013-07-08T00:00:00"/>
    <s v="Second Class"/>
    <s v="GB-14530"/>
    <s v="George Bell"/>
    <x v="1"/>
    <s v="United States"/>
    <s v="Los Angeles"/>
    <x v="1"/>
    <n v="90004"/>
    <x v="1"/>
    <s v="FUR-CH-10002126"/>
    <x v="0"/>
    <x v="1"/>
    <s v="Hon Deluxe Fabric Upholstered Stacking Chairs"/>
    <x v="1040"/>
    <n v="1"/>
    <n v="0.2"/>
    <n v="19.518400000000007"/>
  </r>
  <r>
    <n v="1160"/>
    <x v="550"/>
    <x v="3"/>
    <x v="222"/>
    <d v="2014-07-05T00:00:00"/>
    <s v="Standard Class"/>
    <s v="AA-10315"/>
    <s v="Alex Avila"/>
    <x v="0"/>
    <s v="United States"/>
    <s v="Minneapolis"/>
    <x v="11"/>
    <n v="55407"/>
    <x v="2"/>
    <s v="OFF-AP-10000576"/>
    <x v="1"/>
    <x v="9"/>
    <s v="Belkin 325VA UPS Surge Protector, 6'"/>
    <x v="1041"/>
    <n v="3"/>
    <n v="0"/>
    <n v="90.735000000000014"/>
  </r>
  <r>
    <n v="1161"/>
    <x v="550"/>
    <x v="3"/>
    <x v="222"/>
    <d v="2014-07-05T00:00:00"/>
    <s v="Standard Class"/>
    <s v="AA-10315"/>
    <s v="Alex Avila"/>
    <x v="0"/>
    <s v="United States"/>
    <s v="Minneapolis"/>
    <x v="11"/>
    <n v="55407"/>
    <x v="2"/>
    <s v="OFF-BI-10004654"/>
    <x v="1"/>
    <x v="8"/>
    <s v="Avery Binding System Hidden Tab Executive Style Index Sets"/>
    <x v="1042"/>
    <n v="2"/>
    <n v="0"/>
    <n v="5.77"/>
  </r>
  <r>
    <n v="1162"/>
    <x v="551"/>
    <x v="2"/>
    <x v="416"/>
    <d v="2011-09-05T00:00:00"/>
    <s v="Second Class"/>
    <s v="LT-16765"/>
    <s v="Larry Tron"/>
    <x v="0"/>
    <s v="United States"/>
    <s v="Escondido"/>
    <x v="1"/>
    <n v="92025"/>
    <x v="1"/>
    <s v="OFF-AR-10004042"/>
    <x v="1"/>
    <x v="6"/>
    <s v="BOSTON Model 1800 Electric Pencil Sharpeners, Putty/Woodgrain"/>
    <x v="1043"/>
    <n v="3"/>
    <n v="0"/>
    <n v="15.642599999999995"/>
  </r>
  <r>
    <n v="1163"/>
    <x v="552"/>
    <x v="2"/>
    <x v="223"/>
    <d v="2011-03-08T00:00:00"/>
    <s v="Standard Class"/>
    <s v="AP-10720"/>
    <s v="Anne Pryor"/>
    <x v="2"/>
    <s v="United States"/>
    <s v="New York City"/>
    <x v="15"/>
    <n v="10035"/>
    <x v="3"/>
    <s v="TEC-PH-10004700"/>
    <x v="2"/>
    <x v="7"/>
    <s v="PowerGen Dual USB Car Charger"/>
    <x v="1044"/>
    <n v="1"/>
    <n v="0"/>
    <n v="4.5953999999999997"/>
  </r>
  <r>
    <n v="1164"/>
    <x v="552"/>
    <x v="2"/>
    <x v="223"/>
    <d v="2011-03-08T00:00:00"/>
    <s v="Standard Class"/>
    <s v="AP-10720"/>
    <s v="Anne Pryor"/>
    <x v="2"/>
    <s v="United States"/>
    <s v="New York City"/>
    <x v="15"/>
    <n v="10035"/>
    <x v="3"/>
    <s v="OFF-BI-10004593"/>
    <x v="1"/>
    <x v="8"/>
    <s v="Ibico Laser Imprintable Binding System Covers"/>
    <x v="1045"/>
    <n v="3"/>
    <n v="0.2"/>
    <n v="40.872"/>
  </r>
  <r>
    <n v="1165"/>
    <x v="552"/>
    <x v="2"/>
    <x v="223"/>
    <d v="2011-03-08T00:00:00"/>
    <s v="Standard Class"/>
    <s v="AP-10720"/>
    <s v="Anne Pryor"/>
    <x v="2"/>
    <s v="United States"/>
    <s v="New York City"/>
    <x v="15"/>
    <n v="10035"/>
    <x v="3"/>
    <s v="OFF-BI-10003429"/>
    <x v="1"/>
    <x v="8"/>
    <s v="Cardinal HOLDit! Binder Insert Strips,Extra Strips"/>
    <x v="1046"/>
    <n v="5"/>
    <n v="0.2"/>
    <n v="9.1785000000000014"/>
  </r>
  <r>
    <n v="1166"/>
    <x v="553"/>
    <x v="2"/>
    <x v="417"/>
    <d v="2011-05-08T00:00:00"/>
    <s v="Standard Class"/>
    <s v="PM-18940"/>
    <s v="Paul MacIntyre"/>
    <x v="0"/>
    <s v="United States"/>
    <s v="Jackson"/>
    <x v="12"/>
    <n v="49201"/>
    <x v="2"/>
    <s v="OFF-BI-10001294"/>
    <x v="1"/>
    <x v="8"/>
    <s v="Fellowes Binding Cases"/>
    <x v="1047"/>
    <n v="4"/>
    <n v="0"/>
    <n v="21.059999999999995"/>
  </r>
  <r>
    <n v="1167"/>
    <x v="554"/>
    <x v="1"/>
    <x v="121"/>
    <d v="2012-11-02T00:00:00"/>
    <s v="Same Day"/>
    <s v="KC-16540"/>
    <s v="Kelly Collister"/>
    <x v="0"/>
    <s v="United States"/>
    <s v="Seattle"/>
    <x v="4"/>
    <n v="98115"/>
    <x v="1"/>
    <s v="TEC-AC-10001552"/>
    <x v="2"/>
    <x v="11"/>
    <s v="Logitech K350 2.4Ghz Wireless Keyboard"/>
    <x v="1048"/>
    <n v="9"/>
    <n v="0"/>
    <n v="49.272299999999987"/>
  </r>
  <r>
    <n v="1168"/>
    <x v="555"/>
    <x v="3"/>
    <x v="166"/>
    <d v="2014-12-11T00:00:00"/>
    <s v="Second Class"/>
    <s v="DL-13315"/>
    <s v="Delfina Latchford"/>
    <x v="0"/>
    <s v="United States"/>
    <s v="New York City"/>
    <x v="15"/>
    <n v="10035"/>
    <x v="3"/>
    <s v="FUR-FU-10004952"/>
    <x v="0"/>
    <x v="5"/>
    <s v="C-Line Cubicle Keepers Polyproplyene Holder w/Velcro Back, 8-1/2x11, 25/Bx"/>
    <x v="1049"/>
    <n v="2"/>
    <n v="0"/>
    <n v="33.938800000000001"/>
  </r>
  <r>
    <n v="1169"/>
    <x v="555"/>
    <x v="3"/>
    <x v="166"/>
    <d v="2014-12-11T00:00:00"/>
    <s v="Second Class"/>
    <s v="DL-13315"/>
    <s v="Delfina Latchford"/>
    <x v="0"/>
    <s v="United States"/>
    <s v="New York City"/>
    <x v="15"/>
    <n v="10035"/>
    <x v="3"/>
    <s v="OFF-ST-10004123"/>
    <x v="1"/>
    <x v="4"/>
    <s v="Safco Industrial Wire Shelving System"/>
    <x v="1050"/>
    <n v="3"/>
    <n v="0"/>
    <n v="0"/>
  </r>
  <r>
    <n v="1170"/>
    <x v="555"/>
    <x v="3"/>
    <x v="166"/>
    <d v="2014-12-11T00:00:00"/>
    <s v="Second Class"/>
    <s v="DL-13315"/>
    <s v="Delfina Latchford"/>
    <x v="0"/>
    <s v="United States"/>
    <s v="New York City"/>
    <x v="15"/>
    <n v="10035"/>
    <x v="3"/>
    <s v="OFF-PA-10003172"/>
    <x v="1"/>
    <x v="10"/>
    <s v="Xerox 1996"/>
    <x v="541"/>
    <n v="3"/>
    <n v="0"/>
    <n v="9.3312000000000008"/>
  </r>
  <r>
    <n v="1171"/>
    <x v="555"/>
    <x v="3"/>
    <x v="166"/>
    <d v="2014-12-11T00:00:00"/>
    <s v="Second Class"/>
    <s v="DL-13315"/>
    <s v="Delfina Latchford"/>
    <x v="0"/>
    <s v="United States"/>
    <s v="New York City"/>
    <x v="15"/>
    <n v="10035"/>
    <x v="3"/>
    <s v="OFF-ST-10002352"/>
    <x v="1"/>
    <x v="4"/>
    <s v="Iris Project Case"/>
    <x v="1051"/>
    <n v="4"/>
    <n v="0"/>
    <n v="8.299199999999999"/>
  </r>
  <r>
    <n v="1172"/>
    <x v="556"/>
    <x v="2"/>
    <x v="418"/>
    <d v="2011-03-14T00:00:00"/>
    <s v="Standard Class"/>
    <s v="SW-20275"/>
    <s v="Scott Williamson"/>
    <x v="0"/>
    <s v="United States"/>
    <s v="Royal Oak"/>
    <x v="12"/>
    <n v="48073"/>
    <x v="2"/>
    <s v="OFF-PA-10002259"/>
    <x v="1"/>
    <x v="10"/>
    <s v="Geographics Note Cards, Blank, White, 8 1/2&quot; x 11&quot;"/>
    <x v="1052"/>
    <n v="2"/>
    <n v="0"/>
    <n v="10.7424"/>
  </r>
  <r>
    <n v="1173"/>
    <x v="557"/>
    <x v="2"/>
    <x v="419"/>
    <d v="2011-04-25T00:00:00"/>
    <s v="Standard Class"/>
    <s v="AA-10375"/>
    <s v="Allen Armold"/>
    <x v="0"/>
    <s v="United States"/>
    <s v="Los Angeles"/>
    <x v="1"/>
    <n v="90008"/>
    <x v="1"/>
    <s v="OFF-BI-10002976"/>
    <x v="1"/>
    <x v="8"/>
    <s v="ACCOHIDE Binder by Acco"/>
    <x v="1053"/>
    <n v="5"/>
    <n v="0.2"/>
    <n v="5.5754999999999999"/>
  </r>
  <r>
    <n v="1174"/>
    <x v="558"/>
    <x v="1"/>
    <x v="420"/>
    <d v="2012-10-26T00:00:00"/>
    <s v="Standard Class"/>
    <s v="LT-17110"/>
    <s v="Liz Thompson"/>
    <x v="0"/>
    <s v="United States"/>
    <s v="Bloomington"/>
    <x v="10"/>
    <n v="61701"/>
    <x v="2"/>
    <s v="OFF-BI-10000301"/>
    <x v="1"/>
    <x v="8"/>
    <s v="GBC Instant Report Kit"/>
    <x v="1054"/>
    <n v="4"/>
    <n v="0.8"/>
    <n v="-7.7640000000000011"/>
  </r>
  <r>
    <n v="1175"/>
    <x v="559"/>
    <x v="1"/>
    <x v="421"/>
    <d v="2012-08-25T00:00:00"/>
    <s v="First Class"/>
    <s v="DP-13105"/>
    <s v="Dave Poirier"/>
    <x v="1"/>
    <s v="United States"/>
    <s v="New York City"/>
    <x v="15"/>
    <n v="10035"/>
    <x v="3"/>
    <s v="OFF-BI-10003694"/>
    <x v="1"/>
    <x v="8"/>
    <s v="Avery 3 1/2&quot; Diskette Storage Pages, 10/Pack"/>
    <x v="1055"/>
    <n v="6"/>
    <n v="0.2"/>
    <n v="16.2864"/>
  </r>
  <r>
    <n v="1176"/>
    <x v="560"/>
    <x v="0"/>
    <x v="48"/>
    <d v="2013-09-04T00:00:00"/>
    <s v="Standard Class"/>
    <s v="AB-10060"/>
    <s v="Adam Bellavance"/>
    <x v="2"/>
    <s v="United States"/>
    <s v="Concord"/>
    <x v="38"/>
    <n v="3301"/>
    <x v="3"/>
    <s v="OFF-SU-10000381"/>
    <x v="1"/>
    <x v="14"/>
    <s v="Acme Forged Steel Scissors with Black Enamel Handles"/>
    <x v="1056"/>
    <n v="3"/>
    <n v="0"/>
    <n v="8.0996999999999986"/>
  </r>
  <r>
    <n v="1177"/>
    <x v="561"/>
    <x v="2"/>
    <x v="422"/>
    <d v="2011-12-30T00:00:00"/>
    <s v="Second Class"/>
    <s v="AT-10435"/>
    <s v="Alyssa Tate"/>
    <x v="2"/>
    <s v="United States"/>
    <s v="Los Angeles"/>
    <x v="1"/>
    <n v="90004"/>
    <x v="1"/>
    <s v="OFF-LA-10004425"/>
    <x v="1"/>
    <x v="2"/>
    <s v="Staples"/>
    <x v="1057"/>
    <n v="4"/>
    <n v="0"/>
    <n v="5.4332000000000003"/>
  </r>
  <r>
    <n v="1178"/>
    <x v="562"/>
    <x v="0"/>
    <x v="49"/>
    <d v="2013-12-06T00:00:00"/>
    <s v="Standard Class"/>
    <s v="JE-15745"/>
    <s v="Joel Eaton"/>
    <x v="0"/>
    <s v="United States"/>
    <s v="Rockville"/>
    <x v="39"/>
    <n v="20852"/>
    <x v="3"/>
    <s v="FUR-CH-10001270"/>
    <x v="0"/>
    <x v="1"/>
    <s v="Harbour Creations Steel Folding Chair"/>
    <x v="1058"/>
    <n v="2"/>
    <n v="0"/>
    <n v="51.749999999999986"/>
  </r>
  <r>
    <n v="1179"/>
    <x v="562"/>
    <x v="0"/>
    <x v="49"/>
    <d v="2013-12-06T00:00:00"/>
    <s v="Standard Class"/>
    <s v="JE-15745"/>
    <s v="Joel Eaton"/>
    <x v="0"/>
    <s v="United States"/>
    <s v="Rockville"/>
    <x v="39"/>
    <n v="20852"/>
    <x v="3"/>
    <s v="TEC-PH-10003931"/>
    <x v="2"/>
    <x v="7"/>
    <s v="JBL Micro Wireless Portable Bluetooth Speaker"/>
    <x v="690"/>
    <n v="3"/>
    <n v="0"/>
    <n v="44.992500000000007"/>
  </r>
  <r>
    <n v="1180"/>
    <x v="563"/>
    <x v="0"/>
    <x v="423"/>
    <d v="2013-04-28T00:00:00"/>
    <s v="Second Class"/>
    <s v="CA-12055"/>
    <s v="Cathy Armstrong"/>
    <x v="2"/>
    <s v="United States"/>
    <s v="Houston"/>
    <x v="5"/>
    <n v="77070"/>
    <x v="2"/>
    <s v="TEC-AC-10003174"/>
    <x v="2"/>
    <x v="11"/>
    <s v="Plantronics S12 Corded Telephone Headset System"/>
    <x v="1059"/>
    <n v="3"/>
    <n v="0.2"/>
    <n v="64.674000000000007"/>
  </r>
  <r>
    <n v="1181"/>
    <x v="564"/>
    <x v="2"/>
    <x v="261"/>
    <d v="2011-06-25T00:00:00"/>
    <s v="Standard Class"/>
    <s v="DB-13060"/>
    <s v="Dave Brooks"/>
    <x v="0"/>
    <s v="United States"/>
    <s v="Lakewood"/>
    <x v="30"/>
    <n v="8701"/>
    <x v="3"/>
    <s v="TEC-PH-10004539"/>
    <x v="2"/>
    <x v="7"/>
    <s v="Wireless Extenders zBoost YX545 SOHO Signal Booster"/>
    <x v="1060"/>
    <n v="7"/>
    <n v="0"/>
    <n v="357.19110000000001"/>
  </r>
  <r>
    <n v="1182"/>
    <x v="564"/>
    <x v="2"/>
    <x v="261"/>
    <d v="2011-06-25T00:00:00"/>
    <s v="Standard Class"/>
    <s v="DB-13060"/>
    <s v="Dave Brooks"/>
    <x v="0"/>
    <s v="United States"/>
    <s v="Lakewood"/>
    <x v="30"/>
    <n v="8701"/>
    <x v="3"/>
    <s v="OFF-AR-10001919"/>
    <x v="1"/>
    <x v="6"/>
    <s v="OIC #2 Pencils, Medium Soft"/>
    <x v="1061"/>
    <n v="2"/>
    <n v="0"/>
    <n v="1.0903999999999998"/>
  </r>
  <r>
    <n v="1183"/>
    <x v="565"/>
    <x v="3"/>
    <x v="424"/>
    <d v="2014-01-16T00:00:00"/>
    <s v="First Class"/>
    <s v="RB-19570"/>
    <s v="Rob Beeghly"/>
    <x v="0"/>
    <s v="United States"/>
    <s v="Jacksonville"/>
    <x v="3"/>
    <n v="28540"/>
    <x v="0"/>
    <s v="OFF-EN-10002504"/>
    <x v="1"/>
    <x v="12"/>
    <s v="Tyvek  Top-Opening Peel &amp; Seel Envelopes, Plain White"/>
    <x v="1062"/>
    <n v="1"/>
    <n v="0.2"/>
    <n v="7.3385999999999996"/>
  </r>
  <r>
    <n v="1184"/>
    <x v="565"/>
    <x v="3"/>
    <x v="424"/>
    <d v="2014-01-16T00:00:00"/>
    <s v="First Class"/>
    <s v="RB-19570"/>
    <s v="Rob Beeghly"/>
    <x v="0"/>
    <s v="United States"/>
    <s v="Jacksonville"/>
    <x v="3"/>
    <n v="28540"/>
    <x v="0"/>
    <s v="TEC-PH-10003655"/>
    <x v="2"/>
    <x v="7"/>
    <s v="Sannysis Cute Owl Design Soft Skin Case Cover for Samsung Galaxy S4"/>
    <x v="1063"/>
    <n v="5"/>
    <n v="0.2"/>
    <n v="0.69300000000000006"/>
  </r>
  <r>
    <n v="1185"/>
    <x v="566"/>
    <x v="2"/>
    <x v="156"/>
    <d v="2011-11-30T00:00:00"/>
    <s v="Standard Class"/>
    <s v="HR-14830"/>
    <s v="Harold Ryan"/>
    <x v="1"/>
    <s v="United States"/>
    <s v="Seattle"/>
    <x v="4"/>
    <n v="98103"/>
    <x v="1"/>
    <s v="OFF-BI-10004656"/>
    <x v="1"/>
    <x v="8"/>
    <s v="Peel &amp; Stick Add-On Corner Pockets"/>
    <x v="1064"/>
    <n v="7"/>
    <n v="0.2"/>
    <n v="4.2335999999999991"/>
  </r>
  <r>
    <n v="1186"/>
    <x v="566"/>
    <x v="2"/>
    <x v="156"/>
    <d v="2011-11-30T00:00:00"/>
    <s v="Standard Class"/>
    <s v="HR-14830"/>
    <s v="Harold Ryan"/>
    <x v="1"/>
    <s v="United States"/>
    <s v="Seattle"/>
    <x v="4"/>
    <n v="98103"/>
    <x v="1"/>
    <s v="OFF-ST-10002344"/>
    <x v="1"/>
    <x v="4"/>
    <s v="Carina 42&quot;Hx23 3/4&quot;W Media Storage Unit"/>
    <x v="1065"/>
    <n v="6"/>
    <n v="0"/>
    <n v="9.7176000000000329"/>
  </r>
  <r>
    <n v="1187"/>
    <x v="566"/>
    <x v="2"/>
    <x v="156"/>
    <d v="2011-11-30T00:00:00"/>
    <s v="Standard Class"/>
    <s v="HR-14830"/>
    <s v="Harold Ryan"/>
    <x v="1"/>
    <s v="United States"/>
    <s v="Seattle"/>
    <x v="4"/>
    <n v="98103"/>
    <x v="1"/>
    <s v="OFF-PA-10001800"/>
    <x v="1"/>
    <x v="10"/>
    <s v="Xerox 220"/>
    <x v="243"/>
    <n v="4"/>
    <n v="0"/>
    <n v="12.441600000000001"/>
  </r>
  <r>
    <n v="1188"/>
    <x v="566"/>
    <x v="2"/>
    <x v="156"/>
    <d v="2011-11-30T00:00:00"/>
    <s v="Standard Class"/>
    <s v="HR-14830"/>
    <s v="Harold Ryan"/>
    <x v="1"/>
    <s v="United States"/>
    <s v="Seattle"/>
    <x v="4"/>
    <n v="98103"/>
    <x v="1"/>
    <s v="OFF-ST-10000036"/>
    <x v="1"/>
    <x v="4"/>
    <s v="Recycled Data-Pak for Archival Bound Computer Printouts, 12-1/2 x 12-1/2 x 16"/>
    <x v="1066"/>
    <n v="2"/>
    <n v="0"/>
    <n v="53.346599999999995"/>
  </r>
  <r>
    <n v="1189"/>
    <x v="567"/>
    <x v="3"/>
    <x v="425"/>
    <d v="2014-03-01T00:00:00"/>
    <s v="Second Class"/>
    <s v="BT-11530"/>
    <s v="Bradley Talbott"/>
    <x v="2"/>
    <s v="United States"/>
    <s v="Los Angeles"/>
    <x v="1"/>
    <n v="90036"/>
    <x v="1"/>
    <s v="OFF-AP-10004532"/>
    <x v="1"/>
    <x v="9"/>
    <s v="Kensington 6 Outlet Guardian Standard Surge Protector"/>
    <x v="1067"/>
    <n v="4"/>
    <n v="0"/>
    <n v="22.118400000000001"/>
  </r>
  <r>
    <n v="1190"/>
    <x v="567"/>
    <x v="3"/>
    <x v="425"/>
    <d v="2014-03-01T00:00:00"/>
    <s v="Second Class"/>
    <s v="BT-11530"/>
    <s v="Bradley Talbott"/>
    <x v="2"/>
    <s v="United States"/>
    <s v="Los Angeles"/>
    <x v="1"/>
    <n v="90036"/>
    <x v="1"/>
    <s v="TEC-PH-10004447"/>
    <x v="2"/>
    <x v="7"/>
    <s v="Toshiba IPT2010-SD IP Telephone"/>
    <x v="1068"/>
    <n v="8"/>
    <n v="0.2"/>
    <n v="66.715199999999982"/>
  </r>
  <r>
    <n v="1191"/>
    <x v="567"/>
    <x v="3"/>
    <x v="425"/>
    <d v="2014-03-01T00:00:00"/>
    <s v="Second Class"/>
    <s v="BT-11530"/>
    <s v="Bradley Talbott"/>
    <x v="2"/>
    <s v="United States"/>
    <s v="Los Angeles"/>
    <x v="1"/>
    <n v="90036"/>
    <x v="1"/>
    <s v="FUR-CH-10003973"/>
    <x v="0"/>
    <x v="1"/>
    <s v="GuestStacker Chair with Chrome Finish Legs"/>
    <x v="1069"/>
    <n v="3"/>
    <n v="0.2"/>
    <n v="89.222400000000022"/>
  </r>
  <r>
    <n v="1192"/>
    <x v="567"/>
    <x v="3"/>
    <x v="425"/>
    <d v="2014-03-01T00:00:00"/>
    <s v="Second Class"/>
    <s v="BT-11530"/>
    <s v="Bradley Talbott"/>
    <x v="2"/>
    <s v="United States"/>
    <s v="Los Angeles"/>
    <x v="1"/>
    <n v="90036"/>
    <x v="1"/>
    <s v="OFF-PA-10001970"/>
    <x v="1"/>
    <x v="10"/>
    <s v="Xerox 1908"/>
    <x v="1070"/>
    <n v="4"/>
    <n v="0"/>
    <n v="109.7208"/>
  </r>
  <r>
    <n v="1193"/>
    <x v="567"/>
    <x v="3"/>
    <x v="425"/>
    <d v="2014-03-01T00:00:00"/>
    <s v="Second Class"/>
    <s v="BT-11530"/>
    <s v="Bradley Talbott"/>
    <x v="2"/>
    <s v="United States"/>
    <s v="Los Angeles"/>
    <x v="1"/>
    <n v="90036"/>
    <x v="1"/>
    <s v="OFF-PA-10000682"/>
    <x v="1"/>
    <x v="10"/>
    <s v="Xerox 1924"/>
    <x v="1071"/>
    <n v="4"/>
    <n v="0"/>
    <n v="11.328800000000001"/>
  </r>
  <r>
    <n v="1194"/>
    <x v="568"/>
    <x v="1"/>
    <x v="426"/>
    <d v="2012-09-15T00:00:00"/>
    <s v="Same Day"/>
    <s v="NG-18355"/>
    <s v="Nat Gilpin"/>
    <x v="1"/>
    <s v="United States"/>
    <s v="Coral Springs"/>
    <x v="2"/>
    <n v="33065"/>
    <x v="0"/>
    <s v="OFF-PA-10001937"/>
    <x v="1"/>
    <x v="10"/>
    <s v="Xerox 21"/>
    <x v="12"/>
    <n v="3"/>
    <n v="0.2"/>
    <n v="5.4432"/>
  </r>
  <r>
    <n v="1195"/>
    <x v="568"/>
    <x v="1"/>
    <x v="426"/>
    <d v="2012-09-15T00:00:00"/>
    <s v="Same Day"/>
    <s v="NG-18355"/>
    <s v="Nat Gilpin"/>
    <x v="1"/>
    <s v="United States"/>
    <s v="Coral Springs"/>
    <x v="2"/>
    <n v="33065"/>
    <x v="0"/>
    <s v="FUR-FU-10002268"/>
    <x v="0"/>
    <x v="5"/>
    <s v="Ultra Door Push Plate"/>
    <x v="581"/>
    <n v="4"/>
    <n v="0.2"/>
    <n v="2.553199999999999"/>
  </r>
  <r>
    <n v="1196"/>
    <x v="568"/>
    <x v="1"/>
    <x v="426"/>
    <d v="2012-09-15T00:00:00"/>
    <s v="Same Day"/>
    <s v="NG-18355"/>
    <s v="Nat Gilpin"/>
    <x v="1"/>
    <s v="United States"/>
    <s v="Coral Springs"/>
    <x v="2"/>
    <n v="33065"/>
    <x v="0"/>
    <s v="OFF-ST-10001321"/>
    <x v="1"/>
    <x v="4"/>
    <s v="Decoflex Hanging Personal Folder File, Blue"/>
    <x v="1072"/>
    <n v="2"/>
    <n v="0.2"/>
    <n v="2.1588000000000021"/>
  </r>
  <r>
    <n v="1197"/>
    <x v="568"/>
    <x v="1"/>
    <x v="426"/>
    <d v="2012-09-15T00:00:00"/>
    <s v="Same Day"/>
    <s v="NG-18355"/>
    <s v="Nat Gilpin"/>
    <x v="1"/>
    <s v="United States"/>
    <s v="Coral Springs"/>
    <x v="2"/>
    <n v="33065"/>
    <x v="0"/>
    <s v="FUR-FU-10003394"/>
    <x v="0"/>
    <x v="5"/>
    <s v="Tenex &quot;The Solids&quot; Textured Chair Mats"/>
    <x v="1073"/>
    <n v="1"/>
    <n v="0.2"/>
    <n v="-2.098800000000006"/>
  </r>
  <r>
    <n v="1198"/>
    <x v="569"/>
    <x v="0"/>
    <x v="143"/>
    <d v="2013-04-13T00:00:00"/>
    <s v="Standard Class"/>
    <s v="ZC-21910"/>
    <s v="Zuschuss Carroll"/>
    <x v="0"/>
    <s v="United States"/>
    <s v="Houston"/>
    <x v="5"/>
    <n v="77041"/>
    <x v="2"/>
    <s v="TEC-AC-10001990"/>
    <x v="2"/>
    <x v="11"/>
    <s v="Kensington Orbit Wireless Mobile Trackball for PC and Mac"/>
    <x v="1074"/>
    <n v="9"/>
    <n v="0.2"/>
    <n v="64.789199999999951"/>
  </r>
  <r>
    <n v="1199"/>
    <x v="569"/>
    <x v="0"/>
    <x v="143"/>
    <d v="2013-04-13T00:00:00"/>
    <s v="Standard Class"/>
    <s v="ZC-21910"/>
    <s v="Zuschuss Carroll"/>
    <x v="0"/>
    <s v="United States"/>
    <s v="Houston"/>
    <x v="5"/>
    <n v="77041"/>
    <x v="2"/>
    <s v="FUR-CH-10004540"/>
    <x v="0"/>
    <x v="1"/>
    <s v="Global Chrome Stack Chair"/>
    <x v="1075"/>
    <n v="4"/>
    <n v="0.3"/>
    <n v="-4.1135999999999981"/>
  </r>
  <r>
    <n v="1200"/>
    <x v="569"/>
    <x v="0"/>
    <x v="143"/>
    <d v="2013-04-13T00:00:00"/>
    <s v="Standard Class"/>
    <s v="ZC-21910"/>
    <s v="Zuschuss Carroll"/>
    <x v="0"/>
    <s v="United States"/>
    <s v="Houston"/>
    <x v="5"/>
    <n v="77041"/>
    <x v="2"/>
    <s v="OFF-BI-10004995"/>
    <x v="1"/>
    <x v="8"/>
    <s v="GBC DocuBind P400 Electric Binding System"/>
    <x v="1076"/>
    <n v="4"/>
    <n v="0.8"/>
    <n v="-1850.9464000000007"/>
  </r>
  <r>
    <n v="1201"/>
    <x v="570"/>
    <x v="0"/>
    <x v="427"/>
    <d v="2013-07-25T00:00:00"/>
    <s v="Standard Class"/>
    <s v="LS-16945"/>
    <s v="Linda Southworth"/>
    <x v="1"/>
    <s v="United States"/>
    <s v="Denver"/>
    <x v="22"/>
    <n v="80219"/>
    <x v="1"/>
    <s v="FUR-CH-10002335"/>
    <x v="0"/>
    <x v="1"/>
    <s v="Hon GuestStacker Chair"/>
    <x v="730"/>
    <n v="3"/>
    <n v="0.2"/>
    <n v="40.800600000000003"/>
  </r>
  <r>
    <n v="1202"/>
    <x v="570"/>
    <x v="0"/>
    <x v="427"/>
    <d v="2013-07-25T00:00:00"/>
    <s v="Standard Class"/>
    <s v="LS-16945"/>
    <s v="Linda Southworth"/>
    <x v="1"/>
    <s v="United States"/>
    <s v="Denver"/>
    <x v="22"/>
    <n v="80219"/>
    <x v="1"/>
    <s v="OFF-BI-10004967"/>
    <x v="1"/>
    <x v="8"/>
    <s v="Round Ring Binders"/>
    <x v="1077"/>
    <n v="3"/>
    <n v="0.7"/>
    <n v="-1.4352"/>
  </r>
  <r>
    <n v="1203"/>
    <x v="570"/>
    <x v="0"/>
    <x v="427"/>
    <d v="2013-07-25T00:00:00"/>
    <s v="Standard Class"/>
    <s v="LS-16945"/>
    <s v="Linda Southworth"/>
    <x v="1"/>
    <s v="United States"/>
    <s v="Denver"/>
    <x v="22"/>
    <n v="80219"/>
    <x v="1"/>
    <s v="FUR-CH-10002331"/>
    <x v="0"/>
    <x v="1"/>
    <s v="Hon 4700 Series Mobuis Mid-Back Task Chairs with Adjustable Arms"/>
    <x v="1078"/>
    <n v="3"/>
    <n v="0.2"/>
    <n v="10.679399999999873"/>
  </r>
  <r>
    <n v="1204"/>
    <x v="570"/>
    <x v="0"/>
    <x v="427"/>
    <d v="2013-07-25T00:00:00"/>
    <s v="Standard Class"/>
    <s v="LS-16945"/>
    <s v="Linda Southworth"/>
    <x v="1"/>
    <s v="United States"/>
    <s v="Denver"/>
    <x v="22"/>
    <n v="80219"/>
    <x v="1"/>
    <s v="OFF-ST-10002292"/>
    <x v="1"/>
    <x v="4"/>
    <s v="Sauder Facets Collection Locker/File Cabinet, Sky Alder Finish"/>
    <x v="1079"/>
    <n v="2"/>
    <n v="0.2"/>
    <n v="0"/>
  </r>
  <r>
    <n v="1205"/>
    <x v="570"/>
    <x v="0"/>
    <x v="427"/>
    <d v="2013-07-25T00:00:00"/>
    <s v="Standard Class"/>
    <s v="LS-16945"/>
    <s v="Linda Southworth"/>
    <x v="1"/>
    <s v="United States"/>
    <s v="Denver"/>
    <x v="22"/>
    <n v="80219"/>
    <x v="1"/>
    <s v="OFF-ST-10000689"/>
    <x v="1"/>
    <x v="4"/>
    <s v="Fellowes Strictly Business Drawer File, Letter/Legal Size"/>
    <x v="1080"/>
    <n v="3"/>
    <n v="0.2"/>
    <n v="-33.804000000000002"/>
  </r>
  <r>
    <n v="1206"/>
    <x v="571"/>
    <x v="3"/>
    <x v="378"/>
    <d v="2014-08-05T00:00:00"/>
    <s v="First Class"/>
    <s v="LH-16750"/>
    <s v="Larry Hughes"/>
    <x v="0"/>
    <s v="United States"/>
    <s v="Charlotte"/>
    <x v="3"/>
    <n v="28205"/>
    <x v="0"/>
    <s v="TEC-PH-10002660"/>
    <x v="2"/>
    <x v="7"/>
    <s v="Nortel Networks T7316 E Nt8 B27"/>
    <x v="1081"/>
    <n v="5"/>
    <n v="0.2"/>
    <n v="16.997500000000016"/>
  </r>
  <r>
    <n v="1207"/>
    <x v="572"/>
    <x v="0"/>
    <x v="216"/>
    <d v="2013-07-19T00:00:00"/>
    <s v="Second Class"/>
    <s v="SW-20755"/>
    <s v="Steven Ward"/>
    <x v="1"/>
    <s v="United States"/>
    <s v="New York City"/>
    <x v="15"/>
    <n v="10009"/>
    <x v="3"/>
    <s v="OFF-ST-10004634"/>
    <x v="1"/>
    <x v="4"/>
    <s v="Personal Folder Holder, Ebony"/>
    <x v="1082"/>
    <n v="1"/>
    <n v="0"/>
    <n v="3.3629999999999995"/>
  </r>
  <r>
    <n v="1208"/>
    <x v="572"/>
    <x v="0"/>
    <x v="216"/>
    <d v="2013-07-19T00:00:00"/>
    <s v="Second Class"/>
    <s v="SW-20755"/>
    <s v="Steven Ward"/>
    <x v="1"/>
    <s v="United States"/>
    <s v="New York City"/>
    <x v="15"/>
    <n v="10009"/>
    <x v="3"/>
    <s v="OFF-BI-10002160"/>
    <x v="1"/>
    <x v="8"/>
    <s v="Acco Hanging Data Binders"/>
    <x v="1083"/>
    <n v="3"/>
    <n v="0.2"/>
    <n v="3.2003999999999997"/>
  </r>
  <r>
    <n v="1209"/>
    <x v="572"/>
    <x v="0"/>
    <x v="216"/>
    <d v="2013-07-19T00:00:00"/>
    <s v="Second Class"/>
    <s v="SW-20755"/>
    <s v="Steven Ward"/>
    <x v="1"/>
    <s v="United States"/>
    <s v="New York City"/>
    <x v="15"/>
    <n v="10009"/>
    <x v="3"/>
    <s v="OFF-FA-10002988"/>
    <x v="1"/>
    <x v="13"/>
    <s v="Ideal Clamps"/>
    <x v="1084"/>
    <n v="7"/>
    <n v="0"/>
    <n v="6.8942999999999994"/>
  </r>
  <r>
    <n v="1210"/>
    <x v="572"/>
    <x v="0"/>
    <x v="216"/>
    <d v="2013-07-19T00:00:00"/>
    <s v="Second Class"/>
    <s v="SW-20755"/>
    <s v="Steven Ward"/>
    <x v="1"/>
    <s v="United States"/>
    <s v="New York City"/>
    <x v="15"/>
    <n v="10009"/>
    <x v="3"/>
    <s v="OFF-AR-10004999"/>
    <x v="1"/>
    <x v="6"/>
    <s v="Newell 315"/>
    <x v="1085"/>
    <n v="7"/>
    <n v="0"/>
    <n v="10.465"/>
  </r>
  <r>
    <n v="1211"/>
    <x v="572"/>
    <x v="0"/>
    <x v="216"/>
    <d v="2013-07-19T00:00:00"/>
    <s v="Second Class"/>
    <s v="SW-20755"/>
    <s v="Steven Ward"/>
    <x v="1"/>
    <s v="United States"/>
    <s v="New York City"/>
    <x v="15"/>
    <n v="10009"/>
    <x v="3"/>
    <s v="OFF-BI-10001031"/>
    <x v="1"/>
    <x v="8"/>
    <s v="Pressboard Data Binders by Wilson Jones"/>
    <x v="1086"/>
    <n v="2"/>
    <n v="0.2"/>
    <n v="2.8835999999999995"/>
  </r>
  <r>
    <n v="1212"/>
    <x v="572"/>
    <x v="0"/>
    <x v="216"/>
    <d v="2013-07-19T00:00:00"/>
    <s v="Second Class"/>
    <s v="SW-20755"/>
    <s v="Steven Ward"/>
    <x v="1"/>
    <s v="United States"/>
    <s v="New York City"/>
    <x v="15"/>
    <n v="10009"/>
    <x v="3"/>
    <s v="FUR-BO-10004695"/>
    <x v="0"/>
    <x v="0"/>
    <s v="O'Sullivan 2-Door Barrister Bookcase in Odessa Pine"/>
    <x v="1087"/>
    <n v="4"/>
    <n v="0.2"/>
    <n v="21.717599999999948"/>
  </r>
  <r>
    <n v="1213"/>
    <x v="573"/>
    <x v="3"/>
    <x v="428"/>
    <d v="2014-09-14T00:00:00"/>
    <s v="Standard Class"/>
    <s v="SP-20620"/>
    <s v="Stefania Perrino"/>
    <x v="1"/>
    <s v="United States"/>
    <s v="Philadelphia"/>
    <x v="9"/>
    <n v="19134"/>
    <x v="3"/>
    <s v="FUR-CH-10004860"/>
    <x v="0"/>
    <x v="1"/>
    <s v="Global Low Back Tilter Chair"/>
    <x v="1088"/>
    <n v="2"/>
    <n v="0.3"/>
    <n v="-48.470400000000019"/>
  </r>
  <r>
    <n v="1214"/>
    <x v="573"/>
    <x v="3"/>
    <x v="428"/>
    <d v="2014-09-14T00:00:00"/>
    <s v="Standard Class"/>
    <s v="SP-20620"/>
    <s v="Stefania Perrino"/>
    <x v="1"/>
    <s v="United States"/>
    <s v="Philadelphia"/>
    <x v="9"/>
    <n v="19134"/>
    <x v="3"/>
    <s v="OFF-BI-10002432"/>
    <x v="1"/>
    <x v="8"/>
    <s v="Wilson Jones Standard D-Ring Binders"/>
    <x v="1089"/>
    <n v="2"/>
    <n v="0.7"/>
    <n v="-2.3275999999999994"/>
  </r>
  <r>
    <n v="1215"/>
    <x v="573"/>
    <x v="3"/>
    <x v="428"/>
    <d v="2014-09-14T00:00:00"/>
    <s v="Standard Class"/>
    <s v="SP-20620"/>
    <s v="Stefania Perrino"/>
    <x v="1"/>
    <s v="United States"/>
    <s v="Philadelphia"/>
    <x v="9"/>
    <n v="19134"/>
    <x v="3"/>
    <s v="OFF-BI-10000069"/>
    <x v="1"/>
    <x v="8"/>
    <s v="GBC Prepunched Paper, 19-Hole, for Binding Systems, 24-lb"/>
    <x v="1090"/>
    <n v="1"/>
    <n v="0.7"/>
    <n v="-3.6024000000000012"/>
  </r>
  <r>
    <n v="1216"/>
    <x v="573"/>
    <x v="3"/>
    <x v="428"/>
    <d v="2014-09-14T00:00:00"/>
    <s v="Standard Class"/>
    <s v="SP-20620"/>
    <s v="Stefania Perrino"/>
    <x v="1"/>
    <s v="United States"/>
    <s v="Philadelphia"/>
    <x v="9"/>
    <n v="19134"/>
    <x v="3"/>
    <s v="OFF-AR-10003602"/>
    <x v="1"/>
    <x v="6"/>
    <s v="Quartet Omega Colored Chalk, 12/Pack"/>
    <x v="1091"/>
    <n v="1"/>
    <n v="0.2"/>
    <n v="1.5767999999999998"/>
  </r>
  <r>
    <n v="1217"/>
    <x v="573"/>
    <x v="3"/>
    <x v="428"/>
    <d v="2014-09-14T00:00:00"/>
    <s v="Standard Class"/>
    <s v="SP-20620"/>
    <s v="Stefania Perrino"/>
    <x v="1"/>
    <s v="United States"/>
    <s v="Philadelphia"/>
    <x v="9"/>
    <n v="19134"/>
    <x v="3"/>
    <s v="TEC-AC-10004469"/>
    <x v="2"/>
    <x v="11"/>
    <s v="Microsoft Sculpt Comfort Mouse"/>
    <x v="1092"/>
    <n v="3"/>
    <n v="0.2"/>
    <n v="28.764000000000006"/>
  </r>
  <r>
    <n v="1218"/>
    <x v="573"/>
    <x v="3"/>
    <x v="428"/>
    <d v="2014-09-14T00:00:00"/>
    <s v="Standard Class"/>
    <s v="SP-20620"/>
    <s v="Stefania Perrino"/>
    <x v="1"/>
    <s v="United States"/>
    <s v="Philadelphia"/>
    <x v="9"/>
    <n v="19134"/>
    <x v="3"/>
    <s v="FUR-FU-10001867"/>
    <x v="0"/>
    <x v="5"/>
    <s v="Eldon Expressions Punched Metal &amp; Wood Desk Accessories, Pewter &amp; Cherry"/>
    <x v="1093"/>
    <n v="2"/>
    <n v="0.2"/>
    <n v="1.7024000000000008"/>
  </r>
  <r>
    <n v="1219"/>
    <x v="573"/>
    <x v="3"/>
    <x v="428"/>
    <d v="2014-09-14T00:00:00"/>
    <s v="Standard Class"/>
    <s v="SP-20620"/>
    <s v="Stefania Perrino"/>
    <x v="1"/>
    <s v="United States"/>
    <s v="Philadelphia"/>
    <x v="9"/>
    <n v="19134"/>
    <x v="3"/>
    <s v="TEC-AC-10003174"/>
    <x v="2"/>
    <x v="11"/>
    <s v="Plantronics S12 Corded Telephone Headset System"/>
    <x v="1059"/>
    <n v="3"/>
    <n v="0.2"/>
    <n v="64.674000000000007"/>
  </r>
  <r>
    <n v="1220"/>
    <x v="573"/>
    <x v="3"/>
    <x v="428"/>
    <d v="2014-09-14T00:00:00"/>
    <s v="Standard Class"/>
    <s v="SP-20620"/>
    <s v="Stefania Perrino"/>
    <x v="1"/>
    <s v="United States"/>
    <s v="Philadelphia"/>
    <x v="9"/>
    <n v="19134"/>
    <x v="3"/>
    <s v="TEC-PH-10002200"/>
    <x v="2"/>
    <x v="7"/>
    <s v="Samsung Galaxy Note 2"/>
    <x v="1094"/>
    <n v="7"/>
    <n v="0.4"/>
    <n v="-386.3915999999997"/>
  </r>
  <r>
    <n v="1221"/>
    <x v="574"/>
    <x v="2"/>
    <x v="136"/>
    <d v="2011-07-16T00:00:00"/>
    <s v="Standard Class"/>
    <s v="BF-11170"/>
    <s v="Ben Ferrer"/>
    <x v="2"/>
    <s v="United States"/>
    <s v="Los Angeles"/>
    <x v="1"/>
    <n v="90036"/>
    <x v="1"/>
    <s v="OFF-ST-10000107"/>
    <x v="1"/>
    <x v="4"/>
    <s v="Fellowes Super Stor/Drawer"/>
    <x v="1095"/>
    <n v="9"/>
    <n v="0"/>
    <n v="44.954999999999977"/>
  </r>
  <r>
    <n v="1222"/>
    <x v="574"/>
    <x v="2"/>
    <x v="136"/>
    <d v="2011-07-16T00:00:00"/>
    <s v="Standard Class"/>
    <s v="BF-11170"/>
    <s v="Ben Ferrer"/>
    <x v="2"/>
    <s v="United States"/>
    <s v="Los Angeles"/>
    <x v="1"/>
    <n v="90036"/>
    <x v="1"/>
    <s v="TEC-PH-10000439"/>
    <x v="2"/>
    <x v="7"/>
    <s v="GE DSL Phone Line Filter"/>
    <x v="1096"/>
    <n v="8"/>
    <n v="0.2"/>
    <n v="28.792799999999971"/>
  </r>
  <r>
    <n v="1223"/>
    <x v="575"/>
    <x v="0"/>
    <x v="429"/>
    <d v="2013-12-06T00:00:00"/>
    <s v="First Class"/>
    <s v="BM-11140"/>
    <s v="Becky Martin"/>
    <x v="0"/>
    <s v="United States"/>
    <s v="New York City"/>
    <x v="15"/>
    <n v="10024"/>
    <x v="3"/>
    <s v="FUR-FU-10001602"/>
    <x v="0"/>
    <x v="5"/>
    <s v="Eldon Delta Triangular Chair Mat, 52&quot; x 58&quot;, Clear"/>
    <x v="1097"/>
    <n v="3"/>
    <n v="0"/>
    <n v="20.482199999999992"/>
  </r>
  <r>
    <n v="1224"/>
    <x v="575"/>
    <x v="0"/>
    <x v="429"/>
    <d v="2013-12-06T00:00:00"/>
    <s v="First Class"/>
    <s v="BM-11140"/>
    <s v="Becky Martin"/>
    <x v="0"/>
    <s v="United States"/>
    <s v="New York City"/>
    <x v="15"/>
    <n v="10024"/>
    <x v="3"/>
    <s v="TEC-AC-10001432"/>
    <x v="2"/>
    <x v="11"/>
    <s v="Enermax Aurora Lite Keyboard"/>
    <x v="1098"/>
    <n v="1"/>
    <n v="0"/>
    <n v="34.38600000000001"/>
  </r>
  <r>
    <n v="1225"/>
    <x v="575"/>
    <x v="0"/>
    <x v="429"/>
    <d v="2013-12-06T00:00:00"/>
    <s v="First Class"/>
    <s v="BM-11140"/>
    <s v="Becky Martin"/>
    <x v="0"/>
    <s v="United States"/>
    <s v="New York City"/>
    <x v="15"/>
    <n v="10024"/>
    <x v="3"/>
    <s v="OFF-BI-10004656"/>
    <x v="1"/>
    <x v="8"/>
    <s v="Peel &amp; Stick Add-On Corner Pockets"/>
    <x v="1099"/>
    <n v="1"/>
    <n v="0.2"/>
    <n v="0.60479999999999989"/>
  </r>
  <r>
    <n v="1226"/>
    <x v="575"/>
    <x v="0"/>
    <x v="429"/>
    <d v="2013-12-06T00:00:00"/>
    <s v="First Class"/>
    <s v="BM-11140"/>
    <s v="Becky Martin"/>
    <x v="0"/>
    <s v="United States"/>
    <s v="New York City"/>
    <x v="15"/>
    <n v="10024"/>
    <x v="3"/>
    <s v="OFF-PA-10001685"/>
    <x v="1"/>
    <x v="10"/>
    <s v="Staples"/>
    <x v="1100"/>
    <n v="4"/>
    <n v="0"/>
    <n v="19.874400000000001"/>
  </r>
  <r>
    <n v="1227"/>
    <x v="575"/>
    <x v="0"/>
    <x v="429"/>
    <d v="2013-12-06T00:00:00"/>
    <s v="First Class"/>
    <s v="BM-11140"/>
    <s v="Becky Martin"/>
    <x v="0"/>
    <s v="United States"/>
    <s v="New York City"/>
    <x v="15"/>
    <n v="10024"/>
    <x v="3"/>
    <s v="OFF-ST-10001418"/>
    <x v="1"/>
    <x v="4"/>
    <s v="Carina Media Storage Towers in Natural &amp; Black"/>
    <x v="1101"/>
    <n v="3"/>
    <n v="0"/>
    <n v="3.6587999999999994"/>
  </r>
  <r>
    <n v="1228"/>
    <x v="575"/>
    <x v="0"/>
    <x v="429"/>
    <d v="2013-12-06T00:00:00"/>
    <s v="First Class"/>
    <s v="BM-11140"/>
    <s v="Becky Martin"/>
    <x v="0"/>
    <s v="United States"/>
    <s v="New York City"/>
    <x v="15"/>
    <n v="10024"/>
    <x v="3"/>
    <s v="OFF-ST-10000676"/>
    <x v="1"/>
    <x v="4"/>
    <s v="Fellowes Econo/Stor Drawers"/>
    <x v="1102"/>
    <n v="2"/>
    <n v="0"/>
    <n v="11.631599999999992"/>
  </r>
  <r>
    <n v="1229"/>
    <x v="576"/>
    <x v="3"/>
    <x v="44"/>
    <d v="2014-11-12T00:00:00"/>
    <s v="Standard Class"/>
    <s v="ZC-21910"/>
    <s v="Zuschuss Carroll"/>
    <x v="0"/>
    <s v="United States"/>
    <s v="Los Angeles"/>
    <x v="1"/>
    <n v="90045"/>
    <x v="1"/>
    <s v="OFF-EN-10001219"/>
    <x v="1"/>
    <x v="12"/>
    <s v="#10- 4 1/8&quot; x 9 1/2&quot; Security-Tint Envelopes"/>
    <x v="770"/>
    <n v="2"/>
    <n v="0"/>
    <n v="7.4871999999999996"/>
  </r>
  <r>
    <n v="1230"/>
    <x v="576"/>
    <x v="3"/>
    <x v="44"/>
    <d v="2014-11-12T00:00:00"/>
    <s v="Standard Class"/>
    <s v="ZC-21910"/>
    <s v="Zuschuss Carroll"/>
    <x v="0"/>
    <s v="United States"/>
    <s v="Los Angeles"/>
    <x v="1"/>
    <n v="90045"/>
    <x v="1"/>
    <s v="FUR-FU-10001424"/>
    <x v="0"/>
    <x v="5"/>
    <s v="Dax Clear Box Frame"/>
    <x v="992"/>
    <n v="1"/>
    <n v="0"/>
    <n v="2.9681999999999995"/>
  </r>
  <r>
    <n v="1231"/>
    <x v="576"/>
    <x v="3"/>
    <x v="44"/>
    <d v="2014-11-12T00:00:00"/>
    <s v="Standard Class"/>
    <s v="ZC-21910"/>
    <s v="Zuschuss Carroll"/>
    <x v="0"/>
    <s v="United States"/>
    <s v="Los Angeles"/>
    <x v="1"/>
    <n v="90045"/>
    <x v="1"/>
    <s v="OFF-AR-10001022"/>
    <x v="1"/>
    <x v="6"/>
    <s v="SANFORD Liquid Accent Tank-Style Highlighters"/>
    <x v="1103"/>
    <n v="2"/>
    <n v="0"/>
    <n v="1.7607999999999997"/>
  </r>
  <r>
    <n v="1232"/>
    <x v="577"/>
    <x v="1"/>
    <x v="89"/>
    <d v="2012-11-02T00:00:00"/>
    <s v="Second Class"/>
    <s v="KT-16480"/>
    <s v="Kean Thornton"/>
    <x v="0"/>
    <s v="United States"/>
    <s v="Buffalo"/>
    <x v="15"/>
    <n v="14215"/>
    <x v="3"/>
    <s v="OFF-AR-10000369"/>
    <x v="1"/>
    <x v="6"/>
    <s v="Design Ebony Sketching Pencil"/>
    <x v="1104"/>
    <n v="2"/>
    <n v="0"/>
    <n v="0.72279999999999989"/>
  </r>
  <r>
    <n v="1233"/>
    <x v="577"/>
    <x v="1"/>
    <x v="89"/>
    <d v="2012-11-02T00:00:00"/>
    <s v="Second Class"/>
    <s v="KT-16480"/>
    <s v="Kean Thornton"/>
    <x v="0"/>
    <s v="United States"/>
    <s v="Buffalo"/>
    <x v="15"/>
    <n v="14215"/>
    <x v="3"/>
    <s v="OFF-EN-10003055"/>
    <x v="1"/>
    <x v="12"/>
    <s v="Blue String-Tie &amp; Button Interoffice Envelopes, 10 x 13"/>
    <x v="1105"/>
    <n v="2"/>
    <n v="0"/>
    <n v="35.981999999999992"/>
  </r>
  <r>
    <n v="1234"/>
    <x v="578"/>
    <x v="0"/>
    <x v="198"/>
    <d v="2013-06-02T00:00:00"/>
    <s v="First Class"/>
    <s v="BG-11695"/>
    <s v="Brooke Gillingham"/>
    <x v="1"/>
    <s v="United States"/>
    <s v="Cincinnati"/>
    <x v="24"/>
    <n v="45231"/>
    <x v="3"/>
    <s v="TEC-CO-10001046"/>
    <x v="2"/>
    <x v="16"/>
    <s v="Canon Imageclass D680 Copier / Fax"/>
    <x v="1106"/>
    <n v="2"/>
    <n v="0.4"/>
    <n v="69.99899999999991"/>
  </r>
  <r>
    <n v="1235"/>
    <x v="579"/>
    <x v="0"/>
    <x v="99"/>
    <d v="2013-10-29T00:00:00"/>
    <s v="Same Day"/>
    <s v="PG-18820"/>
    <s v="Patrick Gardner"/>
    <x v="0"/>
    <s v="United States"/>
    <s v="Boynton Beach"/>
    <x v="2"/>
    <n v="33437"/>
    <x v="0"/>
    <s v="FUR-FU-10000076"/>
    <x v="0"/>
    <x v="5"/>
    <s v="24-Hour Round Wall Clock"/>
    <x v="1107"/>
    <n v="3"/>
    <n v="0.2"/>
    <n v="13.786200000000006"/>
  </r>
  <r>
    <n v="1236"/>
    <x v="579"/>
    <x v="0"/>
    <x v="99"/>
    <d v="2013-10-29T00:00:00"/>
    <s v="Same Day"/>
    <s v="PG-18820"/>
    <s v="Patrick Gardner"/>
    <x v="0"/>
    <s v="United States"/>
    <s v="Boynton Beach"/>
    <x v="2"/>
    <n v="33437"/>
    <x v="0"/>
    <s v="OFF-BI-10003719"/>
    <x v="1"/>
    <x v="8"/>
    <s v="Large Capacity Hanging Post Binders"/>
    <x v="1108"/>
    <n v="5"/>
    <n v="0.7"/>
    <n v="-29.940000000000012"/>
  </r>
  <r>
    <n v="1237"/>
    <x v="579"/>
    <x v="0"/>
    <x v="99"/>
    <d v="2013-10-29T00:00:00"/>
    <s v="Same Day"/>
    <s v="PG-18820"/>
    <s v="Patrick Gardner"/>
    <x v="0"/>
    <s v="United States"/>
    <s v="Boynton Beach"/>
    <x v="2"/>
    <n v="33437"/>
    <x v="0"/>
    <s v="FUR-FU-10003268"/>
    <x v="0"/>
    <x v="5"/>
    <s v="Eldon Radial Chair Mat for Low to Medium Pile Carpets"/>
    <x v="1109"/>
    <n v="2"/>
    <n v="0.2"/>
    <n v="0"/>
  </r>
  <r>
    <n v="1238"/>
    <x v="579"/>
    <x v="0"/>
    <x v="99"/>
    <d v="2013-10-29T00:00:00"/>
    <s v="Same Day"/>
    <s v="PG-18820"/>
    <s v="Patrick Gardner"/>
    <x v="0"/>
    <s v="United States"/>
    <s v="Boynton Beach"/>
    <x v="2"/>
    <n v="33437"/>
    <x v="0"/>
    <s v="FUR-FU-10003553"/>
    <x v="0"/>
    <x v="5"/>
    <s v="Howard Miller 13-1/2&quot; Diameter Rosebrook Wall Clock"/>
    <x v="1110"/>
    <n v="3"/>
    <n v="0.2"/>
    <n v="41.262"/>
  </r>
  <r>
    <n v="1239"/>
    <x v="580"/>
    <x v="2"/>
    <x v="430"/>
    <d v="2011-08-15T00:00:00"/>
    <s v="Standard Class"/>
    <s v="GM-14680"/>
    <s v="Greg Matthias"/>
    <x v="0"/>
    <s v="United States"/>
    <s v="Seattle"/>
    <x v="4"/>
    <n v="98105"/>
    <x v="1"/>
    <s v="FUR-FU-10003691"/>
    <x v="0"/>
    <x v="5"/>
    <s v="Eldon Image Series Desk Accessories, Ebony"/>
    <x v="1111"/>
    <n v="1"/>
    <n v="0"/>
    <n v="5.4340000000000002"/>
  </r>
  <r>
    <n v="1240"/>
    <x v="580"/>
    <x v="2"/>
    <x v="430"/>
    <d v="2011-08-15T00:00:00"/>
    <s v="Standard Class"/>
    <s v="GM-14680"/>
    <s v="Greg Matthias"/>
    <x v="0"/>
    <s v="United States"/>
    <s v="Seattle"/>
    <x v="4"/>
    <n v="98105"/>
    <x v="1"/>
    <s v="OFF-AR-10003903"/>
    <x v="1"/>
    <x v="6"/>
    <s v="Sanford 52201 APSCO Electric Pencil Sharpener"/>
    <x v="1112"/>
    <n v="1"/>
    <n v="0"/>
    <n v="10.652200000000001"/>
  </r>
  <r>
    <n v="1241"/>
    <x v="580"/>
    <x v="2"/>
    <x v="430"/>
    <d v="2011-08-15T00:00:00"/>
    <s v="Standard Class"/>
    <s v="GM-14680"/>
    <s v="Greg Matthias"/>
    <x v="0"/>
    <s v="United States"/>
    <s v="Seattle"/>
    <x v="4"/>
    <n v="98105"/>
    <x v="1"/>
    <s v="OFF-FA-10004854"/>
    <x v="1"/>
    <x v="13"/>
    <s v="Vinyl Coated Wire Paper Clips in Organizer Box, 800/Box"/>
    <x v="1113"/>
    <n v="2"/>
    <n v="0"/>
    <n v="10.7912"/>
  </r>
  <r>
    <n v="1242"/>
    <x v="581"/>
    <x v="0"/>
    <x v="48"/>
    <d v="2013-09-05T00:00:00"/>
    <s v="Standard Class"/>
    <s v="MO-17800"/>
    <s v="Meg O'Connel"/>
    <x v="2"/>
    <s v="United States"/>
    <s v="New York City"/>
    <x v="15"/>
    <n v="10024"/>
    <x v="3"/>
    <s v="TEC-PH-10003442"/>
    <x v="2"/>
    <x v="7"/>
    <s v="Samsung Replacement EH64AVFWE Premium Headset"/>
    <x v="1114"/>
    <n v="4"/>
    <n v="0"/>
    <n v="5.5"/>
  </r>
  <r>
    <n v="1243"/>
    <x v="582"/>
    <x v="0"/>
    <x v="431"/>
    <d v="2013-02-22T00:00:00"/>
    <s v="Standard Class"/>
    <s v="PG-18820"/>
    <s v="Patrick Gardner"/>
    <x v="0"/>
    <s v="United States"/>
    <s v="New York City"/>
    <x v="15"/>
    <n v="10009"/>
    <x v="3"/>
    <s v="OFF-BI-10004519"/>
    <x v="1"/>
    <x v="8"/>
    <s v="GBC DocuBind P100 Manual Binding Machine"/>
    <x v="1115"/>
    <n v="3"/>
    <n v="0.2"/>
    <n v="124.48499999999999"/>
  </r>
  <r>
    <n v="1244"/>
    <x v="582"/>
    <x v="0"/>
    <x v="431"/>
    <d v="2013-02-22T00:00:00"/>
    <s v="Standard Class"/>
    <s v="PG-18820"/>
    <s v="Patrick Gardner"/>
    <x v="0"/>
    <s v="United States"/>
    <s v="New York City"/>
    <x v="15"/>
    <n v="10009"/>
    <x v="3"/>
    <s v="OFF-FA-10000304"/>
    <x v="1"/>
    <x v="13"/>
    <s v="Advantus Push Pins"/>
    <x v="525"/>
    <n v="4"/>
    <n v="0"/>
    <n v="3.5752000000000006"/>
  </r>
  <r>
    <n v="1245"/>
    <x v="583"/>
    <x v="3"/>
    <x v="304"/>
    <d v="2014-05-22T00:00:00"/>
    <s v="Standard Class"/>
    <s v="EJ-14155"/>
    <s v="Eva Jacobs"/>
    <x v="0"/>
    <s v="United States"/>
    <s v="Gulfport"/>
    <x v="35"/>
    <n v="39503"/>
    <x v="0"/>
    <s v="OFF-EN-10004955"/>
    <x v="1"/>
    <x v="12"/>
    <s v="Fashion Color Clasp Envelopes"/>
    <x v="1116"/>
    <n v="9"/>
    <n v="0"/>
    <n v="23.8581"/>
  </r>
  <r>
    <n v="1246"/>
    <x v="584"/>
    <x v="2"/>
    <x v="432"/>
    <d v="2011-12-14T00:00:00"/>
    <s v="Second Class"/>
    <s v="NP-18700"/>
    <s v="Nora Preis"/>
    <x v="0"/>
    <s v="United States"/>
    <s v="Fresno"/>
    <x v="1"/>
    <n v="93727"/>
    <x v="1"/>
    <s v="FUR-TA-10004619"/>
    <x v="0"/>
    <x v="3"/>
    <s v="Hon Non-Folding Utility Tables"/>
    <x v="1117"/>
    <n v="6"/>
    <n v="0.2"/>
    <n v="95.585999999999899"/>
  </r>
  <r>
    <n v="1247"/>
    <x v="584"/>
    <x v="2"/>
    <x v="432"/>
    <d v="2011-12-14T00:00:00"/>
    <s v="Second Class"/>
    <s v="NP-18700"/>
    <s v="Nora Preis"/>
    <x v="0"/>
    <s v="United States"/>
    <s v="Fresno"/>
    <x v="1"/>
    <n v="93727"/>
    <x v="1"/>
    <s v="FUR-TA-10003473"/>
    <x v="0"/>
    <x v="3"/>
    <s v="Bretford Rectangular Conference Table Tops"/>
    <x v="1118"/>
    <n v="12"/>
    <n v="0.2"/>
    <n v="135.4068000000002"/>
  </r>
  <r>
    <n v="1248"/>
    <x v="584"/>
    <x v="2"/>
    <x v="432"/>
    <d v="2011-12-14T00:00:00"/>
    <s v="Second Class"/>
    <s v="NP-18700"/>
    <s v="Nora Preis"/>
    <x v="0"/>
    <s v="United States"/>
    <s v="Fresno"/>
    <x v="1"/>
    <n v="93727"/>
    <x v="1"/>
    <s v="FUR-BO-10004467"/>
    <x v="0"/>
    <x v="0"/>
    <s v="Bestar Classic Bookcase"/>
    <x v="1119"/>
    <n v="3"/>
    <n v="0.15"/>
    <n v="11.998799999999989"/>
  </r>
  <r>
    <n v="1249"/>
    <x v="585"/>
    <x v="3"/>
    <x v="404"/>
    <d v="2014-12-25T00:00:00"/>
    <s v="Standard Class"/>
    <s v="DJ-13630"/>
    <s v="Doug Jacobs"/>
    <x v="0"/>
    <s v="United States"/>
    <s v="New York City"/>
    <x v="15"/>
    <n v="10009"/>
    <x v="3"/>
    <s v="OFF-AR-10002280"/>
    <x v="1"/>
    <x v="6"/>
    <s v="Staples"/>
    <x v="1120"/>
    <n v="6"/>
    <n v="0"/>
    <n v="17.468999999999998"/>
  </r>
  <r>
    <n v="1250"/>
    <x v="585"/>
    <x v="3"/>
    <x v="404"/>
    <d v="2014-12-25T00:00:00"/>
    <s v="Standard Class"/>
    <s v="DJ-13630"/>
    <s v="Doug Jacobs"/>
    <x v="0"/>
    <s v="United States"/>
    <s v="New York City"/>
    <x v="15"/>
    <n v="10009"/>
    <x v="3"/>
    <s v="FUR-CH-10001708"/>
    <x v="0"/>
    <x v="1"/>
    <s v="Office Star - Contemporary Swivel Chair with Padded Adjustable Arms and Flex Back"/>
    <x v="1121"/>
    <n v="9"/>
    <n v="0.1"/>
    <n v="139.57019999999989"/>
  </r>
  <r>
    <n v="1251"/>
    <x v="585"/>
    <x v="3"/>
    <x v="404"/>
    <d v="2014-12-25T00:00:00"/>
    <s v="Standard Class"/>
    <s v="DJ-13630"/>
    <s v="Doug Jacobs"/>
    <x v="0"/>
    <s v="United States"/>
    <s v="New York City"/>
    <x v="15"/>
    <n v="10009"/>
    <x v="3"/>
    <s v="OFF-AP-10000891"/>
    <x v="1"/>
    <x v="9"/>
    <s v="Kensington 7 Outlet MasterPiece HOMEOFFICE Power Control Center"/>
    <x v="1122"/>
    <n v="13"/>
    <n v="0"/>
    <n v="511.36799999999999"/>
  </r>
  <r>
    <n v="1252"/>
    <x v="585"/>
    <x v="3"/>
    <x v="404"/>
    <d v="2014-12-25T00:00:00"/>
    <s v="Standard Class"/>
    <s v="DJ-13630"/>
    <s v="Doug Jacobs"/>
    <x v="0"/>
    <s v="United States"/>
    <s v="New York City"/>
    <x v="15"/>
    <n v="10009"/>
    <x v="3"/>
    <s v="OFF-AR-10000462"/>
    <x v="1"/>
    <x v="6"/>
    <s v="Sanford Pocket Accent Highlighters"/>
    <x v="1123"/>
    <n v="2"/>
    <n v="0"/>
    <n v="1.3760000000000003"/>
  </r>
  <r>
    <n v="1253"/>
    <x v="586"/>
    <x v="1"/>
    <x v="433"/>
    <d v="2012-07-09T00:00:00"/>
    <s v="Standard Class"/>
    <s v="IM-15070"/>
    <s v="Irene Maddox"/>
    <x v="0"/>
    <s v="United States"/>
    <s v="Milwaukee"/>
    <x v="6"/>
    <n v="53209"/>
    <x v="2"/>
    <s v="TEC-PH-10004165"/>
    <x v="2"/>
    <x v="7"/>
    <s v="Mitel MiVoice 5330e IP Phone"/>
    <x v="1124"/>
    <n v="4"/>
    <n v="0"/>
    <n v="285.9896"/>
  </r>
  <r>
    <n v="1254"/>
    <x v="587"/>
    <x v="3"/>
    <x v="434"/>
    <d v="2014-03-15T00:00:00"/>
    <s v="Standard Class"/>
    <s v="MH-18115"/>
    <s v="Mick Hernandez"/>
    <x v="2"/>
    <s v="United States"/>
    <s v="Chester"/>
    <x v="9"/>
    <n v="19013"/>
    <x v="3"/>
    <s v="OFF-AR-10003958"/>
    <x v="1"/>
    <x v="6"/>
    <s v="Newell 337"/>
    <x v="797"/>
    <n v="2"/>
    <n v="0.2"/>
    <n v="0.59039999999999915"/>
  </r>
  <r>
    <n v="1255"/>
    <x v="587"/>
    <x v="3"/>
    <x v="434"/>
    <d v="2014-03-15T00:00:00"/>
    <s v="Standard Class"/>
    <s v="MH-18115"/>
    <s v="Mick Hernandez"/>
    <x v="2"/>
    <s v="United States"/>
    <s v="Chester"/>
    <x v="9"/>
    <n v="19013"/>
    <x v="3"/>
    <s v="TEC-PH-10000149"/>
    <x v="2"/>
    <x v="7"/>
    <s v="Cisco SPA525G2 IP Phone - Wireless"/>
    <x v="1125"/>
    <n v="3"/>
    <n v="0.4"/>
    <n v="-8.3790000000000031"/>
  </r>
  <r>
    <n v="1256"/>
    <x v="587"/>
    <x v="3"/>
    <x v="434"/>
    <d v="2014-03-15T00:00:00"/>
    <s v="Standard Class"/>
    <s v="MH-18115"/>
    <s v="Mick Hernandez"/>
    <x v="2"/>
    <s v="United States"/>
    <s v="Chester"/>
    <x v="9"/>
    <n v="19013"/>
    <x v="3"/>
    <s v="FUR-FU-10003724"/>
    <x v="0"/>
    <x v="5"/>
    <s v="Westinghouse Clip-On Gooseneck Lamps"/>
    <x v="1126"/>
    <n v="1"/>
    <n v="0.2"/>
    <n v="0.50219999999999976"/>
  </r>
  <r>
    <n v="1257"/>
    <x v="587"/>
    <x v="3"/>
    <x v="434"/>
    <d v="2014-03-15T00:00:00"/>
    <s v="Standard Class"/>
    <s v="MH-18115"/>
    <s v="Mick Hernandez"/>
    <x v="2"/>
    <s v="United States"/>
    <s v="Chester"/>
    <x v="9"/>
    <n v="19013"/>
    <x v="3"/>
    <s v="FUR-FU-10003535"/>
    <x v="0"/>
    <x v="5"/>
    <s v="Howard Miller Distant Time Traveler Alarm Clock"/>
    <x v="1127"/>
    <n v="2"/>
    <n v="0.2"/>
    <n v="11.516399999999999"/>
  </r>
  <r>
    <n v="1258"/>
    <x v="588"/>
    <x v="0"/>
    <x v="435"/>
    <d v="2013-12-29T00:00:00"/>
    <s v="Second Class"/>
    <s v="RB-19795"/>
    <s v="Ross Baird"/>
    <x v="2"/>
    <s v="United States"/>
    <s v="Charlotte"/>
    <x v="3"/>
    <n v="28205"/>
    <x v="0"/>
    <s v="OFF-BI-10001575"/>
    <x v="1"/>
    <x v="8"/>
    <s v="GBC Linen Binding Covers"/>
    <x v="1128"/>
    <n v="3"/>
    <n v="0.7"/>
    <n v="-20.446799999999996"/>
  </r>
  <r>
    <n v="1259"/>
    <x v="588"/>
    <x v="0"/>
    <x v="435"/>
    <d v="2013-12-29T00:00:00"/>
    <s v="Second Class"/>
    <s v="RB-19795"/>
    <s v="Ross Baird"/>
    <x v="2"/>
    <s v="United States"/>
    <s v="Charlotte"/>
    <x v="3"/>
    <n v="28205"/>
    <x v="0"/>
    <s v="OFF-ST-10003716"/>
    <x v="1"/>
    <x v="4"/>
    <s v="Tennsco Double-Tier Lockers"/>
    <x v="1129"/>
    <n v="3"/>
    <n v="0.2"/>
    <n v="-47.254199999999997"/>
  </r>
  <r>
    <n v="1260"/>
    <x v="588"/>
    <x v="0"/>
    <x v="435"/>
    <d v="2013-12-29T00:00:00"/>
    <s v="Second Class"/>
    <s v="RB-19795"/>
    <s v="Ross Baird"/>
    <x v="2"/>
    <s v="United States"/>
    <s v="Charlotte"/>
    <x v="3"/>
    <n v="28205"/>
    <x v="0"/>
    <s v="TEC-AC-10004469"/>
    <x v="2"/>
    <x v="11"/>
    <s v="Microsoft Sculpt Comfort Mouse"/>
    <x v="1130"/>
    <n v="8"/>
    <n v="0.2"/>
    <n v="76.704000000000008"/>
  </r>
  <r>
    <n v="1261"/>
    <x v="589"/>
    <x v="3"/>
    <x v="436"/>
    <d v="2014-10-28T00:00:00"/>
    <s v="Standard Class"/>
    <s v="JR-15700"/>
    <s v="Jocasta Rupert"/>
    <x v="0"/>
    <s v="United States"/>
    <s v="Jacksonville"/>
    <x v="2"/>
    <n v="32216"/>
    <x v="0"/>
    <s v="TEC-PH-10004586"/>
    <x v="2"/>
    <x v="7"/>
    <s v="Wilson SignalBoost 841262 DB PRO Amplifier Kit"/>
    <x v="1131"/>
    <n v="3"/>
    <n v="0.2"/>
    <n v="107.98499999999996"/>
  </r>
  <r>
    <n v="1262"/>
    <x v="590"/>
    <x v="0"/>
    <x v="99"/>
    <d v="2013-11-05T00:00:00"/>
    <s v="Standard Class"/>
    <s v="SM-20950"/>
    <s v="Suzanne McNair"/>
    <x v="1"/>
    <s v="United States"/>
    <s v="Greenville"/>
    <x v="3"/>
    <n v="27834"/>
    <x v="0"/>
    <s v="OFF-BI-10004236"/>
    <x v="1"/>
    <x v="8"/>
    <s v="XtraLife ClearVue Slant-D Ring Binder, White, 3&quot;"/>
    <x v="1132"/>
    <n v="4"/>
    <n v="0.7"/>
    <n v="-14.0928"/>
  </r>
  <r>
    <n v="1263"/>
    <x v="591"/>
    <x v="3"/>
    <x v="437"/>
    <d v="2014-07-10T00:00:00"/>
    <s v="Second Class"/>
    <s v="CS-12355"/>
    <s v="Christine Sundaresam"/>
    <x v="0"/>
    <s v="United States"/>
    <s v="Long Beach"/>
    <x v="15"/>
    <n v="11561"/>
    <x v="3"/>
    <s v="OFF-BI-10001634"/>
    <x v="1"/>
    <x v="8"/>
    <s v="Wilson Jones Active Use Binders"/>
    <x v="1133"/>
    <n v="3"/>
    <n v="0.2"/>
    <n v="6.3336000000000006"/>
  </r>
  <r>
    <n v="1264"/>
    <x v="592"/>
    <x v="0"/>
    <x v="393"/>
    <d v="2013-10-03T00:00:00"/>
    <s v="First Class"/>
    <s v="CC-12220"/>
    <s v="Chris Cortes"/>
    <x v="0"/>
    <s v="United States"/>
    <s v="La Porte"/>
    <x v="14"/>
    <n v="46350"/>
    <x v="2"/>
    <s v="TEC-PH-10000215"/>
    <x v="2"/>
    <x v="7"/>
    <s v="Plantronics Cordless Phone Headset with In-line Volume - M214C"/>
    <x v="1134"/>
    <n v="2"/>
    <n v="0"/>
    <n v="18.873000000000005"/>
  </r>
  <r>
    <n v="1265"/>
    <x v="592"/>
    <x v="0"/>
    <x v="393"/>
    <d v="2013-10-03T00:00:00"/>
    <s v="First Class"/>
    <s v="CC-12220"/>
    <s v="Chris Cortes"/>
    <x v="0"/>
    <s v="United States"/>
    <s v="La Porte"/>
    <x v="14"/>
    <n v="46350"/>
    <x v="2"/>
    <s v="FUR-FU-10003724"/>
    <x v="0"/>
    <x v="5"/>
    <s v="Westinghouse Clip-On Gooseneck Lamps"/>
    <x v="1135"/>
    <n v="5"/>
    <n v="0"/>
    <n v="10.880999999999998"/>
  </r>
  <r>
    <n v="1266"/>
    <x v="593"/>
    <x v="3"/>
    <x v="264"/>
    <d v="2014-09-08T00:00:00"/>
    <s v="Standard Class"/>
    <s v="PF-19225"/>
    <s v="Phillip Flathmann"/>
    <x v="0"/>
    <s v="United States"/>
    <s v="San Francisco"/>
    <x v="1"/>
    <n v="94122"/>
    <x v="1"/>
    <s v="OFF-AR-10000422"/>
    <x v="1"/>
    <x v="6"/>
    <s v="Pencil and Crayon Sharpener"/>
    <x v="1136"/>
    <n v="3"/>
    <n v="0"/>
    <n v="1.7738999999999998"/>
  </r>
  <r>
    <n v="1267"/>
    <x v="594"/>
    <x v="2"/>
    <x v="163"/>
    <d v="2011-12-29T00:00:00"/>
    <s v="Standard Class"/>
    <s v="JC-16105"/>
    <s v="Julie Creighton"/>
    <x v="1"/>
    <s v="United States"/>
    <s v="Los Angeles"/>
    <x v="1"/>
    <n v="90045"/>
    <x v="1"/>
    <s v="OFF-ST-10003306"/>
    <x v="1"/>
    <x v="4"/>
    <s v="Letter Size Cart"/>
    <x v="1137"/>
    <n v="1"/>
    <n v="0"/>
    <n v="41.429399999999987"/>
  </r>
  <r>
    <n v="1268"/>
    <x v="594"/>
    <x v="2"/>
    <x v="163"/>
    <d v="2011-12-29T00:00:00"/>
    <s v="Standard Class"/>
    <s v="JC-16105"/>
    <s v="Julie Creighton"/>
    <x v="1"/>
    <s v="United States"/>
    <s v="Los Angeles"/>
    <x v="1"/>
    <n v="90045"/>
    <x v="1"/>
    <s v="FUR-CH-10001146"/>
    <x v="0"/>
    <x v="1"/>
    <s v="Global Value Mid-Back Manager's Chair, Gray"/>
    <x v="1138"/>
    <n v="6"/>
    <n v="0.2"/>
    <n v="18.266999999999967"/>
  </r>
  <r>
    <n v="1269"/>
    <x v="595"/>
    <x v="3"/>
    <x v="397"/>
    <d v="2014-09-28T00:00:00"/>
    <s v="Standard Class"/>
    <s v="BG-11695"/>
    <s v="Brooke Gillingham"/>
    <x v="1"/>
    <s v="United States"/>
    <s v="Louisville"/>
    <x v="22"/>
    <n v="80027"/>
    <x v="1"/>
    <s v="FUR-FU-10000246"/>
    <x v="0"/>
    <x v="5"/>
    <s v="Aluminum Document Frame"/>
    <x v="1139"/>
    <n v="3"/>
    <n v="0.2"/>
    <n v="3.665999999999995"/>
  </r>
  <r>
    <n v="1270"/>
    <x v="596"/>
    <x v="3"/>
    <x v="400"/>
    <d v="2014-06-09T00:00:00"/>
    <s v="Standard Class"/>
    <s v="DC-12850"/>
    <s v="Dan Campbell"/>
    <x v="0"/>
    <s v="United States"/>
    <s v="Florence"/>
    <x v="19"/>
    <n v="35630"/>
    <x v="0"/>
    <s v="OFF-PA-10002870"/>
    <x v="1"/>
    <x v="10"/>
    <s v="Ampad Phone Message Book, Recycled, 400 Message Capacity, 5 ¾” x 11”"/>
    <x v="1140"/>
    <n v="2"/>
    <n v="0"/>
    <n v="5.6159999999999997"/>
  </r>
  <r>
    <n v="1271"/>
    <x v="597"/>
    <x v="0"/>
    <x v="438"/>
    <d v="2013-04-27T00:00:00"/>
    <s v="Standard Class"/>
    <s v="SP-20545"/>
    <s v="Sibella Parks"/>
    <x v="1"/>
    <s v="United States"/>
    <s v="Chicago"/>
    <x v="10"/>
    <n v="60623"/>
    <x v="2"/>
    <s v="OFF-ST-10000563"/>
    <x v="1"/>
    <x v="4"/>
    <s v="Fellowes Bankers Box Stor/Drawer Steel Plus"/>
    <x v="1141"/>
    <n v="4"/>
    <n v="0.2"/>
    <n v="-12.792000000000002"/>
  </r>
  <r>
    <n v="1272"/>
    <x v="597"/>
    <x v="0"/>
    <x v="438"/>
    <d v="2013-04-27T00:00:00"/>
    <s v="Standard Class"/>
    <s v="SP-20545"/>
    <s v="Sibella Parks"/>
    <x v="1"/>
    <s v="United States"/>
    <s v="Chicago"/>
    <x v="10"/>
    <n v="60623"/>
    <x v="2"/>
    <s v="OFF-AP-10004487"/>
    <x v="1"/>
    <x v="9"/>
    <s v="Kensington 4 Outlet MasterPiece Compact Power Control Center"/>
    <x v="1142"/>
    <n v="3"/>
    <n v="0.8"/>
    <n v="-126.85920000000002"/>
  </r>
  <r>
    <n v="1273"/>
    <x v="597"/>
    <x v="0"/>
    <x v="438"/>
    <d v="2013-04-27T00:00:00"/>
    <s v="Standard Class"/>
    <s v="SP-20545"/>
    <s v="Sibella Parks"/>
    <x v="1"/>
    <s v="United States"/>
    <s v="Chicago"/>
    <x v="10"/>
    <n v="60623"/>
    <x v="2"/>
    <s v="OFF-BI-10002854"/>
    <x v="1"/>
    <x v="8"/>
    <s v="Performers Binder/Pad Holder, Black"/>
    <x v="1143"/>
    <n v="8"/>
    <n v="0.8"/>
    <n v="-67.27200000000002"/>
  </r>
  <r>
    <n v="1274"/>
    <x v="598"/>
    <x v="0"/>
    <x v="439"/>
    <d v="2013-05-27T00:00:00"/>
    <s v="Same Day"/>
    <s v="MS-17710"/>
    <s v="Maurice Satty"/>
    <x v="0"/>
    <s v="United States"/>
    <s v="Fort Worth"/>
    <x v="5"/>
    <n v="76106"/>
    <x v="2"/>
    <s v="OFF-PA-10004621"/>
    <x v="1"/>
    <x v="10"/>
    <s v="Xerox 212"/>
    <x v="563"/>
    <n v="2"/>
    <n v="0.2"/>
    <n v="3.6288"/>
  </r>
  <r>
    <n v="1275"/>
    <x v="598"/>
    <x v="0"/>
    <x v="439"/>
    <d v="2013-05-27T00:00:00"/>
    <s v="Same Day"/>
    <s v="MS-17710"/>
    <s v="Maurice Satty"/>
    <x v="0"/>
    <s v="United States"/>
    <s v="Fort Worth"/>
    <x v="5"/>
    <n v="76106"/>
    <x v="2"/>
    <s v="FUR-CH-10001973"/>
    <x v="0"/>
    <x v="1"/>
    <s v="Office Star Flex Back Scooter Chair with White Frame"/>
    <x v="1144"/>
    <n v="5"/>
    <n v="0.3"/>
    <n v="-88.783999999999978"/>
  </r>
  <r>
    <n v="1276"/>
    <x v="598"/>
    <x v="0"/>
    <x v="439"/>
    <d v="2013-05-27T00:00:00"/>
    <s v="Same Day"/>
    <s v="MS-17710"/>
    <s v="Maurice Satty"/>
    <x v="0"/>
    <s v="United States"/>
    <s v="Fort Worth"/>
    <x v="5"/>
    <n v="76106"/>
    <x v="2"/>
    <s v="OFF-PA-10004040"/>
    <x v="1"/>
    <x v="10"/>
    <s v="Universal Premium White Copier/Laser Paper (20Lb. and 87 Bright)"/>
    <x v="646"/>
    <n v="3"/>
    <n v="0.2"/>
    <n v="5.2026000000000003"/>
  </r>
  <r>
    <n v="1277"/>
    <x v="598"/>
    <x v="0"/>
    <x v="439"/>
    <d v="2013-05-27T00:00:00"/>
    <s v="Same Day"/>
    <s v="MS-17710"/>
    <s v="Maurice Satty"/>
    <x v="0"/>
    <s v="United States"/>
    <s v="Fort Worth"/>
    <x v="5"/>
    <n v="76106"/>
    <x v="2"/>
    <s v="TEC-AC-10000580"/>
    <x v="2"/>
    <x v="11"/>
    <s v="Logitech G13 Programmable Gameboard with LCD Display"/>
    <x v="1145"/>
    <n v="1"/>
    <n v="0.2"/>
    <n v="-7.1990999999999961"/>
  </r>
  <r>
    <n v="1278"/>
    <x v="599"/>
    <x v="0"/>
    <x v="440"/>
    <d v="2013-05-08T00:00:00"/>
    <s v="Standard Class"/>
    <s v="BD-11770"/>
    <s v="Bryan Davis"/>
    <x v="0"/>
    <s v="United States"/>
    <s v="Houston"/>
    <x v="5"/>
    <n v="77070"/>
    <x v="2"/>
    <s v="OFF-AR-10004022"/>
    <x v="1"/>
    <x v="6"/>
    <s v="Panasonic KP-380BK Classic Electric Pencil Sharpener"/>
    <x v="1146"/>
    <n v="3"/>
    <n v="0.2"/>
    <n v="5.3969999999999914"/>
  </r>
  <r>
    <n v="1279"/>
    <x v="600"/>
    <x v="2"/>
    <x v="78"/>
    <d v="2011-09-11T00:00:00"/>
    <s v="First Class"/>
    <s v="KC-16255"/>
    <s v="Karen Carlisle"/>
    <x v="1"/>
    <s v="United States"/>
    <s v="Macon"/>
    <x v="32"/>
    <n v="31204"/>
    <x v="0"/>
    <s v="TEC-AC-10004209"/>
    <x v="2"/>
    <x v="11"/>
    <s v="Memorex Froggy Flash Drive 4 GB"/>
    <x v="1147"/>
    <n v="3"/>
    <n v="0"/>
    <n v="12.8583"/>
  </r>
  <r>
    <n v="1280"/>
    <x v="600"/>
    <x v="2"/>
    <x v="78"/>
    <d v="2011-09-11T00:00:00"/>
    <s v="First Class"/>
    <s v="KC-16255"/>
    <s v="Karen Carlisle"/>
    <x v="1"/>
    <s v="United States"/>
    <s v="Macon"/>
    <x v="32"/>
    <n v="31204"/>
    <x v="0"/>
    <s v="TEC-AC-10000023"/>
    <x v="2"/>
    <x v="11"/>
    <s v="Maxell 74 Minute CD-R Spindle, 50/Pack"/>
    <x v="1148"/>
    <n v="4"/>
    <n v="0"/>
    <n v="30.196799999999996"/>
  </r>
  <r>
    <n v="1281"/>
    <x v="601"/>
    <x v="0"/>
    <x v="64"/>
    <d v="2013-09-07T00:00:00"/>
    <s v="First Class"/>
    <s v="TR-21325"/>
    <s v="Toby Ritter"/>
    <x v="0"/>
    <s v="United States"/>
    <s v="Cedar Rapids"/>
    <x v="23"/>
    <n v="52402"/>
    <x v="2"/>
    <s v="TEC-PH-10003505"/>
    <x v="2"/>
    <x v="7"/>
    <s v="Geemarc AmpliPOWER60"/>
    <x v="1149"/>
    <n v="3"/>
    <n v="0"/>
    <n v="80.735999999999976"/>
  </r>
  <r>
    <n v="1282"/>
    <x v="602"/>
    <x v="3"/>
    <x v="359"/>
    <d v="2014-04-12T00:00:00"/>
    <s v="First Class"/>
    <s v="SA-20830"/>
    <s v="Sue Ann Reed"/>
    <x v="0"/>
    <s v="United States"/>
    <s v="Jacksonville"/>
    <x v="2"/>
    <n v="32216"/>
    <x v="0"/>
    <s v="OFF-LA-10000121"/>
    <x v="1"/>
    <x v="2"/>
    <s v="Avery 48"/>
    <x v="1150"/>
    <n v="3"/>
    <n v="0.2"/>
    <n v="4.9139999999999988"/>
  </r>
  <r>
    <n v="1283"/>
    <x v="602"/>
    <x v="3"/>
    <x v="359"/>
    <d v="2014-04-12T00:00:00"/>
    <s v="First Class"/>
    <s v="SA-20830"/>
    <s v="Sue Ann Reed"/>
    <x v="0"/>
    <s v="United States"/>
    <s v="Jacksonville"/>
    <x v="2"/>
    <n v="32216"/>
    <x v="0"/>
    <s v="OFF-BI-10002026"/>
    <x v="1"/>
    <x v="8"/>
    <s v="Avery Arch Ring Binders"/>
    <x v="1151"/>
    <n v="1"/>
    <n v="0.7"/>
    <n v="-13.363000000000003"/>
  </r>
  <r>
    <n v="1284"/>
    <x v="602"/>
    <x v="3"/>
    <x v="359"/>
    <d v="2014-04-12T00:00:00"/>
    <s v="First Class"/>
    <s v="SA-20830"/>
    <s v="Sue Ann Reed"/>
    <x v="0"/>
    <s v="United States"/>
    <s v="Jacksonville"/>
    <x v="2"/>
    <n v="32216"/>
    <x v="0"/>
    <s v="OFF-PA-10000994"/>
    <x v="1"/>
    <x v="10"/>
    <s v="Xerox 1915"/>
    <x v="1152"/>
    <n v="3"/>
    <n v="0.2"/>
    <n v="88.073999999999984"/>
  </r>
  <r>
    <n v="1285"/>
    <x v="603"/>
    <x v="1"/>
    <x v="401"/>
    <d v="2012-12-12T00:00:00"/>
    <s v="Standard Class"/>
    <s v="KW-16435"/>
    <s v="Katrina Willman"/>
    <x v="0"/>
    <s v="United States"/>
    <s v="Austin"/>
    <x v="5"/>
    <n v="78745"/>
    <x v="2"/>
    <s v="OFF-BI-10002813"/>
    <x v="1"/>
    <x v="8"/>
    <s v="Avery Reinforcements for Hole-Punch Pages"/>
    <x v="1153"/>
    <n v="7"/>
    <n v="0.8"/>
    <n v="-4.8510000000000009"/>
  </r>
  <r>
    <n v="1286"/>
    <x v="604"/>
    <x v="0"/>
    <x v="190"/>
    <d v="2013-07-04T00:00:00"/>
    <s v="Standard Class"/>
    <s v="GM-14500"/>
    <s v="Gene McClure"/>
    <x v="0"/>
    <s v="United States"/>
    <s v="Providence"/>
    <x v="34"/>
    <n v="2908"/>
    <x v="3"/>
    <s v="OFF-ST-10000617"/>
    <x v="1"/>
    <x v="4"/>
    <s v="Woodgrain Magazine Files by Perma"/>
    <x v="81"/>
    <n v="5"/>
    <n v="0"/>
    <n v="1.0429999999999984"/>
  </r>
  <r>
    <n v="1287"/>
    <x v="605"/>
    <x v="1"/>
    <x v="433"/>
    <d v="2012-07-08T00:00:00"/>
    <s v="Standard Class"/>
    <s v="AD-10180"/>
    <s v="Alan Dominguez"/>
    <x v="2"/>
    <s v="United States"/>
    <s v="New York City"/>
    <x v="15"/>
    <n v="10035"/>
    <x v="3"/>
    <s v="OFF-AR-10004817"/>
    <x v="1"/>
    <x v="6"/>
    <s v="Colorific Watercolor Pencils"/>
    <x v="1154"/>
    <n v="3"/>
    <n v="0"/>
    <n v="4.4891999999999985"/>
  </r>
  <r>
    <n v="1288"/>
    <x v="606"/>
    <x v="0"/>
    <x v="441"/>
    <d v="2013-11-27T00:00:00"/>
    <s v="Standard Class"/>
    <s v="TB-21355"/>
    <s v="Todd Boyes"/>
    <x v="1"/>
    <s v="United States"/>
    <s v="New York City"/>
    <x v="15"/>
    <n v="10009"/>
    <x v="3"/>
    <s v="FUR-FU-10000397"/>
    <x v="0"/>
    <x v="5"/>
    <s v="Luxo Economy Swing Arm Lamp"/>
    <x v="1155"/>
    <n v="2"/>
    <n v="0"/>
    <n v="11.166400000000003"/>
  </r>
  <r>
    <n v="1289"/>
    <x v="606"/>
    <x v="0"/>
    <x v="441"/>
    <d v="2013-11-27T00:00:00"/>
    <s v="Standard Class"/>
    <s v="TB-21355"/>
    <s v="Todd Boyes"/>
    <x v="1"/>
    <s v="United States"/>
    <s v="New York City"/>
    <x v="15"/>
    <n v="10009"/>
    <x v="3"/>
    <s v="OFF-BI-10000605"/>
    <x v="1"/>
    <x v="8"/>
    <s v="Acco Pressboard Covers with Storage Hooks, 9 1/2&quot; x 11&quot;, Executive Red"/>
    <x v="854"/>
    <n v="4"/>
    <n v="0.2"/>
    <n v="4.1147999999999989"/>
  </r>
  <r>
    <n v="1290"/>
    <x v="606"/>
    <x v="0"/>
    <x v="441"/>
    <d v="2013-11-27T00:00:00"/>
    <s v="Standard Class"/>
    <s v="TB-21355"/>
    <s v="Todd Boyes"/>
    <x v="1"/>
    <s v="United States"/>
    <s v="New York City"/>
    <x v="15"/>
    <n v="10009"/>
    <x v="3"/>
    <s v="OFF-AR-10001860"/>
    <x v="1"/>
    <x v="6"/>
    <s v="BIC Liqua Brite Liner"/>
    <x v="1156"/>
    <n v="3"/>
    <n v="0"/>
    <n v="7.4952000000000005"/>
  </r>
  <r>
    <n v="1291"/>
    <x v="607"/>
    <x v="0"/>
    <x v="338"/>
    <d v="2013-11-13T00:00:00"/>
    <s v="First Class"/>
    <s v="CC-12430"/>
    <s v="Chuck Clark"/>
    <x v="2"/>
    <s v="United States"/>
    <s v="San Francisco"/>
    <x v="1"/>
    <n v="94122"/>
    <x v="1"/>
    <s v="OFF-BI-10004970"/>
    <x v="1"/>
    <x v="8"/>
    <s v="ACCOHIDE 3-Ring Binder, Blue, 1&quot;"/>
    <x v="1157"/>
    <n v="4"/>
    <n v="0.2"/>
    <n v="4.4603999999999999"/>
  </r>
  <r>
    <n v="1292"/>
    <x v="607"/>
    <x v="0"/>
    <x v="338"/>
    <d v="2013-11-13T00:00:00"/>
    <s v="First Class"/>
    <s v="CC-12430"/>
    <s v="Chuck Clark"/>
    <x v="2"/>
    <s v="United States"/>
    <s v="San Francisco"/>
    <x v="1"/>
    <n v="94122"/>
    <x v="1"/>
    <s v="OFF-PA-10003172"/>
    <x v="1"/>
    <x v="10"/>
    <s v="Xerox 1996"/>
    <x v="56"/>
    <n v="5"/>
    <n v="0"/>
    <n v="15.552000000000001"/>
  </r>
  <r>
    <n v="1293"/>
    <x v="608"/>
    <x v="1"/>
    <x v="375"/>
    <d v="2012-09-01T00:00:00"/>
    <s v="Standard Class"/>
    <s v="PF-19165"/>
    <s v="Philip Fox"/>
    <x v="0"/>
    <s v="United States"/>
    <s v="San Diego"/>
    <x v="1"/>
    <n v="92105"/>
    <x v="1"/>
    <s v="OFF-SU-10001218"/>
    <x v="1"/>
    <x v="14"/>
    <s v="Fiskars Softgrip Scissors"/>
    <x v="1158"/>
    <n v="3"/>
    <n v="0"/>
    <n v="9.2232000000000021"/>
  </r>
  <r>
    <n v="1294"/>
    <x v="608"/>
    <x v="1"/>
    <x v="375"/>
    <d v="2012-09-01T00:00:00"/>
    <s v="Standard Class"/>
    <s v="PF-19165"/>
    <s v="Philip Fox"/>
    <x v="0"/>
    <s v="United States"/>
    <s v="San Diego"/>
    <x v="1"/>
    <n v="92105"/>
    <x v="1"/>
    <s v="OFF-PA-10002968"/>
    <x v="1"/>
    <x v="10"/>
    <s v="Xerox 1973"/>
    <x v="1159"/>
    <n v="5"/>
    <n v="0"/>
    <n v="52.531999999999996"/>
  </r>
  <r>
    <n v="1295"/>
    <x v="608"/>
    <x v="1"/>
    <x v="375"/>
    <d v="2012-09-01T00:00:00"/>
    <s v="Standard Class"/>
    <s v="PF-19165"/>
    <s v="Philip Fox"/>
    <x v="0"/>
    <s v="United States"/>
    <s v="San Diego"/>
    <x v="1"/>
    <n v="92105"/>
    <x v="1"/>
    <s v="OFF-LA-10000134"/>
    <x v="1"/>
    <x v="2"/>
    <s v="Avery 511"/>
    <x v="1160"/>
    <n v="1"/>
    <n v="0"/>
    <n v="1.4783999999999999"/>
  </r>
  <r>
    <n v="1296"/>
    <x v="609"/>
    <x v="1"/>
    <x v="442"/>
    <d v="2012-05-29T00:00:00"/>
    <s v="Standard Class"/>
    <s v="JH-16180"/>
    <s v="Justin Hirsh"/>
    <x v="0"/>
    <s v="United States"/>
    <s v="Pueblo"/>
    <x v="22"/>
    <n v="81001"/>
    <x v="1"/>
    <s v="OFF-AP-10004487"/>
    <x v="1"/>
    <x v="9"/>
    <s v="Kensington 4 Outlet MasterPiece Compact Power Control Center"/>
    <x v="1161"/>
    <n v="13"/>
    <n v="0.2"/>
    <n v="84.572799999999944"/>
  </r>
  <r>
    <n v="1297"/>
    <x v="610"/>
    <x v="3"/>
    <x v="247"/>
    <d v="2015-01-04T00:00:00"/>
    <s v="Standard Class"/>
    <s v="EB-13975"/>
    <s v="Erica Bern"/>
    <x v="1"/>
    <s v="United States"/>
    <s v="Fairfield"/>
    <x v="1"/>
    <n v="94533"/>
    <x v="1"/>
    <s v="OFF-BI-10002103"/>
    <x v="1"/>
    <x v="8"/>
    <s v="Cardinal Slant-D Ring Binder, Heavy Gauge Vinyl"/>
    <x v="1162"/>
    <n v="2"/>
    <n v="0.2"/>
    <n v="4.5187999999999997"/>
  </r>
  <r>
    <n v="1298"/>
    <x v="610"/>
    <x v="3"/>
    <x v="247"/>
    <d v="2015-01-04T00:00:00"/>
    <s v="Standard Class"/>
    <s v="EB-13975"/>
    <s v="Erica Bern"/>
    <x v="1"/>
    <s v="United States"/>
    <s v="Fairfield"/>
    <x v="1"/>
    <n v="94533"/>
    <x v="1"/>
    <s v="OFF-BI-10004632"/>
    <x v="1"/>
    <x v="8"/>
    <s v="GBC Binding covers"/>
    <x v="1163"/>
    <n v="2"/>
    <n v="0.2"/>
    <n v="6.4749999999999979"/>
  </r>
  <r>
    <n v="1299"/>
    <x v="611"/>
    <x v="0"/>
    <x v="16"/>
    <d v="2013-12-13T00:00:00"/>
    <s v="Second Class"/>
    <s v="QJ-19255"/>
    <s v="Quincy Jones"/>
    <x v="1"/>
    <s v="United States"/>
    <s v="Saint Paul"/>
    <x v="11"/>
    <n v="55106"/>
    <x v="2"/>
    <s v="TEC-PH-10003555"/>
    <x v="2"/>
    <x v="7"/>
    <s v="Motorola HK250 Universal Bluetooth Headset"/>
    <x v="1164"/>
    <n v="5"/>
    <n v="0"/>
    <n v="2.2990000000000066"/>
  </r>
  <r>
    <n v="1300"/>
    <x v="612"/>
    <x v="1"/>
    <x v="242"/>
    <d v="2012-10-07T00:00:00"/>
    <s v="First Class"/>
    <s v="AA-10315"/>
    <s v="Alex Avila"/>
    <x v="0"/>
    <s v="United States"/>
    <s v="San Francisco"/>
    <x v="1"/>
    <n v="94109"/>
    <x v="1"/>
    <s v="OFF-ST-10001590"/>
    <x v="1"/>
    <x v="4"/>
    <s v="Tenex Personal Project File with Scoop Front Design, Black"/>
    <x v="1165"/>
    <n v="2"/>
    <n v="0"/>
    <n v="7.0095999999999989"/>
  </r>
  <r>
    <n v="1301"/>
    <x v="613"/>
    <x v="0"/>
    <x v="443"/>
    <d v="2013-12-26T00:00:00"/>
    <s v="Second Class"/>
    <s v="LC-17140"/>
    <s v="Logan Currie"/>
    <x v="0"/>
    <s v="United States"/>
    <s v="Springfield"/>
    <x v="17"/>
    <n v="22153"/>
    <x v="0"/>
    <s v="FUR-FU-10003664"/>
    <x v="0"/>
    <x v="5"/>
    <s v="Electrix Architect's Clamp-On Swing Arm Lamp, Black"/>
    <x v="1166"/>
    <n v="6"/>
    <n v="0"/>
    <n v="166.10039999999995"/>
  </r>
  <r>
    <n v="1302"/>
    <x v="613"/>
    <x v="0"/>
    <x v="443"/>
    <d v="2013-12-26T00:00:00"/>
    <s v="Second Class"/>
    <s v="LC-17140"/>
    <s v="Logan Currie"/>
    <x v="0"/>
    <s v="United States"/>
    <s v="Springfield"/>
    <x v="17"/>
    <n v="22153"/>
    <x v="0"/>
    <s v="FUR-FU-10003664"/>
    <x v="0"/>
    <x v="5"/>
    <s v="Electrix Architect's Clamp-On Swing Arm Lamp, Black"/>
    <x v="1167"/>
    <n v="3"/>
    <n v="0"/>
    <n v="83.050199999999975"/>
  </r>
  <r>
    <n v="1303"/>
    <x v="614"/>
    <x v="1"/>
    <x v="444"/>
    <d v="2012-09-24T00:00:00"/>
    <s v="Second Class"/>
    <s v="TC-21535"/>
    <s v="Tracy Collins"/>
    <x v="2"/>
    <s v="United States"/>
    <s v="Arlington"/>
    <x v="17"/>
    <n v="22204"/>
    <x v="0"/>
    <s v="FUR-BO-10003433"/>
    <x v="0"/>
    <x v="0"/>
    <s v="Sauder Cornerstone Collection Library"/>
    <x v="1168"/>
    <n v="2"/>
    <n v="0"/>
    <n v="4.3371999999999957"/>
  </r>
  <r>
    <n v="1304"/>
    <x v="615"/>
    <x v="3"/>
    <x v="445"/>
    <d v="2014-07-08T00:00:00"/>
    <s v="Standard Class"/>
    <s v="CS-12460"/>
    <s v="Chuck Sachs"/>
    <x v="0"/>
    <s v="United States"/>
    <s v="Columbus"/>
    <x v="32"/>
    <n v="31907"/>
    <x v="0"/>
    <s v="FUR-FU-10002554"/>
    <x v="0"/>
    <x v="5"/>
    <s v="Westinghouse Floor Lamp with Metal Mesh Shade, Black"/>
    <x v="1169"/>
    <n v="1"/>
    <n v="0"/>
    <n v="5.5176999999999978"/>
  </r>
  <r>
    <n v="1305"/>
    <x v="615"/>
    <x v="3"/>
    <x v="445"/>
    <d v="2014-07-08T00:00:00"/>
    <s v="Standard Class"/>
    <s v="CS-12460"/>
    <s v="Chuck Sachs"/>
    <x v="0"/>
    <s v="United States"/>
    <s v="Columbus"/>
    <x v="32"/>
    <n v="31907"/>
    <x v="0"/>
    <s v="TEC-PH-10001557"/>
    <x v="2"/>
    <x v="7"/>
    <s v="Pyle PMP37LED"/>
    <x v="1170"/>
    <n v="3"/>
    <n v="0"/>
    <n v="77.751899999999992"/>
  </r>
  <r>
    <n v="1306"/>
    <x v="616"/>
    <x v="0"/>
    <x v="216"/>
    <d v="2013-07-17T00:00:00"/>
    <s v="Second Class"/>
    <s v="BM-11785"/>
    <s v="Bryan Mills"/>
    <x v="0"/>
    <s v="United States"/>
    <s v="Houston"/>
    <x v="5"/>
    <n v="77036"/>
    <x v="2"/>
    <s v="TEC-PH-10003437"/>
    <x v="2"/>
    <x v="7"/>
    <s v="Blue Parrot B250XT Professional Grade Wireless Bluetooth Headset with"/>
    <x v="1171"/>
    <n v="7"/>
    <n v="0.2"/>
    <n v="52.492999999999967"/>
  </r>
  <r>
    <n v="1307"/>
    <x v="617"/>
    <x v="0"/>
    <x v="23"/>
    <d v="2013-06-22T00:00:00"/>
    <s v="First Class"/>
    <s v="RC-19825"/>
    <s v="Roy Collins"/>
    <x v="0"/>
    <s v="United States"/>
    <s v="Pasadena"/>
    <x v="1"/>
    <n v="91104"/>
    <x v="1"/>
    <s v="OFF-PA-10002986"/>
    <x v="1"/>
    <x v="10"/>
    <s v="Xerox 1898"/>
    <x v="1172"/>
    <n v="7"/>
    <n v="0"/>
    <n v="22.444800000000001"/>
  </r>
  <r>
    <n v="1308"/>
    <x v="617"/>
    <x v="0"/>
    <x v="23"/>
    <d v="2013-06-22T00:00:00"/>
    <s v="First Class"/>
    <s v="RC-19825"/>
    <s v="Roy Collins"/>
    <x v="0"/>
    <s v="United States"/>
    <s v="Pasadena"/>
    <x v="1"/>
    <n v="91104"/>
    <x v="1"/>
    <s v="OFF-BI-10000320"/>
    <x v="1"/>
    <x v="8"/>
    <s v="GBC Plastic Binding Combs"/>
    <x v="1173"/>
    <n v="3"/>
    <n v="0.2"/>
    <n v="6.4206000000000012"/>
  </r>
  <r>
    <n v="1309"/>
    <x v="617"/>
    <x v="0"/>
    <x v="23"/>
    <d v="2013-06-22T00:00:00"/>
    <s v="First Class"/>
    <s v="RC-19825"/>
    <s v="Roy Collins"/>
    <x v="0"/>
    <s v="United States"/>
    <s v="Pasadena"/>
    <x v="1"/>
    <n v="91104"/>
    <x v="1"/>
    <s v="OFF-AP-10003971"/>
    <x v="1"/>
    <x v="9"/>
    <s v="Belkin 6 Outlet Metallic Surge Strip"/>
    <x v="1174"/>
    <n v="2"/>
    <n v="0"/>
    <n v="5.6628000000000007"/>
  </r>
  <r>
    <n v="1310"/>
    <x v="617"/>
    <x v="0"/>
    <x v="23"/>
    <d v="2013-06-22T00:00:00"/>
    <s v="First Class"/>
    <s v="RC-19825"/>
    <s v="Roy Collins"/>
    <x v="0"/>
    <s v="United States"/>
    <s v="Pasadena"/>
    <x v="1"/>
    <n v="91104"/>
    <x v="1"/>
    <s v="OFF-ST-10001469"/>
    <x v="1"/>
    <x v="4"/>
    <s v="Fellowes Bankers Box Recycled Super Stor/Drawer"/>
    <x v="427"/>
    <n v="3"/>
    <n v="0"/>
    <n v="9.716399999999993"/>
  </r>
  <r>
    <n v="1311"/>
    <x v="617"/>
    <x v="0"/>
    <x v="23"/>
    <d v="2013-06-22T00:00:00"/>
    <s v="First Class"/>
    <s v="RC-19825"/>
    <s v="Roy Collins"/>
    <x v="0"/>
    <s v="United States"/>
    <s v="Pasadena"/>
    <x v="1"/>
    <n v="91104"/>
    <x v="1"/>
    <s v="FUR-CH-10003846"/>
    <x v="0"/>
    <x v="1"/>
    <s v="Hon Valutask Swivel Chairs"/>
    <x v="224"/>
    <n v="2"/>
    <n v="0.2"/>
    <n v="-8.0783999999999949"/>
  </r>
  <r>
    <n v="1312"/>
    <x v="618"/>
    <x v="0"/>
    <x v="10"/>
    <d v="2013-12-14T00:00:00"/>
    <s v="Standard Class"/>
    <s v="FM-14380"/>
    <s v="Fred McMath"/>
    <x v="0"/>
    <s v="United States"/>
    <s v="Lawrence"/>
    <x v="31"/>
    <n v="1841"/>
    <x v="3"/>
    <s v="OFF-LA-10001404"/>
    <x v="1"/>
    <x v="2"/>
    <s v="Avery 517"/>
    <x v="1175"/>
    <n v="1"/>
    <n v="0"/>
    <n v="1.7343"/>
  </r>
  <r>
    <n v="1313"/>
    <x v="618"/>
    <x v="0"/>
    <x v="10"/>
    <d v="2013-12-14T00:00:00"/>
    <s v="Standard Class"/>
    <s v="FM-14380"/>
    <s v="Fred McMath"/>
    <x v="0"/>
    <s v="United States"/>
    <s v="Lawrence"/>
    <x v="31"/>
    <n v="1841"/>
    <x v="3"/>
    <s v="OFF-LA-10001474"/>
    <x v="1"/>
    <x v="2"/>
    <s v="Avery 477"/>
    <x v="1176"/>
    <n v="4"/>
    <n v="0"/>
    <n v="56.175200000000004"/>
  </r>
  <r>
    <n v="1314"/>
    <x v="619"/>
    <x v="0"/>
    <x v="446"/>
    <d v="2013-10-02T00:00:00"/>
    <s v="Standard Class"/>
    <s v="PK-19075"/>
    <s v="Pete Kriz"/>
    <x v="0"/>
    <s v="United States"/>
    <s v="Columbus"/>
    <x v="24"/>
    <n v="43229"/>
    <x v="3"/>
    <s v="FUR-CH-10003199"/>
    <x v="0"/>
    <x v="1"/>
    <s v="Office Star - Contemporary Task Swivel Chair"/>
    <x v="1177"/>
    <n v="2"/>
    <n v="0.3"/>
    <n v="-13.317599999999999"/>
  </r>
  <r>
    <n v="1315"/>
    <x v="620"/>
    <x v="0"/>
    <x v="122"/>
    <d v="2013-12-24T00:00:00"/>
    <s v="Standard Class"/>
    <s v="HG-14965"/>
    <s v="Henry Goldwyn"/>
    <x v="1"/>
    <s v="United States"/>
    <s v="Los Angeles"/>
    <x v="1"/>
    <n v="90032"/>
    <x v="1"/>
    <s v="OFF-PA-10003072"/>
    <x v="1"/>
    <x v="10"/>
    <s v="Eureka Recycled Copy Paper 8 1/2&quot; x 11&quot;, Ream"/>
    <x v="789"/>
    <n v="6"/>
    <n v="0"/>
    <n v="18.662400000000002"/>
  </r>
  <r>
    <n v="1316"/>
    <x v="620"/>
    <x v="0"/>
    <x v="122"/>
    <d v="2013-12-24T00:00:00"/>
    <s v="Standard Class"/>
    <s v="HG-14965"/>
    <s v="Henry Goldwyn"/>
    <x v="1"/>
    <s v="United States"/>
    <s v="Los Angeles"/>
    <x v="1"/>
    <n v="90032"/>
    <x v="1"/>
    <s v="FUR-FU-10004960"/>
    <x v="0"/>
    <x v="5"/>
    <s v="Seth Thomas 12&quot; Clock w/ Goldtone Case"/>
    <x v="1178"/>
    <n v="8"/>
    <n v="0"/>
    <n v="62.505600000000001"/>
  </r>
  <r>
    <n v="1317"/>
    <x v="620"/>
    <x v="0"/>
    <x v="122"/>
    <d v="2013-12-24T00:00:00"/>
    <s v="Standard Class"/>
    <s v="HG-14965"/>
    <s v="Henry Goldwyn"/>
    <x v="1"/>
    <s v="United States"/>
    <s v="Los Angeles"/>
    <x v="1"/>
    <n v="90032"/>
    <x v="1"/>
    <s v="OFF-SU-10003505"/>
    <x v="1"/>
    <x v="14"/>
    <s v="Premier Electric Letter Opener"/>
    <x v="1179"/>
    <n v="5"/>
    <n v="0"/>
    <n v="28.964999999999961"/>
  </r>
  <r>
    <n v="1318"/>
    <x v="621"/>
    <x v="3"/>
    <x v="389"/>
    <d v="2014-12-15T00:00:00"/>
    <s v="Standard Class"/>
    <s v="HA-14920"/>
    <s v="Helen Andreada"/>
    <x v="0"/>
    <s v="United States"/>
    <s v="Philadelphia"/>
    <x v="9"/>
    <n v="19120"/>
    <x v="3"/>
    <s v="TEC-AC-10003116"/>
    <x v="2"/>
    <x v="11"/>
    <s v="Memorex Froggy Flash Drive 8 GB"/>
    <x v="1180"/>
    <n v="1"/>
    <n v="0.2"/>
    <n v="3.3724999999999992"/>
  </r>
  <r>
    <n v="1319"/>
    <x v="622"/>
    <x v="2"/>
    <x v="268"/>
    <d v="2011-07-05T00:00:00"/>
    <s v="Standard Class"/>
    <s v="LW-16825"/>
    <s v="Laurel Workman"/>
    <x v="1"/>
    <s v="United States"/>
    <s v="Deltona"/>
    <x v="2"/>
    <n v="32725"/>
    <x v="0"/>
    <s v="TEC-PH-10004586"/>
    <x v="2"/>
    <x v="7"/>
    <s v="Wilson SignalBoost 841262 DB PRO Amplifier Kit"/>
    <x v="1181"/>
    <n v="2"/>
    <n v="0.2"/>
    <n v="71.989999999999981"/>
  </r>
  <r>
    <n v="1320"/>
    <x v="622"/>
    <x v="2"/>
    <x v="268"/>
    <d v="2011-07-05T00:00:00"/>
    <s v="Standard Class"/>
    <s v="LW-16825"/>
    <s v="Laurel Workman"/>
    <x v="1"/>
    <s v="United States"/>
    <s v="Deltona"/>
    <x v="2"/>
    <n v="32725"/>
    <x v="0"/>
    <s v="OFF-BI-10000546"/>
    <x v="1"/>
    <x v="8"/>
    <s v="Avery Durable Binders"/>
    <x v="1182"/>
    <n v="6"/>
    <n v="0.7"/>
    <n v="-3.6288"/>
  </r>
  <r>
    <n v="1321"/>
    <x v="623"/>
    <x v="3"/>
    <x v="447"/>
    <d v="2014-02-09T00:00:00"/>
    <s v="Standard Class"/>
    <s v="MC-17575"/>
    <s v="Matt Collins"/>
    <x v="0"/>
    <s v="United States"/>
    <s v="Cincinnati"/>
    <x v="24"/>
    <n v="45231"/>
    <x v="3"/>
    <s v="OFF-BI-10002071"/>
    <x v="1"/>
    <x v="8"/>
    <s v="Fellowes Black Plastic Comb Bindings"/>
    <x v="1183"/>
    <n v="3"/>
    <n v="0.7"/>
    <n v="-4.1831999999999976"/>
  </r>
  <r>
    <n v="1322"/>
    <x v="623"/>
    <x v="3"/>
    <x v="447"/>
    <d v="2014-02-09T00:00:00"/>
    <s v="Standard Class"/>
    <s v="MC-17575"/>
    <s v="Matt Collins"/>
    <x v="0"/>
    <s v="United States"/>
    <s v="Cincinnati"/>
    <x v="24"/>
    <n v="45231"/>
    <x v="3"/>
    <s v="OFF-ST-10001490"/>
    <x v="1"/>
    <x v="4"/>
    <s v="Hot File 7-Pocket, Floor Stand"/>
    <x v="1184"/>
    <n v="2"/>
    <n v="0.2"/>
    <n v="35.69399999999996"/>
  </r>
  <r>
    <n v="1323"/>
    <x v="624"/>
    <x v="3"/>
    <x v="448"/>
    <d v="2014-03-09T00:00:00"/>
    <s v="Standard Class"/>
    <s v="LP-17095"/>
    <s v="Liz Preis"/>
    <x v="0"/>
    <s v="United States"/>
    <s v="Murray"/>
    <x v="0"/>
    <n v="42071"/>
    <x v="0"/>
    <s v="OFF-AP-10004859"/>
    <x v="1"/>
    <x v="9"/>
    <s v="Acco 6 Outlet Guardian Premium Surge Suppressor"/>
    <x v="1185"/>
    <n v="5"/>
    <n v="0"/>
    <n v="19.656000000000002"/>
  </r>
  <r>
    <n v="1324"/>
    <x v="625"/>
    <x v="3"/>
    <x v="449"/>
    <d v="2014-10-11T00:00:00"/>
    <s v="First Class"/>
    <s v="EB-14170"/>
    <s v="Evan Bailliet"/>
    <x v="0"/>
    <s v="United States"/>
    <s v="Wilmington"/>
    <x v="3"/>
    <n v="28403"/>
    <x v="0"/>
    <s v="OFF-PA-10002659"/>
    <x v="1"/>
    <x v="10"/>
    <s v="Avoid Verbal Orders Carbonless Minifold Book"/>
    <x v="1186"/>
    <n v="4"/>
    <n v="0.2"/>
    <n v="3.5151999999999988"/>
  </r>
  <r>
    <n v="1325"/>
    <x v="626"/>
    <x v="2"/>
    <x v="450"/>
    <d v="2011-10-03T00:00:00"/>
    <s v="Standard Class"/>
    <s v="GZ-14545"/>
    <s v="George Zrebassa"/>
    <x v="1"/>
    <s v="United States"/>
    <s v="Lawrence"/>
    <x v="31"/>
    <n v="1841"/>
    <x v="3"/>
    <s v="OFF-ST-10001321"/>
    <x v="1"/>
    <x v="4"/>
    <s v="Decoflex Hanging Personal Folder File, Blue"/>
    <x v="193"/>
    <n v="3"/>
    <n v="0"/>
    <n v="12.490200000000003"/>
  </r>
  <r>
    <n v="1326"/>
    <x v="627"/>
    <x v="2"/>
    <x v="279"/>
    <d v="2011-05-30T00:00:00"/>
    <s v="First Class"/>
    <s v="LE-16810"/>
    <s v="Laurel Elliston"/>
    <x v="0"/>
    <s v="United States"/>
    <s v="Chicago"/>
    <x v="10"/>
    <n v="60653"/>
    <x v="2"/>
    <s v="OFF-BI-10004139"/>
    <x v="1"/>
    <x v="8"/>
    <s v="Fellowes Presentation Covers for Comb Binding Machines"/>
    <x v="1187"/>
    <n v="6"/>
    <n v="0.8"/>
    <n v="-30.555000000000007"/>
  </r>
  <r>
    <n v="1327"/>
    <x v="628"/>
    <x v="1"/>
    <x v="451"/>
    <d v="2012-06-18T00:00:00"/>
    <s v="Standard Class"/>
    <s v="AD-10180"/>
    <s v="Alan Dominguez"/>
    <x v="2"/>
    <s v="United States"/>
    <s v="Philadelphia"/>
    <x v="9"/>
    <n v="19120"/>
    <x v="3"/>
    <s v="FUR-FU-10001867"/>
    <x v="0"/>
    <x v="5"/>
    <s v="Eldon Expressions Punched Metal &amp; Wood Desk Accessories, Pewter &amp; Cherry"/>
    <x v="1188"/>
    <n v="6"/>
    <n v="0.2"/>
    <n v="5.1072000000000024"/>
  </r>
  <r>
    <n v="1328"/>
    <x v="629"/>
    <x v="0"/>
    <x v="452"/>
    <d v="2013-04-02T00:00:00"/>
    <s v="First Class"/>
    <s v="CP-12085"/>
    <s v="Cathy Prescott"/>
    <x v="1"/>
    <s v="United States"/>
    <s v="Norwich"/>
    <x v="29"/>
    <n v="6360"/>
    <x v="3"/>
    <s v="OFF-PA-10004156"/>
    <x v="1"/>
    <x v="10"/>
    <s v="Xerox 188"/>
    <x v="1189"/>
    <n v="1"/>
    <n v="0"/>
    <n v="5.5565999999999995"/>
  </r>
  <r>
    <n v="1329"/>
    <x v="630"/>
    <x v="3"/>
    <x v="453"/>
    <d v="2014-10-19T00:00:00"/>
    <s v="Second Class"/>
    <s v="FG-14260"/>
    <s v="Frank Gastineau"/>
    <x v="2"/>
    <s v="United States"/>
    <s v="San Francisco"/>
    <x v="1"/>
    <n v="94110"/>
    <x v="1"/>
    <s v="OFF-AR-10002818"/>
    <x v="1"/>
    <x v="6"/>
    <s v="Panasonic KP-310 Heavy-Duty Electric Pencil Sharpener"/>
    <x v="1190"/>
    <n v="4"/>
    <n v="0"/>
    <n v="26.375999999999998"/>
  </r>
  <r>
    <n v="1330"/>
    <x v="631"/>
    <x v="0"/>
    <x v="454"/>
    <d v="2013-05-28T00:00:00"/>
    <s v="Standard Class"/>
    <s v="LD-17005"/>
    <s v="Lisa DeCherney"/>
    <x v="0"/>
    <s v="United States"/>
    <s v="San Francisco"/>
    <x v="1"/>
    <n v="94109"/>
    <x v="1"/>
    <s v="FUR-FU-10003691"/>
    <x v="0"/>
    <x v="5"/>
    <s v="Eldon Image Series Desk Accessories, Ebony"/>
    <x v="1191"/>
    <n v="3"/>
    <n v="0"/>
    <n v="16.302"/>
  </r>
  <r>
    <n v="1331"/>
    <x v="632"/>
    <x v="3"/>
    <x v="455"/>
    <d v="2014-06-07T00:00:00"/>
    <s v="Standard Class"/>
    <s v="AB-10255"/>
    <s v="Alejandro Ballentine"/>
    <x v="2"/>
    <s v="United States"/>
    <s v="Lorain"/>
    <x v="24"/>
    <n v="44052"/>
    <x v="3"/>
    <s v="TEC-PH-10000347"/>
    <x v="2"/>
    <x v="7"/>
    <s v="Cush Cases Heavy Duty Rugged Cover Case for Samsung Galaxy S5 - Purple"/>
    <x v="1192"/>
    <n v="1"/>
    <n v="0.4"/>
    <n v="-0.64350000000000018"/>
  </r>
  <r>
    <n v="1332"/>
    <x v="632"/>
    <x v="3"/>
    <x v="455"/>
    <d v="2014-06-07T00:00:00"/>
    <s v="Standard Class"/>
    <s v="AB-10255"/>
    <s v="Alejandro Ballentine"/>
    <x v="2"/>
    <s v="United States"/>
    <s v="Lorain"/>
    <x v="24"/>
    <n v="44052"/>
    <x v="3"/>
    <s v="OFF-ST-10004507"/>
    <x v="1"/>
    <x v="4"/>
    <s v="Advantus Rolling Storage Box"/>
    <x v="1193"/>
    <n v="2"/>
    <n v="0.2"/>
    <n v="2.4009999999999998"/>
  </r>
  <r>
    <n v="1333"/>
    <x v="633"/>
    <x v="2"/>
    <x v="456"/>
    <d v="2011-02-22T00:00:00"/>
    <s v="Standard Class"/>
    <s v="MN-17935"/>
    <s v="Michael Nguyen"/>
    <x v="0"/>
    <s v="United States"/>
    <s v="Dallas"/>
    <x v="5"/>
    <n v="75220"/>
    <x v="2"/>
    <s v="OFF-BI-10002012"/>
    <x v="1"/>
    <x v="8"/>
    <s v="Wilson Jones Easy Flow II Sheet Lifters"/>
    <x v="1194"/>
    <n v="3"/>
    <n v="0.8"/>
    <n v="-1.7280000000000002"/>
  </r>
  <r>
    <n v="1334"/>
    <x v="633"/>
    <x v="2"/>
    <x v="456"/>
    <d v="2011-02-22T00:00:00"/>
    <s v="Standard Class"/>
    <s v="MN-17935"/>
    <s v="Michael Nguyen"/>
    <x v="0"/>
    <s v="United States"/>
    <s v="Dallas"/>
    <x v="5"/>
    <n v="75220"/>
    <x v="2"/>
    <s v="OFF-AP-10001303"/>
    <x v="1"/>
    <x v="9"/>
    <s v="Holmes Cool Mist Humidifier for the Whole House with 8-Gallon Output per Day, Extended Life Filter"/>
    <x v="1195"/>
    <n v="2"/>
    <n v="0.8"/>
    <n v="-13.930000000000003"/>
  </r>
  <r>
    <n v="1335"/>
    <x v="634"/>
    <x v="2"/>
    <x v="457"/>
    <d v="2011-05-10T00:00:00"/>
    <s v="Standard Class"/>
    <s v="HP-14815"/>
    <s v="Harold Pawlan"/>
    <x v="2"/>
    <s v="United States"/>
    <s v="Los Angeles"/>
    <x v="1"/>
    <n v="90049"/>
    <x v="1"/>
    <s v="OFF-BI-10003684"/>
    <x v="1"/>
    <x v="8"/>
    <s v="Wilson Jones Legal Size Ring Binders"/>
    <x v="1196"/>
    <n v="8"/>
    <n v="0.2"/>
    <n v="52.775999999999996"/>
  </r>
  <r>
    <n v="1336"/>
    <x v="635"/>
    <x v="0"/>
    <x v="458"/>
    <d v="2013-05-24T00:00:00"/>
    <s v="Standard Class"/>
    <s v="JR-15670"/>
    <s v="Jim Radford"/>
    <x v="0"/>
    <s v="United States"/>
    <s v="Middletown"/>
    <x v="29"/>
    <n v="6457"/>
    <x v="3"/>
    <s v="OFF-ST-10002574"/>
    <x v="1"/>
    <x v="4"/>
    <s v="SAFCO Commercial Wire Shelving, Black"/>
    <x v="1197"/>
    <n v="4"/>
    <n v="0"/>
    <n v="0"/>
  </r>
  <r>
    <n v="1337"/>
    <x v="636"/>
    <x v="3"/>
    <x v="459"/>
    <d v="2014-04-08T00:00:00"/>
    <s v="Standard Class"/>
    <s v="JF-15190"/>
    <s v="Jamie Frazer"/>
    <x v="0"/>
    <s v="United States"/>
    <s v="Los Angeles"/>
    <x v="1"/>
    <n v="90008"/>
    <x v="1"/>
    <s v="FUR-FU-10003724"/>
    <x v="0"/>
    <x v="5"/>
    <s v="Westinghouse Clip-On Gooseneck Lamps"/>
    <x v="1198"/>
    <n v="3"/>
    <n v="0"/>
    <n v="6.5285999999999991"/>
  </r>
  <r>
    <n v="1338"/>
    <x v="637"/>
    <x v="3"/>
    <x v="185"/>
    <d v="2014-04-03T00:00:00"/>
    <s v="Second Class"/>
    <s v="CM-12115"/>
    <s v="Chad McGuire"/>
    <x v="0"/>
    <s v="United States"/>
    <s v="New York City"/>
    <x v="15"/>
    <n v="10011"/>
    <x v="3"/>
    <s v="FUR-FU-10004018"/>
    <x v="0"/>
    <x v="5"/>
    <s v="Tensor Computer Mounted Lamp"/>
    <x v="1199"/>
    <n v="2"/>
    <n v="0"/>
    <n v="8.0406000000000013"/>
  </r>
  <r>
    <n v="1339"/>
    <x v="637"/>
    <x v="3"/>
    <x v="185"/>
    <d v="2014-04-03T00:00:00"/>
    <s v="Second Class"/>
    <s v="CM-12115"/>
    <s v="Chad McGuire"/>
    <x v="0"/>
    <s v="United States"/>
    <s v="New York City"/>
    <x v="15"/>
    <n v="10011"/>
    <x v="3"/>
    <s v="TEC-PH-10002549"/>
    <x v="2"/>
    <x v="7"/>
    <s v="Polycom SoundPoint IP 450 VoIP phone"/>
    <x v="1200"/>
    <n v="3"/>
    <n v="0"/>
    <n v="176.17080000000001"/>
  </r>
  <r>
    <n v="1340"/>
    <x v="637"/>
    <x v="3"/>
    <x v="185"/>
    <d v="2014-04-03T00:00:00"/>
    <s v="Second Class"/>
    <s v="CM-12115"/>
    <s v="Chad McGuire"/>
    <x v="0"/>
    <s v="United States"/>
    <s v="New York City"/>
    <x v="15"/>
    <n v="10011"/>
    <x v="3"/>
    <s v="OFF-PA-10004911"/>
    <x v="1"/>
    <x v="10"/>
    <s v="Rediform S.O.S. 1-Up Phone Message Bk, 4-1/4x3-1/16 Bk, 1 Form/Pg, 40 Messages/Bk, 3/Pk"/>
    <x v="1201"/>
    <n v="8"/>
    <n v="0"/>
    <n v="36.019200000000005"/>
  </r>
  <r>
    <n v="1341"/>
    <x v="638"/>
    <x v="3"/>
    <x v="460"/>
    <d v="2014-01-05T00:00:00"/>
    <s v="First Class"/>
    <s v="AS-10045"/>
    <s v="Aaron Smayling"/>
    <x v="1"/>
    <s v="United States"/>
    <s v="Jacksonville"/>
    <x v="3"/>
    <n v="28540"/>
    <x v="0"/>
    <s v="TEC-MA-10002178"/>
    <x v="2"/>
    <x v="15"/>
    <s v="Cisco CP-7937G Unified IP Conference Station Phone"/>
    <x v="1202"/>
    <n v="2"/>
    <n v="0.5"/>
    <n v="-27.827999999999975"/>
  </r>
  <r>
    <n v="1342"/>
    <x v="638"/>
    <x v="3"/>
    <x v="460"/>
    <d v="2014-01-05T00:00:00"/>
    <s v="First Class"/>
    <s v="AS-10045"/>
    <s v="Aaron Smayling"/>
    <x v="1"/>
    <s v="United States"/>
    <s v="Jacksonville"/>
    <x v="3"/>
    <n v="28540"/>
    <x v="0"/>
    <s v="OFF-BI-10003694"/>
    <x v="1"/>
    <x v="8"/>
    <s v="Avery 3 1/2&quot; Diskette Storage Pages, 10/Pack"/>
    <x v="1203"/>
    <n v="5"/>
    <n v="0.7"/>
    <n v="-12.527999999999995"/>
  </r>
  <r>
    <n v="1343"/>
    <x v="638"/>
    <x v="3"/>
    <x v="460"/>
    <d v="2014-01-05T00:00:00"/>
    <s v="First Class"/>
    <s v="AS-10045"/>
    <s v="Aaron Smayling"/>
    <x v="1"/>
    <s v="United States"/>
    <s v="Jacksonville"/>
    <x v="3"/>
    <n v="28540"/>
    <x v="0"/>
    <s v="OFF-BI-10000474"/>
    <x v="1"/>
    <x v="8"/>
    <s v="Avery Recycled Flexi-View Covers for Binding Systems"/>
    <x v="1204"/>
    <n v="6"/>
    <n v="0.7"/>
    <n v="-21.159599999999998"/>
  </r>
  <r>
    <n v="1344"/>
    <x v="639"/>
    <x v="1"/>
    <x v="71"/>
    <d v="2012-06-01T00:00:00"/>
    <s v="Standard Class"/>
    <s v="KB-16315"/>
    <s v="Karl Braun"/>
    <x v="0"/>
    <s v="United States"/>
    <s v="Freeport"/>
    <x v="15"/>
    <n v="11520"/>
    <x v="3"/>
    <s v="OFF-AR-10000411"/>
    <x v="1"/>
    <x v="6"/>
    <s v="Boston 16701 Slimline Battery Pencil Sharpener"/>
    <x v="1205"/>
    <n v="3"/>
    <n v="0"/>
    <n v="14.345999999999995"/>
  </r>
  <r>
    <n v="1345"/>
    <x v="639"/>
    <x v="1"/>
    <x v="71"/>
    <d v="2012-06-01T00:00:00"/>
    <s v="Standard Class"/>
    <s v="KB-16315"/>
    <s v="Karl Braun"/>
    <x v="0"/>
    <s v="United States"/>
    <s v="Freeport"/>
    <x v="15"/>
    <n v="11520"/>
    <x v="3"/>
    <s v="OFF-LA-10000262"/>
    <x v="1"/>
    <x v="2"/>
    <s v="Avery 494"/>
    <x v="1206"/>
    <n v="5"/>
    <n v="0"/>
    <n v="6.0029999999999992"/>
  </r>
  <r>
    <n v="1346"/>
    <x v="640"/>
    <x v="2"/>
    <x v="461"/>
    <d v="2011-03-24T00:00:00"/>
    <s v="Standard Class"/>
    <s v="BN-11515"/>
    <s v="Bradley Nguyen"/>
    <x v="0"/>
    <s v="United States"/>
    <s v="Lakeville"/>
    <x v="11"/>
    <n v="55044"/>
    <x v="2"/>
    <s v="OFF-AP-10001154"/>
    <x v="1"/>
    <x v="9"/>
    <s v="Bionaire Personal Warm Mist Humidifier/Vaporizer"/>
    <x v="1207"/>
    <n v="2"/>
    <n v="0"/>
    <n v="36.574200000000005"/>
  </r>
  <r>
    <n v="1347"/>
    <x v="640"/>
    <x v="2"/>
    <x v="461"/>
    <d v="2011-03-24T00:00:00"/>
    <s v="Standard Class"/>
    <s v="BN-11515"/>
    <s v="Bradley Nguyen"/>
    <x v="0"/>
    <s v="United States"/>
    <s v="Lakeville"/>
    <x v="11"/>
    <n v="55044"/>
    <x v="2"/>
    <s v="OFF-PA-10000466"/>
    <x v="1"/>
    <x v="10"/>
    <s v="Memo Book, 100 Message Capacity, 5 3/8” x 11”"/>
    <x v="1208"/>
    <n v="7"/>
    <n v="0"/>
    <n v="23.59"/>
  </r>
  <r>
    <n v="1348"/>
    <x v="640"/>
    <x v="2"/>
    <x v="461"/>
    <d v="2011-03-24T00:00:00"/>
    <s v="Standard Class"/>
    <s v="BN-11515"/>
    <s v="Bradley Nguyen"/>
    <x v="0"/>
    <s v="United States"/>
    <s v="Lakeville"/>
    <x v="11"/>
    <n v="55044"/>
    <x v="2"/>
    <s v="OFF-AR-10003829"/>
    <x v="1"/>
    <x v="6"/>
    <s v="Newell 35"/>
    <x v="1209"/>
    <n v="6"/>
    <n v="0"/>
    <n v="5.7071999999999976"/>
  </r>
  <r>
    <n v="1349"/>
    <x v="640"/>
    <x v="2"/>
    <x v="461"/>
    <d v="2011-03-24T00:00:00"/>
    <s v="Standard Class"/>
    <s v="BN-11515"/>
    <s v="Bradley Nguyen"/>
    <x v="0"/>
    <s v="United States"/>
    <s v="Lakeville"/>
    <x v="11"/>
    <n v="55044"/>
    <x v="2"/>
    <s v="OFF-BI-10001758"/>
    <x v="1"/>
    <x v="8"/>
    <s v="Wilson Jones 14 Line Acrylic Coated Pressboard Data Binders"/>
    <x v="1210"/>
    <n v="10"/>
    <n v="0"/>
    <n v="25.097999999999999"/>
  </r>
  <r>
    <n v="1350"/>
    <x v="640"/>
    <x v="2"/>
    <x v="461"/>
    <d v="2011-03-24T00:00:00"/>
    <s v="Standard Class"/>
    <s v="BN-11515"/>
    <s v="Bradley Nguyen"/>
    <x v="0"/>
    <s v="United States"/>
    <s v="Lakeville"/>
    <x v="11"/>
    <n v="55044"/>
    <x v="2"/>
    <s v="OFF-BI-10000136"/>
    <x v="1"/>
    <x v="8"/>
    <s v="Avery Non-Stick Heavy Duty View Round Locking Ring Binders"/>
    <x v="1211"/>
    <n v="6"/>
    <n v="0"/>
    <n v="17.2224"/>
  </r>
  <r>
    <n v="1351"/>
    <x v="641"/>
    <x v="2"/>
    <x v="462"/>
    <d v="2011-10-08T00:00:00"/>
    <s v="Second Class"/>
    <s v="BP-11290"/>
    <s v="Beth Paige"/>
    <x v="0"/>
    <s v="United States"/>
    <s v="Evanston"/>
    <x v="10"/>
    <n v="60201"/>
    <x v="2"/>
    <s v="FUR-CH-10002880"/>
    <x v="0"/>
    <x v="1"/>
    <s v="Global High-Back Leather Tilter, Burgundy"/>
    <x v="1212"/>
    <n v="3"/>
    <n v="0.3"/>
    <n v="-70.104300000000023"/>
  </r>
  <r>
    <n v="1352"/>
    <x v="642"/>
    <x v="0"/>
    <x v="463"/>
    <d v="2013-04-01T00:00:00"/>
    <s v="First Class"/>
    <s v="AS-10045"/>
    <s v="Aaron Smayling"/>
    <x v="1"/>
    <s v="United States"/>
    <s v="Arlington"/>
    <x v="17"/>
    <n v="22204"/>
    <x v="0"/>
    <s v="OFF-ST-10000649"/>
    <x v="1"/>
    <x v="4"/>
    <s v="Hanging Personal Folder File"/>
    <x v="1213"/>
    <n v="2"/>
    <n v="0"/>
    <n v="7.8500000000000014"/>
  </r>
  <r>
    <n v="1353"/>
    <x v="643"/>
    <x v="3"/>
    <x v="464"/>
    <d v="2014-05-10T00:00:00"/>
    <s v="Standard Class"/>
    <s v="LW-16990"/>
    <s v="Lindsay Williams"/>
    <x v="1"/>
    <s v="United States"/>
    <s v="San Francisco"/>
    <x v="1"/>
    <n v="94109"/>
    <x v="1"/>
    <s v="TEC-PH-10003092"/>
    <x v="2"/>
    <x v="7"/>
    <s v="Motorola L804"/>
    <x v="1214"/>
    <n v="5"/>
    <n v="0.2"/>
    <n v="20.695499999999988"/>
  </r>
  <r>
    <n v="1354"/>
    <x v="643"/>
    <x v="3"/>
    <x v="464"/>
    <d v="2014-05-10T00:00:00"/>
    <s v="Standard Class"/>
    <s v="LW-16990"/>
    <s v="Lindsay Williams"/>
    <x v="1"/>
    <s v="United States"/>
    <s v="San Francisco"/>
    <x v="1"/>
    <n v="94109"/>
    <x v="1"/>
    <s v="OFF-PA-10002250"/>
    <x v="1"/>
    <x v="10"/>
    <s v="Things To Do Today Pad"/>
    <x v="1215"/>
    <n v="3"/>
    <n v="0"/>
    <n v="8.4527999999999999"/>
  </r>
  <r>
    <n v="1355"/>
    <x v="643"/>
    <x v="3"/>
    <x v="464"/>
    <d v="2014-05-10T00:00:00"/>
    <s v="Standard Class"/>
    <s v="LW-16990"/>
    <s v="Lindsay Williams"/>
    <x v="1"/>
    <s v="United States"/>
    <s v="San Francisco"/>
    <x v="1"/>
    <n v="94109"/>
    <x v="1"/>
    <s v="FUR-TA-10003473"/>
    <x v="0"/>
    <x v="3"/>
    <s v="Bretford Rectangular Conference Table Tops"/>
    <x v="1216"/>
    <n v="1"/>
    <n v="0.2"/>
    <n v="11.283900000000017"/>
  </r>
  <r>
    <n v="1356"/>
    <x v="644"/>
    <x v="2"/>
    <x v="260"/>
    <d v="2011-07-05T00:00:00"/>
    <s v="Same Day"/>
    <s v="DC-12850"/>
    <s v="Dan Campbell"/>
    <x v="0"/>
    <s v="United States"/>
    <s v="Houston"/>
    <x v="5"/>
    <n v="77036"/>
    <x v="2"/>
    <s v="OFF-ST-10001522"/>
    <x v="1"/>
    <x v="4"/>
    <s v="Gould Plastics 18-Pocket Panel Bin, 34w x 5-1/4d x 20-1/2h"/>
    <x v="1217"/>
    <n v="3"/>
    <n v="0.2"/>
    <n v="-44.155200000000022"/>
  </r>
  <r>
    <n v="1357"/>
    <x v="644"/>
    <x v="2"/>
    <x v="260"/>
    <d v="2011-07-05T00:00:00"/>
    <s v="Same Day"/>
    <s v="DC-12850"/>
    <s v="Dan Campbell"/>
    <x v="0"/>
    <s v="United States"/>
    <s v="Houston"/>
    <x v="5"/>
    <n v="77036"/>
    <x v="2"/>
    <s v="OFF-ST-10000563"/>
    <x v="1"/>
    <x v="4"/>
    <s v="Fellowes Bankers Box Stor/Drawer Steel Plus"/>
    <x v="1218"/>
    <n v="11"/>
    <n v="0.2"/>
    <n v="-35.178000000000004"/>
  </r>
  <r>
    <n v="1358"/>
    <x v="645"/>
    <x v="0"/>
    <x v="465"/>
    <d v="2013-05-08T00:00:00"/>
    <s v="First Class"/>
    <s v="ND-18370"/>
    <s v="Natalie DeCherney"/>
    <x v="0"/>
    <s v="United States"/>
    <s v="Louisville"/>
    <x v="0"/>
    <n v="40214"/>
    <x v="0"/>
    <s v="OFF-PA-10003641"/>
    <x v="1"/>
    <x v="10"/>
    <s v="Xerox 1909"/>
    <x v="1219"/>
    <n v="3"/>
    <n v="0"/>
    <n v="36.404399999999995"/>
  </r>
  <r>
    <n v="1359"/>
    <x v="646"/>
    <x v="3"/>
    <x v="466"/>
    <d v="2014-04-28T00:00:00"/>
    <s v="First Class"/>
    <s v="LB-16735"/>
    <s v="Larry Blacks"/>
    <x v="0"/>
    <s v="United States"/>
    <s v="Fort Worth"/>
    <x v="5"/>
    <n v="76106"/>
    <x v="2"/>
    <s v="FUR-FU-10000010"/>
    <x v="0"/>
    <x v="5"/>
    <s v="DAX Value U-Channel Document Frames, Easel Back"/>
    <x v="1220"/>
    <n v="1"/>
    <n v="0.6"/>
    <n v="-1.4413"/>
  </r>
  <r>
    <n v="1360"/>
    <x v="647"/>
    <x v="2"/>
    <x v="467"/>
    <d v="2011-10-01T00:00:00"/>
    <s v="Second Class"/>
    <s v="KT-16465"/>
    <s v="Kean Takahito"/>
    <x v="0"/>
    <s v="United States"/>
    <s v="Los Angeles"/>
    <x v="1"/>
    <n v="90049"/>
    <x v="1"/>
    <s v="FUR-CH-10002961"/>
    <x v="0"/>
    <x v="1"/>
    <s v="Leather Task Chair, Black"/>
    <x v="1221"/>
    <n v="2"/>
    <n v="0.2"/>
    <n v="0"/>
  </r>
  <r>
    <n v="1361"/>
    <x v="648"/>
    <x v="3"/>
    <x v="15"/>
    <d v="2014-10-26T00:00:00"/>
    <s v="Standard Class"/>
    <s v="HM-14860"/>
    <s v="Harry Marie"/>
    <x v="1"/>
    <s v="United States"/>
    <s v="Philadelphia"/>
    <x v="9"/>
    <n v="19120"/>
    <x v="3"/>
    <s v="OFF-AR-10002956"/>
    <x v="1"/>
    <x v="6"/>
    <s v="Boston 16801 Nautilus Battery Pencil Sharpener"/>
    <x v="1222"/>
    <n v="7"/>
    <n v="0.2"/>
    <n v="9.2441999999999993"/>
  </r>
  <r>
    <n v="1362"/>
    <x v="648"/>
    <x v="3"/>
    <x v="15"/>
    <d v="2014-10-26T00:00:00"/>
    <s v="Standard Class"/>
    <s v="HM-14860"/>
    <s v="Harry Marie"/>
    <x v="1"/>
    <s v="United States"/>
    <s v="Philadelphia"/>
    <x v="9"/>
    <n v="19120"/>
    <x v="3"/>
    <s v="OFF-PA-10004041"/>
    <x v="1"/>
    <x v="10"/>
    <s v="It's Hot Message Books with Stickers, 2 3/4&quot; x 5&quot;"/>
    <x v="208"/>
    <n v="4"/>
    <n v="0.2"/>
    <n v="7.3999999999999995"/>
  </r>
  <r>
    <n v="1363"/>
    <x v="648"/>
    <x v="3"/>
    <x v="15"/>
    <d v="2014-10-26T00:00:00"/>
    <s v="Standard Class"/>
    <s v="HM-14860"/>
    <s v="Harry Marie"/>
    <x v="1"/>
    <s v="United States"/>
    <s v="Philadelphia"/>
    <x v="9"/>
    <n v="19120"/>
    <x v="3"/>
    <s v="TEC-PH-10001336"/>
    <x v="2"/>
    <x v="7"/>
    <s v="Digium D40 VoIP phone"/>
    <x v="1223"/>
    <n v="4"/>
    <n v="0.4"/>
    <n v="-56.755600000000015"/>
  </r>
  <r>
    <n v="1364"/>
    <x v="649"/>
    <x v="3"/>
    <x v="468"/>
    <d v="2014-11-12T00:00:00"/>
    <s v="First Class"/>
    <s v="AB-10600"/>
    <s v="Ann Blume"/>
    <x v="1"/>
    <s v="United States"/>
    <s v="Tucson"/>
    <x v="16"/>
    <n v="85705"/>
    <x v="1"/>
    <s v="OFF-BI-10001036"/>
    <x v="1"/>
    <x v="8"/>
    <s v="Cardinal EasyOpen D-Ring Binders"/>
    <x v="1224"/>
    <n v="14"/>
    <n v="0.7"/>
    <n v="-25.591999999999999"/>
  </r>
  <r>
    <n v="1365"/>
    <x v="649"/>
    <x v="3"/>
    <x v="468"/>
    <d v="2014-11-12T00:00:00"/>
    <s v="First Class"/>
    <s v="AB-10600"/>
    <s v="Ann Blume"/>
    <x v="1"/>
    <s v="United States"/>
    <s v="Tucson"/>
    <x v="16"/>
    <n v="85705"/>
    <x v="1"/>
    <s v="TEC-MA-10003183"/>
    <x v="2"/>
    <x v="15"/>
    <s v="DYMO CardScan Personal V9 Business Card Scanner"/>
    <x v="1225"/>
    <n v="2"/>
    <n v="0.7"/>
    <n v="-63.995999999999981"/>
  </r>
  <r>
    <n v="1366"/>
    <x v="649"/>
    <x v="3"/>
    <x v="468"/>
    <d v="2014-11-12T00:00:00"/>
    <s v="First Class"/>
    <s v="AB-10600"/>
    <s v="Ann Blume"/>
    <x v="1"/>
    <s v="United States"/>
    <s v="Tucson"/>
    <x v="16"/>
    <n v="85705"/>
    <x v="1"/>
    <s v="TEC-AC-10001314"/>
    <x v="2"/>
    <x v="11"/>
    <s v="Case Logic 2.4GHz Wireless Keyboard"/>
    <x v="1226"/>
    <n v="6"/>
    <n v="0.2"/>
    <n v="-35.992800000000038"/>
  </r>
  <r>
    <n v="1367"/>
    <x v="649"/>
    <x v="3"/>
    <x v="468"/>
    <d v="2014-11-12T00:00:00"/>
    <s v="First Class"/>
    <s v="AB-10600"/>
    <s v="Ann Blume"/>
    <x v="1"/>
    <s v="United States"/>
    <s v="Tucson"/>
    <x v="16"/>
    <n v="85705"/>
    <x v="1"/>
    <s v="TEC-PH-10002563"/>
    <x v="2"/>
    <x v="7"/>
    <s v="Adtran 1202752G1"/>
    <x v="1227"/>
    <n v="2"/>
    <n v="0.2"/>
    <n v="15.118800000000007"/>
  </r>
  <r>
    <n v="1368"/>
    <x v="649"/>
    <x v="3"/>
    <x v="468"/>
    <d v="2014-11-12T00:00:00"/>
    <s v="First Class"/>
    <s v="AB-10600"/>
    <s v="Ann Blume"/>
    <x v="1"/>
    <s v="United States"/>
    <s v="Tucson"/>
    <x v="16"/>
    <n v="85705"/>
    <x v="1"/>
    <s v="FUR-CH-10003312"/>
    <x v="0"/>
    <x v="1"/>
    <s v="Hon 2090 “Pillow Soft” Series Mid Back Swivel/Tilt Chairs"/>
    <x v="185"/>
    <n v="4"/>
    <n v="0.2"/>
    <n v="-146.10960000000014"/>
  </r>
  <r>
    <n v="1369"/>
    <x v="650"/>
    <x v="3"/>
    <x v="141"/>
    <d v="2014-07-12T00:00:00"/>
    <s v="First Class"/>
    <s v="SZ-20035"/>
    <s v="Sam Zeldin"/>
    <x v="2"/>
    <s v="United States"/>
    <s v="Pico Rivera"/>
    <x v="1"/>
    <n v="90660"/>
    <x v="1"/>
    <s v="FUR-FU-10001588"/>
    <x v="0"/>
    <x v="5"/>
    <s v="Deflect-o SuperTray Unbreakable Stackable Tray, Letter, Black"/>
    <x v="1228"/>
    <n v="5"/>
    <n v="0"/>
    <n v="62.736999999999995"/>
  </r>
  <r>
    <n v="1370"/>
    <x v="651"/>
    <x v="1"/>
    <x v="100"/>
    <d v="2012-12-28T00:00:00"/>
    <s v="Standard Class"/>
    <s v="JR-15670"/>
    <s v="Jim Radford"/>
    <x v="0"/>
    <s v="United States"/>
    <s v="Colorado Springs"/>
    <x v="22"/>
    <n v="80906"/>
    <x v="1"/>
    <s v="FUR-BO-10002613"/>
    <x v="0"/>
    <x v="0"/>
    <s v="Atlantic Metals Mobile 4-Shelf Bookcases, Custom Colors"/>
    <x v="1229"/>
    <n v="7"/>
    <n v="0.7"/>
    <n v="-786.74400000000026"/>
  </r>
  <r>
    <n v="1371"/>
    <x v="651"/>
    <x v="1"/>
    <x v="100"/>
    <d v="2012-12-28T00:00:00"/>
    <s v="Standard Class"/>
    <s v="JR-15670"/>
    <s v="Jim Radford"/>
    <x v="0"/>
    <s v="United States"/>
    <s v="Colorado Springs"/>
    <x v="22"/>
    <n v="80906"/>
    <x v="1"/>
    <s v="OFF-AR-10003405"/>
    <x v="1"/>
    <x v="6"/>
    <s v="Dixon My First Ticonderoga Pencil, #2"/>
    <x v="1230"/>
    <n v="3"/>
    <n v="0.2"/>
    <n v="1.5794999999999986"/>
  </r>
  <r>
    <n v="1372"/>
    <x v="652"/>
    <x v="3"/>
    <x v="469"/>
    <d v="2014-03-13T00:00:00"/>
    <s v="Standard Class"/>
    <s v="MG-17890"/>
    <s v="Michael Granlund"/>
    <x v="2"/>
    <s v="United States"/>
    <s v="Clinton"/>
    <x v="39"/>
    <n v="20735"/>
    <x v="3"/>
    <s v="TEC-AC-10004510"/>
    <x v="2"/>
    <x v="11"/>
    <s v="Logitech Desktop MK120 Mouse and keyboard Combo"/>
    <x v="1231"/>
    <n v="3"/>
    <n v="0"/>
    <n v="4.9079999999999977"/>
  </r>
  <r>
    <n v="1373"/>
    <x v="653"/>
    <x v="2"/>
    <x v="470"/>
    <d v="2011-04-06T00:00:00"/>
    <s v="Second Class"/>
    <s v="KM-16720"/>
    <s v="Kunst Miller"/>
    <x v="0"/>
    <s v="United States"/>
    <s v="Vallejo"/>
    <x v="1"/>
    <n v="94591"/>
    <x v="1"/>
    <s v="OFF-LA-10002312"/>
    <x v="1"/>
    <x v="2"/>
    <s v="Avery 490"/>
    <x v="461"/>
    <n v="2"/>
    <n v="0"/>
    <n v="14.8"/>
  </r>
  <r>
    <n v="1374"/>
    <x v="653"/>
    <x v="2"/>
    <x v="470"/>
    <d v="2011-04-06T00:00:00"/>
    <s v="Second Class"/>
    <s v="KM-16720"/>
    <s v="Kunst Miller"/>
    <x v="0"/>
    <s v="United States"/>
    <s v="Vallejo"/>
    <x v="1"/>
    <n v="94591"/>
    <x v="1"/>
    <s v="OFF-BI-10000042"/>
    <x v="1"/>
    <x v="8"/>
    <s v="Pressboard Data Binder, Crimson, 12&quot; X 8 1/2&quot;"/>
    <x v="1232"/>
    <n v="4"/>
    <n v="0.2"/>
    <n v="5.5535999999999994"/>
  </r>
  <r>
    <n v="1375"/>
    <x v="654"/>
    <x v="1"/>
    <x v="471"/>
    <d v="2012-09-19T00:00:00"/>
    <s v="Standard Class"/>
    <s v="CA-12265"/>
    <s v="Christina Anderson"/>
    <x v="0"/>
    <s v="United States"/>
    <s v="Provo"/>
    <x v="7"/>
    <n v="84604"/>
    <x v="1"/>
    <s v="FUR-TA-10003008"/>
    <x v="0"/>
    <x v="3"/>
    <s v="Lesro Round Back Collection Coffee Table, End Table"/>
    <x v="1233"/>
    <n v="5"/>
    <n v="0"/>
    <n v="118.65750000000006"/>
  </r>
  <r>
    <n v="1376"/>
    <x v="655"/>
    <x v="2"/>
    <x v="472"/>
    <d v="2011-08-09T00:00:00"/>
    <s v="Second Class"/>
    <s v="VD-21670"/>
    <s v="Valerie Dominguez"/>
    <x v="0"/>
    <s v="United States"/>
    <s v="Pleasant Grove"/>
    <x v="7"/>
    <n v="84062"/>
    <x v="1"/>
    <s v="OFF-AP-10003590"/>
    <x v="1"/>
    <x v="9"/>
    <s v="Hoover WindTunnel Plus Canister Vacuum"/>
    <x v="1234"/>
    <n v="3"/>
    <n v="0"/>
    <n v="305.13000000000011"/>
  </r>
  <r>
    <n v="1377"/>
    <x v="655"/>
    <x v="2"/>
    <x v="472"/>
    <d v="2011-08-09T00:00:00"/>
    <s v="Second Class"/>
    <s v="VD-21670"/>
    <s v="Valerie Dominguez"/>
    <x v="0"/>
    <s v="United States"/>
    <s v="Pleasant Grove"/>
    <x v="7"/>
    <n v="84062"/>
    <x v="1"/>
    <s v="OFF-PA-10000806"/>
    <x v="1"/>
    <x v="10"/>
    <s v="Xerox 1934"/>
    <x v="990"/>
    <n v="8"/>
    <n v="0"/>
    <n v="219.44159999999999"/>
  </r>
  <r>
    <n v="1378"/>
    <x v="655"/>
    <x v="2"/>
    <x v="472"/>
    <d v="2011-08-09T00:00:00"/>
    <s v="Second Class"/>
    <s v="VD-21670"/>
    <s v="Valerie Dominguez"/>
    <x v="0"/>
    <s v="United States"/>
    <s v="Pleasant Grove"/>
    <x v="7"/>
    <n v="84062"/>
    <x v="1"/>
    <s v="OFF-AR-10000896"/>
    <x v="1"/>
    <x v="6"/>
    <s v="Newell 329"/>
    <x v="1235"/>
    <n v="5"/>
    <n v="0"/>
    <n v="4.2639999999999993"/>
  </r>
  <r>
    <n v="1379"/>
    <x v="655"/>
    <x v="2"/>
    <x v="472"/>
    <d v="2011-08-09T00:00:00"/>
    <s v="Second Class"/>
    <s v="VD-21670"/>
    <s v="Valerie Dominguez"/>
    <x v="0"/>
    <s v="United States"/>
    <s v="Pleasant Grove"/>
    <x v="7"/>
    <n v="84062"/>
    <x v="1"/>
    <s v="TEC-PH-10002310"/>
    <x v="2"/>
    <x v="7"/>
    <s v="Panasonic KX T7731-B Digital phone"/>
    <x v="1236"/>
    <n v="5"/>
    <n v="0.2"/>
    <n v="34.996499999999969"/>
  </r>
  <r>
    <n v="1380"/>
    <x v="655"/>
    <x v="2"/>
    <x v="472"/>
    <d v="2011-08-09T00:00:00"/>
    <s v="Second Class"/>
    <s v="VD-21670"/>
    <s v="Valerie Dominguez"/>
    <x v="0"/>
    <s v="United States"/>
    <s v="Pleasant Grove"/>
    <x v="7"/>
    <n v="84062"/>
    <x v="1"/>
    <s v="OFF-ST-10002289"/>
    <x v="1"/>
    <x v="4"/>
    <s v="Safco Wire Cube Shelving System, For Use as 4 or 5 14&quot; Cubes, Black"/>
    <x v="1237"/>
    <n v="5"/>
    <n v="0"/>
    <n v="7.9449999999999932"/>
  </r>
  <r>
    <n v="1381"/>
    <x v="655"/>
    <x v="2"/>
    <x v="472"/>
    <d v="2011-08-09T00:00:00"/>
    <s v="Second Class"/>
    <s v="VD-21670"/>
    <s v="Valerie Dominguez"/>
    <x v="0"/>
    <s v="United States"/>
    <s v="Pleasant Grove"/>
    <x v="7"/>
    <n v="84062"/>
    <x v="1"/>
    <s v="OFF-BI-10002852"/>
    <x v="1"/>
    <x v="8"/>
    <s v="Ibico Standard Transparent Covers"/>
    <x v="1238"/>
    <n v="1"/>
    <n v="0.2"/>
    <n v="4.7792000000000003"/>
  </r>
  <r>
    <n v="1382"/>
    <x v="656"/>
    <x v="0"/>
    <x v="323"/>
    <d v="2013-09-10T00:00:00"/>
    <s v="Standard Class"/>
    <s v="JK-16120"/>
    <s v="Julie Kriz"/>
    <x v="2"/>
    <s v="United States"/>
    <s v="Aurora"/>
    <x v="10"/>
    <n v="60505"/>
    <x v="2"/>
    <s v="FUR-FU-10003394"/>
    <x v="0"/>
    <x v="5"/>
    <s v="Tenex &quot;The Solids&quot; Textured Chair Mats"/>
    <x v="1239"/>
    <n v="3"/>
    <n v="0.6"/>
    <n v="-90.24839999999999"/>
  </r>
  <r>
    <n v="1383"/>
    <x v="657"/>
    <x v="0"/>
    <x v="473"/>
    <d v="2013-02-05T00:00:00"/>
    <s v="Same Day"/>
    <s v="PP-18955"/>
    <s v="Paul Prost"/>
    <x v="2"/>
    <s v="United States"/>
    <s v="Smyrna"/>
    <x v="32"/>
    <n v="30080"/>
    <x v="0"/>
    <s v="OFF-ST-10002344"/>
    <x v="1"/>
    <x v="4"/>
    <s v="Carina 42&quot;Hx23 3/4&quot;W Media Storage Unit"/>
    <x v="1240"/>
    <n v="1"/>
    <n v="0"/>
    <n v="1.6196000000000055"/>
  </r>
  <r>
    <n v="1384"/>
    <x v="657"/>
    <x v="0"/>
    <x v="473"/>
    <d v="2013-02-05T00:00:00"/>
    <s v="Same Day"/>
    <s v="PP-18955"/>
    <s v="Paul Prost"/>
    <x v="2"/>
    <s v="United States"/>
    <s v="Smyrna"/>
    <x v="32"/>
    <n v="30080"/>
    <x v="0"/>
    <s v="OFF-PA-10001289"/>
    <x v="1"/>
    <x v="10"/>
    <s v="White Computer Printout Paper by Universal"/>
    <x v="1241"/>
    <n v="9"/>
    <n v="0"/>
    <n v="170.9316"/>
  </r>
  <r>
    <n v="1385"/>
    <x v="657"/>
    <x v="0"/>
    <x v="473"/>
    <d v="2013-02-05T00:00:00"/>
    <s v="Same Day"/>
    <s v="PP-18955"/>
    <s v="Paul Prost"/>
    <x v="2"/>
    <s v="United States"/>
    <s v="Smyrna"/>
    <x v="32"/>
    <n v="30080"/>
    <x v="0"/>
    <s v="OFF-FA-10000053"/>
    <x v="1"/>
    <x v="13"/>
    <s v="Revere Boxed Rubber Bands by Revere"/>
    <x v="1242"/>
    <n v="5"/>
    <n v="0"/>
    <n v="0.18900000000000028"/>
  </r>
  <r>
    <n v="1386"/>
    <x v="657"/>
    <x v="0"/>
    <x v="473"/>
    <d v="2013-02-05T00:00:00"/>
    <s v="Same Day"/>
    <s v="PP-18955"/>
    <s v="Paul Prost"/>
    <x v="2"/>
    <s v="United States"/>
    <s v="Smyrna"/>
    <x v="32"/>
    <n v="30080"/>
    <x v="0"/>
    <s v="FUR-FU-10004091"/>
    <x v="0"/>
    <x v="5"/>
    <s v="Eldon 200 Class Desk Accessories, Black"/>
    <x v="609"/>
    <n v="3"/>
    <n v="0"/>
    <n v="7.1592000000000002"/>
  </r>
  <r>
    <n v="1387"/>
    <x v="657"/>
    <x v="0"/>
    <x v="473"/>
    <d v="2013-02-05T00:00:00"/>
    <s v="Same Day"/>
    <s v="PP-18955"/>
    <s v="Paul Prost"/>
    <x v="2"/>
    <s v="United States"/>
    <s v="Smyrna"/>
    <x v="32"/>
    <n v="30080"/>
    <x v="0"/>
    <s v="FUR-BO-10004015"/>
    <x v="0"/>
    <x v="0"/>
    <s v="Bush Andora Bookcase, Maple/Graphite Gray Finish"/>
    <x v="1243"/>
    <n v="2"/>
    <n v="0"/>
    <n v="52.795599999999979"/>
  </r>
  <r>
    <n v="1388"/>
    <x v="657"/>
    <x v="0"/>
    <x v="473"/>
    <d v="2013-02-05T00:00:00"/>
    <s v="Same Day"/>
    <s v="PP-18955"/>
    <s v="Paul Prost"/>
    <x v="2"/>
    <s v="United States"/>
    <s v="Smyrna"/>
    <x v="32"/>
    <n v="30080"/>
    <x v="0"/>
    <s v="OFF-EN-10003001"/>
    <x v="1"/>
    <x v="12"/>
    <s v="Ames Color-File Green Diamond Border X-ray Mailers"/>
    <x v="1244"/>
    <n v="2"/>
    <n v="0"/>
    <n v="78.941199999999995"/>
  </r>
  <r>
    <n v="1389"/>
    <x v="657"/>
    <x v="0"/>
    <x v="473"/>
    <d v="2013-02-05T00:00:00"/>
    <s v="Same Day"/>
    <s v="PP-18955"/>
    <s v="Paul Prost"/>
    <x v="2"/>
    <s v="United States"/>
    <s v="Smyrna"/>
    <x v="32"/>
    <n v="30080"/>
    <x v="0"/>
    <s v="TEC-PH-10000215"/>
    <x v="2"/>
    <x v="7"/>
    <s v="Plantronics Cordless Phone Headset with In-line Volume - M214C"/>
    <x v="1245"/>
    <n v="3"/>
    <n v="0"/>
    <n v="28.309500000000007"/>
  </r>
  <r>
    <n v="1390"/>
    <x v="657"/>
    <x v="0"/>
    <x v="473"/>
    <d v="2013-02-05T00:00:00"/>
    <s v="Same Day"/>
    <s v="PP-18955"/>
    <s v="Paul Prost"/>
    <x v="2"/>
    <s v="United States"/>
    <s v="Smyrna"/>
    <x v="32"/>
    <n v="30080"/>
    <x v="0"/>
    <s v="TEC-PH-10003645"/>
    <x v="2"/>
    <x v="7"/>
    <s v="Aastra 57i VoIP phone"/>
    <x v="1246"/>
    <n v="3"/>
    <n v="0"/>
    <n v="126.05580000000002"/>
  </r>
  <r>
    <n v="1391"/>
    <x v="657"/>
    <x v="0"/>
    <x v="473"/>
    <d v="2013-02-05T00:00:00"/>
    <s v="Same Day"/>
    <s v="PP-18955"/>
    <s v="Paul Prost"/>
    <x v="2"/>
    <s v="United States"/>
    <s v="Smyrna"/>
    <x v="32"/>
    <n v="30080"/>
    <x v="0"/>
    <s v="OFF-PA-10000357"/>
    <x v="1"/>
    <x v="10"/>
    <s v="White Dual Perf Computer Printout Paper, 2700 Sheets, 1 Part, Heavyweight, 20 lbs., 14 7/8 x 11"/>
    <x v="1247"/>
    <n v="3"/>
    <n v="0"/>
    <n v="60.255300000000005"/>
  </r>
  <r>
    <n v="1392"/>
    <x v="657"/>
    <x v="0"/>
    <x v="473"/>
    <d v="2013-02-05T00:00:00"/>
    <s v="Same Day"/>
    <s v="PP-18955"/>
    <s v="Paul Prost"/>
    <x v="2"/>
    <s v="United States"/>
    <s v="Smyrna"/>
    <x v="32"/>
    <n v="30080"/>
    <x v="0"/>
    <s v="OFF-ST-10004804"/>
    <x v="1"/>
    <x v="4"/>
    <s v="Belkin 19&quot; Vented Equipment Shelf, Black"/>
    <x v="1248"/>
    <n v="3"/>
    <n v="0"/>
    <n v="1.5444000000000031"/>
  </r>
  <r>
    <n v="1393"/>
    <x v="657"/>
    <x v="0"/>
    <x v="473"/>
    <d v="2013-02-05T00:00:00"/>
    <s v="Same Day"/>
    <s v="PP-18955"/>
    <s v="Paul Prost"/>
    <x v="2"/>
    <s v="United States"/>
    <s v="Smyrna"/>
    <x v="32"/>
    <n v="30080"/>
    <x v="0"/>
    <s v="OFF-PA-10003892"/>
    <x v="1"/>
    <x v="10"/>
    <s v="Xerox 1943"/>
    <x v="1249"/>
    <n v="7"/>
    <n v="0"/>
    <n v="160.91389999999998"/>
  </r>
  <r>
    <n v="1394"/>
    <x v="658"/>
    <x v="3"/>
    <x v="445"/>
    <d v="2014-07-05T00:00:00"/>
    <s v="First Class"/>
    <s v="YS-21880"/>
    <s v="Yana Sorensen"/>
    <x v="1"/>
    <s v="United States"/>
    <s v="Burlington"/>
    <x v="3"/>
    <n v="27217"/>
    <x v="0"/>
    <s v="OFF-AR-10003514"/>
    <x v="1"/>
    <x v="6"/>
    <s v="4009 Highlighters by Sanford"/>
    <x v="1250"/>
    <n v="3"/>
    <n v="0.2"/>
    <n v="1.5521999999999991"/>
  </r>
  <r>
    <n v="1395"/>
    <x v="659"/>
    <x v="3"/>
    <x v="449"/>
    <d v="2014-10-15T00:00:00"/>
    <s v="Standard Class"/>
    <s v="CK-12760"/>
    <s v="Cyma Kinney"/>
    <x v="1"/>
    <s v="United States"/>
    <s v="Aurora"/>
    <x v="10"/>
    <n v="60505"/>
    <x v="2"/>
    <s v="FUR-TA-10002958"/>
    <x v="0"/>
    <x v="3"/>
    <s v="Bevis Oval Conference Table, Walnut"/>
    <x v="1251"/>
    <n v="5"/>
    <n v="0.5"/>
    <n v="-430.61700000000019"/>
  </r>
  <r>
    <n v="1396"/>
    <x v="659"/>
    <x v="3"/>
    <x v="449"/>
    <d v="2014-10-15T00:00:00"/>
    <s v="Standard Class"/>
    <s v="CK-12760"/>
    <s v="Cyma Kinney"/>
    <x v="1"/>
    <s v="United States"/>
    <s v="Aurora"/>
    <x v="10"/>
    <n v="60505"/>
    <x v="2"/>
    <s v="FUR-TA-10001676"/>
    <x v="0"/>
    <x v="3"/>
    <s v="Hon 61000 Series Interactive Training Tables"/>
    <x v="1252"/>
    <n v="3"/>
    <n v="0.5"/>
    <n v="-42.652799999999999"/>
  </r>
  <r>
    <n v="1397"/>
    <x v="660"/>
    <x v="0"/>
    <x v="390"/>
    <d v="2013-11-27T00:00:00"/>
    <s v="First Class"/>
    <s v="NC-18340"/>
    <s v="Nat Carroll"/>
    <x v="0"/>
    <s v="United States"/>
    <s v="New York City"/>
    <x v="15"/>
    <n v="10035"/>
    <x v="3"/>
    <s v="OFF-BI-10000822"/>
    <x v="1"/>
    <x v="8"/>
    <s v="Acco PRESSTEX Data Binder with Storage Hooks, Light Blue, 9 1/2&quot; X 11&quot;"/>
    <x v="1253"/>
    <n v="4"/>
    <n v="0.2"/>
    <n v="6.025599999999999"/>
  </r>
  <r>
    <n v="1398"/>
    <x v="660"/>
    <x v="0"/>
    <x v="390"/>
    <d v="2013-11-27T00:00:00"/>
    <s v="First Class"/>
    <s v="NC-18340"/>
    <s v="Nat Carroll"/>
    <x v="0"/>
    <s v="United States"/>
    <s v="New York City"/>
    <x v="15"/>
    <n v="10035"/>
    <x v="3"/>
    <s v="OFF-PA-10004971"/>
    <x v="1"/>
    <x v="10"/>
    <s v="Xerox 196"/>
    <x v="1057"/>
    <n v="2"/>
    <n v="0"/>
    <n v="5.6644000000000005"/>
  </r>
  <r>
    <n v="1399"/>
    <x v="660"/>
    <x v="0"/>
    <x v="390"/>
    <d v="2013-11-27T00:00:00"/>
    <s v="First Class"/>
    <s v="NC-18340"/>
    <s v="Nat Carroll"/>
    <x v="0"/>
    <s v="United States"/>
    <s v="New York City"/>
    <x v="15"/>
    <n v="10035"/>
    <x v="3"/>
    <s v="TEC-AC-10002323"/>
    <x v="2"/>
    <x v="11"/>
    <s v="SanDisk Ultra 32 GB MicroSDHC Class 10 Memory Card"/>
    <x v="1254"/>
    <n v="4"/>
    <n v="0"/>
    <n v="11.492000000000004"/>
  </r>
  <r>
    <n v="1400"/>
    <x v="660"/>
    <x v="0"/>
    <x v="390"/>
    <d v="2013-11-27T00:00:00"/>
    <s v="First Class"/>
    <s v="NC-18340"/>
    <s v="Nat Carroll"/>
    <x v="0"/>
    <s v="United States"/>
    <s v="New York City"/>
    <x v="15"/>
    <n v="10035"/>
    <x v="3"/>
    <s v="OFF-PA-10004888"/>
    <x v="1"/>
    <x v="10"/>
    <s v="Xerox 217"/>
    <x v="90"/>
    <n v="1"/>
    <n v="0"/>
    <n v="3.1104000000000003"/>
  </r>
  <r>
    <n v="1401"/>
    <x v="661"/>
    <x v="0"/>
    <x v="474"/>
    <d v="2013-11-06T00:00:00"/>
    <s v="Standard Class"/>
    <s v="KM-16375"/>
    <s v="Katherine Murray"/>
    <x v="2"/>
    <s v="United States"/>
    <s v="Salem"/>
    <x v="17"/>
    <n v="24153"/>
    <x v="0"/>
    <s v="TEC-PH-10003988"/>
    <x v="2"/>
    <x v="7"/>
    <s v="LF Elite 3D Dazzle Designer Hard Case Cover, Lf Stylus Pen and Wiper For Apple Iphone 5c Mini Lite"/>
    <x v="48"/>
    <n v="2"/>
    <n v="0"/>
    <n v="6.104000000000001"/>
  </r>
  <r>
    <n v="1402"/>
    <x v="661"/>
    <x v="0"/>
    <x v="474"/>
    <d v="2013-11-06T00:00:00"/>
    <s v="Standard Class"/>
    <s v="KM-16375"/>
    <s v="Katherine Murray"/>
    <x v="2"/>
    <s v="United States"/>
    <s v="Salem"/>
    <x v="17"/>
    <n v="24153"/>
    <x v="0"/>
    <s v="OFF-EN-10002230"/>
    <x v="1"/>
    <x v="12"/>
    <s v="Airmail Envelopes"/>
    <x v="1255"/>
    <n v="3"/>
    <n v="0"/>
    <n v="118.34129999999999"/>
  </r>
  <r>
    <n v="1403"/>
    <x v="662"/>
    <x v="0"/>
    <x v="475"/>
    <d v="2013-04-26T00:00:00"/>
    <s v="Standard Class"/>
    <s v="GM-14455"/>
    <s v="Gary Mitchum"/>
    <x v="2"/>
    <s v="United States"/>
    <s v="Columbus"/>
    <x v="24"/>
    <n v="43229"/>
    <x v="3"/>
    <s v="FUR-TA-10002622"/>
    <x v="0"/>
    <x v="3"/>
    <s v="Bush Andora Conference Table, Maple/Graphite Gray Finish"/>
    <x v="1256"/>
    <n v="2"/>
    <n v="0.4"/>
    <n v="-58.133199999999988"/>
  </r>
  <r>
    <n v="1404"/>
    <x v="662"/>
    <x v="0"/>
    <x v="475"/>
    <d v="2013-04-26T00:00:00"/>
    <s v="Standard Class"/>
    <s v="GM-14455"/>
    <s v="Gary Mitchum"/>
    <x v="2"/>
    <s v="United States"/>
    <s v="Columbus"/>
    <x v="24"/>
    <n v="43229"/>
    <x v="3"/>
    <s v="OFF-PA-10000418"/>
    <x v="1"/>
    <x v="10"/>
    <s v="Xerox 189"/>
    <x v="1257"/>
    <n v="5"/>
    <n v="0.2"/>
    <n v="146.79"/>
  </r>
  <r>
    <n v="1405"/>
    <x v="663"/>
    <x v="2"/>
    <x v="322"/>
    <d v="2011-04-08T00:00:00"/>
    <s v="First Class"/>
    <s v="SD-20485"/>
    <s v="Shirley Daniels"/>
    <x v="2"/>
    <s v="United States"/>
    <s v="Philadelphia"/>
    <x v="9"/>
    <n v="19143"/>
    <x v="3"/>
    <s v="OFF-SU-10004498"/>
    <x v="1"/>
    <x v="14"/>
    <s v="Martin-Yale Premier Letter Opener"/>
    <x v="1258"/>
    <n v="1"/>
    <n v="0.2"/>
    <n v="-2.1896000000000004"/>
  </r>
  <r>
    <n v="1406"/>
    <x v="663"/>
    <x v="2"/>
    <x v="322"/>
    <d v="2011-04-08T00:00:00"/>
    <s v="First Class"/>
    <s v="SD-20485"/>
    <s v="Shirley Daniels"/>
    <x v="2"/>
    <s v="United States"/>
    <s v="Philadelphia"/>
    <x v="9"/>
    <n v="19143"/>
    <x v="3"/>
    <s v="FUR-TA-10001039"/>
    <x v="0"/>
    <x v="3"/>
    <s v="KI Adjustable-Height Table"/>
    <x v="1259"/>
    <n v="3"/>
    <n v="0.4"/>
    <n v="-36.11160000000001"/>
  </r>
  <r>
    <n v="1407"/>
    <x v="663"/>
    <x v="2"/>
    <x v="322"/>
    <d v="2011-04-08T00:00:00"/>
    <s v="First Class"/>
    <s v="SD-20485"/>
    <s v="Shirley Daniels"/>
    <x v="2"/>
    <s v="United States"/>
    <s v="Philadelphia"/>
    <x v="9"/>
    <n v="19143"/>
    <x v="3"/>
    <s v="TEC-AC-10004659"/>
    <x v="2"/>
    <x v="11"/>
    <s v="Imation Secure+ Hardware Encrypted USB 2.0 Flash Drive; 16GB"/>
    <x v="1260"/>
    <n v="2"/>
    <n v="0.2"/>
    <n v="21.896999999999991"/>
  </r>
  <r>
    <n v="1408"/>
    <x v="664"/>
    <x v="0"/>
    <x v="476"/>
    <d v="2013-09-07T00:00:00"/>
    <s v="Standard Class"/>
    <s v="KD-16270"/>
    <s v="Karen Daniels"/>
    <x v="0"/>
    <s v="United States"/>
    <s v="New York City"/>
    <x v="15"/>
    <n v="10024"/>
    <x v="3"/>
    <s v="OFF-AR-10002240"/>
    <x v="1"/>
    <x v="6"/>
    <s v="Panasonic KP-150 Electric Pencil Sharpener"/>
    <x v="1261"/>
    <n v="2"/>
    <n v="0"/>
    <n v="19.6248"/>
  </r>
  <r>
    <n v="1409"/>
    <x v="664"/>
    <x v="0"/>
    <x v="476"/>
    <d v="2013-09-07T00:00:00"/>
    <s v="Standard Class"/>
    <s v="KD-16270"/>
    <s v="Karen Daniels"/>
    <x v="0"/>
    <s v="United States"/>
    <s v="New York City"/>
    <x v="15"/>
    <n v="10024"/>
    <x v="3"/>
    <s v="FUR-FU-10001967"/>
    <x v="0"/>
    <x v="5"/>
    <s v="Telescoping Adjustable Floor Lamp"/>
    <x v="372"/>
    <n v="2"/>
    <n v="0"/>
    <n v="9.9949999999999974"/>
  </r>
  <r>
    <n v="1410"/>
    <x v="665"/>
    <x v="0"/>
    <x v="477"/>
    <d v="2013-10-01T00:00:00"/>
    <s v="Standard Class"/>
    <s v="AB-10105"/>
    <s v="Adrian Barton"/>
    <x v="0"/>
    <s v="United States"/>
    <s v="Phoenix"/>
    <x v="16"/>
    <n v="85023"/>
    <x v="1"/>
    <s v="FUR-TA-10002356"/>
    <x v="0"/>
    <x v="3"/>
    <s v="Bevis Boat-Shaped Conference Table"/>
    <x v="865"/>
    <n v="3"/>
    <n v="0.5"/>
    <n v="-204.44580000000005"/>
  </r>
  <r>
    <n v="1411"/>
    <x v="666"/>
    <x v="3"/>
    <x v="259"/>
    <d v="2014-11-12T00:00:00"/>
    <s v="Standard Class"/>
    <s v="SZ-20035"/>
    <s v="Sam Zeldin"/>
    <x v="2"/>
    <s v="United States"/>
    <s v="Grand Prairie"/>
    <x v="5"/>
    <n v="75051"/>
    <x v="2"/>
    <s v="OFF-LA-10003923"/>
    <x v="1"/>
    <x v="2"/>
    <s v="Alphabetical Labels for Top Tab Filing"/>
    <x v="208"/>
    <n v="2"/>
    <n v="0.2"/>
    <n v="8.879999999999999"/>
  </r>
  <r>
    <n v="1412"/>
    <x v="667"/>
    <x v="0"/>
    <x v="478"/>
    <d v="2013-07-14T00:00:00"/>
    <s v="Standard Class"/>
    <s v="JD-15895"/>
    <s v="Jonathan Doherty"/>
    <x v="1"/>
    <s v="United States"/>
    <s v="New York City"/>
    <x v="15"/>
    <n v="10035"/>
    <x v="3"/>
    <s v="FUR-CH-10002335"/>
    <x v="0"/>
    <x v="1"/>
    <s v="Hon GuestStacker Chair"/>
    <x v="1262"/>
    <n v="2"/>
    <n v="0.1"/>
    <n v="72.534400000000005"/>
  </r>
  <r>
    <n v="1413"/>
    <x v="667"/>
    <x v="0"/>
    <x v="478"/>
    <d v="2013-07-14T00:00:00"/>
    <s v="Standard Class"/>
    <s v="JD-15895"/>
    <s v="Jonathan Doherty"/>
    <x v="1"/>
    <s v="United States"/>
    <s v="New York City"/>
    <x v="15"/>
    <n v="10035"/>
    <x v="3"/>
    <s v="FUR-FU-10000723"/>
    <x v="0"/>
    <x v="5"/>
    <s v="Deflect-o EconoMat Studded, No Bevel Mat for Low Pile Carpeting"/>
    <x v="1263"/>
    <n v="4"/>
    <n v="0"/>
    <n v="14.875200000000007"/>
  </r>
  <r>
    <n v="1414"/>
    <x v="668"/>
    <x v="2"/>
    <x v="479"/>
    <d v="2011-07-05T00:00:00"/>
    <s v="Standard Class"/>
    <s v="HA-14905"/>
    <s v="Helen Abelman"/>
    <x v="0"/>
    <s v="United States"/>
    <s v="New York City"/>
    <x v="15"/>
    <n v="10024"/>
    <x v="3"/>
    <s v="OFF-BI-10002867"/>
    <x v="1"/>
    <x v="8"/>
    <s v="GBC Recycled Regency Composition Covers"/>
    <x v="1264"/>
    <n v="7"/>
    <n v="0.2"/>
    <n v="108.79959999999997"/>
  </r>
  <r>
    <n v="1415"/>
    <x v="669"/>
    <x v="3"/>
    <x v="480"/>
    <d v="2014-02-01T00:00:00"/>
    <s v="Second Class"/>
    <s v="BT-11305"/>
    <s v="Beth Thompson"/>
    <x v="2"/>
    <s v="United States"/>
    <s v="Costa Mesa"/>
    <x v="1"/>
    <n v="92627"/>
    <x v="1"/>
    <s v="TEC-AC-10000580"/>
    <x v="2"/>
    <x v="11"/>
    <s v="Logitech G13 Programmable Gameboard with LCD Display"/>
    <x v="764"/>
    <n v="3"/>
    <n v="0"/>
    <n v="26.39670000000001"/>
  </r>
  <r>
    <n v="1416"/>
    <x v="669"/>
    <x v="3"/>
    <x v="480"/>
    <d v="2014-02-01T00:00:00"/>
    <s v="Second Class"/>
    <s v="BT-11305"/>
    <s v="Beth Thompson"/>
    <x v="2"/>
    <s v="United States"/>
    <s v="Costa Mesa"/>
    <x v="1"/>
    <n v="92627"/>
    <x v="1"/>
    <s v="FUR-FU-10003976"/>
    <x v="0"/>
    <x v="5"/>
    <s v="DAX Executive Solid Wood Document Frame, Desktop or Hang, Mahogany, 5 x 7"/>
    <x v="1265"/>
    <n v="3"/>
    <n v="0"/>
    <n v="12.831599999999996"/>
  </r>
  <r>
    <n v="1417"/>
    <x v="670"/>
    <x v="1"/>
    <x v="481"/>
    <d v="2012-09-24T00:00:00"/>
    <s v="First Class"/>
    <s v="SV-20815"/>
    <s v="Stuart Van"/>
    <x v="1"/>
    <s v="United States"/>
    <s v="Houston"/>
    <x v="5"/>
    <n v="77041"/>
    <x v="2"/>
    <s v="TEC-PH-10002922"/>
    <x v="2"/>
    <x v="7"/>
    <s v="ShoreTel ShorePhone IP 230 VoIP phone"/>
    <x v="1266"/>
    <n v="7"/>
    <n v="0.2"/>
    <n v="118.29299999999989"/>
  </r>
  <r>
    <n v="1418"/>
    <x v="670"/>
    <x v="1"/>
    <x v="481"/>
    <d v="2012-09-24T00:00:00"/>
    <s v="First Class"/>
    <s v="SV-20815"/>
    <s v="Stuart Van"/>
    <x v="1"/>
    <s v="United States"/>
    <s v="Houston"/>
    <x v="5"/>
    <n v="77041"/>
    <x v="2"/>
    <s v="TEC-AC-10004353"/>
    <x v="2"/>
    <x v="11"/>
    <s v="Hypercom P1300 Pinpad"/>
    <x v="1267"/>
    <n v="3"/>
    <n v="0.2"/>
    <n v="32.130000000000003"/>
  </r>
  <r>
    <n v="1419"/>
    <x v="670"/>
    <x v="1"/>
    <x v="481"/>
    <d v="2012-09-24T00:00:00"/>
    <s v="First Class"/>
    <s v="SV-20815"/>
    <s v="Stuart Van"/>
    <x v="1"/>
    <s v="United States"/>
    <s v="Houston"/>
    <x v="5"/>
    <n v="77041"/>
    <x v="2"/>
    <s v="FUR-FU-10001706"/>
    <x v="0"/>
    <x v="5"/>
    <s v="Longer-Life Soft White Bulbs"/>
    <x v="1268"/>
    <n v="4"/>
    <n v="0.6"/>
    <n v="-1.4783999999999997"/>
  </r>
  <r>
    <n v="1420"/>
    <x v="671"/>
    <x v="1"/>
    <x v="120"/>
    <d v="2012-09-30T00:00:00"/>
    <s v="Standard Class"/>
    <s v="RW-19540"/>
    <s v="Rick Wilson"/>
    <x v="1"/>
    <s v="United States"/>
    <s v="Mesa"/>
    <x v="16"/>
    <n v="85204"/>
    <x v="1"/>
    <s v="OFF-PA-10000501"/>
    <x v="1"/>
    <x v="10"/>
    <s v="Petty Cash Envelope"/>
    <x v="1269"/>
    <n v="4"/>
    <n v="0.2"/>
    <n v="31.273599999999998"/>
  </r>
  <r>
    <n v="1421"/>
    <x v="671"/>
    <x v="1"/>
    <x v="120"/>
    <d v="2012-09-30T00:00:00"/>
    <s v="Standard Class"/>
    <s v="RW-19540"/>
    <s v="Rick Wilson"/>
    <x v="1"/>
    <s v="United States"/>
    <s v="Mesa"/>
    <x v="16"/>
    <n v="85204"/>
    <x v="1"/>
    <s v="OFF-BI-10000778"/>
    <x v="1"/>
    <x v="8"/>
    <s v="GBC VeloBinder Electric Binding Machine"/>
    <x v="1270"/>
    <n v="2"/>
    <n v="0.7"/>
    <n v="-48.391999999999982"/>
  </r>
  <r>
    <n v="1422"/>
    <x v="671"/>
    <x v="1"/>
    <x v="120"/>
    <d v="2012-09-30T00:00:00"/>
    <s v="Standard Class"/>
    <s v="RW-19540"/>
    <s v="Rick Wilson"/>
    <x v="1"/>
    <s v="United States"/>
    <s v="Mesa"/>
    <x v="16"/>
    <n v="85204"/>
    <x v="1"/>
    <s v="OFF-AP-10004980"/>
    <x v="1"/>
    <x v="9"/>
    <s v="3M Replacement Filter for Office Air Cleaner for 20' x 33' Room"/>
    <x v="1271"/>
    <n v="2"/>
    <n v="0.2"/>
    <n v="14.409600000000003"/>
  </r>
  <r>
    <n v="1423"/>
    <x v="671"/>
    <x v="1"/>
    <x v="120"/>
    <d v="2012-09-30T00:00:00"/>
    <s v="Standard Class"/>
    <s v="RW-19540"/>
    <s v="Rick Wilson"/>
    <x v="1"/>
    <s v="United States"/>
    <s v="Mesa"/>
    <x v="16"/>
    <n v="85204"/>
    <x v="1"/>
    <s v="OFF-BI-10003984"/>
    <x v="1"/>
    <x v="8"/>
    <s v="Lock-Up Easel 'Spel-Binder'"/>
    <x v="1272"/>
    <n v="9"/>
    <n v="0.7"/>
    <n v="-59.057100000000005"/>
  </r>
  <r>
    <n v="1424"/>
    <x v="671"/>
    <x v="1"/>
    <x v="120"/>
    <d v="2012-09-30T00:00:00"/>
    <s v="Standard Class"/>
    <s v="RW-19540"/>
    <s v="Rick Wilson"/>
    <x v="1"/>
    <s v="United States"/>
    <s v="Mesa"/>
    <x v="16"/>
    <n v="85204"/>
    <x v="1"/>
    <s v="OFF-ST-10000798"/>
    <x v="1"/>
    <x v="4"/>
    <s v="2300 Heavy-Duty Transfer File Systems by Perma"/>
    <x v="1273"/>
    <n v="6"/>
    <n v="0.2"/>
    <n v="-1.4988000000000135"/>
  </r>
  <r>
    <n v="1425"/>
    <x v="671"/>
    <x v="1"/>
    <x v="120"/>
    <d v="2012-09-30T00:00:00"/>
    <s v="Standard Class"/>
    <s v="RW-19540"/>
    <s v="Rick Wilson"/>
    <x v="1"/>
    <s v="United States"/>
    <s v="Mesa"/>
    <x v="16"/>
    <n v="85204"/>
    <x v="1"/>
    <s v="TEC-PH-10001750"/>
    <x v="2"/>
    <x v="7"/>
    <s v="Samsung Rugby III"/>
    <x v="1274"/>
    <n v="5"/>
    <n v="0.2"/>
    <n v="23.096500000000006"/>
  </r>
  <r>
    <n v="1426"/>
    <x v="671"/>
    <x v="1"/>
    <x v="120"/>
    <d v="2012-09-30T00:00:00"/>
    <s v="Standard Class"/>
    <s v="RW-19540"/>
    <s v="Rick Wilson"/>
    <x v="1"/>
    <s v="United States"/>
    <s v="Mesa"/>
    <x v="16"/>
    <n v="85204"/>
    <x v="1"/>
    <s v="OFF-ST-10002743"/>
    <x v="1"/>
    <x v="4"/>
    <s v="SAFCO Boltless Steel Shelving"/>
    <x v="1275"/>
    <n v="4"/>
    <n v="0.2"/>
    <n v="-86.366400000000027"/>
  </r>
  <r>
    <n v="1427"/>
    <x v="672"/>
    <x v="1"/>
    <x v="89"/>
    <d v="2012-11-04T00:00:00"/>
    <s v="Second Class"/>
    <s v="DK-12835"/>
    <s v="Damala Kotsonis"/>
    <x v="1"/>
    <s v="United States"/>
    <s v="Salinas"/>
    <x v="1"/>
    <n v="93905"/>
    <x v="1"/>
    <s v="OFF-BI-10002949"/>
    <x v="1"/>
    <x v="8"/>
    <s v="Prestige Round Ring Binders"/>
    <x v="1276"/>
    <n v="2"/>
    <n v="0.2"/>
    <n v="3.283199999999999"/>
  </r>
  <r>
    <n v="1428"/>
    <x v="672"/>
    <x v="1"/>
    <x v="89"/>
    <d v="2012-11-04T00:00:00"/>
    <s v="Second Class"/>
    <s v="DK-12835"/>
    <s v="Damala Kotsonis"/>
    <x v="1"/>
    <s v="United States"/>
    <s v="Salinas"/>
    <x v="1"/>
    <n v="93905"/>
    <x v="1"/>
    <s v="OFF-EN-10002600"/>
    <x v="1"/>
    <x v="12"/>
    <s v="Redi-Strip #10 Envelopes, 4 1/8 x 9 1/2"/>
    <x v="1277"/>
    <n v="5"/>
    <n v="0"/>
    <n v="7.08"/>
  </r>
  <r>
    <n v="1429"/>
    <x v="672"/>
    <x v="1"/>
    <x v="89"/>
    <d v="2012-11-04T00:00:00"/>
    <s v="Second Class"/>
    <s v="DK-12835"/>
    <s v="Damala Kotsonis"/>
    <x v="1"/>
    <s v="United States"/>
    <s v="Salinas"/>
    <x v="1"/>
    <n v="93905"/>
    <x v="1"/>
    <s v="OFF-BI-10003708"/>
    <x v="1"/>
    <x v="8"/>
    <s v="Acco Four Pocket Poly Ring Binder with Label Holder, Smoke, 1&quot;"/>
    <x v="1278"/>
    <n v="5"/>
    <n v="0.2"/>
    <n v="9.3124999999999982"/>
  </r>
  <r>
    <n v="1430"/>
    <x v="672"/>
    <x v="1"/>
    <x v="89"/>
    <d v="2012-11-04T00:00:00"/>
    <s v="Second Class"/>
    <s v="DK-12835"/>
    <s v="Damala Kotsonis"/>
    <x v="1"/>
    <s v="United States"/>
    <s v="Salinas"/>
    <x v="1"/>
    <n v="93905"/>
    <x v="1"/>
    <s v="OFF-LA-10003510"/>
    <x v="1"/>
    <x v="2"/>
    <s v="Avery 4027 File Folder Labels for Dot Matrix Printers, 5000 Labels per Box, White"/>
    <x v="1279"/>
    <n v="14"/>
    <n v="0"/>
    <n v="196.61320000000001"/>
  </r>
  <r>
    <n v="1431"/>
    <x v="673"/>
    <x v="3"/>
    <x v="200"/>
    <d v="2014-12-01T00:00:00"/>
    <s v="Standard Class"/>
    <s v="LT-17110"/>
    <s v="Liz Thompson"/>
    <x v="0"/>
    <s v="United States"/>
    <s v="Columbus"/>
    <x v="24"/>
    <n v="43229"/>
    <x v="3"/>
    <s v="TEC-PH-10003092"/>
    <x v="2"/>
    <x v="7"/>
    <s v="Motorola L804"/>
    <x v="1280"/>
    <n v="8"/>
    <n v="0.4"/>
    <n v="-40.47120000000001"/>
  </r>
  <r>
    <n v="1432"/>
    <x v="674"/>
    <x v="2"/>
    <x v="174"/>
    <d v="2011-12-21T00:00:00"/>
    <s v="Second Class"/>
    <s v="IM-15070"/>
    <s v="Irene Maddox"/>
    <x v="0"/>
    <s v="United States"/>
    <s v="Florence"/>
    <x v="19"/>
    <n v="35630"/>
    <x v="0"/>
    <s v="OFF-BI-10001191"/>
    <x v="1"/>
    <x v="8"/>
    <s v="Canvas Sectional Post Binders"/>
    <x v="1281"/>
    <n v="6"/>
    <n v="0"/>
    <n v="74.852400000000003"/>
  </r>
  <r>
    <n v="1433"/>
    <x v="674"/>
    <x v="2"/>
    <x v="174"/>
    <d v="2011-12-21T00:00:00"/>
    <s v="Second Class"/>
    <s v="IM-15070"/>
    <s v="Irene Maddox"/>
    <x v="0"/>
    <s v="United States"/>
    <s v="Florence"/>
    <x v="19"/>
    <n v="35630"/>
    <x v="0"/>
    <s v="OFF-SU-10004115"/>
    <x v="1"/>
    <x v="14"/>
    <s v="Acme Stainless Steel Office Snips"/>
    <x v="1282"/>
    <n v="1"/>
    <n v="0"/>
    <n v="1.9629000000000003"/>
  </r>
  <r>
    <n v="1434"/>
    <x v="674"/>
    <x v="2"/>
    <x v="174"/>
    <d v="2011-12-21T00:00:00"/>
    <s v="Second Class"/>
    <s v="IM-15070"/>
    <s v="Irene Maddox"/>
    <x v="0"/>
    <s v="United States"/>
    <s v="Florence"/>
    <x v="19"/>
    <n v="35630"/>
    <x v="0"/>
    <s v="FUR-CH-10000513"/>
    <x v="0"/>
    <x v="1"/>
    <s v="High-Back Leather Manager's Chair"/>
    <x v="1283"/>
    <n v="14"/>
    <n v="0"/>
    <n v="163.78740000000002"/>
  </r>
  <r>
    <n v="1435"/>
    <x v="675"/>
    <x v="0"/>
    <x v="482"/>
    <d v="2013-12-31T00:00:00"/>
    <s v="Standard Class"/>
    <s v="FP-14320"/>
    <s v="Frank Preis"/>
    <x v="0"/>
    <s v="United States"/>
    <s v="Seattle"/>
    <x v="4"/>
    <n v="98105"/>
    <x v="1"/>
    <s v="OFF-PA-10003673"/>
    <x v="1"/>
    <x v="10"/>
    <s v="Strathmore Photo Mount Cards"/>
    <x v="1284"/>
    <n v="5"/>
    <n v="0"/>
    <n v="15.593999999999999"/>
  </r>
  <r>
    <n v="1436"/>
    <x v="676"/>
    <x v="3"/>
    <x v="308"/>
    <d v="2014-06-28T00:00:00"/>
    <s v="Standard Class"/>
    <s v="ST-20530"/>
    <s v="Shui Tom"/>
    <x v="0"/>
    <s v="United States"/>
    <s v="Parma"/>
    <x v="24"/>
    <n v="44134"/>
    <x v="3"/>
    <s v="OFF-PA-10001639"/>
    <x v="1"/>
    <x v="10"/>
    <s v="Xerox 203"/>
    <x v="277"/>
    <n v="6"/>
    <n v="0.2"/>
    <n v="10.8864"/>
  </r>
  <r>
    <n v="1437"/>
    <x v="676"/>
    <x v="3"/>
    <x v="308"/>
    <d v="2014-06-28T00:00:00"/>
    <s v="Standard Class"/>
    <s v="ST-20530"/>
    <s v="Shui Tom"/>
    <x v="0"/>
    <s v="United States"/>
    <s v="Parma"/>
    <x v="24"/>
    <n v="44134"/>
    <x v="3"/>
    <s v="OFF-AR-10003829"/>
    <x v="1"/>
    <x v="6"/>
    <s v="Newell 35"/>
    <x v="797"/>
    <n v="2"/>
    <n v="0.2"/>
    <n v="0.59039999999999915"/>
  </r>
  <r>
    <n v="1438"/>
    <x v="677"/>
    <x v="1"/>
    <x v="52"/>
    <d v="2012-10-15T00:00:00"/>
    <s v="Same Day"/>
    <s v="JE-15745"/>
    <s v="Joel Eaton"/>
    <x v="0"/>
    <s v="United States"/>
    <s v="Amarillo"/>
    <x v="5"/>
    <n v="79109"/>
    <x v="2"/>
    <s v="TEC-AC-10004975"/>
    <x v="2"/>
    <x v="11"/>
    <s v="Plantronics Audio 995 Wireless Stereo Headset"/>
    <x v="428"/>
    <n v="3"/>
    <n v="0.2"/>
    <n v="42.880500000000012"/>
  </r>
  <r>
    <n v="1439"/>
    <x v="677"/>
    <x v="1"/>
    <x v="52"/>
    <d v="2012-10-15T00:00:00"/>
    <s v="Same Day"/>
    <s v="JE-15745"/>
    <s v="Joel Eaton"/>
    <x v="0"/>
    <s v="United States"/>
    <s v="Amarillo"/>
    <x v="5"/>
    <n v="79109"/>
    <x v="2"/>
    <s v="FUR-CH-10002024"/>
    <x v="0"/>
    <x v="1"/>
    <s v="HON 5400 Series Task Chairs for Big and Tall"/>
    <x v="1285"/>
    <n v="5"/>
    <n v="0.3"/>
    <n v="-350.4899999999999"/>
  </r>
  <r>
    <n v="1440"/>
    <x v="678"/>
    <x v="3"/>
    <x v="483"/>
    <d v="2014-04-16T00:00:00"/>
    <s v="Second Class"/>
    <s v="BD-11320"/>
    <s v="Bill Donatelli"/>
    <x v="0"/>
    <s v="United States"/>
    <s v="Providence"/>
    <x v="34"/>
    <n v="2908"/>
    <x v="3"/>
    <s v="OFF-BI-10004364"/>
    <x v="1"/>
    <x v="8"/>
    <s v="Storex Dura Pro Binders"/>
    <x v="1286"/>
    <n v="5"/>
    <n v="0"/>
    <n v="13.365"/>
  </r>
  <r>
    <n v="1441"/>
    <x v="678"/>
    <x v="3"/>
    <x v="483"/>
    <d v="2014-04-16T00:00:00"/>
    <s v="Second Class"/>
    <s v="BD-11320"/>
    <s v="Bill Donatelli"/>
    <x v="0"/>
    <s v="United States"/>
    <s v="Providence"/>
    <x v="34"/>
    <n v="2908"/>
    <x v="3"/>
    <s v="OFF-PA-10001712"/>
    <x v="1"/>
    <x v="10"/>
    <s v="Xerox 1948"/>
    <x v="792"/>
    <n v="4"/>
    <n v="0"/>
    <n v="17.981999999999999"/>
  </r>
  <r>
    <n v="1442"/>
    <x v="679"/>
    <x v="3"/>
    <x v="484"/>
    <d v="2014-12-25T00:00:00"/>
    <s v="Second Class"/>
    <s v="MM-17920"/>
    <s v="Michael Moore"/>
    <x v="0"/>
    <s v="United States"/>
    <s v="San Francisco"/>
    <x v="1"/>
    <n v="94110"/>
    <x v="1"/>
    <s v="OFF-BI-10001510"/>
    <x v="1"/>
    <x v="8"/>
    <s v="Deluxe Heavy-Duty Vinyl Round Ring Binder"/>
    <x v="1287"/>
    <n v="2"/>
    <n v="0.2"/>
    <n v="11.459999999999999"/>
  </r>
  <r>
    <n v="1443"/>
    <x v="680"/>
    <x v="3"/>
    <x v="485"/>
    <d v="2014-08-09T00:00:00"/>
    <s v="First Class"/>
    <s v="PW-19030"/>
    <s v="Pauline Webber"/>
    <x v="1"/>
    <s v="United States"/>
    <s v="Richmond"/>
    <x v="0"/>
    <n v="40475"/>
    <x v="0"/>
    <s v="OFF-PA-10002713"/>
    <x v="1"/>
    <x v="10"/>
    <s v="Adams Phone Message Book, 200 Message Capacity, 8 1/16” x 11”"/>
    <x v="1288"/>
    <n v="2"/>
    <n v="0"/>
    <n v="6.3295999999999992"/>
  </r>
  <r>
    <n v="1444"/>
    <x v="681"/>
    <x v="1"/>
    <x v="486"/>
    <d v="2012-10-06T00:00:00"/>
    <s v="Standard Class"/>
    <s v="SC-20440"/>
    <s v="Shaun Chance"/>
    <x v="1"/>
    <s v="United States"/>
    <s v="Aurora"/>
    <x v="22"/>
    <n v="80013"/>
    <x v="1"/>
    <s v="OFF-ST-10002974"/>
    <x v="1"/>
    <x v="4"/>
    <s v="Trav-L-File Heavy-Duty Shuttle II, Black"/>
    <x v="1289"/>
    <n v="4"/>
    <n v="0.2"/>
    <n v="17.42799999999999"/>
  </r>
  <r>
    <n v="1445"/>
    <x v="682"/>
    <x v="0"/>
    <x v="454"/>
    <d v="2013-05-29T00:00:00"/>
    <s v="Standard Class"/>
    <s v="KL-16645"/>
    <s v="Ken Lonsdale"/>
    <x v="0"/>
    <s v="United States"/>
    <s v="Chicago"/>
    <x v="10"/>
    <n v="60623"/>
    <x v="2"/>
    <s v="TEC-PH-10004165"/>
    <x v="2"/>
    <x v="7"/>
    <s v="Mitel MiVoice 5330e IP Phone"/>
    <x v="1290"/>
    <n v="9"/>
    <n v="0.2"/>
    <n v="148.49459999999993"/>
  </r>
  <r>
    <n v="1446"/>
    <x v="683"/>
    <x v="3"/>
    <x v="487"/>
    <d v="2014-06-17T00:00:00"/>
    <s v="First Class"/>
    <s v="SD-20485"/>
    <s v="Shirley Daniels"/>
    <x v="2"/>
    <s v="United States"/>
    <s v="Chicago"/>
    <x v="10"/>
    <n v="60653"/>
    <x v="2"/>
    <s v="OFF-ST-10004804"/>
    <x v="1"/>
    <x v="4"/>
    <s v="Belkin 19&quot; Vented Equipment Shelf, Black"/>
    <x v="1291"/>
    <n v="4"/>
    <n v="0.2"/>
    <n v="-39.124799999999993"/>
  </r>
  <r>
    <n v="1447"/>
    <x v="683"/>
    <x v="3"/>
    <x v="487"/>
    <d v="2014-06-17T00:00:00"/>
    <s v="First Class"/>
    <s v="SD-20485"/>
    <s v="Shirley Daniels"/>
    <x v="2"/>
    <s v="United States"/>
    <s v="Chicago"/>
    <x v="10"/>
    <n v="60653"/>
    <x v="2"/>
    <s v="FUR-CH-10004289"/>
    <x v="0"/>
    <x v="1"/>
    <s v="Global Super Steno Chair"/>
    <x v="1292"/>
    <n v="7"/>
    <n v="0.3"/>
    <n v="-87.341800000000035"/>
  </r>
  <r>
    <n v="1448"/>
    <x v="683"/>
    <x v="3"/>
    <x v="487"/>
    <d v="2014-06-17T00:00:00"/>
    <s v="First Class"/>
    <s v="SD-20485"/>
    <s v="Shirley Daniels"/>
    <x v="2"/>
    <s v="United States"/>
    <s v="Chicago"/>
    <x v="10"/>
    <n v="60653"/>
    <x v="2"/>
    <s v="TEC-PH-10002564"/>
    <x v="2"/>
    <x v="7"/>
    <s v="OtterBox Defender Series Case - Samsung Galaxy S4"/>
    <x v="736"/>
    <n v="2"/>
    <n v="0.2"/>
    <n v="5.9979999999999922"/>
  </r>
  <r>
    <n v="1449"/>
    <x v="684"/>
    <x v="2"/>
    <x v="488"/>
    <d v="2011-04-24T00:00:00"/>
    <s v="First Class"/>
    <s v="TS-21160"/>
    <s v="Theresa Swint"/>
    <x v="1"/>
    <s v="United States"/>
    <s v="Philadelphia"/>
    <x v="9"/>
    <n v="19134"/>
    <x v="3"/>
    <s v="OFF-BI-10004876"/>
    <x v="1"/>
    <x v="8"/>
    <s v="Wilson Jones Suede Grain Vinyl Binders"/>
    <x v="1293"/>
    <n v="3"/>
    <n v="0.7"/>
    <n v="-1.7513999999999994"/>
  </r>
  <r>
    <n v="1450"/>
    <x v="685"/>
    <x v="1"/>
    <x v="489"/>
    <d v="2012-05-07T00:00:00"/>
    <s v="Standard Class"/>
    <s v="JB-15400"/>
    <s v="Jennifer Braxton"/>
    <x v="1"/>
    <s v="United States"/>
    <s v="Los Angeles"/>
    <x v="1"/>
    <n v="90008"/>
    <x v="1"/>
    <s v="TEC-PH-10004348"/>
    <x v="2"/>
    <x v="7"/>
    <s v="OtterBox Defender Series Case - iPhone 5c"/>
    <x v="1294"/>
    <n v="3"/>
    <n v="0.2"/>
    <n v="11.093999999999998"/>
  </r>
  <r>
    <n v="1451"/>
    <x v="686"/>
    <x v="1"/>
    <x v="490"/>
    <d v="2012-07-20T00:00:00"/>
    <s v="First Class"/>
    <s v="TS-21085"/>
    <s v="Thais Sissman"/>
    <x v="0"/>
    <s v="United States"/>
    <s v="Phoenix"/>
    <x v="16"/>
    <n v="85023"/>
    <x v="1"/>
    <s v="OFF-BI-10004352"/>
    <x v="1"/>
    <x v="8"/>
    <s v="Wilson Jones DublLock D-Ring Binders"/>
    <x v="1295"/>
    <n v="1"/>
    <n v="0.7"/>
    <n v="-1.3499999999999996"/>
  </r>
  <r>
    <n v="1452"/>
    <x v="687"/>
    <x v="0"/>
    <x v="491"/>
    <d v="2013-11-30T00:00:00"/>
    <s v="First Class"/>
    <s v="MC-17425"/>
    <s v="Mark Cousins"/>
    <x v="1"/>
    <s v="United States"/>
    <s v="Mobile"/>
    <x v="19"/>
    <n v="36608"/>
    <x v="0"/>
    <s v="OFF-PA-10001685"/>
    <x v="1"/>
    <x v="10"/>
    <s v="Staples"/>
    <x v="558"/>
    <n v="7"/>
    <n v="0"/>
    <n v="34.780200000000001"/>
  </r>
  <r>
    <n v="1453"/>
    <x v="687"/>
    <x v="0"/>
    <x v="491"/>
    <d v="2013-11-30T00:00:00"/>
    <s v="First Class"/>
    <s v="MC-17425"/>
    <s v="Mark Cousins"/>
    <x v="1"/>
    <s v="United States"/>
    <s v="Mobile"/>
    <x v="19"/>
    <n v="36608"/>
    <x v="0"/>
    <s v="OFF-BI-10000666"/>
    <x v="1"/>
    <x v="8"/>
    <s v="Surelock Post Binders"/>
    <x v="1296"/>
    <n v="3"/>
    <n v="0"/>
    <n v="45.839999999999996"/>
  </r>
  <r>
    <n v="1454"/>
    <x v="687"/>
    <x v="0"/>
    <x v="491"/>
    <d v="2013-11-30T00:00:00"/>
    <s v="First Class"/>
    <s v="MC-17425"/>
    <s v="Mark Cousins"/>
    <x v="1"/>
    <s v="United States"/>
    <s v="Mobile"/>
    <x v="19"/>
    <n v="36608"/>
    <x v="0"/>
    <s v="OFF-BI-10004352"/>
    <x v="1"/>
    <x v="8"/>
    <s v="Wilson Jones DublLock D-Ring Binders"/>
    <x v="1297"/>
    <n v="5"/>
    <n v="0"/>
    <n v="16.875"/>
  </r>
  <r>
    <n v="1455"/>
    <x v="687"/>
    <x v="0"/>
    <x v="491"/>
    <d v="2013-11-30T00:00:00"/>
    <s v="First Class"/>
    <s v="MC-17425"/>
    <s v="Mark Cousins"/>
    <x v="1"/>
    <s v="United States"/>
    <s v="Mobile"/>
    <x v="19"/>
    <n v="36608"/>
    <x v="0"/>
    <s v="TEC-MA-10000010"/>
    <x v="2"/>
    <x v="15"/>
    <s v="Hewlett-Packard Deskjet 3050a All-in-One Color Inkjet Printer"/>
    <x v="1298"/>
    <n v="8"/>
    <n v="0"/>
    <n v="1459.2"/>
  </r>
  <r>
    <n v="1456"/>
    <x v="688"/>
    <x v="3"/>
    <x v="492"/>
    <d v="2014-06-20T00:00:00"/>
    <s v="Standard Class"/>
    <s v="ME-17320"/>
    <s v="Maria Etezadi"/>
    <x v="2"/>
    <s v="United States"/>
    <s v="Columbus"/>
    <x v="32"/>
    <n v="31907"/>
    <x v="0"/>
    <s v="OFF-BI-10000977"/>
    <x v="1"/>
    <x v="8"/>
    <s v="Ibico Plastic Spiral Binding Combs"/>
    <x v="1299"/>
    <n v="3"/>
    <n v="0"/>
    <n v="41.951999999999998"/>
  </r>
  <r>
    <n v="1457"/>
    <x v="688"/>
    <x v="3"/>
    <x v="492"/>
    <d v="2014-06-20T00:00:00"/>
    <s v="Standard Class"/>
    <s v="ME-17320"/>
    <s v="Maria Etezadi"/>
    <x v="2"/>
    <s v="United States"/>
    <s v="Columbus"/>
    <x v="32"/>
    <n v="31907"/>
    <x v="0"/>
    <s v="FUR-TA-10002530"/>
    <x v="0"/>
    <x v="3"/>
    <s v="Iceberg OfficeWorks 42&quot; Round Tables"/>
    <x v="1300"/>
    <n v="3"/>
    <n v="0"/>
    <n v="67.940999999999974"/>
  </r>
  <r>
    <n v="1458"/>
    <x v="689"/>
    <x v="1"/>
    <x v="493"/>
    <d v="2012-08-21T00:00:00"/>
    <s v="Standard Class"/>
    <s v="SC-20440"/>
    <s v="Shaun Chance"/>
    <x v="1"/>
    <s v="United States"/>
    <s v="New Bedford"/>
    <x v="31"/>
    <n v="2740"/>
    <x v="3"/>
    <s v="OFF-BI-10002412"/>
    <x v="1"/>
    <x v="8"/>
    <s v="Wilson Jones “Snap” Scratch Pad Binder Tool for Ring Binders"/>
    <x v="1301"/>
    <n v="9"/>
    <n v="0"/>
    <n v="23.49"/>
  </r>
  <r>
    <n v="1459"/>
    <x v="690"/>
    <x v="0"/>
    <x v="477"/>
    <d v="2013-10-02T00:00:00"/>
    <s v="Standard Class"/>
    <s v="NH-18610"/>
    <s v="Nicole Hansen"/>
    <x v="1"/>
    <s v="United States"/>
    <s v="Irving"/>
    <x v="5"/>
    <n v="75061"/>
    <x v="2"/>
    <s v="OFF-LA-10001569"/>
    <x v="1"/>
    <x v="2"/>
    <s v="Avery 499"/>
    <x v="801"/>
    <n v="4"/>
    <n v="0.2"/>
    <n v="5.1791999999999998"/>
  </r>
  <r>
    <n v="1460"/>
    <x v="691"/>
    <x v="2"/>
    <x v="417"/>
    <d v="2011-05-04T00:00:00"/>
    <s v="Same Day"/>
    <s v="AA-10480"/>
    <s v="Andrew Allen"/>
    <x v="0"/>
    <s v="United States"/>
    <s v="Middletown"/>
    <x v="29"/>
    <n v="6457"/>
    <x v="3"/>
    <s v="FUR-FU-10001473"/>
    <x v="0"/>
    <x v="5"/>
    <s v="DAX Wood Document Frame"/>
    <x v="1302"/>
    <n v="2"/>
    <n v="0"/>
    <n v="9.8856000000000002"/>
  </r>
  <r>
    <n v="1461"/>
    <x v="692"/>
    <x v="1"/>
    <x v="494"/>
    <d v="2012-12-08T00:00:00"/>
    <s v="Standard Class"/>
    <s v="LC-17140"/>
    <s v="Logan Currie"/>
    <x v="0"/>
    <s v="United States"/>
    <s v="Seattle"/>
    <x v="4"/>
    <n v="98103"/>
    <x v="1"/>
    <s v="OFF-BI-10001765"/>
    <x v="1"/>
    <x v="8"/>
    <s v="Wilson Jones Heavy-Duty Casebound Ring Binders with Metal Hinges"/>
    <x v="1303"/>
    <n v="2"/>
    <n v="0.2"/>
    <n v="19.398399999999995"/>
  </r>
  <r>
    <n v="1462"/>
    <x v="693"/>
    <x v="0"/>
    <x v="21"/>
    <d v="2013-03-16T00:00:00"/>
    <s v="Standard Class"/>
    <s v="MB-18085"/>
    <s v="Mick Brown"/>
    <x v="0"/>
    <s v="United States"/>
    <s v="Vineland"/>
    <x v="30"/>
    <n v="8360"/>
    <x v="3"/>
    <s v="FUR-TA-10001095"/>
    <x v="0"/>
    <x v="3"/>
    <s v="Chromcraft Round Conference Tables"/>
    <x v="1304"/>
    <n v="2"/>
    <n v="0.3"/>
    <n v="-31.372200000000007"/>
  </r>
  <r>
    <n v="1463"/>
    <x v="694"/>
    <x v="0"/>
    <x v="370"/>
    <d v="2013-08-29T00:00:00"/>
    <s v="First Class"/>
    <s v="LC-16930"/>
    <s v="Linda Cazamias"/>
    <x v="1"/>
    <s v="United States"/>
    <s v="Pasadena"/>
    <x v="5"/>
    <n v="77506"/>
    <x v="2"/>
    <s v="TEC-AC-10004571"/>
    <x v="2"/>
    <x v="11"/>
    <s v="Logitech G700s Rechargeable Gaming Mouse"/>
    <x v="1305"/>
    <n v="2"/>
    <n v="0.2"/>
    <n v="43.995600000000003"/>
  </r>
  <r>
    <n v="1464"/>
    <x v="694"/>
    <x v="0"/>
    <x v="370"/>
    <d v="2013-08-29T00:00:00"/>
    <s v="First Class"/>
    <s v="LC-16930"/>
    <s v="Linda Cazamias"/>
    <x v="1"/>
    <s v="United States"/>
    <s v="Pasadena"/>
    <x v="5"/>
    <n v="77506"/>
    <x v="2"/>
    <s v="FUR-CH-10002126"/>
    <x v="0"/>
    <x v="1"/>
    <s v="Hon Deluxe Fabric Upholstered Stacking Chairs"/>
    <x v="1306"/>
    <n v="6"/>
    <n v="0.3"/>
    <n v="-29.277599999999893"/>
  </r>
  <r>
    <n v="1465"/>
    <x v="695"/>
    <x v="0"/>
    <x v="186"/>
    <d v="2013-12-20T00:00:00"/>
    <s v="First Class"/>
    <s v="KD-16495"/>
    <s v="Keith Dawkins"/>
    <x v="1"/>
    <s v="United States"/>
    <s v="New York City"/>
    <x v="15"/>
    <n v="10009"/>
    <x v="3"/>
    <s v="OFF-FA-10001754"/>
    <x v="1"/>
    <x v="13"/>
    <s v="Stockwell Gold Paper Clips"/>
    <x v="1307"/>
    <n v="2"/>
    <n v="0"/>
    <n v="1.8032000000000001"/>
  </r>
  <r>
    <n v="1466"/>
    <x v="696"/>
    <x v="2"/>
    <x v="233"/>
    <d v="2011-08-14T00:00:00"/>
    <s v="Standard Class"/>
    <s v="MB-17305"/>
    <s v="Maria Bertelson"/>
    <x v="0"/>
    <s v="United States"/>
    <s v="Glendale"/>
    <x v="16"/>
    <n v="85301"/>
    <x v="1"/>
    <s v="FUR-FU-10001602"/>
    <x v="0"/>
    <x v="5"/>
    <s v="Eldon Delta Triangular Chair Mat, 52&quot; x 58&quot;, Clear"/>
    <x v="1308"/>
    <n v="4"/>
    <n v="0.2"/>
    <n v="-3.0344000000000122"/>
  </r>
  <r>
    <n v="1467"/>
    <x v="696"/>
    <x v="2"/>
    <x v="233"/>
    <d v="2011-08-14T00:00:00"/>
    <s v="Standard Class"/>
    <s v="MB-17305"/>
    <s v="Maria Bertelson"/>
    <x v="0"/>
    <s v="United States"/>
    <s v="Glendale"/>
    <x v="16"/>
    <n v="85301"/>
    <x v="1"/>
    <s v="TEC-AC-10001767"/>
    <x v="2"/>
    <x v="11"/>
    <s v="SanDisk Ultra 64 GB MicroSDHC Class 10 Memory Card"/>
    <x v="98"/>
    <n v="3"/>
    <n v="0.2"/>
    <n v="-10.797300000000011"/>
  </r>
  <r>
    <n v="1468"/>
    <x v="697"/>
    <x v="1"/>
    <x v="495"/>
    <d v="2012-05-16T00:00:00"/>
    <s v="Same Day"/>
    <s v="TH-21550"/>
    <s v="Tracy Hopkins"/>
    <x v="2"/>
    <s v="United States"/>
    <s v="Jacksonville"/>
    <x v="2"/>
    <n v="32216"/>
    <x v="0"/>
    <s v="TEC-AC-10002402"/>
    <x v="2"/>
    <x v="11"/>
    <s v="Razer Kraken PRO Over Ear PC and Music Headset"/>
    <x v="1309"/>
    <n v="4"/>
    <n v="0.2"/>
    <n v="31.995999999999974"/>
  </r>
  <r>
    <n v="1469"/>
    <x v="698"/>
    <x v="3"/>
    <x v="34"/>
    <d v="2014-12-14T00:00:00"/>
    <s v="Standard Class"/>
    <s v="DK-12835"/>
    <s v="Damala Kotsonis"/>
    <x v="1"/>
    <s v="United States"/>
    <s v="Detroit"/>
    <x v="12"/>
    <n v="48234"/>
    <x v="2"/>
    <s v="FUR-CH-10000847"/>
    <x v="0"/>
    <x v="1"/>
    <s v="Global Executive Mid-Back Manager's Chair"/>
    <x v="1310"/>
    <n v="3"/>
    <n v="0"/>
    <n v="226.96439999999998"/>
  </r>
  <r>
    <n v="1470"/>
    <x v="698"/>
    <x v="3"/>
    <x v="34"/>
    <d v="2014-12-14T00:00:00"/>
    <s v="Standard Class"/>
    <s v="DK-12835"/>
    <s v="Damala Kotsonis"/>
    <x v="1"/>
    <s v="United States"/>
    <s v="Detroit"/>
    <x v="12"/>
    <n v="48234"/>
    <x v="2"/>
    <s v="OFF-BI-10003982"/>
    <x v="1"/>
    <x v="8"/>
    <s v="Wilson Jones Century Plastic Molded Ring Binders"/>
    <x v="1311"/>
    <n v="2"/>
    <n v="0"/>
    <n v="19.523799999999998"/>
  </r>
  <r>
    <n v="1471"/>
    <x v="698"/>
    <x v="3"/>
    <x v="34"/>
    <d v="2014-12-14T00:00:00"/>
    <s v="Standard Class"/>
    <s v="DK-12835"/>
    <s v="Damala Kotsonis"/>
    <x v="1"/>
    <s v="United States"/>
    <s v="Detroit"/>
    <x v="12"/>
    <n v="48234"/>
    <x v="2"/>
    <s v="OFF-PA-10001293"/>
    <x v="1"/>
    <x v="10"/>
    <s v="Xerox 1946"/>
    <x v="91"/>
    <n v="2"/>
    <n v="0"/>
    <n v="6.2208000000000006"/>
  </r>
  <r>
    <n v="1472"/>
    <x v="699"/>
    <x v="1"/>
    <x v="496"/>
    <d v="2012-09-27T00:00:00"/>
    <s v="Second Class"/>
    <s v="ON-18715"/>
    <s v="Odella Nelson"/>
    <x v="1"/>
    <s v="United States"/>
    <s v="Philadelphia"/>
    <x v="9"/>
    <n v="19120"/>
    <x v="3"/>
    <s v="OFF-AR-10000634"/>
    <x v="1"/>
    <x v="6"/>
    <s v="Newell 320"/>
    <x v="1312"/>
    <n v="2"/>
    <n v="0.2"/>
    <n v="0.59920000000000018"/>
  </r>
  <r>
    <n v="1473"/>
    <x v="700"/>
    <x v="3"/>
    <x v="497"/>
    <d v="2014-07-16T00:00:00"/>
    <s v="Standard Class"/>
    <s v="KN-16390"/>
    <s v="Katherine Nockton"/>
    <x v="1"/>
    <s v="United States"/>
    <s v="Los Angeles"/>
    <x v="1"/>
    <n v="90004"/>
    <x v="1"/>
    <s v="OFF-LA-10004272"/>
    <x v="1"/>
    <x v="2"/>
    <s v="Avery 482"/>
    <x v="1313"/>
    <n v="3"/>
    <n v="0"/>
    <n v="4.0749000000000004"/>
  </r>
  <r>
    <n v="1474"/>
    <x v="701"/>
    <x v="1"/>
    <x v="494"/>
    <d v="2012-12-02T00:00:00"/>
    <s v="Same Day"/>
    <s v="NM-18520"/>
    <s v="Neoma Murray"/>
    <x v="0"/>
    <s v="United States"/>
    <s v="Houston"/>
    <x v="5"/>
    <n v="77036"/>
    <x v="2"/>
    <s v="FUR-FU-10004270"/>
    <x v="0"/>
    <x v="5"/>
    <s v="Eldon Image Series Desk Accessories, Burgundy"/>
    <x v="1314"/>
    <n v="4"/>
    <n v="0.6"/>
    <n v="-4.0127999999999986"/>
  </r>
  <r>
    <n v="1475"/>
    <x v="702"/>
    <x v="0"/>
    <x v="258"/>
    <d v="2013-11-26T00:00:00"/>
    <s v="Standard Class"/>
    <s v="NP-18685"/>
    <s v="Nora Pelletier"/>
    <x v="2"/>
    <s v="United States"/>
    <s v="Niagara Falls"/>
    <x v="15"/>
    <n v="14304"/>
    <x v="3"/>
    <s v="OFF-AR-10003770"/>
    <x v="1"/>
    <x v="6"/>
    <s v="Newell 340"/>
    <x v="1315"/>
    <n v="6"/>
    <n v="0"/>
    <n v="5.0111999999999997"/>
  </r>
  <r>
    <n v="1476"/>
    <x v="702"/>
    <x v="0"/>
    <x v="258"/>
    <d v="2013-11-26T00:00:00"/>
    <s v="Standard Class"/>
    <s v="NP-18685"/>
    <s v="Nora Pelletier"/>
    <x v="2"/>
    <s v="United States"/>
    <s v="Niagara Falls"/>
    <x v="15"/>
    <n v="14304"/>
    <x v="3"/>
    <s v="OFF-BI-10000320"/>
    <x v="1"/>
    <x v="8"/>
    <s v="GBC Plastic Binding Combs"/>
    <x v="1173"/>
    <n v="3"/>
    <n v="0.2"/>
    <n v="6.4206000000000012"/>
  </r>
  <r>
    <n v="1477"/>
    <x v="703"/>
    <x v="3"/>
    <x v="498"/>
    <d v="2014-03-25T00:00:00"/>
    <s v="Standard Class"/>
    <s v="CG-12040"/>
    <s v="Catherine Glotzbach"/>
    <x v="2"/>
    <s v="United States"/>
    <s v="New York City"/>
    <x v="15"/>
    <n v="10024"/>
    <x v="3"/>
    <s v="OFF-LA-10003121"/>
    <x v="1"/>
    <x v="2"/>
    <s v="Avery 506"/>
    <x v="1316"/>
    <n v="7"/>
    <n v="0"/>
    <n v="13.2986"/>
  </r>
  <r>
    <n v="1478"/>
    <x v="704"/>
    <x v="0"/>
    <x v="373"/>
    <d v="2013-11-18T00:00:00"/>
    <s v="Standard Class"/>
    <s v="CS-12505"/>
    <s v="Cindy Stewart"/>
    <x v="0"/>
    <s v="United States"/>
    <s v="Thomasville"/>
    <x v="3"/>
    <n v="27360"/>
    <x v="0"/>
    <s v="OFF-SU-10000381"/>
    <x v="1"/>
    <x v="14"/>
    <s v="Acme Forged Steel Scissors with Black Enamel Handles"/>
    <x v="1317"/>
    <n v="7"/>
    <n v="0.2"/>
    <n v="5.865299999999996"/>
  </r>
  <r>
    <n v="1479"/>
    <x v="705"/>
    <x v="3"/>
    <x v="123"/>
    <d v="2014-11-21T00:00:00"/>
    <s v="First Class"/>
    <s v="KD-16345"/>
    <s v="Katherine Ducich"/>
    <x v="0"/>
    <s v="United States"/>
    <s v="Westminster"/>
    <x v="1"/>
    <n v="92683"/>
    <x v="1"/>
    <s v="TEC-PH-10000376"/>
    <x v="2"/>
    <x v="7"/>
    <s v="Square Credit Card Reader"/>
    <x v="1318"/>
    <n v="4"/>
    <n v="0.2"/>
    <n v="2.3976000000000006"/>
  </r>
  <r>
    <n v="1480"/>
    <x v="706"/>
    <x v="0"/>
    <x v="499"/>
    <d v="2013-12-09T00:00:00"/>
    <s v="Standard Class"/>
    <s v="MK-18160"/>
    <s v="Mike Kennedy"/>
    <x v="0"/>
    <s v="United States"/>
    <s v="San Francisco"/>
    <x v="1"/>
    <n v="94122"/>
    <x v="1"/>
    <s v="OFF-PA-10002262"/>
    <x v="1"/>
    <x v="10"/>
    <s v="Xerox 192"/>
    <x v="243"/>
    <n v="4"/>
    <n v="0"/>
    <n v="12.441600000000001"/>
  </r>
  <r>
    <n v="1481"/>
    <x v="706"/>
    <x v="0"/>
    <x v="499"/>
    <d v="2013-12-09T00:00:00"/>
    <s v="Standard Class"/>
    <s v="MK-18160"/>
    <s v="Mike Kennedy"/>
    <x v="0"/>
    <s v="United States"/>
    <s v="San Francisco"/>
    <x v="1"/>
    <n v="94122"/>
    <x v="1"/>
    <s v="OFF-PA-10002464"/>
    <x v="1"/>
    <x v="10"/>
    <s v="HP Office Recycled Paper (20Lb. and 87 Bright)"/>
    <x v="1319"/>
    <n v="7"/>
    <n v="0"/>
    <n v="19.825400000000002"/>
  </r>
  <r>
    <n v="1482"/>
    <x v="706"/>
    <x v="0"/>
    <x v="499"/>
    <d v="2013-12-09T00:00:00"/>
    <s v="Standard Class"/>
    <s v="MK-18160"/>
    <s v="Mike Kennedy"/>
    <x v="0"/>
    <s v="United States"/>
    <s v="San Francisco"/>
    <x v="1"/>
    <n v="94122"/>
    <x v="1"/>
    <s v="OFF-ST-10002214"/>
    <x v="1"/>
    <x v="4"/>
    <s v="X-Rack File for Hanging Folders"/>
    <x v="1320"/>
    <n v="3"/>
    <n v="0"/>
    <n v="8.8061999999999987"/>
  </r>
  <r>
    <n v="1483"/>
    <x v="707"/>
    <x v="3"/>
    <x v="326"/>
    <d v="2014-08-29T00:00:00"/>
    <s v="Second Class"/>
    <s v="DW-13540"/>
    <s v="Don Weiss"/>
    <x v="0"/>
    <s v="United States"/>
    <s v="Jackson"/>
    <x v="18"/>
    <n v="38301"/>
    <x v="0"/>
    <s v="OFF-AR-10003560"/>
    <x v="1"/>
    <x v="6"/>
    <s v="Zebra Zazzle Fluorescent Highlighters"/>
    <x v="1276"/>
    <n v="2"/>
    <n v="0.2"/>
    <n v="1.702399999999999"/>
  </r>
  <r>
    <n v="1484"/>
    <x v="707"/>
    <x v="3"/>
    <x v="326"/>
    <d v="2014-08-29T00:00:00"/>
    <s v="Second Class"/>
    <s v="DW-13540"/>
    <s v="Don Weiss"/>
    <x v="0"/>
    <s v="United States"/>
    <s v="Jackson"/>
    <x v="18"/>
    <n v="38301"/>
    <x v="0"/>
    <s v="OFF-PA-10000130"/>
    <x v="1"/>
    <x v="10"/>
    <s v="Xerox 199"/>
    <x v="1321"/>
    <n v="1"/>
    <n v="0.2"/>
    <n v="1.0699999999999996"/>
  </r>
  <r>
    <n v="1485"/>
    <x v="708"/>
    <x v="0"/>
    <x v="500"/>
    <d v="2013-10-19T00:00:00"/>
    <s v="Standard Class"/>
    <s v="CP-12340"/>
    <s v="Christine Phan"/>
    <x v="1"/>
    <s v="United States"/>
    <s v="Seattle"/>
    <x v="4"/>
    <n v="98115"/>
    <x v="1"/>
    <s v="TEC-AC-10000865"/>
    <x v="2"/>
    <x v="11"/>
    <s v="WD My Passport Ultra 500GB Portable External Hard Drive"/>
    <x v="1322"/>
    <n v="3"/>
    <n v="0"/>
    <n v="30.089999999999982"/>
  </r>
  <r>
    <n v="1486"/>
    <x v="709"/>
    <x v="2"/>
    <x v="501"/>
    <d v="2011-12-03T00:00:00"/>
    <s v="Standard Class"/>
    <s v="MS-17770"/>
    <s v="Maxwell Schwartz"/>
    <x v="0"/>
    <s v="United States"/>
    <s v="New York City"/>
    <x v="15"/>
    <n v="10035"/>
    <x v="3"/>
    <s v="OFF-FA-10003021"/>
    <x v="1"/>
    <x v="13"/>
    <s v="Staples"/>
    <x v="1061"/>
    <n v="2"/>
    <n v="0"/>
    <n v="1.3159999999999998"/>
  </r>
  <r>
    <n v="1487"/>
    <x v="710"/>
    <x v="1"/>
    <x v="502"/>
    <d v="2012-11-07T00:00:00"/>
    <s v="Standard Class"/>
    <s v="CM-12655"/>
    <s v="Corinna Mitchell"/>
    <x v="2"/>
    <s v="United States"/>
    <s v="Los Angeles"/>
    <x v="1"/>
    <n v="90008"/>
    <x v="1"/>
    <s v="TEC-PH-10003580"/>
    <x v="2"/>
    <x v="7"/>
    <s v="Cisco IP Phone 7961G-GE VoIP phone"/>
    <x v="1323"/>
    <n v="7"/>
    <n v="0.2"/>
    <n v="106.12420000000014"/>
  </r>
  <r>
    <n v="1488"/>
    <x v="710"/>
    <x v="1"/>
    <x v="502"/>
    <d v="2012-11-07T00:00:00"/>
    <s v="Standard Class"/>
    <s v="CM-12655"/>
    <s v="Corinna Mitchell"/>
    <x v="2"/>
    <s v="United States"/>
    <s v="Los Angeles"/>
    <x v="1"/>
    <n v="90008"/>
    <x v="1"/>
    <s v="TEC-AC-10001109"/>
    <x v="2"/>
    <x v="11"/>
    <s v="Logitech Trackman Marble Mouse"/>
    <x v="1324"/>
    <n v="3"/>
    <n v="0"/>
    <n v="37.787400000000005"/>
  </r>
  <r>
    <n v="1489"/>
    <x v="710"/>
    <x v="1"/>
    <x v="502"/>
    <d v="2012-11-07T00:00:00"/>
    <s v="Standard Class"/>
    <s v="CM-12655"/>
    <s v="Corinna Mitchell"/>
    <x v="2"/>
    <s v="United States"/>
    <s v="Los Angeles"/>
    <x v="1"/>
    <n v="90008"/>
    <x v="1"/>
    <s v="FUR-FU-10003347"/>
    <x v="0"/>
    <x v="5"/>
    <s v="Coloredge Poster Frame"/>
    <x v="532"/>
    <n v="3"/>
    <n v="0"/>
    <n v="16.614000000000001"/>
  </r>
  <r>
    <n v="1490"/>
    <x v="711"/>
    <x v="2"/>
    <x v="503"/>
    <d v="2011-12-06T00:00:00"/>
    <s v="Standard Class"/>
    <s v="Co-12640"/>
    <s v="Corey-Lock"/>
    <x v="0"/>
    <s v="United States"/>
    <s v="Philadelphia"/>
    <x v="9"/>
    <n v="19143"/>
    <x v="3"/>
    <s v="OFF-LA-10000452"/>
    <x v="1"/>
    <x v="2"/>
    <s v="Avery 488"/>
    <x v="1325"/>
    <n v="2"/>
    <n v="0.2"/>
    <n v="1.764"/>
  </r>
  <r>
    <n v="1491"/>
    <x v="712"/>
    <x v="3"/>
    <x v="504"/>
    <d v="2014-05-06T00:00:00"/>
    <s v="Second Class"/>
    <s v="DL-13495"/>
    <s v="Dionis Lloyd"/>
    <x v="1"/>
    <s v="United States"/>
    <s v="New York City"/>
    <x v="15"/>
    <n v="10024"/>
    <x v="3"/>
    <s v="OFF-EN-10002986"/>
    <x v="1"/>
    <x v="12"/>
    <s v="#10-4 1/8&quot; x 9 1/2&quot; Premium Diagonal Seam Envelopes"/>
    <x v="1326"/>
    <n v="4"/>
    <n v="0"/>
    <n v="28.332000000000001"/>
  </r>
  <r>
    <n v="1492"/>
    <x v="713"/>
    <x v="3"/>
    <x v="221"/>
    <d v="2014-11-29T00:00:00"/>
    <s v="Standard Class"/>
    <s v="TS-21370"/>
    <s v="Todd Sumrall"/>
    <x v="1"/>
    <s v="United States"/>
    <s v="New York City"/>
    <x v="15"/>
    <n v="10035"/>
    <x v="3"/>
    <s v="OFF-PA-10001838"/>
    <x v="1"/>
    <x v="10"/>
    <s v="Adams Telephone Message Book W/Dividers/Space For Phone Numbers, 5 1/4&quot;X8 1/2&quot;, 300/Messages"/>
    <x v="490"/>
    <n v="1"/>
    <n v="0"/>
    <n v="2.8811999999999998"/>
  </r>
  <r>
    <n v="1493"/>
    <x v="713"/>
    <x v="3"/>
    <x v="221"/>
    <d v="2014-11-29T00:00:00"/>
    <s v="Standard Class"/>
    <s v="TS-21370"/>
    <s v="Todd Sumrall"/>
    <x v="1"/>
    <s v="United States"/>
    <s v="New York City"/>
    <x v="15"/>
    <n v="10035"/>
    <x v="3"/>
    <s v="FUR-CH-10000785"/>
    <x v="0"/>
    <x v="1"/>
    <s v="Global Ergonomic Managers Chair"/>
    <x v="1327"/>
    <n v="6"/>
    <n v="0.1"/>
    <n v="173.74080000000001"/>
  </r>
  <r>
    <n v="1494"/>
    <x v="714"/>
    <x v="3"/>
    <x v="505"/>
    <d v="2014-11-04T00:00:00"/>
    <s v="Standard Class"/>
    <s v="JW-15220"/>
    <s v="Jane Waco"/>
    <x v="1"/>
    <s v="United States"/>
    <s v="Vancouver"/>
    <x v="4"/>
    <n v="98661"/>
    <x v="1"/>
    <s v="FUR-FU-10002885"/>
    <x v="0"/>
    <x v="5"/>
    <s v="Magna Visual Magnetic Picture Hangers"/>
    <x v="1328"/>
    <n v="2"/>
    <n v="0"/>
    <n v="3.6632000000000007"/>
  </r>
  <r>
    <n v="1495"/>
    <x v="715"/>
    <x v="2"/>
    <x v="506"/>
    <d v="2011-12-19T00:00:00"/>
    <s v="Second Class"/>
    <s v="RF-19840"/>
    <s v="Roy Französisch"/>
    <x v="0"/>
    <s v="United States"/>
    <s v="Columbus"/>
    <x v="32"/>
    <n v="31907"/>
    <x v="0"/>
    <s v="OFF-AR-10002952"/>
    <x v="1"/>
    <x v="6"/>
    <s v="Stanley Contemporary Battery Pencil Sharpeners"/>
    <x v="1329"/>
    <n v="3"/>
    <n v="0"/>
    <n v="11.213999999999999"/>
  </r>
  <r>
    <n v="1496"/>
    <x v="716"/>
    <x v="3"/>
    <x v="507"/>
    <d v="2014-09-09T00:00:00"/>
    <s v="Standard Class"/>
    <s v="JD-15790"/>
    <s v="John Dryer"/>
    <x v="0"/>
    <s v="United States"/>
    <s v="Coppell"/>
    <x v="5"/>
    <n v="75019"/>
    <x v="2"/>
    <s v="OFF-AR-10003759"/>
    <x v="1"/>
    <x v="6"/>
    <s v="Crayola Anti Dust Chalk, 12/Pack"/>
    <x v="1330"/>
    <n v="7"/>
    <n v="0.2"/>
    <n v="3.1849999999999992"/>
  </r>
  <r>
    <n v="1497"/>
    <x v="716"/>
    <x v="3"/>
    <x v="507"/>
    <d v="2014-09-09T00:00:00"/>
    <s v="Standard Class"/>
    <s v="JD-15790"/>
    <s v="John Dryer"/>
    <x v="0"/>
    <s v="United States"/>
    <s v="Coppell"/>
    <x v="5"/>
    <n v="75019"/>
    <x v="2"/>
    <s v="OFF-ST-10004950"/>
    <x v="1"/>
    <x v="4"/>
    <s v="Acco Perma 3000 Stacking Storage Drawers"/>
    <x v="1331"/>
    <n v="1"/>
    <n v="0.2"/>
    <n v="-0.20980000000000043"/>
  </r>
  <r>
    <n v="1498"/>
    <x v="716"/>
    <x v="3"/>
    <x v="507"/>
    <d v="2014-09-09T00:00:00"/>
    <s v="Standard Class"/>
    <s v="JD-15790"/>
    <s v="John Dryer"/>
    <x v="0"/>
    <s v="United States"/>
    <s v="Coppell"/>
    <x v="5"/>
    <n v="75019"/>
    <x v="2"/>
    <s v="OFF-AR-10001940"/>
    <x v="1"/>
    <x v="6"/>
    <s v="Sanford Colorific Eraseable Coloring Pencils, 12 Count"/>
    <x v="1332"/>
    <n v="5"/>
    <n v="0.2"/>
    <n v="3.7720000000000002"/>
  </r>
  <r>
    <n v="1499"/>
    <x v="717"/>
    <x v="0"/>
    <x v="508"/>
    <d v="2013-10-21T00:00:00"/>
    <s v="First Class"/>
    <s v="NK-18490"/>
    <s v="Neil Knudson"/>
    <x v="2"/>
    <s v="United States"/>
    <s v="San Francisco"/>
    <x v="1"/>
    <n v="94122"/>
    <x v="1"/>
    <s v="OFF-BI-10003981"/>
    <x v="1"/>
    <x v="8"/>
    <s v="Avery Durable Plastic 1&quot; Binders"/>
    <x v="1333"/>
    <n v="5"/>
    <n v="0.2"/>
    <n v="6.5830000000000011"/>
  </r>
  <r>
    <n v="1500"/>
    <x v="718"/>
    <x v="3"/>
    <x v="105"/>
    <d v="2014-11-19T00:00:00"/>
    <s v="Standard Class"/>
    <s v="NG-18430"/>
    <s v="Nathan Gelder"/>
    <x v="0"/>
    <s v="United States"/>
    <s v="Austin"/>
    <x v="5"/>
    <n v="78745"/>
    <x v="2"/>
    <s v="OFF-PA-10002749"/>
    <x v="1"/>
    <x v="10"/>
    <s v="Wirebound Message Books, 5-1/2 x 4 Forms, 2 or 4 Forms per Page"/>
    <x v="195"/>
    <n v="3"/>
    <n v="0.2"/>
    <n v="5.8203000000000005"/>
  </r>
  <r>
    <n v="1501"/>
    <x v="718"/>
    <x v="3"/>
    <x v="105"/>
    <d v="2014-11-19T00:00:00"/>
    <s v="Standard Class"/>
    <s v="NG-18430"/>
    <s v="Nathan Gelder"/>
    <x v="0"/>
    <s v="United States"/>
    <s v="Austin"/>
    <x v="5"/>
    <n v="78745"/>
    <x v="2"/>
    <s v="OFF-PA-10003823"/>
    <x v="1"/>
    <x v="10"/>
    <s v="Xerox 197"/>
    <x v="1334"/>
    <n v="9"/>
    <n v="0.2"/>
    <n v="69.704999999999984"/>
  </r>
  <r>
    <n v="1502"/>
    <x v="718"/>
    <x v="3"/>
    <x v="105"/>
    <d v="2014-11-19T00:00:00"/>
    <s v="Standard Class"/>
    <s v="NG-18430"/>
    <s v="Nathan Gelder"/>
    <x v="0"/>
    <s v="United States"/>
    <s v="Austin"/>
    <x v="5"/>
    <n v="78745"/>
    <x v="2"/>
    <s v="OFF-ST-10003716"/>
    <x v="1"/>
    <x v="4"/>
    <s v="Tennsco Double-Tier Lockers"/>
    <x v="1129"/>
    <n v="3"/>
    <n v="0.2"/>
    <n v="-47.254199999999997"/>
  </r>
  <r>
    <n v="1503"/>
    <x v="719"/>
    <x v="0"/>
    <x v="390"/>
    <d v="2013-12-02T00:00:00"/>
    <s v="Standard Class"/>
    <s v="AT-10435"/>
    <s v="Alyssa Tate"/>
    <x v="2"/>
    <s v="United States"/>
    <s v="Los Angeles"/>
    <x v="1"/>
    <n v="90045"/>
    <x v="1"/>
    <s v="TEC-PH-10001300"/>
    <x v="2"/>
    <x v="7"/>
    <s v="iKross Bluetooth Portable Keyboard + Cell Phone Stand Holder + Brush for Apple iPhone 5S 5C 5, 4S 4"/>
    <x v="1335"/>
    <n v="2"/>
    <n v="0.2"/>
    <n v="3.3519999999999985"/>
  </r>
  <r>
    <n v="1504"/>
    <x v="719"/>
    <x v="0"/>
    <x v="390"/>
    <d v="2013-12-02T00:00:00"/>
    <s v="Standard Class"/>
    <s v="AT-10435"/>
    <s v="Alyssa Tate"/>
    <x v="2"/>
    <s v="United States"/>
    <s v="Los Angeles"/>
    <x v="1"/>
    <n v="90045"/>
    <x v="1"/>
    <s v="FUR-FU-10000010"/>
    <x v="0"/>
    <x v="5"/>
    <s v="DAX Value U-Channel Document Frames, Easel Back"/>
    <x v="587"/>
    <n v="2"/>
    <n v="0"/>
    <n v="3.0813999999999995"/>
  </r>
  <r>
    <n v="1505"/>
    <x v="720"/>
    <x v="1"/>
    <x v="509"/>
    <d v="2012-08-07T00:00:00"/>
    <s v="Standard Class"/>
    <s v="PC-19000"/>
    <s v="Pauline Chand"/>
    <x v="2"/>
    <s v="United States"/>
    <s v="Los Angeles"/>
    <x v="1"/>
    <n v="90004"/>
    <x v="1"/>
    <s v="OFF-AR-10001868"/>
    <x v="1"/>
    <x v="6"/>
    <s v="Prang Dustless Chalk Sticks"/>
    <x v="1336"/>
    <n v="4"/>
    <n v="0"/>
    <n v="3.36"/>
  </r>
  <r>
    <n v="1506"/>
    <x v="720"/>
    <x v="1"/>
    <x v="509"/>
    <d v="2012-08-07T00:00:00"/>
    <s v="Standard Class"/>
    <s v="PC-19000"/>
    <s v="Pauline Chand"/>
    <x v="2"/>
    <s v="United States"/>
    <s v="Los Angeles"/>
    <x v="1"/>
    <n v="90004"/>
    <x v="1"/>
    <s v="FUR-TA-10003715"/>
    <x v="0"/>
    <x v="3"/>
    <s v="Hon 2111 Invitation Series Corner Table"/>
    <x v="1337"/>
    <n v="6"/>
    <n v="0.2"/>
    <n v="-175.87080000000009"/>
  </r>
  <r>
    <n v="1507"/>
    <x v="721"/>
    <x v="3"/>
    <x v="165"/>
    <d v="2014-12-30T00:00:00"/>
    <s v="Standard Class"/>
    <s v="AR-10540"/>
    <s v="Andy Reiter"/>
    <x v="0"/>
    <s v="United States"/>
    <s v="New York City"/>
    <x v="15"/>
    <n v="10024"/>
    <x v="3"/>
    <s v="OFF-BI-10003708"/>
    <x v="1"/>
    <x v="8"/>
    <s v="Acco Four Pocket Poly Ring Binder with Label Holder, Smoke, 1&quot;"/>
    <x v="602"/>
    <n v="3"/>
    <n v="0.2"/>
    <n v="5.5875000000000004"/>
  </r>
  <r>
    <n v="1508"/>
    <x v="722"/>
    <x v="0"/>
    <x v="42"/>
    <d v="2013-09-24T00:00:00"/>
    <s v="Standard Class"/>
    <s v="CS-12505"/>
    <s v="Cindy Stewart"/>
    <x v="0"/>
    <s v="United States"/>
    <s v="Columbus"/>
    <x v="32"/>
    <n v="31907"/>
    <x v="0"/>
    <s v="TEC-MA-10004458"/>
    <x v="2"/>
    <x v="15"/>
    <s v="Lexmark X 9575 Professional All-in-One Color Printer"/>
    <x v="1338"/>
    <n v="4"/>
    <n v="0"/>
    <n v="190.07999999999998"/>
  </r>
  <r>
    <n v="1509"/>
    <x v="723"/>
    <x v="3"/>
    <x v="389"/>
    <d v="2014-12-11T00:00:00"/>
    <s v="Same Day"/>
    <s v="LS-16975"/>
    <s v="Lindsay Shagiari"/>
    <x v="2"/>
    <s v="United States"/>
    <s v="Omaha"/>
    <x v="8"/>
    <n v="68104"/>
    <x v="2"/>
    <s v="OFF-BI-10004965"/>
    <x v="1"/>
    <x v="8"/>
    <s v="Ibico Covers for Plastic or Wire Binding Elements"/>
    <x v="1339"/>
    <n v="3"/>
    <n v="0"/>
    <n v="15.524999999999999"/>
  </r>
  <r>
    <n v="1510"/>
    <x v="724"/>
    <x v="3"/>
    <x v="510"/>
    <d v="2014-09-16T00:00:00"/>
    <s v="First Class"/>
    <s v="JM-15535"/>
    <s v="Jessica Myrick"/>
    <x v="0"/>
    <s v="United States"/>
    <s v="Los Angeles"/>
    <x v="1"/>
    <n v="90036"/>
    <x v="1"/>
    <s v="FUR-FU-10004270"/>
    <x v="0"/>
    <x v="5"/>
    <s v="Eldon Image Series Desk Accessories, Burgundy"/>
    <x v="1340"/>
    <n v="2"/>
    <n v="0"/>
    <n v="3.0095999999999998"/>
  </r>
  <r>
    <n v="1511"/>
    <x v="725"/>
    <x v="3"/>
    <x v="92"/>
    <d v="2014-07-02T00:00:00"/>
    <s v="Standard Class"/>
    <s v="NH-18610"/>
    <s v="Nicole Hansen"/>
    <x v="1"/>
    <s v="United States"/>
    <s v="Pomona"/>
    <x v="1"/>
    <n v="91767"/>
    <x v="1"/>
    <s v="OFF-AR-10002135"/>
    <x v="1"/>
    <x v="6"/>
    <s v="Boston Heavy-Duty Trimline Electric Pencil Sharpeners"/>
    <x v="1341"/>
    <n v="8"/>
    <n v="0"/>
    <n v="111.82399999999996"/>
  </r>
  <r>
    <n v="1512"/>
    <x v="725"/>
    <x v="3"/>
    <x v="92"/>
    <d v="2014-07-02T00:00:00"/>
    <s v="Standard Class"/>
    <s v="NH-18610"/>
    <s v="Nicole Hansen"/>
    <x v="1"/>
    <s v="United States"/>
    <s v="Pomona"/>
    <x v="1"/>
    <n v="91767"/>
    <x v="1"/>
    <s v="OFF-AR-10003514"/>
    <x v="1"/>
    <x v="6"/>
    <s v="4009 Highlighters by Sanford"/>
    <x v="1342"/>
    <n v="9"/>
    <n v="0"/>
    <n v="11.820599999999997"/>
  </r>
  <r>
    <n v="1513"/>
    <x v="726"/>
    <x v="3"/>
    <x v="238"/>
    <d v="2014-08-23T00:00:00"/>
    <s v="Standard Class"/>
    <s v="RA-19915"/>
    <s v="Russell Applegate"/>
    <x v="0"/>
    <s v="United States"/>
    <s v="Dallas"/>
    <x v="5"/>
    <n v="75220"/>
    <x v="2"/>
    <s v="OFF-ST-10002276"/>
    <x v="1"/>
    <x v="4"/>
    <s v="Safco Steel Mobile File Cart"/>
    <x v="1343"/>
    <n v="3"/>
    <n v="0.2"/>
    <n v="12.504000000000005"/>
  </r>
  <r>
    <n v="1514"/>
    <x v="726"/>
    <x v="3"/>
    <x v="238"/>
    <d v="2014-08-23T00:00:00"/>
    <s v="Standard Class"/>
    <s v="RA-19915"/>
    <s v="Russell Applegate"/>
    <x v="0"/>
    <s v="United States"/>
    <s v="Dallas"/>
    <x v="5"/>
    <n v="75220"/>
    <x v="2"/>
    <s v="OFF-BI-10001098"/>
    <x v="1"/>
    <x v="8"/>
    <s v="Acco D-Ring Binder w/DublLock"/>
    <x v="1344"/>
    <n v="5"/>
    <n v="0.8"/>
    <n v="-33.139000000000003"/>
  </r>
  <r>
    <n v="1515"/>
    <x v="726"/>
    <x v="3"/>
    <x v="238"/>
    <d v="2014-08-23T00:00:00"/>
    <s v="Standard Class"/>
    <s v="RA-19915"/>
    <s v="Russell Applegate"/>
    <x v="0"/>
    <s v="United States"/>
    <s v="Dallas"/>
    <x v="5"/>
    <n v="75220"/>
    <x v="2"/>
    <s v="OFF-BI-10001636"/>
    <x v="1"/>
    <x v="8"/>
    <s v="Ibico Plastic and Wire Spiral Binding Combs"/>
    <x v="1345"/>
    <n v="4"/>
    <n v="0.8"/>
    <n v="-11.4648"/>
  </r>
  <r>
    <n v="1516"/>
    <x v="727"/>
    <x v="3"/>
    <x v="157"/>
    <d v="2014-12-18T00:00:00"/>
    <s v="Standard Class"/>
    <s v="AI-10855"/>
    <s v="Arianne Irving"/>
    <x v="0"/>
    <s v="United States"/>
    <s v="Philadelphia"/>
    <x v="9"/>
    <n v="19120"/>
    <x v="3"/>
    <s v="FUR-CH-10002961"/>
    <x v="0"/>
    <x v="1"/>
    <s v="Leather Task Chair, Black"/>
    <x v="1346"/>
    <n v="1"/>
    <n v="0.3"/>
    <n v="-9.0980000000000025"/>
  </r>
  <r>
    <n v="1517"/>
    <x v="728"/>
    <x v="3"/>
    <x v="389"/>
    <d v="2014-12-15T00:00:00"/>
    <s v="Second Class"/>
    <s v="MC-17845"/>
    <s v="Michael Chen"/>
    <x v="0"/>
    <s v="United States"/>
    <s v="North Las Vegas"/>
    <x v="33"/>
    <n v="89031"/>
    <x v="1"/>
    <s v="FUR-TA-10004256"/>
    <x v="0"/>
    <x v="3"/>
    <s v="Bretford “Just In Time” Height-Adjustable Multi-Task Work Tables"/>
    <x v="1347"/>
    <n v="4"/>
    <n v="0"/>
    <n v="116.87199999999984"/>
  </r>
  <r>
    <n v="1518"/>
    <x v="729"/>
    <x v="2"/>
    <x v="511"/>
    <d v="2011-02-07T00:00:00"/>
    <s v="Second Class"/>
    <s v="TB-21400"/>
    <s v="Tom Boeckenhauer"/>
    <x v="0"/>
    <s v="United States"/>
    <s v="Seattle"/>
    <x v="4"/>
    <n v="98105"/>
    <x v="1"/>
    <s v="OFF-BI-10004593"/>
    <x v="1"/>
    <x v="8"/>
    <s v="Ibico Laser Imprintable Binding System Covers"/>
    <x v="1348"/>
    <n v="2"/>
    <n v="0.2"/>
    <n v="27.247999999999998"/>
  </r>
  <r>
    <n v="1519"/>
    <x v="729"/>
    <x v="2"/>
    <x v="511"/>
    <d v="2011-02-07T00:00:00"/>
    <s v="Second Class"/>
    <s v="TB-21400"/>
    <s v="Tom Boeckenhauer"/>
    <x v="0"/>
    <s v="United States"/>
    <s v="Seattle"/>
    <x v="4"/>
    <n v="98105"/>
    <x v="1"/>
    <s v="OFF-BI-10002827"/>
    <x v="1"/>
    <x v="8"/>
    <s v="Avery Durable Poly Binders"/>
    <x v="1349"/>
    <n v="3"/>
    <n v="0.2"/>
    <n v="4.3133999999999997"/>
  </r>
  <r>
    <n v="1520"/>
    <x v="730"/>
    <x v="3"/>
    <x v="512"/>
    <d v="2014-02-15T00:00:00"/>
    <s v="Second Class"/>
    <s v="VW-21775"/>
    <s v="Victoria Wilson"/>
    <x v="1"/>
    <s v="United States"/>
    <s v="San Francisco"/>
    <x v="1"/>
    <n v="94110"/>
    <x v="1"/>
    <s v="OFF-BI-10001759"/>
    <x v="1"/>
    <x v="8"/>
    <s v="Acco Pressboard Covers with Storage Hooks, 14 7/8&quot; x 11&quot;, Dark Blue"/>
    <x v="1350"/>
    <n v="7"/>
    <n v="0.2"/>
    <n v="7.7343000000000011"/>
  </r>
  <r>
    <n v="1521"/>
    <x v="731"/>
    <x v="3"/>
    <x v="513"/>
    <d v="2014-04-22T00:00:00"/>
    <s v="Standard Class"/>
    <s v="PL-18925"/>
    <s v="Paul Lucas"/>
    <x v="2"/>
    <s v="United States"/>
    <s v="Chicago"/>
    <x v="10"/>
    <n v="60610"/>
    <x v="2"/>
    <s v="OFF-AR-10001419"/>
    <x v="1"/>
    <x v="6"/>
    <s v="Newell 325"/>
    <x v="1053"/>
    <n v="5"/>
    <n v="0.2"/>
    <n v="2.0649999999999986"/>
  </r>
  <r>
    <n v="1522"/>
    <x v="732"/>
    <x v="1"/>
    <x v="401"/>
    <d v="2012-12-11T00:00:00"/>
    <s v="Standard Class"/>
    <s v="GH-14425"/>
    <s v="Gary Hwang"/>
    <x v="0"/>
    <s v="United States"/>
    <s v="Tucson"/>
    <x v="16"/>
    <n v="85705"/>
    <x v="1"/>
    <s v="FUR-FU-10002253"/>
    <x v="0"/>
    <x v="5"/>
    <s v="Howard Miller 13&quot; Diameter Pewter Finish Round Wall Clock"/>
    <x v="1351"/>
    <n v="6"/>
    <n v="0.2"/>
    <n v="48.951600000000013"/>
  </r>
  <r>
    <n v="1523"/>
    <x v="732"/>
    <x v="1"/>
    <x v="401"/>
    <d v="2012-12-11T00:00:00"/>
    <s v="Standard Class"/>
    <s v="GH-14425"/>
    <s v="Gary Hwang"/>
    <x v="0"/>
    <s v="United States"/>
    <s v="Tucson"/>
    <x v="16"/>
    <n v="85705"/>
    <x v="1"/>
    <s v="OFF-PA-10002586"/>
    <x v="1"/>
    <x v="10"/>
    <s v="Xerox 1970"/>
    <x v="548"/>
    <n v="5"/>
    <n v="0.2"/>
    <n v="6.7230000000000008"/>
  </r>
  <r>
    <n v="1524"/>
    <x v="732"/>
    <x v="1"/>
    <x v="401"/>
    <d v="2012-12-11T00:00:00"/>
    <s v="Standard Class"/>
    <s v="GH-14425"/>
    <s v="Gary Hwang"/>
    <x v="0"/>
    <s v="United States"/>
    <s v="Tucson"/>
    <x v="16"/>
    <n v="85705"/>
    <x v="1"/>
    <s v="OFF-PA-10003039"/>
    <x v="1"/>
    <x v="10"/>
    <s v="Xerox 1960"/>
    <x v="658"/>
    <n v="8"/>
    <n v="0.2"/>
    <n v="61.959999999999987"/>
  </r>
  <r>
    <n v="1525"/>
    <x v="732"/>
    <x v="1"/>
    <x v="401"/>
    <d v="2012-12-11T00:00:00"/>
    <s v="Standard Class"/>
    <s v="GH-14425"/>
    <s v="Gary Hwang"/>
    <x v="0"/>
    <s v="United States"/>
    <s v="Tucson"/>
    <x v="16"/>
    <n v="85705"/>
    <x v="1"/>
    <s v="OFF-ST-10004804"/>
    <x v="1"/>
    <x v="4"/>
    <s v="Belkin 19&quot; Vented Equipment Shelf, Black"/>
    <x v="1352"/>
    <n v="6"/>
    <n v="0.2"/>
    <n v="-58.68719999999999"/>
  </r>
  <r>
    <n v="1526"/>
    <x v="732"/>
    <x v="1"/>
    <x v="401"/>
    <d v="2012-12-11T00:00:00"/>
    <s v="Standard Class"/>
    <s v="GH-14425"/>
    <s v="Gary Hwang"/>
    <x v="0"/>
    <s v="United States"/>
    <s v="Tucson"/>
    <x v="16"/>
    <n v="85705"/>
    <x v="1"/>
    <s v="OFF-AR-10004042"/>
    <x v="1"/>
    <x v="6"/>
    <s v="BOSTON Model 1800 Electric Pencil Sharpeners, Putty/Woodgrain"/>
    <x v="31"/>
    <n v="6"/>
    <n v="0.2"/>
    <n v="9.7091999999999885"/>
  </r>
  <r>
    <n v="1527"/>
    <x v="733"/>
    <x v="0"/>
    <x v="405"/>
    <d v="2013-07-28T00:00:00"/>
    <s v="Standard Class"/>
    <s v="CJ-12010"/>
    <s v="Caroline Jumper"/>
    <x v="0"/>
    <s v="United States"/>
    <s v="Allentown"/>
    <x v="9"/>
    <n v="18103"/>
    <x v="3"/>
    <s v="OFF-AR-10002221"/>
    <x v="1"/>
    <x v="6"/>
    <s v="12 Colored Short Pencils"/>
    <x v="1353"/>
    <n v="2"/>
    <n v="0.2"/>
    <n v="0.36400000000000032"/>
  </r>
  <r>
    <n v="1528"/>
    <x v="733"/>
    <x v="0"/>
    <x v="405"/>
    <d v="2013-07-28T00:00:00"/>
    <s v="Standard Class"/>
    <s v="CJ-12010"/>
    <s v="Caroline Jumper"/>
    <x v="0"/>
    <s v="United States"/>
    <s v="Allentown"/>
    <x v="9"/>
    <n v="18103"/>
    <x v="3"/>
    <s v="FUR-FU-10002456"/>
    <x v="0"/>
    <x v="5"/>
    <s v="Master Caster Door Stop, Large Neon Orange"/>
    <x v="25"/>
    <n v="2"/>
    <n v="0.2"/>
    <n v="3.3488000000000011"/>
  </r>
  <r>
    <n v="1529"/>
    <x v="734"/>
    <x v="1"/>
    <x v="209"/>
    <d v="2012-11-10T00:00:00"/>
    <s v="Second Class"/>
    <s v="MC-18130"/>
    <s v="Mike Caudle"/>
    <x v="1"/>
    <s v="United States"/>
    <s v="Newark"/>
    <x v="13"/>
    <n v="19711"/>
    <x v="3"/>
    <s v="OFF-FA-10004968"/>
    <x v="1"/>
    <x v="13"/>
    <s v="Rubber Band Ball"/>
    <x v="1354"/>
    <n v="7"/>
    <n v="0"/>
    <n v="0.5236000000000014"/>
  </r>
  <r>
    <n v="1530"/>
    <x v="734"/>
    <x v="1"/>
    <x v="209"/>
    <d v="2012-11-10T00:00:00"/>
    <s v="Second Class"/>
    <s v="MC-18130"/>
    <s v="Mike Caudle"/>
    <x v="1"/>
    <s v="United States"/>
    <s v="Newark"/>
    <x v="13"/>
    <n v="19711"/>
    <x v="3"/>
    <s v="OFF-PA-10001274"/>
    <x v="1"/>
    <x v="10"/>
    <s v="Loose Memo Sheets"/>
    <x v="549"/>
    <n v="2"/>
    <n v="0"/>
    <n v="3.4309999999999996"/>
  </r>
  <r>
    <n v="1531"/>
    <x v="735"/>
    <x v="1"/>
    <x v="514"/>
    <d v="2012-03-31T00:00:00"/>
    <s v="Standard Class"/>
    <s v="BV-11245"/>
    <s v="Benjamin Venier"/>
    <x v="1"/>
    <s v="United States"/>
    <s v="Miami"/>
    <x v="2"/>
    <n v="33142"/>
    <x v="0"/>
    <s v="OFF-PA-10001125"/>
    <x v="1"/>
    <x v="10"/>
    <s v="Xerox 1988"/>
    <x v="1355"/>
    <n v="3"/>
    <n v="0.2"/>
    <n v="23.234999999999992"/>
  </r>
  <r>
    <n v="1532"/>
    <x v="736"/>
    <x v="3"/>
    <x v="515"/>
    <d v="2014-09-06T00:00:00"/>
    <s v="Standard Class"/>
    <s v="JF-15490"/>
    <s v="Jeremy Farry"/>
    <x v="0"/>
    <s v="United States"/>
    <s v="Tempe"/>
    <x v="16"/>
    <n v="85281"/>
    <x v="1"/>
    <s v="OFF-ST-10000344"/>
    <x v="1"/>
    <x v="4"/>
    <s v="Neat Ideas Personal Hanging Folder Files, Black"/>
    <x v="1356"/>
    <n v="1"/>
    <n v="0.2"/>
    <n v="0.80579999999999963"/>
  </r>
  <r>
    <n v="1533"/>
    <x v="736"/>
    <x v="3"/>
    <x v="515"/>
    <d v="2014-09-06T00:00:00"/>
    <s v="Standard Class"/>
    <s v="JF-15490"/>
    <s v="Jeremy Farry"/>
    <x v="0"/>
    <s v="United States"/>
    <s v="Tempe"/>
    <x v="16"/>
    <n v="85281"/>
    <x v="1"/>
    <s v="OFF-FA-10000585"/>
    <x v="1"/>
    <x v="13"/>
    <s v="OIC Bulk Pack Metal Binder Clips"/>
    <x v="1357"/>
    <n v="3"/>
    <n v="0.2"/>
    <n v="2.7222"/>
  </r>
  <r>
    <n v="1534"/>
    <x v="737"/>
    <x v="0"/>
    <x v="429"/>
    <d v="2013-12-09T00:00:00"/>
    <s v="Standard Class"/>
    <s v="EB-13840"/>
    <s v="Ellis Ballard"/>
    <x v="1"/>
    <s v="United States"/>
    <s v="New York City"/>
    <x v="15"/>
    <n v="10035"/>
    <x v="3"/>
    <s v="OFF-ST-10003324"/>
    <x v="1"/>
    <x v="4"/>
    <s v="Belkin OmniView SE Rackmount Kit"/>
    <x v="1358"/>
    <n v="6"/>
    <n v="0"/>
    <n v="0"/>
  </r>
  <r>
    <n v="1535"/>
    <x v="738"/>
    <x v="3"/>
    <x v="516"/>
    <d v="2014-02-15T00:00:00"/>
    <s v="Standard Class"/>
    <s v="MP-18175"/>
    <s v="Mike Pelletier"/>
    <x v="2"/>
    <s v="United States"/>
    <s v="Laguna Niguel"/>
    <x v="1"/>
    <n v="92677"/>
    <x v="1"/>
    <s v="FUR-BO-10004015"/>
    <x v="0"/>
    <x v="0"/>
    <s v="Bush Andora Bookcase, Maple/Graphite Gray Finish"/>
    <x v="1359"/>
    <n v="2"/>
    <n v="0.15"/>
    <n v="16.798599999999979"/>
  </r>
  <r>
    <n v="1536"/>
    <x v="739"/>
    <x v="0"/>
    <x v="517"/>
    <d v="2013-11-03T00:00:00"/>
    <s v="Standard Class"/>
    <s v="JM-15655"/>
    <s v="Jim Mitchum"/>
    <x v="1"/>
    <s v="United States"/>
    <s v="Bridgeton"/>
    <x v="30"/>
    <n v="8302"/>
    <x v="3"/>
    <s v="OFF-ST-10000419"/>
    <x v="1"/>
    <x v="4"/>
    <s v="Rogers Jumbo File, Granite"/>
    <x v="1360"/>
    <n v="3"/>
    <n v="0"/>
    <n v="0.4073999999999991"/>
  </r>
  <r>
    <n v="1537"/>
    <x v="739"/>
    <x v="0"/>
    <x v="517"/>
    <d v="2013-11-03T00:00:00"/>
    <s v="Standard Class"/>
    <s v="JM-15655"/>
    <s v="Jim Mitchum"/>
    <x v="1"/>
    <s v="United States"/>
    <s v="Bridgeton"/>
    <x v="30"/>
    <n v="8302"/>
    <x v="3"/>
    <s v="OFF-AP-10001626"/>
    <x v="1"/>
    <x v="9"/>
    <s v="Commercial WindTunnel Clean Air Upright Vacuum, Replacement Belts, Filtration Bags"/>
    <x v="1361"/>
    <n v="3"/>
    <n v="0"/>
    <n v="3.0342000000000002"/>
  </r>
  <r>
    <n v="1538"/>
    <x v="740"/>
    <x v="3"/>
    <x v="175"/>
    <d v="2014-09-18T00:00:00"/>
    <s v="Second Class"/>
    <s v="CL-11890"/>
    <s v="Carl Ludwig"/>
    <x v="0"/>
    <s v="United States"/>
    <s v="Everett"/>
    <x v="31"/>
    <n v="2149"/>
    <x v="3"/>
    <s v="TEC-PH-10000439"/>
    <x v="2"/>
    <x v="7"/>
    <s v="GE DSL Phone Line Filter"/>
    <x v="1362"/>
    <n v="1"/>
    <n v="0"/>
    <n v="11.597099999999998"/>
  </r>
  <r>
    <n v="1539"/>
    <x v="740"/>
    <x v="3"/>
    <x v="175"/>
    <d v="2014-09-18T00:00:00"/>
    <s v="Second Class"/>
    <s v="CL-11890"/>
    <s v="Carl Ludwig"/>
    <x v="0"/>
    <s v="United States"/>
    <s v="Everett"/>
    <x v="31"/>
    <n v="2149"/>
    <x v="3"/>
    <s v="OFF-AR-10003478"/>
    <x v="1"/>
    <x v="6"/>
    <s v="Avery Hi-Liter EverBold Pen Style Fluorescent Highlighters, 4/Pack"/>
    <x v="1363"/>
    <n v="2"/>
    <n v="0"/>
    <n v="6.5120000000000005"/>
  </r>
  <r>
    <n v="1540"/>
    <x v="740"/>
    <x v="3"/>
    <x v="175"/>
    <d v="2014-09-18T00:00:00"/>
    <s v="Second Class"/>
    <s v="CL-11890"/>
    <s v="Carl Ludwig"/>
    <x v="0"/>
    <s v="United States"/>
    <s v="Everett"/>
    <x v="31"/>
    <n v="2149"/>
    <x v="3"/>
    <s v="FUR-BO-10002545"/>
    <x v="0"/>
    <x v="0"/>
    <s v="Atlantic Metals Mobile 3-Shelf Bookcases, Custom Colors"/>
    <x v="1364"/>
    <n v="3"/>
    <n v="0"/>
    <n v="203.56440000000003"/>
  </r>
  <r>
    <n v="1541"/>
    <x v="740"/>
    <x v="3"/>
    <x v="175"/>
    <d v="2014-09-18T00:00:00"/>
    <s v="Second Class"/>
    <s v="CL-11890"/>
    <s v="Carl Ludwig"/>
    <x v="0"/>
    <s v="United States"/>
    <s v="Everett"/>
    <x v="31"/>
    <n v="2149"/>
    <x v="3"/>
    <s v="OFF-BI-10001765"/>
    <x v="1"/>
    <x v="8"/>
    <s v="Wilson Jones Heavy-Duty Casebound Ring Binders with Metal Hinges"/>
    <x v="1365"/>
    <n v="7"/>
    <n v="0"/>
    <n v="116.39039999999999"/>
  </r>
  <r>
    <n v="1542"/>
    <x v="741"/>
    <x v="2"/>
    <x v="518"/>
    <d v="2011-03-16T00:00:00"/>
    <s v="Second Class"/>
    <s v="CK-12205"/>
    <s v="Chloris Kastensmidt"/>
    <x v="0"/>
    <s v="United States"/>
    <s v="Columbus"/>
    <x v="24"/>
    <n v="43229"/>
    <x v="3"/>
    <s v="FUR-FU-10003981"/>
    <x v="0"/>
    <x v="5"/>
    <s v="Eldon Wave Desk Accessories"/>
    <x v="1366"/>
    <n v="5"/>
    <n v="0.2"/>
    <n v="2.2880000000000003"/>
  </r>
  <r>
    <n v="1543"/>
    <x v="741"/>
    <x v="2"/>
    <x v="518"/>
    <d v="2011-03-16T00:00:00"/>
    <s v="Second Class"/>
    <s v="CK-12205"/>
    <s v="Chloris Kastensmidt"/>
    <x v="0"/>
    <s v="United States"/>
    <s v="Columbus"/>
    <x v="24"/>
    <n v="43229"/>
    <x v="3"/>
    <s v="OFF-FA-10001561"/>
    <x v="1"/>
    <x v="13"/>
    <s v="Stockwell Push Pins"/>
    <x v="1367"/>
    <n v="6"/>
    <n v="0.2"/>
    <n v="1.7003999999999992"/>
  </r>
  <r>
    <n v="1544"/>
    <x v="742"/>
    <x v="2"/>
    <x v="519"/>
    <d v="2011-02-09T00:00:00"/>
    <s v="Standard Class"/>
    <s v="DB-13270"/>
    <s v="Deborah Brumfield"/>
    <x v="2"/>
    <s v="United States"/>
    <s v="San Diego"/>
    <x v="1"/>
    <n v="92024"/>
    <x v="1"/>
    <s v="OFF-BI-10004230"/>
    <x v="1"/>
    <x v="8"/>
    <s v="GBC Recycled Grain Textured Covers"/>
    <x v="1368"/>
    <n v="3"/>
    <n v="0.2"/>
    <n v="29.0136"/>
  </r>
  <r>
    <n v="1545"/>
    <x v="742"/>
    <x v="2"/>
    <x v="519"/>
    <d v="2011-02-09T00:00:00"/>
    <s v="Standard Class"/>
    <s v="DB-13270"/>
    <s v="Deborah Brumfield"/>
    <x v="2"/>
    <s v="United States"/>
    <s v="San Diego"/>
    <x v="1"/>
    <n v="92024"/>
    <x v="1"/>
    <s v="OFF-PA-10000350"/>
    <x v="1"/>
    <x v="10"/>
    <s v="Message Book, Standard Line &quot;While You Were Out&quot;, 5 1/2&quot; X 4&quot;, 200 Sets/Book"/>
    <x v="1369"/>
    <n v="4"/>
    <n v="0"/>
    <n v="16.0928"/>
  </r>
  <r>
    <n v="1546"/>
    <x v="743"/>
    <x v="2"/>
    <x v="520"/>
    <d v="2012-01-04T00:00:00"/>
    <s v="Second Class"/>
    <s v="PC-18745"/>
    <s v="Pamela Coakley"/>
    <x v="1"/>
    <s v="United States"/>
    <s v="Watertown"/>
    <x v="15"/>
    <n v="13601"/>
    <x v="3"/>
    <s v="FUR-BO-10002613"/>
    <x v="0"/>
    <x v="0"/>
    <s v="Atlantic Metals Mobile 4-Shelf Bookcases, Custom Colors"/>
    <x v="1370"/>
    <n v="7"/>
    <n v="0.2"/>
    <n v="196.68599999999986"/>
  </r>
  <r>
    <n v="1547"/>
    <x v="744"/>
    <x v="1"/>
    <x v="521"/>
    <d v="2012-11-27T00:00:00"/>
    <s v="Standard Class"/>
    <s v="VB-21745"/>
    <s v="Victoria Brennan"/>
    <x v="1"/>
    <s v="United States"/>
    <s v="San Antonio"/>
    <x v="5"/>
    <n v="78207"/>
    <x v="2"/>
    <s v="OFF-PA-10000994"/>
    <x v="1"/>
    <x v="10"/>
    <s v="Xerox 1915"/>
    <x v="763"/>
    <n v="4"/>
    <n v="0.2"/>
    <n v="117.43199999999999"/>
  </r>
  <r>
    <n v="1548"/>
    <x v="744"/>
    <x v="1"/>
    <x v="521"/>
    <d v="2012-11-27T00:00:00"/>
    <s v="Standard Class"/>
    <s v="VB-21745"/>
    <s v="Victoria Brennan"/>
    <x v="1"/>
    <s v="United States"/>
    <s v="San Antonio"/>
    <x v="5"/>
    <n v="78207"/>
    <x v="2"/>
    <s v="OFF-BI-10002867"/>
    <x v="1"/>
    <x v="8"/>
    <s v="GBC Recycled Regency Composition Covers"/>
    <x v="1371"/>
    <n v="2"/>
    <n v="0.8"/>
    <n v="-40.650400000000019"/>
  </r>
  <r>
    <n v="1549"/>
    <x v="744"/>
    <x v="1"/>
    <x v="521"/>
    <d v="2012-11-27T00:00:00"/>
    <s v="Standard Class"/>
    <s v="VB-21745"/>
    <s v="Victoria Brennan"/>
    <x v="1"/>
    <s v="United States"/>
    <s v="San Antonio"/>
    <x v="5"/>
    <n v="78207"/>
    <x v="2"/>
    <s v="OFF-ST-10001291"/>
    <x v="1"/>
    <x v="4"/>
    <s v="Tenex Personal Self-Stacking Standard File Box, Black/Gray"/>
    <x v="1372"/>
    <n v="2"/>
    <n v="0.2"/>
    <n v="2.3673999999999991"/>
  </r>
  <r>
    <n v="1550"/>
    <x v="745"/>
    <x v="2"/>
    <x v="522"/>
    <d v="2011-07-08T00:00:00"/>
    <s v="First Class"/>
    <s v="EP-13915"/>
    <s v="Emily Phan"/>
    <x v="0"/>
    <s v="United States"/>
    <s v="New York City"/>
    <x v="15"/>
    <n v="10011"/>
    <x v="3"/>
    <s v="TEC-CO-10001046"/>
    <x v="2"/>
    <x v="16"/>
    <s v="Canon Imageclass D680 Copier / Fax"/>
    <x v="1373"/>
    <n v="1"/>
    <n v="0.2"/>
    <n v="174.99749999999997"/>
  </r>
  <r>
    <n v="1551"/>
    <x v="746"/>
    <x v="3"/>
    <x v="38"/>
    <d v="2014-11-19T00:00:00"/>
    <s v="Second Class"/>
    <s v="ME-17320"/>
    <s v="Maria Etezadi"/>
    <x v="2"/>
    <s v="United States"/>
    <s v="Houston"/>
    <x v="5"/>
    <n v="77095"/>
    <x v="2"/>
    <s v="OFF-AP-10004868"/>
    <x v="1"/>
    <x v="9"/>
    <s v="Hoover Commercial Soft Guard Upright Vacuum And Disposable Filtration Bags"/>
    <x v="1374"/>
    <n v="6"/>
    <n v="0.8"/>
    <n v="-24.708599999999997"/>
  </r>
  <r>
    <n v="1552"/>
    <x v="747"/>
    <x v="0"/>
    <x v="26"/>
    <d v="2013-06-23T00:00:00"/>
    <s v="Standard Class"/>
    <s v="IG-15085"/>
    <s v="Ivan Gibson"/>
    <x v="0"/>
    <s v="United States"/>
    <s v="San Diego"/>
    <x v="1"/>
    <n v="92024"/>
    <x v="1"/>
    <s v="OFF-PA-10000806"/>
    <x v="1"/>
    <x v="10"/>
    <s v="Xerox 1934"/>
    <x v="1375"/>
    <n v="2"/>
    <n v="0"/>
    <n v="54.860399999999998"/>
  </r>
  <r>
    <n v="1553"/>
    <x v="748"/>
    <x v="2"/>
    <x v="523"/>
    <d v="2011-05-05T00:00:00"/>
    <s v="First Class"/>
    <s v="JS-15940"/>
    <s v="Joni Sundaresam"/>
    <x v="2"/>
    <s v="United States"/>
    <s v="Appleton"/>
    <x v="6"/>
    <n v="54915"/>
    <x v="2"/>
    <s v="OFF-LA-10002195"/>
    <x v="1"/>
    <x v="2"/>
    <s v="Avery 481"/>
    <x v="748"/>
    <n v="7"/>
    <n v="0"/>
    <n v="10.348799999999999"/>
  </r>
  <r>
    <n v="1554"/>
    <x v="749"/>
    <x v="3"/>
    <x v="524"/>
    <d v="2014-10-22T00:00:00"/>
    <s v="Standard Class"/>
    <s v="BO-11425"/>
    <s v="Bobby Odegard"/>
    <x v="0"/>
    <s v="United States"/>
    <s v="Richmond"/>
    <x v="0"/>
    <n v="40475"/>
    <x v="0"/>
    <s v="OFF-BI-10003719"/>
    <x v="1"/>
    <x v="8"/>
    <s v="Large Capacity Hanging Post Binders"/>
    <x v="1376"/>
    <n v="5"/>
    <n v="0"/>
    <n v="57.384999999999991"/>
  </r>
  <r>
    <n v="1555"/>
    <x v="750"/>
    <x v="1"/>
    <x v="525"/>
    <d v="2012-02-13T00:00:00"/>
    <s v="Standard Class"/>
    <s v="VW-21775"/>
    <s v="Victoria Wilson"/>
    <x v="1"/>
    <s v="United States"/>
    <s v="Bellevue"/>
    <x v="4"/>
    <n v="98006"/>
    <x v="1"/>
    <s v="OFF-AR-10001315"/>
    <x v="1"/>
    <x v="6"/>
    <s v="Newell 310"/>
    <x v="267"/>
    <n v="3"/>
    <n v="0"/>
    <n v="1.5311999999999999"/>
  </r>
  <r>
    <n v="1556"/>
    <x v="751"/>
    <x v="3"/>
    <x v="507"/>
    <d v="2014-09-09T00:00:00"/>
    <s v="Standard Class"/>
    <s v="AB-10150"/>
    <s v="Aimee Bixby"/>
    <x v="0"/>
    <s v="United States"/>
    <s v="Long Beach"/>
    <x v="15"/>
    <n v="11561"/>
    <x v="3"/>
    <s v="TEC-AC-10000171"/>
    <x v="2"/>
    <x v="11"/>
    <s v="Verbatim 25 GB 6x Blu-ray Single Layer Recordable Disc, 25/Pack"/>
    <x v="1377"/>
    <n v="4"/>
    <n v="0"/>
    <n v="39.5428"/>
  </r>
  <r>
    <n v="1557"/>
    <x v="752"/>
    <x v="0"/>
    <x v="195"/>
    <d v="2013-05-16T00:00:00"/>
    <s v="Standard Class"/>
    <s v="JW-16075"/>
    <s v="Julia West"/>
    <x v="0"/>
    <s v="United States"/>
    <s v="Philadelphia"/>
    <x v="9"/>
    <n v="19140"/>
    <x v="3"/>
    <s v="OFF-EN-10003134"/>
    <x v="1"/>
    <x v="12"/>
    <s v="Staples"/>
    <x v="564"/>
    <n v="1"/>
    <n v="0.2"/>
    <n v="3.504"/>
  </r>
  <r>
    <n v="1558"/>
    <x v="752"/>
    <x v="0"/>
    <x v="195"/>
    <d v="2013-05-16T00:00:00"/>
    <s v="Standard Class"/>
    <s v="JW-16075"/>
    <s v="Julia West"/>
    <x v="0"/>
    <s v="United States"/>
    <s v="Philadelphia"/>
    <x v="9"/>
    <n v="19140"/>
    <x v="3"/>
    <s v="OFF-AR-10001955"/>
    <x v="1"/>
    <x v="6"/>
    <s v="Newell 319"/>
    <x v="1378"/>
    <n v="5"/>
    <n v="0.2"/>
    <n v="9.919999999999991"/>
  </r>
  <r>
    <n v="1559"/>
    <x v="753"/>
    <x v="1"/>
    <x v="199"/>
    <d v="2012-03-18T00:00:00"/>
    <s v="Second Class"/>
    <s v="JE-15475"/>
    <s v="Jeremy Ellison"/>
    <x v="0"/>
    <s v="United States"/>
    <s v="Seattle"/>
    <x v="4"/>
    <n v="98103"/>
    <x v="1"/>
    <s v="FUR-TA-10001039"/>
    <x v="0"/>
    <x v="3"/>
    <s v="KI Adjustable-Height Table"/>
    <x v="1379"/>
    <n v="2"/>
    <n v="0"/>
    <n v="44.709600000000009"/>
  </r>
  <r>
    <n v="1560"/>
    <x v="754"/>
    <x v="0"/>
    <x v="526"/>
    <d v="2013-04-14T00:00:00"/>
    <s v="Standard Class"/>
    <s v="EB-13750"/>
    <s v="Edward Becker"/>
    <x v="1"/>
    <s v="United States"/>
    <s v="Seattle"/>
    <x v="4"/>
    <n v="98103"/>
    <x v="1"/>
    <s v="OFF-BI-10003712"/>
    <x v="1"/>
    <x v="8"/>
    <s v="Acco Pressboard Covers with Storage Hooks, 14 7/8&quot; x 11&quot;, Light Blue"/>
    <x v="1380"/>
    <n v="9"/>
    <n v="0.2"/>
    <n v="12.815099999999997"/>
  </r>
  <r>
    <n v="1561"/>
    <x v="755"/>
    <x v="2"/>
    <x v="527"/>
    <d v="2011-04-09T00:00:00"/>
    <s v="Standard Class"/>
    <s v="PK-18910"/>
    <s v="Paul Knutson"/>
    <x v="2"/>
    <s v="United States"/>
    <s v="San Francisco"/>
    <x v="1"/>
    <n v="94109"/>
    <x v="1"/>
    <s v="OFF-LA-10001641"/>
    <x v="1"/>
    <x v="2"/>
    <s v="Avery 518"/>
    <x v="1381"/>
    <n v="6"/>
    <n v="0"/>
    <n v="9.0719999999999992"/>
  </r>
  <r>
    <n v="1562"/>
    <x v="756"/>
    <x v="3"/>
    <x v="528"/>
    <d v="2014-09-07T00:00:00"/>
    <s v="First Class"/>
    <s v="CS-12400"/>
    <s v="Christopher Schild"/>
    <x v="2"/>
    <s v="United States"/>
    <s v="Seattle"/>
    <x v="4"/>
    <n v="98115"/>
    <x v="1"/>
    <s v="OFF-AR-10003732"/>
    <x v="1"/>
    <x v="6"/>
    <s v="Newell 333"/>
    <x v="1104"/>
    <n v="1"/>
    <n v="0"/>
    <n v="0.72279999999999989"/>
  </r>
  <r>
    <n v="1563"/>
    <x v="757"/>
    <x v="3"/>
    <x v="160"/>
    <d v="2014-07-01T00:00:00"/>
    <s v="Same Day"/>
    <s v="SG-20470"/>
    <s v="Sheri Gordon"/>
    <x v="0"/>
    <s v="United States"/>
    <s v="New York City"/>
    <x v="15"/>
    <n v="10011"/>
    <x v="3"/>
    <s v="FUR-TA-10000577"/>
    <x v="0"/>
    <x v="3"/>
    <s v="Bretford CR4500 Series Slim Rectangular Table"/>
    <x v="24"/>
    <n v="5"/>
    <n v="0.4"/>
    <n v="-295.97849999999994"/>
  </r>
  <r>
    <n v="1564"/>
    <x v="758"/>
    <x v="1"/>
    <x v="529"/>
    <d v="2012-11-09T00:00:00"/>
    <s v="Same Day"/>
    <s v="CM-12190"/>
    <s v="Charlotte Melton"/>
    <x v="0"/>
    <s v="United States"/>
    <s v="Philadelphia"/>
    <x v="9"/>
    <n v="19134"/>
    <x v="3"/>
    <s v="OFF-PA-10004000"/>
    <x v="1"/>
    <x v="10"/>
    <s v="While You Were Out Pads, 50 per Pad, 4 x 5 1/4, Green Cycle"/>
    <x v="1382"/>
    <n v="3"/>
    <n v="0.2"/>
    <n v="4.1151"/>
  </r>
  <r>
    <n v="1565"/>
    <x v="759"/>
    <x v="2"/>
    <x v="530"/>
    <d v="2011-03-04T00:00:00"/>
    <s v="Same Day"/>
    <s v="CL-12565"/>
    <s v="Clay Ludtke"/>
    <x v="0"/>
    <s v="United States"/>
    <s v="Columbia"/>
    <x v="20"/>
    <n v="29203"/>
    <x v="0"/>
    <s v="OFF-ST-10001370"/>
    <x v="1"/>
    <x v="4"/>
    <s v="Sensible Storage WireTech Storage Systems"/>
    <x v="1383"/>
    <n v="5"/>
    <n v="0"/>
    <n v="17.744999999999962"/>
  </r>
  <r>
    <n v="1566"/>
    <x v="760"/>
    <x v="1"/>
    <x v="531"/>
    <d v="2012-03-25T00:00:00"/>
    <s v="Standard Class"/>
    <s v="JO-15550"/>
    <s v="Jesus Ocampo"/>
    <x v="2"/>
    <s v="United States"/>
    <s v="Seattle"/>
    <x v="4"/>
    <n v="98105"/>
    <x v="1"/>
    <s v="TEC-PH-10004539"/>
    <x v="2"/>
    <x v="7"/>
    <s v="Wireless Extenders zBoost YX545 SOHO Signal Booster"/>
    <x v="1384"/>
    <n v="3"/>
    <n v="0.2"/>
    <n v="39.687899999999985"/>
  </r>
  <r>
    <n v="1567"/>
    <x v="761"/>
    <x v="1"/>
    <x v="239"/>
    <d v="2012-11-30T00:00:00"/>
    <s v="First Class"/>
    <s v="AW-10840"/>
    <s v="Anthony Witt"/>
    <x v="0"/>
    <s v="United States"/>
    <s v="Allen"/>
    <x v="5"/>
    <n v="75002"/>
    <x v="2"/>
    <s v="TEC-AC-10003038"/>
    <x v="2"/>
    <x v="11"/>
    <s v="Kingston Digital DataTraveler 16GB USB 2.0"/>
    <x v="1385"/>
    <n v="3"/>
    <n v="0.2"/>
    <n v="-0.26850000000000307"/>
  </r>
  <r>
    <n v="1568"/>
    <x v="761"/>
    <x v="1"/>
    <x v="239"/>
    <d v="2012-11-30T00:00:00"/>
    <s v="First Class"/>
    <s v="AW-10840"/>
    <s v="Anthony Witt"/>
    <x v="0"/>
    <s v="United States"/>
    <s v="Allen"/>
    <x v="5"/>
    <n v="75002"/>
    <x v="2"/>
    <s v="OFF-BI-10000088"/>
    <x v="1"/>
    <x v="8"/>
    <s v="GBC Imprintable Covers"/>
    <x v="1386"/>
    <n v="4"/>
    <n v="0.8"/>
    <n v="-13.615200000000002"/>
  </r>
  <r>
    <n v="1569"/>
    <x v="762"/>
    <x v="3"/>
    <x v="532"/>
    <d v="2014-06-12T00:00:00"/>
    <s v="Same Day"/>
    <s v="DV-13465"/>
    <s v="Dianna Vittorini"/>
    <x v="0"/>
    <s v="United States"/>
    <s v="Los Angeles"/>
    <x v="1"/>
    <n v="90004"/>
    <x v="1"/>
    <s v="OFF-PA-10000357"/>
    <x v="1"/>
    <x v="10"/>
    <s v="White Dual Perf Computer Printout Paper, 2700 Sheets, 1 Part, Heavyweight, 20 lbs., 14 7/8 x 11"/>
    <x v="1247"/>
    <n v="3"/>
    <n v="0"/>
    <n v="60.255300000000005"/>
  </r>
  <r>
    <n v="1570"/>
    <x v="763"/>
    <x v="3"/>
    <x v="200"/>
    <d v="2014-12-01T00:00:00"/>
    <s v="Standard Class"/>
    <s v="AH-10075"/>
    <s v="Adam Hart"/>
    <x v="1"/>
    <s v="United States"/>
    <s v="Atlanta"/>
    <x v="32"/>
    <n v="30318"/>
    <x v="0"/>
    <s v="OFF-AR-10003504"/>
    <x v="1"/>
    <x v="6"/>
    <s v="Newell 347"/>
    <x v="1387"/>
    <n v="3"/>
    <n v="0"/>
    <n v="3.7235999999999989"/>
  </r>
  <r>
    <n v="1571"/>
    <x v="764"/>
    <x v="2"/>
    <x v="533"/>
    <d v="2011-11-25T00:00:00"/>
    <s v="First Class"/>
    <s v="SC-20095"/>
    <s v="Sanjit Chand"/>
    <x v="0"/>
    <s v="United States"/>
    <s v="Los Angeles"/>
    <x v="1"/>
    <n v="90004"/>
    <x v="1"/>
    <s v="FUR-CH-10000863"/>
    <x v="0"/>
    <x v="1"/>
    <s v="Novimex Swivel Fabric Task Chair"/>
    <x v="891"/>
    <n v="5"/>
    <n v="0.2"/>
    <n v="-67.941000000000003"/>
  </r>
  <r>
    <n v="1572"/>
    <x v="764"/>
    <x v="2"/>
    <x v="533"/>
    <d v="2011-11-25T00:00:00"/>
    <s v="First Class"/>
    <s v="SC-20095"/>
    <s v="Sanjit Chand"/>
    <x v="0"/>
    <s v="United States"/>
    <s v="Los Angeles"/>
    <x v="1"/>
    <n v="90004"/>
    <x v="1"/>
    <s v="OFF-EN-10003160"/>
    <x v="1"/>
    <x v="12"/>
    <s v="Pastel Pink Envelopes"/>
    <x v="1388"/>
    <n v="3"/>
    <n v="0"/>
    <n v="10.4832"/>
  </r>
  <r>
    <n v="1573"/>
    <x v="764"/>
    <x v="2"/>
    <x v="533"/>
    <d v="2011-11-25T00:00:00"/>
    <s v="First Class"/>
    <s v="SC-20095"/>
    <s v="Sanjit Chand"/>
    <x v="0"/>
    <s v="United States"/>
    <s v="Los Angeles"/>
    <x v="1"/>
    <n v="90004"/>
    <x v="1"/>
    <s v="TEC-AC-10003280"/>
    <x v="2"/>
    <x v="11"/>
    <s v="Belkin F8E887 USB Wired Ergonomic Keyboard"/>
    <x v="809"/>
    <n v="1"/>
    <n v="0"/>
    <n v="6.2978999999999985"/>
  </r>
  <r>
    <n v="1574"/>
    <x v="764"/>
    <x v="2"/>
    <x v="533"/>
    <d v="2011-11-25T00:00:00"/>
    <s v="First Class"/>
    <s v="SC-20095"/>
    <s v="Sanjit Chand"/>
    <x v="0"/>
    <s v="United States"/>
    <s v="Los Angeles"/>
    <x v="1"/>
    <n v="90004"/>
    <x v="1"/>
    <s v="FUR-CH-10000595"/>
    <x v="0"/>
    <x v="1"/>
    <s v="Safco Contoured Stacking Chairs"/>
    <x v="1389"/>
    <n v="2"/>
    <n v="0.2"/>
    <n v="23.839999999999975"/>
  </r>
  <r>
    <n v="1575"/>
    <x v="765"/>
    <x v="2"/>
    <x v="534"/>
    <d v="2011-12-18T00:00:00"/>
    <s v="First Class"/>
    <s v="MC-18100"/>
    <s v="Mick Crebagga"/>
    <x v="0"/>
    <s v="United States"/>
    <s v="El Paso"/>
    <x v="5"/>
    <n v="79907"/>
    <x v="2"/>
    <s v="TEC-PH-10000169"/>
    <x v="2"/>
    <x v="7"/>
    <s v="ARKON Windshield Dashboard Air Vent Car Mount Holder"/>
    <x v="1390"/>
    <n v="3"/>
    <n v="0.2"/>
    <n v="-9.153000000000004"/>
  </r>
  <r>
    <n v="1576"/>
    <x v="765"/>
    <x v="2"/>
    <x v="534"/>
    <d v="2011-12-18T00:00:00"/>
    <s v="First Class"/>
    <s v="MC-18100"/>
    <s v="Mick Crebagga"/>
    <x v="0"/>
    <s v="United States"/>
    <s v="El Paso"/>
    <x v="5"/>
    <n v="79907"/>
    <x v="2"/>
    <s v="FUR-CH-10004675"/>
    <x v="0"/>
    <x v="1"/>
    <s v="Lifetime Advantage Folding Chairs, 4/Carton"/>
    <x v="1391"/>
    <n v="5"/>
    <n v="0.3"/>
    <n v="-21.807999999999993"/>
  </r>
  <r>
    <n v="1577"/>
    <x v="766"/>
    <x v="0"/>
    <x v="183"/>
    <d v="2013-04-28T00:00:00"/>
    <s v="Standard Class"/>
    <s v="TT-21460"/>
    <s v="Tonja Turnell"/>
    <x v="2"/>
    <s v="United States"/>
    <s v="Aurora"/>
    <x v="10"/>
    <n v="60505"/>
    <x v="2"/>
    <s v="OFF-ST-10002406"/>
    <x v="1"/>
    <x v="4"/>
    <s v="Pizazz Global Quick File"/>
    <x v="1392"/>
    <n v="2"/>
    <n v="0.2"/>
    <n v="2.3952000000000018"/>
  </r>
  <r>
    <n v="1578"/>
    <x v="767"/>
    <x v="0"/>
    <x v="454"/>
    <d v="2013-05-28T00:00:00"/>
    <s v="Standard Class"/>
    <s v="AP-10720"/>
    <s v="Anne Pryor"/>
    <x v="2"/>
    <s v="United States"/>
    <s v="Florence"/>
    <x v="19"/>
    <n v="35630"/>
    <x v="0"/>
    <s v="OFF-PA-10001526"/>
    <x v="1"/>
    <x v="10"/>
    <s v="Xerox 1949"/>
    <x v="1393"/>
    <n v="1"/>
    <n v="0"/>
    <n v="2.4402000000000004"/>
  </r>
  <r>
    <n v="1579"/>
    <x v="768"/>
    <x v="0"/>
    <x v="535"/>
    <d v="2013-03-02T00:00:00"/>
    <s v="First Class"/>
    <s v="DL-12865"/>
    <s v="Dan Lawera"/>
    <x v="0"/>
    <s v="United States"/>
    <s v="New York City"/>
    <x v="15"/>
    <n v="10011"/>
    <x v="3"/>
    <s v="OFF-AP-10004336"/>
    <x v="1"/>
    <x v="9"/>
    <s v="Conquest 14 Commercial Heavy-Duty Upright Vacuum, Collection System, Accessory Kit"/>
    <x v="1394"/>
    <n v="3"/>
    <n v="0"/>
    <n v="49.555199999999978"/>
  </r>
  <r>
    <n v="1580"/>
    <x v="769"/>
    <x v="1"/>
    <x v="101"/>
    <d v="2012-08-12T00:00:00"/>
    <s v="First Class"/>
    <s v="NP-18325"/>
    <s v="Naresj Patel"/>
    <x v="0"/>
    <s v="United States"/>
    <s v="New York City"/>
    <x v="15"/>
    <n v="10024"/>
    <x v="3"/>
    <s v="TEC-PH-10003012"/>
    <x v="2"/>
    <x v="7"/>
    <s v="Nortel Meridian M3904 Professional Digital phone"/>
    <x v="673"/>
    <n v="2"/>
    <n v="0"/>
    <n v="89.314199999999971"/>
  </r>
  <r>
    <n v="1581"/>
    <x v="769"/>
    <x v="1"/>
    <x v="101"/>
    <d v="2012-08-12T00:00:00"/>
    <s v="First Class"/>
    <s v="NP-18325"/>
    <s v="Naresj Patel"/>
    <x v="0"/>
    <s v="United States"/>
    <s v="New York City"/>
    <x v="15"/>
    <n v="10024"/>
    <x v="3"/>
    <s v="FUR-TA-10002607"/>
    <x v="0"/>
    <x v="3"/>
    <s v="KI Conference Tables"/>
    <x v="1395"/>
    <n v="9"/>
    <n v="0.4"/>
    <n v="-153.12239999999997"/>
  </r>
  <r>
    <n v="1582"/>
    <x v="769"/>
    <x v="1"/>
    <x v="101"/>
    <d v="2012-08-12T00:00:00"/>
    <s v="First Class"/>
    <s v="NP-18325"/>
    <s v="Naresj Patel"/>
    <x v="0"/>
    <s v="United States"/>
    <s v="New York City"/>
    <x v="15"/>
    <n v="10024"/>
    <x v="3"/>
    <s v="OFF-ST-10000642"/>
    <x v="1"/>
    <x v="4"/>
    <s v="Tennsco Lockers, Gray"/>
    <x v="108"/>
    <n v="2"/>
    <n v="0"/>
    <n v="2.9371999999999971"/>
  </r>
  <r>
    <n v="1583"/>
    <x v="769"/>
    <x v="1"/>
    <x v="101"/>
    <d v="2012-08-12T00:00:00"/>
    <s v="First Class"/>
    <s v="NP-18325"/>
    <s v="Naresj Patel"/>
    <x v="0"/>
    <s v="United States"/>
    <s v="New York City"/>
    <x v="15"/>
    <n v="10024"/>
    <x v="3"/>
    <s v="OFF-BI-10000545"/>
    <x v="1"/>
    <x v="8"/>
    <s v="GBC Ibimaster 500 Manual ProClick Binding System"/>
    <x v="1396"/>
    <n v="2"/>
    <n v="0.2"/>
    <n v="456.58800000000002"/>
  </r>
  <r>
    <n v="1584"/>
    <x v="769"/>
    <x v="1"/>
    <x v="101"/>
    <d v="2012-08-12T00:00:00"/>
    <s v="First Class"/>
    <s v="NP-18325"/>
    <s v="Naresj Patel"/>
    <x v="0"/>
    <s v="United States"/>
    <s v="New York City"/>
    <x v="15"/>
    <n v="10024"/>
    <x v="3"/>
    <s v="FUR-FU-10002157"/>
    <x v="0"/>
    <x v="5"/>
    <s v="Artistic Insta-Plaque"/>
    <x v="116"/>
    <n v="3"/>
    <n v="0"/>
    <n v="18.345599999999997"/>
  </r>
  <r>
    <n v="1585"/>
    <x v="769"/>
    <x v="1"/>
    <x v="101"/>
    <d v="2012-08-12T00:00:00"/>
    <s v="First Class"/>
    <s v="NP-18325"/>
    <s v="Naresj Patel"/>
    <x v="0"/>
    <s v="United States"/>
    <s v="New York City"/>
    <x v="15"/>
    <n v="10024"/>
    <x v="3"/>
    <s v="FUR-FU-10001706"/>
    <x v="0"/>
    <x v="5"/>
    <s v="Longer-Life Soft White Bulbs"/>
    <x v="51"/>
    <n v="2"/>
    <n v="0"/>
    <n v="2.9567999999999999"/>
  </r>
  <r>
    <n v="1586"/>
    <x v="769"/>
    <x v="1"/>
    <x v="101"/>
    <d v="2012-08-12T00:00:00"/>
    <s v="First Class"/>
    <s v="NP-18325"/>
    <s v="Naresj Patel"/>
    <x v="0"/>
    <s v="United States"/>
    <s v="New York City"/>
    <x v="15"/>
    <n v="10024"/>
    <x v="3"/>
    <s v="TEC-PH-10000984"/>
    <x v="2"/>
    <x v="7"/>
    <s v="Panasonic KX-TG9471B"/>
    <x v="508"/>
    <n v="5"/>
    <n v="0"/>
    <n v="274.38600000000008"/>
  </r>
  <r>
    <n v="1587"/>
    <x v="769"/>
    <x v="1"/>
    <x v="101"/>
    <d v="2012-08-12T00:00:00"/>
    <s v="First Class"/>
    <s v="NP-18325"/>
    <s v="Naresj Patel"/>
    <x v="0"/>
    <s v="United States"/>
    <s v="New York City"/>
    <x v="15"/>
    <n v="10024"/>
    <x v="3"/>
    <s v="OFF-PA-10001357"/>
    <x v="1"/>
    <x v="10"/>
    <s v="Xerox 1886"/>
    <x v="140"/>
    <n v="3"/>
    <n v="0"/>
    <n v="68.975999999999999"/>
  </r>
  <r>
    <n v="1588"/>
    <x v="769"/>
    <x v="1"/>
    <x v="101"/>
    <d v="2012-08-12T00:00:00"/>
    <s v="First Class"/>
    <s v="NP-18325"/>
    <s v="Naresj Patel"/>
    <x v="0"/>
    <s v="United States"/>
    <s v="New York City"/>
    <x v="15"/>
    <n v="10024"/>
    <x v="3"/>
    <s v="OFF-FA-10000992"/>
    <x v="1"/>
    <x v="13"/>
    <s v="Acco Clips to Go Binder Clips, 24 Clips in Two Sizes"/>
    <x v="1397"/>
    <n v="3"/>
    <n v="0"/>
    <n v="5.0054999999999996"/>
  </r>
  <r>
    <n v="1589"/>
    <x v="769"/>
    <x v="1"/>
    <x v="101"/>
    <d v="2012-08-12T00:00:00"/>
    <s v="First Class"/>
    <s v="NP-18325"/>
    <s v="Naresj Patel"/>
    <x v="0"/>
    <s v="United States"/>
    <s v="New York City"/>
    <x v="15"/>
    <n v="10024"/>
    <x v="3"/>
    <s v="TEC-AC-10002600"/>
    <x v="2"/>
    <x v="11"/>
    <s v="Belkin QODE FastFit Bluetooth Keyboard"/>
    <x v="414"/>
    <n v="4"/>
    <n v="0"/>
    <n v="34.692000000000007"/>
  </r>
  <r>
    <n v="1590"/>
    <x v="770"/>
    <x v="0"/>
    <x v="536"/>
    <d v="2013-05-17T00:00:00"/>
    <s v="Standard Class"/>
    <s v="VG-21805"/>
    <s v="Vivek Grady"/>
    <x v="1"/>
    <s v="United States"/>
    <s v="Virginia Beach"/>
    <x v="17"/>
    <n v="23464"/>
    <x v="0"/>
    <s v="OFF-AR-10001662"/>
    <x v="1"/>
    <x v="6"/>
    <s v="Rogers Handheld Barrel Pencil Sharpener"/>
    <x v="1398"/>
    <n v="4"/>
    <n v="0"/>
    <n v="2.9592000000000009"/>
  </r>
  <r>
    <n v="1591"/>
    <x v="771"/>
    <x v="0"/>
    <x v="173"/>
    <d v="2013-04-20T00:00:00"/>
    <s v="Standard Class"/>
    <s v="MY-18295"/>
    <s v="Muhammed Yedwab"/>
    <x v="1"/>
    <s v="United States"/>
    <s v="Grapevine"/>
    <x v="5"/>
    <n v="76051"/>
    <x v="2"/>
    <s v="OFF-AR-10001221"/>
    <x v="1"/>
    <x v="6"/>
    <s v="Dixon Ticonderoga Erasable Colored Pencil Set, 12-Color"/>
    <x v="1399"/>
    <n v="7"/>
    <n v="0.2"/>
    <n v="5.8603999999999967"/>
  </r>
  <r>
    <n v="1592"/>
    <x v="771"/>
    <x v="0"/>
    <x v="173"/>
    <d v="2013-04-20T00:00:00"/>
    <s v="Standard Class"/>
    <s v="MY-18295"/>
    <s v="Muhammed Yedwab"/>
    <x v="1"/>
    <s v="United States"/>
    <s v="Grapevine"/>
    <x v="5"/>
    <n v="76051"/>
    <x v="2"/>
    <s v="OFF-FA-10002988"/>
    <x v="1"/>
    <x v="13"/>
    <s v="Ideal Clamps"/>
    <x v="1400"/>
    <n v="5"/>
    <n v="0.2"/>
    <n v="2.9144999999999994"/>
  </r>
  <r>
    <n v="1593"/>
    <x v="772"/>
    <x v="1"/>
    <x v="537"/>
    <d v="2012-06-25T00:00:00"/>
    <s v="Second Class"/>
    <s v="RD-19480"/>
    <s v="Rick Duston"/>
    <x v="0"/>
    <s v="United States"/>
    <s v="Olympia"/>
    <x v="4"/>
    <n v="98502"/>
    <x v="1"/>
    <s v="TEC-PH-10004830"/>
    <x v="2"/>
    <x v="7"/>
    <s v="Pyle PRT45 Retro Home Telephone"/>
    <x v="1401"/>
    <n v="4"/>
    <n v="0.2"/>
    <n v="22.676399999999994"/>
  </r>
  <r>
    <n v="1594"/>
    <x v="773"/>
    <x v="2"/>
    <x v="538"/>
    <d v="2011-10-19T00:00:00"/>
    <s v="Same Day"/>
    <s v="JF-15490"/>
    <s v="Jeremy Farry"/>
    <x v="0"/>
    <s v="United States"/>
    <s v="Los Angeles"/>
    <x v="1"/>
    <n v="90032"/>
    <x v="1"/>
    <s v="OFF-PA-10004519"/>
    <x v="1"/>
    <x v="10"/>
    <s v="Spiral Phone Message Books with Labels by Adams"/>
    <x v="1402"/>
    <n v="3"/>
    <n v="0"/>
    <n v="6.5856000000000012"/>
  </r>
  <r>
    <n v="1595"/>
    <x v="774"/>
    <x v="1"/>
    <x v="539"/>
    <d v="2012-03-27T00:00:00"/>
    <s v="First Class"/>
    <s v="DP-13390"/>
    <s v="Dennis Pardue"/>
    <x v="2"/>
    <s v="United States"/>
    <s v="Peoria"/>
    <x v="10"/>
    <n v="61604"/>
    <x v="2"/>
    <s v="FUR-BO-10000362"/>
    <x v="0"/>
    <x v="0"/>
    <s v="Sauder Inglewood Library Bookcases"/>
    <x v="1403"/>
    <n v="3"/>
    <n v="0.3"/>
    <n v="-35.905799999999999"/>
  </r>
  <r>
    <n v="1596"/>
    <x v="775"/>
    <x v="3"/>
    <x v="540"/>
    <d v="2014-05-13T00:00:00"/>
    <s v="Standard Class"/>
    <s v="MD-17350"/>
    <s v="Maribeth Dona"/>
    <x v="0"/>
    <s v="United States"/>
    <s v="Columbus"/>
    <x v="24"/>
    <n v="43229"/>
    <x v="3"/>
    <s v="FUR-CH-10004540"/>
    <x v="0"/>
    <x v="1"/>
    <s v="Global Chrome Stack Chair"/>
    <x v="1404"/>
    <n v="2"/>
    <n v="0.3"/>
    <n v="-2.0567999999999991"/>
  </r>
  <r>
    <n v="1597"/>
    <x v="776"/>
    <x v="3"/>
    <x v="524"/>
    <d v="2014-10-19T00:00:00"/>
    <s v="First Class"/>
    <s v="MY-17380"/>
    <s v="Maribeth Yedwab"/>
    <x v="1"/>
    <s v="United States"/>
    <s v="New York City"/>
    <x v="15"/>
    <n v="10011"/>
    <x v="3"/>
    <s v="FUR-FU-10001290"/>
    <x v="0"/>
    <x v="5"/>
    <s v="Executive Impressions Supervisor Wall Clock"/>
    <x v="1405"/>
    <n v="13"/>
    <n v="0"/>
    <n v="175.13599999999997"/>
  </r>
  <r>
    <n v="1598"/>
    <x v="777"/>
    <x v="3"/>
    <x v="123"/>
    <d v="2014-11-22T00:00:00"/>
    <s v="Second Class"/>
    <s v="AB-10150"/>
    <s v="Aimee Bixby"/>
    <x v="0"/>
    <s v="United States"/>
    <s v="Carrollton"/>
    <x v="5"/>
    <n v="75007"/>
    <x v="2"/>
    <s v="OFF-PA-10000308"/>
    <x v="1"/>
    <x v="10"/>
    <s v="Xerox 1901"/>
    <x v="1406"/>
    <n v="4"/>
    <n v="0.2"/>
    <n v="5.2799999999999994"/>
  </r>
  <r>
    <n v="1599"/>
    <x v="777"/>
    <x v="3"/>
    <x v="123"/>
    <d v="2014-11-22T00:00:00"/>
    <s v="Second Class"/>
    <s v="AB-10150"/>
    <s v="Aimee Bixby"/>
    <x v="0"/>
    <s v="United States"/>
    <s v="Carrollton"/>
    <x v="5"/>
    <n v="75007"/>
    <x v="2"/>
    <s v="OFF-SU-10001165"/>
    <x v="1"/>
    <x v="14"/>
    <s v="Acme Elite Stainless Steel Scissors"/>
    <x v="1407"/>
    <n v="1"/>
    <n v="0.2"/>
    <n v="0.50039999999999996"/>
  </r>
  <r>
    <n v="1600"/>
    <x v="777"/>
    <x v="3"/>
    <x v="123"/>
    <d v="2014-11-22T00:00:00"/>
    <s v="Second Class"/>
    <s v="AB-10150"/>
    <s v="Aimee Bixby"/>
    <x v="0"/>
    <s v="United States"/>
    <s v="Carrollton"/>
    <x v="5"/>
    <n v="75007"/>
    <x v="2"/>
    <s v="OFF-AR-10003373"/>
    <x v="1"/>
    <x v="6"/>
    <s v="Boston School Pro Electric Pencil Sharpener, 1670"/>
    <x v="306"/>
    <n v="4"/>
    <n v="0.2"/>
    <n v="8.674399999999995"/>
  </r>
  <r>
    <n v="1601"/>
    <x v="777"/>
    <x v="3"/>
    <x v="123"/>
    <d v="2014-11-22T00:00:00"/>
    <s v="Second Class"/>
    <s v="AB-10150"/>
    <s v="Aimee Bixby"/>
    <x v="0"/>
    <s v="United States"/>
    <s v="Carrollton"/>
    <x v="5"/>
    <n v="75007"/>
    <x v="2"/>
    <s v="FUR-FU-10001967"/>
    <x v="0"/>
    <x v="5"/>
    <s v="Telescoping Adjustable Floor Lamp"/>
    <x v="314"/>
    <n v="2"/>
    <n v="0.6"/>
    <n v="-13.992999999999999"/>
  </r>
  <r>
    <n v="1602"/>
    <x v="778"/>
    <x v="0"/>
    <x v="541"/>
    <d v="2013-05-14T00:00:00"/>
    <s v="Second Class"/>
    <s v="GB-14530"/>
    <s v="George Bell"/>
    <x v="1"/>
    <s v="United States"/>
    <s v="Dover"/>
    <x v="13"/>
    <n v="19901"/>
    <x v="3"/>
    <s v="FUR-FU-10001488"/>
    <x v="0"/>
    <x v="5"/>
    <s v="Tenex 46&quot; x 60&quot; Computer Anti-Static Chairmat, Rectangular Shaped"/>
    <x v="46"/>
    <n v="2"/>
    <n v="0"/>
    <n v="42.391999999999996"/>
  </r>
  <r>
    <n v="1603"/>
    <x v="779"/>
    <x v="0"/>
    <x v="25"/>
    <d v="2013-12-18T00:00:00"/>
    <s v="Standard Class"/>
    <s v="CA-12775"/>
    <s v="Cynthia Arntzen"/>
    <x v="0"/>
    <s v="United States"/>
    <s v="Smyrna"/>
    <x v="18"/>
    <n v="37167"/>
    <x v="0"/>
    <s v="OFF-AR-10003251"/>
    <x v="1"/>
    <x v="6"/>
    <s v="Prang Drawing Pencil Set"/>
    <x v="408"/>
    <n v="3"/>
    <n v="0.2"/>
    <n v="1.6679999999999997"/>
  </r>
  <r>
    <n v="1604"/>
    <x v="780"/>
    <x v="3"/>
    <x v="329"/>
    <d v="2014-12-05T00:00:00"/>
    <s v="Standard Class"/>
    <s v="ME-17725"/>
    <s v="Max Engle"/>
    <x v="0"/>
    <s v="United States"/>
    <s v="Newark"/>
    <x v="13"/>
    <n v="19711"/>
    <x v="3"/>
    <s v="OFF-AR-10001044"/>
    <x v="1"/>
    <x v="6"/>
    <s v="BOSTON Ranger #55 Pencil Sharpener, Black"/>
    <x v="1408"/>
    <n v="6"/>
    <n v="0"/>
    <n v="45.222599999999993"/>
  </r>
  <r>
    <n v="1605"/>
    <x v="781"/>
    <x v="0"/>
    <x v="475"/>
    <d v="2013-04-25T00:00:00"/>
    <s v="Second Class"/>
    <s v="JO-15280"/>
    <s v="Jas O'Carroll"/>
    <x v="0"/>
    <s v="United States"/>
    <s v="Los Angeles"/>
    <x v="1"/>
    <n v="90049"/>
    <x v="1"/>
    <s v="TEC-PH-10004700"/>
    <x v="2"/>
    <x v="7"/>
    <s v="PowerGen Dual USB Car Charger"/>
    <x v="1409"/>
    <n v="5"/>
    <n v="0.2"/>
    <n v="12.986999999999995"/>
  </r>
  <r>
    <n v="1606"/>
    <x v="781"/>
    <x v="0"/>
    <x v="475"/>
    <d v="2013-04-25T00:00:00"/>
    <s v="Second Class"/>
    <s v="JO-15280"/>
    <s v="Jas O'Carroll"/>
    <x v="0"/>
    <s v="United States"/>
    <s v="Los Angeles"/>
    <x v="1"/>
    <n v="90049"/>
    <x v="1"/>
    <s v="OFF-AR-10000823"/>
    <x v="1"/>
    <x v="6"/>
    <s v="Newell 307"/>
    <x v="1410"/>
    <n v="3"/>
    <n v="0"/>
    <n v="1.5288000000000002"/>
  </r>
  <r>
    <n v="1607"/>
    <x v="781"/>
    <x v="0"/>
    <x v="475"/>
    <d v="2013-04-25T00:00:00"/>
    <s v="Second Class"/>
    <s v="JO-15280"/>
    <s v="Jas O'Carroll"/>
    <x v="0"/>
    <s v="United States"/>
    <s v="Los Angeles"/>
    <x v="1"/>
    <n v="90049"/>
    <x v="1"/>
    <s v="OFF-AR-10004456"/>
    <x v="1"/>
    <x v="6"/>
    <s v="Panasonic KP-4ABK Battery-Operated Pencil Sharpener"/>
    <x v="1411"/>
    <n v="5"/>
    <n v="0"/>
    <n v="21.227999999999998"/>
  </r>
  <r>
    <n v="1608"/>
    <x v="781"/>
    <x v="0"/>
    <x v="475"/>
    <d v="2013-04-25T00:00:00"/>
    <s v="Second Class"/>
    <s v="JO-15280"/>
    <s v="Jas O'Carroll"/>
    <x v="0"/>
    <s v="United States"/>
    <s v="Los Angeles"/>
    <x v="1"/>
    <n v="90049"/>
    <x v="1"/>
    <s v="OFF-BI-10000050"/>
    <x v="1"/>
    <x v="8"/>
    <s v="Angle-D Binders with Locking Rings, Label Holders"/>
    <x v="572"/>
    <n v="1"/>
    <n v="0.2"/>
    <n v="1.9709999999999996"/>
  </r>
  <r>
    <n v="1609"/>
    <x v="781"/>
    <x v="0"/>
    <x v="475"/>
    <d v="2013-04-25T00:00:00"/>
    <s v="Second Class"/>
    <s v="JO-15280"/>
    <s v="Jas O'Carroll"/>
    <x v="0"/>
    <s v="United States"/>
    <s v="Los Angeles"/>
    <x v="1"/>
    <n v="90049"/>
    <x v="1"/>
    <s v="OFF-PA-10002377"/>
    <x v="1"/>
    <x v="10"/>
    <s v="Adams Telephone Message Book W/Dividers/Space For Phone Numbers, 5 1/4&quot;X8 1/2&quot;, 200/Messages"/>
    <x v="20"/>
    <n v="4"/>
    <n v="0"/>
    <n v="10.223999999999998"/>
  </r>
  <r>
    <n v="1610"/>
    <x v="781"/>
    <x v="0"/>
    <x v="475"/>
    <d v="2013-04-25T00:00:00"/>
    <s v="Second Class"/>
    <s v="JO-15280"/>
    <s v="Jas O'Carroll"/>
    <x v="0"/>
    <s v="United States"/>
    <s v="Los Angeles"/>
    <x v="1"/>
    <n v="90049"/>
    <x v="1"/>
    <s v="OFF-BI-10000591"/>
    <x v="1"/>
    <x v="8"/>
    <s v="Avery Binder Labels"/>
    <x v="1412"/>
    <n v="3"/>
    <n v="0.2"/>
    <n v="3.2675999999999994"/>
  </r>
  <r>
    <n v="1611"/>
    <x v="782"/>
    <x v="2"/>
    <x v="542"/>
    <d v="2011-05-30T00:00:00"/>
    <s v="Standard Class"/>
    <s v="ML-17395"/>
    <s v="Marina Lichtenstein"/>
    <x v="1"/>
    <s v="United States"/>
    <s v="Los Angeles"/>
    <x v="1"/>
    <n v="90008"/>
    <x v="1"/>
    <s v="FUR-BO-10000362"/>
    <x v="0"/>
    <x v="0"/>
    <s v="Sauder Inglewood Library Bookcases"/>
    <x v="1413"/>
    <n v="2"/>
    <n v="0.15"/>
    <n v="27.356800000000007"/>
  </r>
  <r>
    <n v="1612"/>
    <x v="782"/>
    <x v="2"/>
    <x v="542"/>
    <d v="2011-05-30T00:00:00"/>
    <s v="Standard Class"/>
    <s v="ML-17395"/>
    <s v="Marina Lichtenstein"/>
    <x v="1"/>
    <s v="United States"/>
    <s v="Los Angeles"/>
    <x v="1"/>
    <n v="90008"/>
    <x v="1"/>
    <s v="TEC-PH-10000441"/>
    <x v="2"/>
    <x v="7"/>
    <s v="VTech DS6151"/>
    <x v="1227"/>
    <n v="2"/>
    <n v="0.2"/>
    <n v="20.158400000000015"/>
  </r>
  <r>
    <n v="1613"/>
    <x v="782"/>
    <x v="2"/>
    <x v="542"/>
    <d v="2011-05-30T00:00:00"/>
    <s v="Standard Class"/>
    <s v="ML-17395"/>
    <s v="Marina Lichtenstein"/>
    <x v="1"/>
    <s v="United States"/>
    <s v="Los Angeles"/>
    <x v="1"/>
    <n v="90008"/>
    <x v="1"/>
    <s v="TEC-PH-10002726"/>
    <x v="2"/>
    <x v="7"/>
    <s v="netTALK DUO VoIP Telephone Service"/>
    <x v="1414"/>
    <n v="2"/>
    <n v="0.2"/>
    <n v="31.494"/>
  </r>
  <r>
    <n v="1614"/>
    <x v="783"/>
    <x v="3"/>
    <x v="202"/>
    <d v="2014-12-26T00:00:00"/>
    <s v="Standard Class"/>
    <s v="YS-21880"/>
    <s v="Yana Sorensen"/>
    <x v="1"/>
    <s v="United States"/>
    <s v="Oakland"/>
    <x v="1"/>
    <n v="94601"/>
    <x v="1"/>
    <s v="OFF-ST-10003306"/>
    <x v="1"/>
    <x v="4"/>
    <s v="Letter Size Cart"/>
    <x v="1415"/>
    <n v="7"/>
    <n v="0"/>
    <n v="290.00579999999991"/>
  </r>
  <r>
    <n v="1615"/>
    <x v="784"/>
    <x v="0"/>
    <x v="543"/>
    <d v="2013-03-20T00:00:00"/>
    <s v="Standard Class"/>
    <s v="PL-18925"/>
    <s v="Paul Lucas"/>
    <x v="2"/>
    <s v="United States"/>
    <s v="Philadelphia"/>
    <x v="9"/>
    <n v="19143"/>
    <x v="3"/>
    <s v="TEC-AC-10004855"/>
    <x v="2"/>
    <x v="11"/>
    <s v="V7 USB Numeric Keypad"/>
    <x v="367"/>
    <n v="3"/>
    <n v="0.2"/>
    <n v="-13.646100000000001"/>
  </r>
  <r>
    <n v="1616"/>
    <x v="785"/>
    <x v="1"/>
    <x v="544"/>
    <d v="2012-08-16T00:00:00"/>
    <s v="Standard Class"/>
    <s v="JK-16120"/>
    <s v="Julie Kriz"/>
    <x v="2"/>
    <s v="United States"/>
    <s v="Eagan"/>
    <x v="11"/>
    <n v="55122"/>
    <x v="2"/>
    <s v="OFF-LA-10002787"/>
    <x v="1"/>
    <x v="2"/>
    <s v="Avery 480"/>
    <x v="1416"/>
    <n v="1"/>
    <n v="0"/>
    <n v="1.7999999999999998"/>
  </r>
  <r>
    <n v="1617"/>
    <x v="785"/>
    <x v="1"/>
    <x v="544"/>
    <d v="2012-08-16T00:00:00"/>
    <s v="Standard Class"/>
    <s v="JK-16120"/>
    <s v="Julie Kriz"/>
    <x v="2"/>
    <s v="United States"/>
    <s v="Eagan"/>
    <x v="11"/>
    <n v="55122"/>
    <x v="2"/>
    <s v="OFF-LA-10002043"/>
    <x v="1"/>
    <x v="2"/>
    <s v="Avery 489"/>
    <x v="1417"/>
    <n v="4"/>
    <n v="0"/>
    <n v="19.872"/>
  </r>
  <r>
    <n v="1618"/>
    <x v="785"/>
    <x v="1"/>
    <x v="544"/>
    <d v="2012-08-16T00:00:00"/>
    <s v="Standard Class"/>
    <s v="JK-16120"/>
    <s v="Julie Kriz"/>
    <x v="2"/>
    <s v="United States"/>
    <s v="Eagan"/>
    <x v="11"/>
    <n v="55122"/>
    <x v="2"/>
    <s v="OFF-AR-10001915"/>
    <x v="1"/>
    <x v="6"/>
    <s v="Peel-Off China Markers"/>
    <x v="1418"/>
    <n v="3"/>
    <n v="0"/>
    <n v="12.511800000000001"/>
  </r>
  <r>
    <n v="1619"/>
    <x v="786"/>
    <x v="0"/>
    <x v="545"/>
    <d v="2013-09-15T00:00:00"/>
    <s v="Second Class"/>
    <s v="PN-18775"/>
    <s v="Parhena Norris"/>
    <x v="2"/>
    <s v="United States"/>
    <s v="New York City"/>
    <x v="15"/>
    <n v="10011"/>
    <x v="3"/>
    <s v="OFF-ST-10000352"/>
    <x v="1"/>
    <x v="4"/>
    <s v="Acco Perma 2700 Stacking Storage Drawers"/>
    <x v="1419"/>
    <n v="2"/>
    <n v="0"/>
    <n v="8.9220000000000041"/>
  </r>
  <r>
    <n v="1620"/>
    <x v="786"/>
    <x v="0"/>
    <x v="545"/>
    <d v="2013-09-15T00:00:00"/>
    <s v="Second Class"/>
    <s v="PN-18775"/>
    <s v="Parhena Norris"/>
    <x v="2"/>
    <s v="United States"/>
    <s v="New York City"/>
    <x v="15"/>
    <n v="10011"/>
    <x v="3"/>
    <s v="OFF-PA-10000575"/>
    <x v="1"/>
    <x v="10"/>
    <s v="Wirebound Message Books, Four 2 3/4 x 5 White Forms per Page"/>
    <x v="1420"/>
    <n v="1"/>
    <n v="0"/>
    <n v="3.0773999999999999"/>
  </r>
  <r>
    <n v="1621"/>
    <x v="787"/>
    <x v="3"/>
    <x v="141"/>
    <d v="2014-07-16T00:00:00"/>
    <s v="Standard Class"/>
    <s v="JC-15385"/>
    <s v="Jenna Caffey"/>
    <x v="0"/>
    <s v="United States"/>
    <s v="Kent"/>
    <x v="4"/>
    <n v="98031"/>
    <x v="1"/>
    <s v="FUR-FU-10002937"/>
    <x v="0"/>
    <x v="5"/>
    <s v="GE 48&quot; Fluorescent Tube, Cool White Energy Saver, 34 Watts, 30/Box"/>
    <x v="1421"/>
    <n v="2"/>
    <n v="0"/>
    <n v="99.23"/>
  </r>
  <r>
    <n v="1622"/>
    <x v="787"/>
    <x v="3"/>
    <x v="141"/>
    <d v="2014-07-16T00:00:00"/>
    <s v="Standard Class"/>
    <s v="JC-15385"/>
    <s v="Jenna Caffey"/>
    <x v="0"/>
    <s v="United States"/>
    <s v="Kent"/>
    <x v="4"/>
    <n v="98031"/>
    <x v="1"/>
    <s v="OFF-LA-10003930"/>
    <x v="1"/>
    <x v="2"/>
    <s v="Dot Matrix Printer Tape Reel Labels, White, 5000/Box"/>
    <x v="1422"/>
    <n v="8"/>
    <n v="0"/>
    <n v="385.37520000000001"/>
  </r>
  <r>
    <n v="1623"/>
    <x v="787"/>
    <x v="3"/>
    <x v="141"/>
    <d v="2014-07-16T00:00:00"/>
    <s v="Standard Class"/>
    <s v="JC-15385"/>
    <s v="Jenna Caffey"/>
    <x v="0"/>
    <s v="United States"/>
    <s v="Kent"/>
    <x v="4"/>
    <n v="98031"/>
    <x v="1"/>
    <s v="OFF-BI-10001107"/>
    <x v="1"/>
    <x v="8"/>
    <s v="GBC White Gloss Covers, Plain Front"/>
    <x v="1423"/>
    <n v="2"/>
    <n v="0.2"/>
    <n v="7.8191999999999995"/>
  </r>
  <r>
    <n v="1624"/>
    <x v="787"/>
    <x v="3"/>
    <x v="141"/>
    <d v="2014-07-16T00:00:00"/>
    <s v="Standard Class"/>
    <s v="JC-15385"/>
    <s v="Jenna Caffey"/>
    <x v="0"/>
    <s v="United States"/>
    <s v="Kent"/>
    <x v="4"/>
    <n v="98031"/>
    <x v="1"/>
    <s v="TEC-AC-10003063"/>
    <x v="2"/>
    <x v="11"/>
    <s v="Micro Innovations USB RF Wireless Keyboard with Mouse"/>
    <x v="1424"/>
    <n v="2"/>
    <n v="0"/>
    <n v="10.5"/>
  </r>
  <r>
    <n v="1625"/>
    <x v="788"/>
    <x v="1"/>
    <x v="546"/>
    <d v="2012-12-24T00:00:00"/>
    <s v="Standard Class"/>
    <s v="JG-15160"/>
    <s v="James Galang"/>
    <x v="0"/>
    <s v="United States"/>
    <s v="Los Angeles"/>
    <x v="1"/>
    <n v="90049"/>
    <x v="1"/>
    <s v="TEC-PH-10002922"/>
    <x v="2"/>
    <x v="7"/>
    <s v="ShoreTel ShorePhone IP 230 VoIP phone"/>
    <x v="1425"/>
    <n v="5"/>
    <n v="0.2"/>
    <n v="84.494999999999948"/>
  </r>
  <r>
    <n v="1626"/>
    <x v="788"/>
    <x v="1"/>
    <x v="546"/>
    <d v="2012-12-24T00:00:00"/>
    <s v="Standard Class"/>
    <s v="JG-15160"/>
    <s v="James Galang"/>
    <x v="0"/>
    <s v="United States"/>
    <s v="Los Angeles"/>
    <x v="1"/>
    <n v="90049"/>
    <x v="1"/>
    <s v="TEC-AC-10002049"/>
    <x v="2"/>
    <x v="11"/>
    <s v="Plantronics Savi W720 Multi-Device Wireless Headset System"/>
    <x v="1426"/>
    <n v="3"/>
    <n v="0"/>
    <n v="556.97400000000005"/>
  </r>
  <r>
    <n v="1627"/>
    <x v="789"/>
    <x v="1"/>
    <x v="547"/>
    <d v="2012-11-22T00:00:00"/>
    <s v="Standard Class"/>
    <s v="PO-19180"/>
    <s v="Philisse Overcash"/>
    <x v="2"/>
    <s v="United States"/>
    <s v="New York City"/>
    <x v="15"/>
    <n v="10011"/>
    <x v="3"/>
    <s v="OFF-AP-10002457"/>
    <x v="1"/>
    <x v="9"/>
    <s v="Eureka The Boss Plus 12-Amp Hard Box Upright Vacuum, Red"/>
    <x v="1427"/>
    <n v="5"/>
    <n v="0"/>
    <n v="141.27749999999997"/>
  </r>
  <r>
    <n v="1628"/>
    <x v="790"/>
    <x v="1"/>
    <x v="496"/>
    <d v="2012-09-30T00:00:00"/>
    <s v="Standard Class"/>
    <s v="MC-17275"/>
    <s v="Marc Crier"/>
    <x v="0"/>
    <s v="United States"/>
    <s v="Lafayette"/>
    <x v="28"/>
    <n v="70506"/>
    <x v="0"/>
    <s v="FUR-CH-10001270"/>
    <x v="0"/>
    <x v="1"/>
    <s v="Harbour Creations Steel Folding Chair"/>
    <x v="1428"/>
    <n v="6"/>
    <n v="0"/>
    <n v="155.24999999999994"/>
  </r>
  <r>
    <n v="1629"/>
    <x v="791"/>
    <x v="3"/>
    <x v="548"/>
    <d v="2014-06-26T00:00:00"/>
    <s v="Second Class"/>
    <s v="AS-10240"/>
    <s v="Alan Shonely"/>
    <x v="0"/>
    <s v="United States"/>
    <s v="Cleveland"/>
    <x v="24"/>
    <n v="44105"/>
    <x v="3"/>
    <s v="FUR-FU-10004415"/>
    <x v="0"/>
    <x v="5"/>
    <s v="Stacking Tray, Side-Loading, Legal, Smoke"/>
    <x v="1429"/>
    <n v="5"/>
    <n v="0.2"/>
    <n v="2.4639999999999986"/>
  </r>
  <r>
    <n v="1630"/>
    <x v="791"/>
    <x v="3"/>
    <x v="548"/>
    <d v="2014-06-26T00:00:00"/>
    <s v="Second Class"/>
    <s v="AS-10240"/>
    <s v="Alan Shonely"/>
    <x v="0"/>
    <s v="United States"/>
    <s v="Cleveland"/>
    <x v="24"/>
    <n v="44105"/>
    <x v="3"/>
    <s v="OFF-BI-10001510"/>
    <x v="1"/>
    <x v="8"/>
    <s v="Deluxe Heavy-Duty Vinyl Round Ring Binder"/>
    <x v="1430"/>
    <n v="6"/>
    <n v="0.7"/>
    <n v="-34.38000000000001"/>
  </r>
  <r>
    <n v="1631"/>
    <x v="792"/>
    <x v="0"/>
    <x v="541"/>
    <d v="2013-05-09T00:00:00"/>
    <s v="Same Day"/>
    <s v="CL-12565"/>
    <s v="Clay Ludtke"/>
    <x v="0"/>
    <s v="United States"/>
    <s v="Cleveland"/>
    <x v="24"/>
    <n v="44105"/>
    <x v="3"/>
    <s v="OFF-ST-10002011"/>
    <x v="1"/>
    <x v="4"/>
    <s v="Smead Adjustable Mobile File Trolley with Lockable Top"/>
    <x v="1431"/>
    <n v="3"/>
    <n v="0.2"/>
    <n v="88.029900000000055"/>
  </r>
  <r>
    <n v="1632"/>
    <x v="792"/>
    <x v="0"/>
    <x v="541"/>
    <d v="2013-05-09T00:00:00"/>
    <s v="Same Day"/>
    <s v="CL-12565"/>
    <s v="Clay Ludtke"/>
    <x v="0"/>
    <s v="United States"/>
    <s v="Cleveland"/>
    <x v="24"/>
    <n v="44105"/>
    <x v="3"/>
    <s v="OFF-PA-10002986"/>
    <x v="1"/>
    <x v="10"/>
    <s v="Xerox 1898"/>
    <x v="1432"/>
    <n v="2"/>
    <n v="0.2"/>
    <n v="3.7407999999999997"/>
  </r>
  <r>
    <n v="1633"/>
    <x v="792"/>
    <x v="0"/>
    <x v="541"/>
    <d v="2013-05-09T00:00:00"/>
    <s v="Same Day"/>
    <s v="CL-12565"/>
    <s v="Clay Ludtke"/>
    <x v="0"/>
    <s v="United States"/>
    <s v="Cleveland"/>
    <x v="24"/>
    <n v="44105"/>
    <x v="3"/>
    <s v="OFF-PA-10004451"/>
    <x v="1"/>
    <x v="10"/>
    <s v="Xerox 222"/>
    <x v="563"/>
    <n v="2"/>
    <n v="0.2"/>
    <n v="3.6288"/>
  </r>
  <r>
    <n v="1634"/>
    <x v="792"/>
    <x v="0"/>
    <x v="541"/>
    <d v="2013-05-09T00:00:00"/>
    <s v="Same Day"/>
    <s v="CL-12565"/>
    <s v="Clay Ludtke"/>
    <x v="0"/>
    <s v="United States"/>
    <s v="Cleveland"/>
    <x v="24"/>
    <n v="44105"/>
    <x v="3"/>
    <s v="OFF-ST-10000649"/>
    <x v="1"/>
    <x v="4"/>
    <s v="Hanging Personal Folder File"/>
    <x v="1433"/>
    <n v="2"/>
    <n v="0.2"/>
    <n v="1.5700000000000012"/>
  </r>
  <r>
    <n v="1635"/>
    <x v="792"/>
    <x v="0"/>
    <x v="541"/>
    <d v="2013-05-09T00:00:00"/>
    <s v="Same Day"/>
    <s v="CL-12565"/>
    <s v="Clay Ludtke"/>
    <x v="0"/>
    <s v="United States"/>
    <s v="Cleveland"/>
    <x v="24"/>
    <n v="44105"/>
    <x v="3"/>
    <s v="TEC-AC-10001465"/>
    <x v="2"/>
    <x v="11"/>
    <s v="SanDisk Cruzer 64 GB USB Flash Drive"/>
    <x v="518"/>
    <n v="2"/>
    <n v="0.2"/>
    <n v="7.263999999999994"/>
  </r>
  <r>
    <n v="1636"/>
    <x v="793"/>
    <x v="2"/>
    <x v="35"/>
    <d v="2011-12-02T00:00:00"/>
    <s v="Standard Class"/>
    <s v="NW-18400"/>
    <s v="Natalie Webber"/>
    <x v="0"/>
    <s v="United States"/>
    <s v="Tigard"/>
    <x v="21"/>
    <n v="97224"/>
    <x v="1"/>
    <s v="OFF-PA-10001166"/>
    <x v="1"/>
    <x v="10"/>
    <s v="Xerox 2"/>
    <x v="12"/>
    <n v="3"/>
    <n v="0.2"/>
    <n v="5.4432"/>
  </r>
  <r>
    <n v="1637"/>
    <x v="793"/>
    <x v="2"/>
    <x v="35"/>
    <d v="2011-12-02T00:00:00"/>
    <s v="Standard Class"/>
    <s v="NW-18400"/>
    <s v="Natalie Webber"/>
    <x v="0"/>
    <s v="United States"/>
    <s v="Tigard"/>
    <x v="21"/>
    <n v="97224"/>
    <x v="1"/>
    <s v="OFF-ST-10001097"/>
    <x v="1"/>
    <x v="4"/>
    <s v="Office Impressions Heavy Duty Welded Shelving &amp; Multimedia Storage Drawers"/>
    <x v="1434"/>
    <n v="5"/>
    <n v="0.2"/>
    <n v="-167.27"/>
  </r>
  <r>
    <n v="1638"/>
    <x v="793"/>
    <x v="2"/>
    <x v="35"/>
    <d v="2011-12-02T00:00:00"/>
    <s v="Standard Class"/>
    <s v="NW-18400"/>
    <s v="Natalie Webber"/>
    <x v="0"/>
    <s v="United States"/>
    <s v="Tigard"/>
    <x v="21"/>
    <n v="97224"/>
    <x v="1"/>
    <s v="TEC-PH-10000038"/>
    <x v="2"/>
    <x v="7"/>
    <s v="Jawbone MINI JAMBOX Wireless Bluetooth Speaker"/>
    <x v="1435"/>
    <n v="4"/>
    <n v="0.2"/>
    <n v="-87.667200000000037"/>
  </r>
  <r>
    <n v="1639"/>
    <x v="794"/>
    <x v="0"/>
    <x v="439"/>
    <d v="2013-06-02T00:00:00"/>
    <s v="Standard Class"/>
    <s v="TB-21280"/>
    <s v="Toby Braunhardt"/>
    <x v="0"/>
    <s v="United States"/>
    <s v="Washington"/>
    <x v="40"/>
    <n v="20016"/>
    <x v="3"/>
    <s v="OFF-PA-10002689"/>
    <x v="1"/>
    <x v="10"/>
    <s v="Weyerhaeuser First Choice Laser/Copy Paper (20Lb. and 88 Bright)"/>
    <x v="541"/>
    <n v="3"/>
    <n v="0"/>
    <n v="9.3312000000000008"/>
  </r>
  <r>
    <n v="1640"/>
    <x v="794"/>
    <x v="0"/>
    <x v="439"/>
    <d v="2013-06-02T00:00:00"/>
    <s v="Standard Class"/>
    <s v="TB-21280"/>
    <s v="Toby Braunhardt"/>
    <x v="0"/>
    <s v="United States"/>
    <s v="Washington"/>
    <x v="40"/>
    <n v="20016"/>
    <x v="3"/>
    <s v="OFF-BI-10004728"/>
    <x v="1"/>
    <x v="8"/>
    <s v="Wilson Jones Turn Tabs Binder Tool for Ring Binders"/>
    <x v="1328"/>
    <n v="2"/>
    <n v="0"/>
    <n v="4.4344000000000001"/>
  </r>
  <r>
    <n v="1641"/>
    <x v="794"/>
    <x v="0"/>
    <x v="439"/>
    <d v="2013-06-02T00:00:00"/>
    <s v="Standard Class"/>
    <s v="TB-21280"/>
    <s v="Toby Braunhardt"/>
    <x v="0"/>
    <s v="United States"/>
    <s v="Washington"/>
    <x v="40"/>
    <n v="20016"/>
    <x v="3"/>
    <s v="OFF-PA-10004675"/>
    <x v="1"/>
    <x v="10"/>
    <s v="Telephone Message Books with Fax/Mobile Section, 5 1/2&quot; x 3 3/16&quot;"/>
    <x v="1436"/>
    <n v="2"/>
    <n v="0"/>
    <n v="5.8419999999999996"/>
  </r>
  <r>
    <n v="1642"/>
    <x v="794"/>
    <x v="0"/>
    <x v="439"/>
    <d v="2013-06-02T00:00:00"/>
    <s v="Standard Class"/>
    <s v="TB-21280"/>
    <s v="Toby Braunhardt"/>
    <x v="0"/>
    <s v="United States"/>
    <s v="Washington"/>
    <x v="40"/>
    <n v="20016"/>
    <x v="3"/>
    <s v="FUR-FU-10000629"/>
    <x v="0"/>
    <x v="5"/>
    <s v="9-3/4 Diameter Round Wall Clock"/>
    <x v="1437"/>
    <n v="3"/>
    <n v="0"/>
    <n v="17.375399999999999"/>
  </r>
  <r>
    <n v="1643"/>
    <x v="795"/>
    <x v="2"/>
    <x v="503"/>
    <d v="2011-12-04T00:00:00"/>
    <s v="Standard Class"/>
    <s v="BS-11380"/>
    <s v="Bill Stewart"/>
    <x v="1"/>
    <s v="United States"/>
    <s v="Skokie"/>
    <x v="10"/>
    <n v="60076"/>
    <x v="2"/>
    <s v="OFF-FA-10003112"/>
    <x v="1"/>
    <x v="13"/>
    <s v="Staples"/>
    <x v="1438"/>
    <n v="2"/>
    <n v="0.2"/>
    <n v="3.944999999999999"/>
  </r>
  <r>
    <n v="1644"/>
    <x v="796"/>
    <x v="1"/>
    <x v="531"/>
    <d v="2012-03-20T00:00:00"/>
    <s v="First Class"/>
    <s v="FH-14365"/>
    <s v="Fred Hopkins"/>
    <x v="1"/>
    <s v="United States"/>
    <s v="Seattle"/>
    <x v="4"/>
    <n v="98115"/>
    <x v="1"/>
    <s v="OFF-ST-10000142"/>
    <x v="1"/>
    <x v="4"/>
    <s v="Deluxe Rollaway Locking File with Drawer"/>
    <x v="1439"/>
    <n v="3"/>
    <n v="0"/>
    <n v="349.33919999999995"/>
  </r>
  <r>
    <n v="1645"/>
    <x v="796"/>
    <x v="1"/>
    <x v="531"/>
    <d v="2012-03-20T00:00:00"/>
    <s v="First Class"/>
    <s v="FH-14365"/>
    <s v="Fred Hopkins"/>
    <x v="1"/>
    <s v="United States"/>
    <s v="Seattle"/>
    <x v="4"/>
    <n v="98115"/>
    <x v="1"/>
    <s v="TEC-CO-10001766"/>
    <x v="2"/>
    <x v="16"/>
    <s v="Canon PC940 Copier"/>
    <x v="1440"/>
    <n v="7"/>
    <n v="0"/>
    <n v="1480.4670999999998"/>
  </r>
  <r>
    <n v="1646"/>
    <x v="796"/>
    <x v="1"/>
    <x v="531"/>
    <d v="2012-03-20T00:00:00"/>
    <s v="First Class"/>
    <s v="FH-14365"/>
    <s v="Fred Hopkins"/>
    <x v="1"/>
    <s v="United States"/>
    <s v="Seattle"/>
    <x v="4"/>
    <n v="98115"/>
    <x v="1"/>
    <s v="OFF-PA-10004359"/>
    <x v="1"/>
    <x v="10"/>
    <s v="Multicolor Computer Printout Paper"/>
    <x v="1441"/>
    <n v="2"/>
    <n v="0"/>
    <n v="100.65599999999999"/>
  </r>
  <r>
    <n v="1647"/>
    <x v="797"/>
    <x v="1"/>
    <x v="549"/>
    <d v="2012-11-03T00:00:00"/>
    <s v="First Class"/>
    <s v="VM-21685"/>
    <s v="Valerie Mitchum"/>
    <x v="2"/>
    <s v="United States"/>
    <s v="Philadelphia"/>
    <x v="9"/>
    <n v="19140"/>
    <x v="3"/>
    <s v="TEC-AC-10002323"/>
    <x v="2"/>
    <x v="11"/>
    <s v="SanDisk Ultra 32 GB MicroSDHC Class 10 Memory Card"/>
    <x v="1442"/>
    <n v="2"/>
    <n v="0.2"/>
    <n v="-3.0939999999999994"/>
  </r>
  <r>
    <n v="1648"/>
    <x v="797"/>
    <x v="1"/>
    <x v="549"/>
    <d v="2012-11-03T00:00:00"/>
    <s v="First Class"/>
    <s v="VM-21685"/>
    <s v="Valerie Mitchum"/>
    <x v="2"/>
    <s v="United States"/>
    <s v="Philadelphia"/>
    <x v="9"/>
    <n v="19140"/>
    <x v="3"/>
    <s v="OFF-FA-10001135"/>
    <x v="1"/>
    <x v="13"/>
    <s v="Brites Rubber Bands, 1 1/2 oz. Box"/>
    <x v="1443"/>
    <n v="2"/>
    <n v="0.2"/>
    <n v="-0.71279999999999988"/>
  </r>
  <r>
    <n v="1649"/>
    <x v="798"/>
    <x v="1"/>
    <x v="120"/>
    <d v="2012-09-29T00:00:00"/>
    <s v="Second Class"/>
    <s v="SF-20200"/>
    <s v="Sarah Foster"/>
    <x v="0"/>
    <s v="United States"/>
    <s v="Philadelphia"/>
    <x v="9"/>
    <n v="19143"/>
    <x v="3"/>
    <s v="OFF-BI-10004224"/>
    <x v="1"/>
    <x v="8"/>
    <s v="Catalog Binders with Expanding Posts"/>
    <x v="1444"/>
    <n v="6"/>
    <n v="0.7"/>
    <n v="-100.91999999999999"/>
  </r>
  <r>
    <n v="1650"/>
    <x v="798"/>
    <x v="1"/>
    <x v="120"/>
    <d v="2012-09-29T00:00:00"/>
    <s v="Second Class"/>
    <s v="SF-20200"/>
    <s v="Sarah Foster"/>
    <x v="0"/>
    <s v="United States"/>
    <s v="Philadelphia"/>
    <x v="9"/>
    <n v="19143"/>
    <x v="3"/>
    <s v="TEC-PH-10003357"/>
    <x v="2"/>
    <x v="7"/>
    <s v="Grandstream GXP2100 Mainstream Business Phone"/>
    <x v="1445"/>
    <n v="1"/>
    <n v="0.4"/>
    <n v="-9.178799999999999"/>
  </r>
  <r>
    <n v="1651"/>
    <x v="799"/>
    <x v="2"/>
    <x v="550"/>
    <d v="2011-08-29T00:00:00"/>
    <s v="Same Day"/>
    <s v="HH-15010"/>
    <s v="Hilary Holden"/>
    <x v="1"/>
    <s v="United States"/>
    <s v="San Francisco"/>
    <x v="1"/>
    <n v="94110"/>
    <x v="1"/>
    <s v="OFF-PA-10004475"/>
    <x v="1"/>
    <x v="10"/>
    <s v="Xerox 1940"/>
    <x v="1446"/>
    <n v="2"/>
    <n v="0"/>
    <n v="53.860799999999998"/>
  </r>
  <r>
    <n v="1652"/>
    <x v="799"/>
    <x v="2"/>
    <x v="550"/>
    <d v="2011-08-29T00:00:00"/>
    <s v="Same Day"/>
    <s v="HH-15010"/>
    <s v="Hilary Holden"/>
    <x v="1"/>
    <s v="United States"/>
    <s v="San Francisco"/>
    <x v="1"/>
    <n v="94110"/>
    <x v="1"/>
    <s v="OFF-PA-10003001"/>
    <x v="1"/>
    <x v="10"/>
    <s v="Xerox 1986"/>
    <x v="522"/>
    <n v="2"/>
    <n v="0"/>
    <n v="6.4127999999999998"/>
  </r>
  <r>
    <n v="1653"/>
    <x v="800"/>
    <x v="3"/>
    <x v="551"/>
    <d v="2014-11-22T00:00:00"/>
    <s v="First Class"/>
    <s v="CD-12280"/>
    <s v="Christina DeMoss"/>
    <x v="0"/>
    <s v="United States"/>
    <s v="Seattle"/>
    <x v="4"/>
    <n v="98105"/>
    <x v="1"/>
    <s v="OFF-ST-10003442"/>
    <x v="1"/>
    <x v="4"/>
    <s v="Eldon Portable Mobile Manager"/>
    <x v="1447"/>
    <n v="6"/>
    <n v="0"/>
    <n v="45.813600000000001"/>
  </r>
  <r>
    <n v="1654"/>
    <x v="800"/>
    <x v="3"/>
    <x v="551"/>
    <d v="2014-11-22T00:00:00"/>
    <s v="First Class"/>
    <s v="CD-12280"/>
    <s v="Christina DeMoss"/>
    <x v="0"/>
    <s v="United States"/>
    <s v="Seattle"/>
    <x v="4"/>
    <n v="98105"/>
    <x v="1"/>
    <s v="TEC-AC-10003832"/>
    <x v="2"/>
    <x v="11"/>
    <s v="Imation 16GB Mini TravelDrive USB 2.0 Flash Drive"/>
    <x v="612"/>
    <n v="4"/>
    <n v="0"/>
    <n v="54.333200000000005"/>
  </r>
  <r>
    <n v="1655"/>
    <x v="800"/>
    <x v="3"/>
    <x v="551"/>
    <d v="2014-11-22T00:00:00"/>
    <s v="First Class"/>
    <s v="CD-12280"/>
    <s v="Christina DeMoss"/>
    <x v="0"/>
    <s v="United States"/>
    <s v="Seattle"/>
    <x v="4"/>
    <n v="98105"/>
    <x v="1"/>
    <s v="OFF-FA-10000611"/>
    <x v="1"/>
    <x v="13"/>
    <s v="Binder Clips by OIC"/>
    <x v="1448"/>
    <n v="2"/>
    <n v="0"/>
    <n v="1.4207999999999998"/>
  </r>
  <r>
    <n v="1656"/>
    <x v="800"/>
    <x v="3"/>
    <x v="551"/>
    <d v="2014-11-22T00:00:00"/>
    <s v="First Class"/>
    <s v="CD-12280"/>
    <s v="Christina DeMoss"/>
    <x v="0"/>
    <s v="United States"/>
    <s v="Seattle"/>
    <x v="4"/>
    <n v="98105"/>
    <x v="1"/>
    <s v="OFF-BI-10001116"/>
    <x v="1"/>
    <x v="8"/>
    <s v="Wilson Jones 1&quot; Hanging DublLock Ring Binders"/>
    <x v="582"/>
    <n v="2"/>
    <n v="0.2"/>
    <n v="2.9568000000000003"/>
  </r>
  <r>
    <n v="1657"/>
    <x v="800"/>
    <x v="3"/>
    <x v="551"/>
    <d v="2014-11-22T00:00:00"/>
    <s v="First Class"/>
    <s v="CD-12280"/>
    <s v="Christina DeMoss"/>
    <x v="0"/>
    <s v="United States"/>
    <s v="Seattle"/>
    <x v="4"/>
    <n v="98105"/>
    <x v="1"/>
    <s v="OFF-ST-10000563"/>
    <x v="1"/>
    <x v="4"/>
    <s v="Fellowes Bankers Box Stor/Drawer Steel Plus"/>
    <x v="1449"/>
    <n v="3"/>
    <n v="0"/>
    <n v="9.5940000000000012"/>
  </r>
  <r>
    <n v="1658"/>
    <x v="801"/>
    <x v="2"/>
    <x v="552"/>
    <d v="2011-05-15T00:00:00"/>
    <s v="First Class"/>
    <s v="HL-15040"/>
    <s v="Hunter Lopez"/>
    <x v="0"/>
    <s v="United States"/>
    <s v="Milwaukee"/>
    <x v="6"/>
    <n v="53209"/>
    <x v="2"/>
    <s v="FUR-FU-10000010"/>
    <x v="0"/>
    <x v="5"/>
    <s v="DAX Value U-Channel Document Frames, Easel Back"/>
    <x v="1450"/>
    <n v="7"/>
    <n v="0"/>
    <n v="10.784899999999999"/>
  </r>
  <r>
    <n v="1659"/>
    <x v="802"/>
    <x v="3"/>
    <x v="176"/>
    <d v="2014-01-27T00:00:00"/>
    <s v="Standard Class"/>
    <s v="TH-21100"/>
    <s v="Thea Hendricks"/>
    <x v="0"/>
    <s v="United States"/>
    <s v="Los Angeles"/>
    <x v="1"/>
    <n v="90045"/>
    <x v="1"/>
    <s v="TEC-PH-10004922"/>
    <x v="2"/>
    <x v="7"/>
    <s v="RCA Visys Integrated PBX 8-Line Router"/>
    <x v="1451"/>
    <n v="3"/>
    <n v="0.2"/>
    <n v="10.048500000000004"/>
  </r>
  <r>
    <n v="1660"/>
    <x v="803"/>
    <x v="3"/>
    <x v="505"/>
    <d v="2014-11-07T00:00:00"/>
    <s v="Standard Class"/>
    <s v="MM-18055"/>
    <s v="Michelle Moray"/>
    <x v="0"/>
    <s v="United States"/>
    <s v="Seattle"/>
    <x v="4"/>
    <n v="98115"/>
    <x v="1"/>
    <s v="OFF-BI-10004330"/>
    <x v="1"/>
    <x v="8"/>
    <s v="GBC Velobind Prepunched Cover Sets, Regency Series"/>
    <x v="1294"/>
    <n v="3"/>
    <n v="0.2"/>
    <n v="27.734999999999996"/>
  </r>
  <r>
    <n v="1661"/>
    <x v="803"/>
    <x v="3"/>
    <x v="505"/>
    <d v="2014-11-07T00:00:00"/>
    <s v="Standard Class"/>
    <s v="MM-18055"/>
    <s v="Michelle Moray"/>
    <x v="0"/>
    <s v="United States"/>
    <s v="Seattle"/>
    <x v="4"/>
    <n v="98115"/>
    <x v="1"/>
    <s v="OFF-BI-10002072"/>
    <x v="1"/>
    <x v="8"/>
    <s v="Cardinal Slant-D Ring Binders"/>
    <x v="1162"/>
    <n v="2"/>
    <n v="0.2"/>
    <n v="5.2139999999999995"/>
  </r>
  <r>
    <n v="1662"/>
    <x v="804"/>
    <x v="3"/>
    <x v="504"/>
    <d v="2014-05-07T00:00:00"/>
    <s v="Standard Class"/>
    <s v="QJ-19255"/>
    <s v="Quincy Jones"/>
    <x v="1"/>
    <s v="United States"/>
    <s v="Philadelphia"/>
    <x v="9"/>
    <n v="19143"/>
    <x v="3"/>
    <s v="TEC-PH-10002549"/>
    <x v="2"/>
    <x v="7"/>
    <s v="Polycom SoundPoint IP 450 VoIP phone"/>
    <x v="1452"/>
    <n v="5"/>
    <n v="0.4"/>
    <n v="-158.10199999999998"/>
  </r>
  <r>
    <n v="1663"/>
    <x v="804"/>
    <x v="3"/>
    <x v="504"/>
    <d v="2014-05-07T00:00:00"/>
    <s v="Standard Class"/>
    <s v="QJ-19255"/>
    <s v="Quincy Jones"/>
    <x v="1"/>
    <s v="United States"/>
    <s v="Philadelphia"/>
    <x v="9"/>
    <n v="19143"/>
    <x v="3"/>
    <s v="OFF-BI-10002353"/>
    <x v="1"/>
    <x v="8"/>
    <s v="GBC VeloBind Cover Sets"/>
    <x v="1453"/>
    <n v="3"/>
    <n v="0.7"/>
    <n v="-9.2639999999999993"/>
  </r>
  <r>
    <n v="1664"/>
    <x v="805"/>
    <x v="0"/>
    <x v="390"/>
    <d v="2013-11-27T00:00:00"/>
    <s v="Second Class"/>
    <s v="NS-18505"/>
    <s v="Neola Schneider"/>
    <x v="0"/>
    <s v="United States"/>
    <s v="Dallas"/>
    <x v="5"/>
    <n v="75217"/>
    <x v="2"/>
    <s v="OFF-ST-10001325"/>
    <x v="1"/>
    <x v="4"/>
    <s v="Sterilite Officeware Hinged File Box"/>
    <x v="1454"/>
    <n v="5"/>
    <n v="0.2"/>
    <n v="3.6679999999999993"/>
  </r>
  <r>
    <n v="1665"/>
    <x v="805"/>
    <x v="0"/>
    <x v="390"/>
    <d v="2013-11-27T00:00:00"/>
    <s v="Second Class"/>
    <s v="NS-18505"/>
    <s v="Neola Schneider"/>
    <x v="0"/>
    <s v="United States"/>
    <s v="Dallas"/>
    <x v="5"/>
    <n v="75217"/>
    <x v="2"/>
    <s v="TEC-AC-10002049"/>
    <x v="2"/>
    <x v="11"/>
    <s v="Logitech G19 Programmable Gaming Keyboard"/>
    <x v="1455"/>
    <n v="3"/>
    <n v="0.2"/>
    <n v="-7.4394000000000347"/>
  </r>
  <r>
    <n v="1666"/>
    <x v="805"/>
    <x v="0"/>
    <x v="390"/>
    <d v="2013-11-27T00:00:00"/>
    <s v="Second Class"/>
    <s v="NS-18505"/>
    <s v="Neola Schneider"/>
    <x v="0"/>
    <s v="United States"/>
    <s v="Dallas"/>
    <x v="5"/>
    <n v="75217"/>
    <x v="2"/>
    <s v="OFF-FA-10002676"/>
    <x v="1"/>
    <x v="13"/>
    <s v="Colored Push Pins"/>
    <x v="1456"/>
    <n v="3"/>
    <n v="0.2"/>
    <n v="0.86879999999999979"/>
  </r>
  <r>
    <n v="1667"/>
    <x v="805"/>
    <x v="0"/>
    <x v="390"/>
    <d v="2013-11-27T00:00:00"/>
    <s v="Second Class"/>
    <s v="NS-18505"/>
    <s v="Neola Schneider"/>
    <x v="0"/>
    <s v="United States"/>
    <s v="Dallas"/>
    <x v="5"/>
    <n v="75217"/>
    <x v="2"/>
    <s v="TEC-AC-10003023"/>
    <x v="2"/>
    <x v="11"/>
    <s v="Logitech G105 Gaming Keyboard"/>
    <x v="1457"/>
    <n v="2"/>
    <n v="0.2"/>
    <n v="-2.374800000000004"/>
  </r>
  <r>
    <n v="1668"/>
    <x v="805"/>
    <x v="0"/>
    <x v="390"/>
    <d v="2013-11-27T00:00:00"/>
    <s v="Second Class"/>
    <s v="NS-18505"/>
    <s v="Neola Schneider"/>
    <x v="0"/>
    <s v="United States"/>
    <s v="Dallas"/>
    <x v="5"/>
    <n v="75217"/>
    <x v="2"/>
    <s v="OFF-PA-10000167"/>
    <x v="1"/>
    <x v="10"/>
    <s v="Xerox 1925"/>
    <x v="1355"/>
    <n v="3"/>
    <n v="0.2"/>
    <n v="23.234999999999992"/>
  </r>
  <r>
    <n v="1669"/>
    <x v="805"/>
    <x v="0"/>
    <x v="390"/>
    <d v="2013-11-27T00:00:00"/>
    <s v="Second Class"/>
    <s v="NS-18505"/>
    <s v="Neola Schneider"/>
    <x v="0"/>
    <s v="United States"/>
    <s v="Dallas"/>
    <x v="5"/>
    <n v="75217"/>
    <x v="2"/>
    <s v="OFF-AR-10003405"/>
    <x v="1"/>
    <x v="6"/>
    <s v="Dixon My First Ticonderoga Pencil, #2"/>
    <x v="1230"/>
    <n v="3"/>
    <n v="0.2"/>
    <n v="1.5794999999999986"/>
  </r>
  <r>
    <n v="1670"/>
    <x v="806"/>
    <x v="1"/>
    <x v="553"/>
    <d v="2012-01-15T00:00:00"/>
    <s v="Standard Class"/>
    <s v="MM-17920"/>
    <s v="Michael Moore"/>
    <x v="0"/>
    <s v="United States"/>
    <s v="New York City"/>
    <x v="15"/>
    <n v="10011"/>
    <x v="3"/>
    <s v="FUR-TA-10001889"/>
    <x v="0"/>
    <x v="3"/>
    <s v="Bush Advantage Collection Racetrack Conference Table"/>
    <x v="1458"/>
    <n v="4"/>
    <n v="0.4"/>
    <n v="-373.3048"/>
  </r>
  <r>
    <n v="1671"/>
    <x v="807"/>
    <x v="3"/>
    <x v="15"/>
    <d v="2014-10-27T00:00:00"/>
    <s v="Standard Class"/>
    <s v="RD-19480"/>
    <s v="Rick Duston"/>
    <x v="0"/>
    <s v="United States"/>
    <s v="Houston"/>
    <x v="5"/>
    <n v="77095"/>
    <x v="2"/>
    <s v="TEC-PH-10002185"/>
    <x v="2"/>
    <x v="7"/>
    <s v="QVS USB Car Charger 2-Port 2.1Amp for iPod/iPhone/iPad/iPad 2/iPad 3"/>
    <x v="1459"/>
    <n v="3"/>
    <n v="0.2"/>
    <n v="5.2125000000000004"/>
  </r>
  <r>
    <n v="1672"/>
    <x v="808"/>
    <x v="0"/>
    <x v="554"/>
    <d v="2013-03-26T00:00:00"/>
    <s v="First Class"/>
    <s v="RB-19645"/>
    <s v="Robert Barroso"/>
    <x v="1"/>
    <s v="United States"/>
    <s v="North Las Vegas"/>
    <x v="33"/>
    <n v="89031"/>
    <x v="1"/>
    <s v="TEC-AC-10001013"/>
    <x v="2"/>
    <x v="11"/>
    <s v="Logitech ClearChat Comfort/USB Headset H390"/>
    <x v="1460"/>
    <n v="2"/>
    <n v="0"/>
    <n v="19.331399999999995"/>
  </r>
  <r>
    <n v="1673"/>
    <x v="809"/>
    <x v="3"/>
    <x v="445"/>
    <d v="2014-07-08T00:00:00"/>
    <s v="Standard Class"/>
    <s v="RD-19585"/>
    <s v="Rob Dowd"/>
    <x v="0"/>
    <s v="United States"/>
    <s v="Plano"/>
    <x v="5"/>
    <n v="75023"/>
    <x v="2"/>
    <s v="TEC-PH-10002726"/>
    <x v="2"/>
    <x v="7"/>
    <s v="netTALK DUO VoIP Telephone Service"/>
    <x v="68"/>
    <n v="4"/>
    <n v="0.2"/>
    <n v="62.988"/>
  </r>
  <r>
    <n v="1674"/>
    <x v="810"/>
    <x v="1"/>
    <x v="555"/>
    <d v="2012-12-12T00:00:00"/>
    <s v="First Class"/>
    <s v="SW-20455"/>
    <s v="Shaun Weien"/>
    <x v="0"/>
    <s v="United States"/>
    <s v="Suffolk"/>
    <x v="17"/>
    <n v="23434"/>
    <x v="0"/>
    <s v="OFF-LA-10003930"/>
    <x v="1"/>
    <x v="2"/>
    <s v="Dot Matrix Printer Tape Reel Labels, White, 5000/Box"/>
    <x v="1461"/>
    <n v="2"/>
    <n v="0"/>
    <n v="96.343800000000002"/>
  </r>
  <r>
    <n v="1675"/>
    <x v="811"/>
    <x v="1"/>
    <x v="14"/>
    <d v="2012-09-21T00:00:00"/>
    <s v="Standard Class"/>
    <s v="SF-20965"/>
    <s v="Sylvia Foulston"/>
    <x v="1"/>
    <s v="United States"/>
    <s v="Houston"/>
    <x v="5"/>
    <n v="77041"/>
    <x v="2"/>
    <s v="FUR-FU-10003535"/>
    <x v="0"/>
    <x v="5"/>
    <s v="Howard Miller Distant Time Traveler Alarm Clock"/>
    <x v="1462"/>
    <n v="2"/>
    <n v="0.6"/>
    <n v="-10.419600000000003"/>
  </r>
  <r>
    <n v="1676"/>
    <x v="811"/>
    <x v="1"/>
    <x v="14"/>
    <d v="2012-09-21T00:00:00"/>
    <s v="Standard Class"/>
    <s v="SF-20965"/>
    <s v="Sylvia Foulston"/>
    <x v="1"/>
    <s v="United States"/>
    <s v="Houston"/>
    <x v="5"/>
    <n v="77041"/>
    <x v="2"/>
    <s v="OFF-BI-10000088"/>
    <x v="1"/>
    <x v="8"/>
    <s v="GBC Imprintable Covers"/>
    <x v="1463"/>
    <n v="3"/>
    <n v="0.8"/>
    <n v="-10.211400000000005"/>
  </r>
  <r>
    <n v="1677"/>
    <x v="812"/>
    <x v="0"/>
    <x v="556"/>
    <d v="2013-05-25T00:00:00"/>
    <s v="Standard Class"/>
    <s v="EB-13930"/>
    <s v="Eric Barreto"/>
    <x v="0"/>
    <s v="United States"/>
    <s v="San Francisco"/>
    <x v="1"/>
    <n v="94110"/>
    <x v="1"/>
    <s v="OFF-ST-10000604"/>
    <x v="1"/>
    <x v="4"/>
    <s v="Home/Office Personal File Carts"/>
    <x v="1464"/>
    <n v="3"/>
    <n v="0"/>
    <n v="26.069999999999993"/>
  </r>
  <r>
    <n v="1678"/>
    <x v="812"/>
    <x v="0"/>
    <x v="556"/>
    <d v="2013-05-25T00:00:00"/>
    <s v="Standard Class"/>
    <s v="EB-13930"/>
    <s v="Eric Barreto"/>
    <x v="0"/>
    <s v="United States"/>
    <s v="San Francisco"/>
    <x v="1"/>
    <n v="94110"/>
    <x v="1"/>
    <s v="OFF-PA-10004040"/>
    <x v="1"/>
    <x v="10"/>
    <s v="Universal Premium White Copier/Laser Paper (20Lb. and 87 Bright)"/>
    <x v="1465"/>
    <n v="3"/>
    <n v="0"/>
    <n v="8.7906000000000013"/>
  </r>
  <r>
    <n v="1679"/>
    <x v="813"/>
    <x v="2"/>
    <x v="557"/>
    <d v="2011-09-13T00:00:00"/>
    <s v="Standard Class"/>
    <s v="SB-20290"/>
    <s v="Sean Braxton"/>
    <x v="1"/>
    <s v="United States"/>
    <s v="Philadelphia"/>
    <x v="9"/>
    <n v="19134"/>
    <x v="3"/>
    <s v="OFF-ST-10002344"/>
    <x v="1"/>
    <x v="4"/>
    <s v="Carina 42&quot;Hx23 3/4&quot;W Media Storage Unit"/>
    <x v="1466"/>
    <n v="1"/>
    <n v="0.2"/>
    <n v="-14.576399999999996"/>
  </r>
  <r>
    <n v="1680"/>
    <x v="813"/>
    <x v="2"/>
    <x v="557"/>
    <d v="2011-09-13T00:00:00"/>
    <s v="Standard Class"/>
    <s v="SB-20290"/>
    <s v="Sean Braxton"/>
    <x v="1"/>
    <s v="United States"/>
    <s v="Philadelphia"/>
    <x v="9"/>
    <n v="19134"/>
    <x v="3"/>
    <s v="TEC-PH-10003589"/>
    <x v="2"/>
    <x v="7"/>
    <s v="invisibleSHIELD by ZAGG Smudge-Free Screen Protector"/>
    <x v="1467"/>
    <n v="3"/>
    <n v="0.4"/>
    <n v="4.3175999999999988"/>
  </r>
  <r>
    <n v="1681"/>
    <x v="813"/>
    <x v="2"/>
    <x v="557"/>
    <d v="2011-09-13T00:00:00"/>
    <s v="Standard Class"/>
    <s v="SB-20290"/>
    <s v="Sean Braxton"/>
    <x v="1"/>
    <s v="United States"/>
    <s v="Philadelphia"/>
    <x v="9"/>
    <n v="19134"/>
    <x v="3"/>
    <s v="FUR-FU-10000758"/>
    <x v="0"/>
    <x v="5"/>
    <s v="DAX Natural Wood-Tone Poster Frame"/>
    <x v="1468"/>
    <n v="2"/>
    <n v="0.2"/>
    <n v="8.4735999999999958"/>
  </r>
  <r>
    <n v="1682"/>
    <x v="813"/>
    <x v="2"/>
    <x v="557"/>
    <d v="2011-09-13T00:00:00"/>
    <s v="Standard Class"/>
    <s v="SB-20290"/>
    <s v="Sean Braxton"/>
    <x v="1"/>
    <s v="United States"/>
    <s v="Philadelphia"/>
    <x v="9"/>
    <n v="19134"/>
    <x v="3"/>
    <s v="TEC-MA-10004679"/>
    <x v="2"/>
    <x v="15"/>
    <s v="StarTech.com 10/100 VDSL2 Ethernet Extender Kit"/>
    <x v="1469"/>
    <n v="4"/>
    <n v="0.7"/>
    <n v="-559.35599999999988"/>
  </r>
  <r>
    <n v="1683"/>
    <x v="814"/>
    <x v="0"/>
    <x v="321"/>
    <d v="2013-10-02T00:00:00"/>
    <s v="Second Class"/>
    <s v="PS-18760"/>
    <s v="Pamela Stobb"/>
    <x v="0"/>
    <s v="United States"/>
    <s v="Los Angeles"/>
    <x v="1"/>
    <n v="90008"/>
    <x v="1"/>
    <s v="OFF-PA-10000176"/>
    <x v="1"/>
    <x v="10"/>
    <s v="Xerox 1887"/>
    <x v="1470"/>
    <n v="1"/>
    <n v="0"/>
    <n v="9.105599999999999"/>
  </r>
  <r>
    <n v="1684"/>
    <x v="815"/>
    <x v="0"/>
    <x v="77"/>
    <d v="2013-11-13T00:00:00"/>
    <s v="Standard Class"/>
    <s v="CB-12535"/>
    <s v="Claudia Bergmann"/>
    <x v="1"/>
    <s v="United States"/>
    <s v="San Francisco"/>
    <x v="1"/>
    <n v="94110"/>
    <x v="1"/>
    <s v="FUR-FU-10002597"/>
    <x v="0"/>
    <x v="5"/>
    <s v="C-Line Magnetic Cubicle Keepers, Clear Polypropylene"/>
    <x v="1471"/>
    <n v="3"/>
    <n v="0"/>
    <n v="6.224400000000001"/>
  </r>
  <r>
    <n v="1685"/>
    <x v="816"/>
    <x v="3"/>
    <x v="558"/>
    <d v="2014-04-28T00:00:00"/>
    <s v="First Class"/>
    <s v="DK-12835"/>
    <s v="Damala Kotsonis"/>
    <x v="1"/>
    <s v="United States"/>
    <s v="Philadelphia"/>
    <x v="9"/>
    <n v="19143"/>
    <x v="3"/>
    <s v="OFF-AP-10002495"/>
    <x v="1"/>
    <x v="9"/>
    <s v="Acco Smartsocket Table Surge Protector, 6 Color-Coded Adapter Outlets"/>
    <x v="1472"/>
    <n v="2"/>
    <n v="0.2"/>
    <n v="12.409999999999989"/>
  </r>
  <r>
    <n v="1686"/>
    <x v="816"/>
    <x v="3"/>
    <x v="558"/>
    <d v="2014-04-28T00:00:00"/>
    <s v="First Class"/>
    <s v="DK-12835"/>
    <s v="Damala Kotsonis"/>
    <x v="1"/>
    <s v="United States"/>
    <s v="Philadelphia"/>
    <x v="9"/>
    <n v="19143"/>
    <x v="3"/>
    <s v="OFF-BI-10002813"/>
    <x v="1"/>
    <x v="8"/>
    <s v="Avery Reinforcements for Hole-Punch Pages"/>
    <x v="1473"/>
    <n v="2"/>
    <n v="0.7"/>
    <n v="-0.98999999999999977"/>
  </r>
  <r>
    <n v="1687"/>
    <x v="816"/>
    <x v="3"/>
    <x v="558"/>
    <d v="2014-04-28T00:00:00"/>
    <s v="First Class"/>
    <s v="DK-12835"/>
    <s v="Damala Kotsonis"/>
    <x v="1"/>
    <s v="United States"/>
    <s v="Philadelphia"/>
    <x v="9"/>
    <n v="19143"/>
    <x v="3"/>
    <s v="OFF-BI-10002414"/>
    <x v="1"/>
    <x v="8"/>
    <s v="GBC ProClick Spines for 32-Hole Punch"/>
    <x v="1474"/>
    <n v="2"/>
    <n v="0.7"/>
    <n v="-5.7637999999999998"/>
  </r>
  <r>
    <n v="1688"/>
    <x v="817"/>
    <x v="3"/>
    <x v="389"/>
    <d v="2014-12-13T00:00:00"/>
    <s v="First Class"/>
    <s v="AW-10840"/>
    <s v="Anthony Witt"/>
    <x v="0"/>
    <s v="United States"/>
    <s v="Philadelphia"/>
    <x v="9"/>
    <n v="19140"/>
    <x v="3"/>
    <s v="OFF-PA-10000788"/>
    <x v="1"/>
    <x v="10"/>
    <s v="Xerox 210"/>
    <x v="563"/>
    <n v="2"/>
    <n v="0.2"/>
    <n v="3.6288"/>
  </r>
  <r>
    <n v="1689"/>
    <x v="817"/>
    <x v="3"/>
    <x v="389"/>
    <d v="2014-12-13T00:00:00"/>
    <s v="First Class"/>
    <s v="AW-10840"/>
    <s v="Anthony Witt"/>
    <x v="0"/>
    <s v="United States"/>
    <s v="Philadelphia"/>
    <x v="9"/>
    <n v="19140"/>
    <x v="3"/>
    <s v="FUR-FU-10004306"/>
    <x v="0"/>
    <x v="5"/>
    <s v="Electrix Halogen Magnifier Lamp"/>
    <x v="721"/>
    <n v="2"/>
    <n v="0.2"/>
    <n v="23.315999999999988"/>
  </r>
  <r>
    <n v="1690"/>
    <x v="818"/>
    <x v="2"/>
    <x v="559"/>
    <d v="2011-08-20T00:00:00"/>
    <s v="Standard Class"/>
    <s v="TS-21610"/>
    <s v="Troy Staebel"/>
    <x v="0"/>
    <s v="United States"/>
    <s v="Philadelphia"/>
    <x v="9"/>
    <n v="19143"/>
    <x v="3"/>
    <s v="FUR-TA-10001539"/>
    <x v="0"/>
    <x v="3"/>
    <s v="Chromcraft Rectangular Conference Tables"/>
    <x v="1475"/>
    <n v="6"/>
    <n v="0.4"/>
    <n v="-227.49120000000016"/>
  </r>
  <r>
    <n v="1691"/>
    <x v="819"/>
    <x v="3"/>
    <x v="34"/>
    <d v="2014-12-16T00:00:00"/>
    <s v="Standard Class"/>
    <s v="HF-14995"/>
    <s v="Herbert Flentye"/>
    <x v="0"/>
    <s v="United States"/>
    <s v="Indianapolis"/>
    <x v="14"/>
    <n v="46203"/>
    <x v="2"/>
    <s v="OFF-PA-10000575"/>
    <x v="1"/>
    <x v="10"/>
    <s v="Wirebound Message Books, Four 2 3/4 x 5 White Forms per Page"/>
    <x v="1476"/>
    <n v="5"/>
    <n v="0"/>
    <n v="15.387"/>
  </r>
  <r>
    <n v="1692"/>
    <x v="819"/>
    <x v="3"/>
    <x v="34"/>
    <d v="2014-12-16T00:00:00"/>
    <s v="Standard Class"/>
    <s v="HF-14995"/>
    <s v="Herbert Flentye"/>
    <x v="0"/>
    <s v="United States"/>
    <s v="Indianapolis"/>
    <x v="14"/>
    <n v="46203"/>
    <x v="2"/>
    <s v="OFF-BI-10004182"/>
    <x v="1"/>
    <x v="8"/>
    <s v="Economy Binders"/>
    <x v="1477"/>
    <n v="5"/>
    <n v="0"/>
    <n v="5.0960000000000001"/>
  </r>
  <r>
    <n v="1693"/>
    <x v="820"/>
    <x v="0"/>
    <x v="560"/>
    <d v="2013-03-20T00:00:00"/>
    <s v="Standard Class"/>
    <s v="HZ-14950"/>
    <s v="Henia Zydlo"/>
    <x v="0"/>
    <s v="United States"/>
    <s v="Columbus"/>
    <x v="24"/>
    <n v="43229"/>
    <x v="3"/>
    <s v="FUR-FU-10004020"/>
    <x v="0"/>
    <x v="5"/>
    <s v="Advantus Panel Wall Acrylic Frame"/>
    <x v="1478"/>
    <n v="5"/>
    <n v="0.2"/>
    <n v="6.2904999999999998"/>
  </r>
  <r>
    <n v="1694"/>
    <x v="821"/>
    <x v="0"/>
    <x v="190"/>
    <d v="2013-06-30T00:00:00"/>
    <s v="Second Class"/>
    <s v="AB-10255"/>
    <s v="Alejandro Ballentine"/>
    <x v="2"/>
    <s v="United States"/>
    <s v="Plano"/>
    <x v="5"/>
    <n v="75023"/>
    <x v="2"/>
    <s v="TEC-AC-10003133"/>
    <x v="2"/>
    <x v="11"/>
    <s v="Memorex Mini Travel Drive 4 GB USB 2.0 Flash Drive"/>
    <x v="1479"/>
    <n v="2"/>
    <n v="0.2"/>
    <n v="3.5742000000000012"/>
  </r>
  <r>
    <n v="1695"/>
    <x v="822"/>
    <x v="1"/>
    <x v="12"/>
    <d v="2012-09-28T00:00:00"/>
    <s v="Second Class"/>
    <s v="PO-19195"/>
    <s v="Phillina Ober"/>
    <x v="2"/>
    <s v="United States"/>
    <s v="Bayonne"/>
    <x v="30"/>
    <n v="7002"/>
    <x v="3"/>
    <s v="TEC-AC-10002006"/>
    <x v="2"/>
    <x v="11"/>
    <s v="Memorex Micro Travel Drive 16 GB"/>
    <x v="1480"/>
    <n v="4"/>
    <n v="0"/>
    <n v="19.827599999999997"/>
  </r>
  <r>
    <n v="1696"/>
    <x v="822"/>
    <x v="1"/>
    <x v="12"/>
    <d v="2012-09-28T00:00:00"/>
    <s v="Second Class"/>
    <s v="PO-19195"/>
    <s v="Phillina Ober"/>
    <x v="2"/>
    <s v="United States"/>
    <s v="Bayonne"/>
    <x v="30"/>
    <n v="7002"/>
    <x v="3"/>
    <s v="OFF-BI-10003314"/>
    <x v="1"/>
    <x v="8"/>
    <s v="Tuff Stuff Recycled Round Ring Binders"/>
    <x v="1481"/>
    <n v="3"/>
    <n v="0"/>
    <n v="7.0853999999999999"/>
  </r>
  <r>
    <n v="1697"/>
    <x v="822"/>
    <x v="1"/>
    <x v="12"/>
    <d v="2012-09-28T00:00:00"/>
    <s v="Second Class"/>
    <s v="PO-19195"/>
    <s v="Phillina Ober"/>
    <x v="2"/>
    <s v="United States"/>
    <s v="Bayonne"/>
    <x v="30"/>
    <n v="7002"/>
    <x v="3"/>
    <s v="TEC-PH-10002726"/>
    <x v="2"/>
    <x v="7"/>
    <s v="netTALK DUO VoIP Telephone Service"/>
    <x v="1482"/>
    <n v="2"/>
    <n v="0"/>
    <n v="52.49"/>
  </r>
  <r>
    <n v="1698"/>
    <x v="823"/>
    <x v="1"/>
    <x v="17"/>
    <d v="2012-12-31T00:00:00"/>
    <s v="Standard Class"/>
    <s v="AG-10900"/>
    <s v="Arthur Gainer"/>
    <x v="0"/>
    <s v="United States"/>
    <s v="Los Angeles"/>
    <x v="1"/>
    <n v="90008"/>
    <x v="1"/>
    <s v="OFF-AP-10000240"/>
    <x v="1"/>
    <x v="9"/>
    <s v="Belkin F9G930V10-GRY 9 Outlet Surge"/>
    <x v="1483"/>
    <n v="2"/>
    <n v="0"/>
    <n v="31.018399999999986"/>
  </r>
  <r>
    <n v="1699"/>
    <x v="823"/>
    <x v="1"/>
    <x v="17"/>
    <d v="2012-12-31T00:00:00"/>
    <s v="Standard Class"/>
    <s v="AG-10900"/>
    <s v="Arthur Gainer"/>
    <x v="0"/>
    <s v="United States"/>
    <s v="Los Angeles"/>
    <x v="1"/>
    <n v="90008"/>
    <x v="1"/>
    <s v="OFF-LA-10002381"/>
    <x v="1"/>
    <x v="2"/>
    <s v="Avery 497"/>
    <x v="748"/>
    <n v="7"/>
    <n v="0"/>
    <n v="10.348799999999999"/>
  </r>
  <r>
    <n v="1700"/>
    <x v="824"/>
    <x v="2"/>
    <x v="561"/>
    <d v="2011-06-07T00:00:00"/>
    <s v="Second Class"/>
    <s v="SC-20725"/>
    <s v="Steven Cartwright"/>
    <x v="0"/>
    <s v="United States"/>
    <s v="Seattle"/>
    <x v="4"/>
    <n v="98115"/>
    <x v="1"/>
    <s v="FUR-TA-10004086"/>
    <x v="0"/>
    <x v="3"/>
    <s v="KI Adjustable-Height Table"/>
    <x v="1484"/>
    <n v="6"/>
    <n v="0"/>
    <n v="113.49359999999999"/>
  </r>
  <r>
    <n v="1701"/>
    <x v="825"/>
    <x v="1"/>
    <x v="562"/>
    <d v="2012-07-15T00:00:00"/>
    <s v="Second Class"/>
    <s v="ND-18370"/>
    <s v="Natalie DeCherney"/>
    <x v="0"/>
    <s v="United States"/>
    <s v="New York City"/>
    <x v="15"/>
    <n v="10035"/>
    <x v="3"/>
    <s v="OFF-BI-10000320"/>
    <x v="1"/>
    <x v="8"/>
    <s v="GBC Plastic Binding Combs"/>
    <x v="929"/>
    <n v="2"/>
    <n v="0.2"/>
    <n v="4.2804000000000002"/>
  </r>
  <r>
    <n v="1702"/>
    <x v="825"/>
    <x v="1"/>
    <x v="562"/>
    <d v="2012-07-15T00:00:00"/>
    <s v="Second Class"/>
    <s v="ND-18370"/>
    <s v="Natalie DeCherney"/>
    <x v="0"/>
    <s v="United States"/>
    <s v="New York City"/>
    <x v="15"/>
    <n v="10035"/>
    <x v="3"/>
    <s v="FUR-CH-10000595"/>
    <x v="0"/>
    <x v="1"/>
    <s v="Safco Contoured Stacking Chairs"/>
    <x v="1485"/>
    <n v="9"/>
    <n v="0.1"/>
    <n v="321.83999999999992"/>
  </r>
  <r>
    <n v="1703"/>
    <x v="825"/>
    <x v="1"/>
    <x v="562"/>
    <d v="2012-07-15T00:00:00"/>
    <s v="Second Class"/>
    <s v="ND-18370"/>
    <s v="Natalie DeCherney"/>
    <x v="0"/>
    <s v="United States"/>
    <s v="New York City"/>
    <x v="15"/>
    <n v="10035"/>
    <x v="3"/>
    <s v="OFF-PA-10000349"/>
    <x v="1"/>
    <x v="10"/>
    <s v="Staples"/>
    <x v="745"/>
    <n v="2"/>
    <n v="0"/>
    <n v="4.6812000000000005"/>
  </r>
  <r>
    <n v="1704"/>
    <x v="826"/>
    <x v="2"/>
    <x v="563"/>
    <d v="2011-02-07T00:00:00"/>
    <s v="Standard Class"/>
    <s v="CD-12790"/>
    <s v="Cynthia Delaney"/>
    <x v="2"/>
    <s v="United States"/>
    <s v="San Diego"/>
    <x v="1"/>
    <n v="92037"/>
    <x v="1"/>
    <s v="OFF-FA-10001843"/>
    <x v="1"/>
    <x v="13"/>
    <s v="Staples"/>
    <x v="1486"/>
    <n v="5"/>
    <n v="0"/>
    <n v="5.8045"/>
  </r>
  <r>
    <n v="1705"/>
    <x v="827"/>
    <x v="0"/>
    <x v="387"/>
    <d v="2013-03-09T00:00:00"/>
    <s v="Same Day"/>
    <s v="PG-18820"/>
    <s v="Patrick Gardner"/>
    <x v="0"/>
    <s v="United States"/>
    <s v="Glendale"/>
    <x v="16"/>
    <n v="85301"/>
    <x v="1"/>
    <s v="OFF-BI-10003676"/>
    <x v="1"/>
    <x v="8"/>
    <s v="GBC Standard Recycled Report Covers, Clear Plastic Sheets"/>
    <x v="1487"/>
    <n v="3"/>
    <n v="0.7"/>
    <n v="-7.1147999999999989"/>
  </r>
  <r>
    <n v="1706"/>
    <x v="828"/>
    <x v="1"/>
    <x v="6"/>
    <d v="2012-11-26T00:00:00"/>
    <s v="Standard Class"/>
    <s v="IM-15070"/>
    <s v="Irene Maddox"/>
    <x v="0"/>
    <s v="United States"/>
    <s v="Philadelphia"/>
    <x v="9"/>
    <n v="19120"/>
    <x v="3"/>
    <s v="OFF-BI-10003638"/>
    <x v="1"/>
    <x v="8"/>
    <s v="GBC Durable Plastic Covers"/>
    <x v="1488"/>
    <n v="2"/>
    <n v="0.7"/>
    <n v="-9.2880000000000003"/>
  </r>
  <r>
    <n v="1707"/>
    <x v="829"/>
    <x v="3"/>
    <x v="505"/>
    <d v="2014-11-06T00:00:00"/>
    <s v="Standard Class"/>
    <s v="JK-15205"/>
    <s v="Jamie Kunitz"/>
    <x v="0"/>
    <s v="United States"/>
    <s v="San Francisco"/>
    <x v="1"/>
    <n v="94122"/>
    <x v="1"/>
    <s v="OFF-LA-10003077"/>
    <x v="1"/>
    <x v="2"/>
    <s v="Avery 500"/>
    <x v="1489"/>
    <n v="6"/>
    <n v="0"/>
    <n v="20.614199999999997"/>
  </r>
  <r>
    <n v="1708"/>
    <x v="829"/>
    <x v="3"/>
    <x v="505"/>
    <d v="2014-11-06T00:00:00"/>
    <s v="Standard Class"/>
    <s v="JK-15205"/>
    <s v="Jamie Kunitz"/>
    <x v="0"/>
    <s v="United States"/>
    <s v="San Francisco"/>
    <x v="1"/>
    <n v="94122"/>
    <x v="1"/>
    <s v="TEC-PH-10003505"/>
    <x v="2"/>
    <x v="7"/>
    <s v="Geemarc AmpliPOWER60"/>
    <x v="1490"/>
    <n v="2"/>
    <n v="0.2"/>
    <n v="16.703999999999986"/>
  </r>
  <r>
    <n v="1709"/>
    <x v="829"/>
    <x v="3"/>
    <x v="505"/>
    <d v="2014-11-06T00:00:00"/>
    <s v="Standard Class"/>
    <s v="JK-15205"/>
    <s v="Jamie Kunitz"/>
    <x v="0"/>
    <s v="United States"/>
    <s v="San Francisco"/>
    <x v="1"/>
    <n v="94122"/>
    <x v="1"/>
    <s v="OFF-PA-10003424"/>
    <x v="1"/>
    <x v="10"/>
    <s v="&quot;While you Were Out&quot; Message Book, One Form per Page"/>
    <x v="1491"/>
    <n v="2"/>
    <n v="0"/>
    <n v="3.71"/>
  </r>
  <r>
    <n v="1710"/>
    <x v="829"/>
    <x v="3"/>
    <x v="505"/>
    <d v="2014-11-06T00:00:00"/>
    <s v="Standard Class"/>
    <s v="JK-15205"/>
    <s v="Jamie Kunitz"/>
    <x v="0"/>
    <s v="United States"/>
    <s v="San Francisco"/>
    <x v="1"/>
    <n v="94122"/>
    <x v="1"/>
    <s v="FUR-CH-10003061"/>
    <x v="0"/>
    <x v="1"/>
    <s v="Global Leather Task Chair, Black"/>
    <x v="1492"/>
    <n v="1"/>
    <n v="0.2"/>
    <n v="-0.89990000000001302"/>
  </r>
  <r>
    <n v="1711"/>
    <x v="829"/>
    <x v="3"/>
    <x v="505"/>
    <d v="2014-11-06T00:00:00"/>
    <s v="Standard Class"/>
    <s v="JK-15205"/>
    <s v="Jamie Kunitz"/>
    <x v="0"/>
    <s v="United States"/>
    <s v="San Francisco"/>
    <x v="1"/>
    <n v="94122"/>
    <x v="1"/>
    <s v="OFF-AR-10003514"/>
    <x v="1"/>
    <x v="6"/>
    <s v="4009 Highlighters by Sanford"/>
    <x v="189"/>
    <n v="5"/>
    <n v="0"/>
    <n v="6.5669999999999984"/>
  </r>
  <r>
    <n v="1712"/>
    <x v="829"/>
    <x v="3"/>
    <x v="505"/>
    <d v="2014-11-06T00:00:00"/>
    <s v="Standard Class"/>
    <s v="JK-15205"/>
    <s v="Jamie Kunitz"/>
    <x v="0"/>
    <s v="United States"/>
    <s v="San Francisco"/>
    <x v="1"/>
    <n v="94122"/>
    <x v="1"/>
    <s v="OFF-AP-10002684"/>
    <x v="1"/>
    <x v="9"/>
    <s v="Acco 7-Outlet Masterpiece Power Center, Wihtout Fax/Phone Line Protection"/>
    <x v="1493"/>
    <n v="14"/>
    <n v="0"/>
    <n v="510.63599999999985"/>
  </r>
  <r>
    <n v="1713"/>
    <x v="830"/>
    <x v="1"/>
    <x v="564"/>
    <d v="2012-02-04T00:00:00"/>
    <s v="Standard Class"/>
    <s v="JP-15520"/>
    <s v="Jeremy Pistek"/>
    <x v="0"/>
    <s v="United States"/>
    <s v="Houston"/>
    <x v="5"/>
    <n v="77070"/>
    <x v="2"/>
    <s v="OFF-PA-10004405"/>
    <x v="1"/>
    <x v="10"/>
    <s v="Rediform Voice Mail Log Books"/>
    <x v="1494"/>
    <n v="6"/>
    <n v="0.2"/>
    <n v="5.0064000000000002"/>
  </r>
  <r>
    <n v="1714"/>
    <x v="831"/>
    <x v="3"/>
    <x v="565"/>
    <d v="2014-09-14T00:00:00"/>
    <s v="Second Class"/>
    <s v="MM-18055"/>
    <s v="Michelle Moray"/>
    <x v="0"/>
    <s v="United States"/>
    <s v="Chicago"/>
    <x v="10"/>
    <n v="60610"/>
    <x v="2"/>
    <s v="FUR-TA-10004289"/>
    <x v="0"/>
    <x v="3"/>
    <s v="BoxOffice By Design Rectangular and Half-Moon Meeting Room Tables"/>
    <x v="1495"/>
    <n v="7"/>
    <n v="0.5"/>
    <n v="-566.5625"/>
  </r>
  <r>
    <n v="1715"/>
    <x v="832"/>
    <x v="3"/>
    <x v="566"/>
    <d v="2014-10-14T00:00:00"/>
    <s v="Standard Class"/>
    <s v="DC-13285"/>
    <s v="Debra Catini"/>
    <x v="0"/>
    <s v="United States"/>
    <s v="San Francisco"/>
    <x v="1"/>
    <n v="94110"/>
    <x v="1"/>
    <s v="FUR-BO-10003965"/>
    <x v="0"/>
    <x v="0"/>
    <s v="O'Sullivan Manor Hill 2-Door Library in Brianna Oak"/>
    <x v="1496"/>
    <n v="2"/>
    <n v="0.15"/>
    <n v="-14.478399999999979"/>
  </r>
  <r>
    <n v="1716"/>
    <x v="833"/>
    <x v="0"/>
    <x v="567"/>
    <d v="2013-05-05T00:00:00"/>
    <s v="Standard Class"/>
    <s v="JL-15835"/>
    <s v="John Lee"/>
    <x v="0"/>
    <s v="United States"/>
    <s v="New York City"/>
    <x v="15"/>
    <n v="10011"/>
    <x v="3"/>
    <s v="OFF-BI-10003314"/>
    <x v="1"/>
    <x v="8"/>
    <s v="Tuff Stuff Recycled Round Ring Binders"/>
    <x v="326"/>
    <n v="2"/>
    <n v="0.2"/>
    <n v="2.7956000000000003"/>
  </r>
  <r>
    <n v="1717"/>
    <x v="834"/>
    <x v="0"/>
    <x v="288"/>
    <d v="2013-05-25T00:00:00"/>
    <s v="Standard Class"/>
    <s v="BN-11515"/>
    <s v="Bradley Nguyen"/>
    <x v="0"/>
    <s v="United States"/>
    <s v="New York City"/>
    <x v="15"/>
    <n v="10011"/>
    <x v="3"/>
    <s v="OFF-AP-10001563"/>
    <x v="1"/>
    <x v="9"/>
    <s v="Belkin Premiere Surge Master II 8-outlet surge protector"/>
    <x v="1497"/>
    <n v="5"/>
    <n v="0"/>
    <n v="70.440999999999974"/>
  </r>
  <r>
    <n v="1718"/>
    <x v="834"/>
    <x v="0"/>
    <x v="288"/>
    <d v="2013-05-25T00:00:00"/>
    <s v="Standard Class"/>
    <s v="BN-11515"/>
    <s v="Bradley Nguyen"/>
    <x v="0"/>
    <s v="United States"/>
    <s v="New York City"/>
    <x v="15"/>
    <n v="10011"/>
    <x v="3"/>
    <s v="OFF-ST-10004123"/>
    <x v="1"/>
    <x v="4"/>
    <s v="Safco Industrial Wire Shelving System"/>
    <x v="1498"/>
    <n v="5"/>
    <n v="0"/>
    <n v="0"/>
  </r>
  <r>
    <n v="1719"/>
    <x v="834"/>
    <x v="0"/>
    <x v="288"/>
    <d v="2013-05-25T00:00:00"/>
    <s v="Standard Class"/>
    <s v="BN-11515"/>
    <s v="Bradley Nguyen"/>
    <x v="0"/>
    <s v="United States"/>
    <s v="New York City"/>
    <x v="15"/>
    <n v="10011"/>
    <x v="3"/>
    <s v="FUR-FU-10002088"/>
    <x v="0"/>
    <x v="5"/>
    <s v="Nu-Dell Float Frame 11 x 14 1/2"/>
    <x v="1499"/>
    <n v="4"/>
    <n v="0"/>
    <n v="15.086400000000001"/>
  </r>
  <r>
    <n v="1720"/>
    <x v="834"/>
    <x v="0"/>
    <x v="288"/>
    <d v="2013-05-25T00:00:00"/>
    <s v="Standard Class"/>
    <s v="BN-11515"/>
    <s v="Bradley Nguyen"/>
    <x v="0"/>
    <s v="United States"/>
    <s v="New York City"/>
    <x v="15"/>
    <n v="10011"/>
    <x v="3"/>
    <s v="FUR-FU-10000010"/>
    <x v="0"/>
    <x v="5"/>
    <s v="DAX Value U-Channel Document Frames, Easel Back"/>
    <x v="1500"/>
    <n v="8"/>
    <n v="0"/>
    <n v="12.325599999999998"/>
  </r>
  <r>
    <n v="1721"/>
    <x v="834"/>
    <x v="0"/>
    <x v="288"/>
    <d v="2013-05-25T00:00:00"/>
    <s v="Standard Class"/>
    <s v="BN-11515"/>
    <s v="Bradley Nguyen"/>
    <x v="0"/>
    <s v="United States"/>
    <s v="New York City"/>
    <x v="15"/>
    <n v="10011"/>
    <x v="3"/>
    <s v="OFF-BI-10002824"/>
    <x v="1"/>
    <x v="8"/>
    <s v="Recycled Easel Ring Binders"/>
    <x v="1501"/>
    <n v="4"/>
    <n v="0.2"/>
    <n v="14.919999999999995"/>
  </r>
  <r>
    <n v="1722"/>
    <x v="835"/>
    <x v="1"/>
    <x v="139"/>
    <d v="2012-12-25T00:00:00"/>
    <s v="Standard Class"/>
    <s v="KD-16345"/>
    <s v="Katherine Ducich"/>
    <x v="0"/>
    <s v="United States"/>
    <s v="Chicago"/>
    <x v="10"/>
    <n v="60623"/>
    <x v="2"/>
    <s v="TEC-PH-10001061"/>
    <x v="2"/>
    <x v="7"/>
    <s v="Apple iPhone 5C"/>
    <x v="1305"/>
    <n v="2"/>
    <n v="0.2"/>
    <n v="11.998799999999996"/>
  </r>
  <r>
    <n v="1723"/>
    <x v="835"/>
    <x v="1"/>
    <x v="139"/>
    <d v="2012-12-25T00:00:00"/>
    <s v="Standard Class"/>
    <s v="KD-16345"/>
    <s v="Katherine Ducich"/>
    <x v="0"/>
    <s v="United States"/>
    <s v="Chicago"/>
    <x v="10"/>
    <n v="60623"/>
    <x v="2"/>
    <s v="TEC-AC-10000736"/>
    <x v="2"/>
    <x v="11"/>
    <s v="Logitech G600 MMO Gaming Mouse"/>
    <x v="1309"/>
    <n v="4"/>
    <n v="0.2"/>
    <n v="51.193599999999996"/>
  </r>
  <r>
    <n v="1724"/>
    <x v="835"/>
    <x v="1"/>
    <x v="139"/>
    <d v="2012-12-25T00:00:00"/>
    <s v="Standard Class"/>
    <s v="KD-16345"/>
    <s v="Katherine Ducich"/>
    <x v="0"/>
    <s v="United States"/>
    <s v="Chicago"/>
    <x v="10"/>
    <n v="60623"/>
    <x v="2"/>
    <s v="FUR-BO-10003966"/>
    <x v="0"/>
    <x v="0"/>
    <s v="Sauder Facets Collection Library, Sky Alder Finish"/>
    <x v="1403"/>
    <n v="3"/>
    <n v="0.3"/>
    <n v="-71.811600000000027"/>
  </r>
  <r>
    <n v="1725"/>
    <x v="836"/>
    <x v="1"/>
    <x v="546"/>
    <d v="2012-12-20T00:00:00"/>
    <s v="First Class"/>
    <s v="JK-15370"/>
    <s v="Jay Kimmel"/>
    <x v="0"/>
    <s v="United States"/>
    <s v="Philadelphia"/>
    <x v="9"/>
    <n v="19143"/>
    <x v="3"/>
    <s v="OFF-AP-10000828"/>
    <x v="1"/>
    <x v="9"/>
    <s v="Avanti 4.4 Cu. Ft. Refrigerator"/>
    <x v="1502"/>
    <n v="3"/>
    <n v="0.2"/>
    <n v="43.43519999999998"/>
  </r>
  <r>
    <n v="1726"/>
    <x v="836"/>
    <x v="1"/>
    <x v="546"/>
    <d v="2012-12-20T00:00:00"/>
    <s v="First Class"/>
    <s v="JK-15370"/>
    <s v="Jay Kimmel"/>
    <x v="0"/>
    <s v="United States"/>
    <s v="Philadelphia"/>
    <x v="9"/>
    <n v="19143"/>
    <x v="3"/>
    <s v="OFF-AP-10002906"/>
    <x v="1"/>
    <x v="9"/>
    <s v="Hoover Replacement Belt for Commercial Guardsman Heavy-Duty Upright Vacuum"/>
    <x v="1503"/>
    <n v="2"/>
    <n v="0.2"/>
    <n v="0.44399999999999973"/>
  </r>
  <r>
    <n v="1727"/>
    <x v="836"/>
    <x v="1"/>
    <x v="546"/>
    <d v="2012-12-20T00:00:00"/>
    <s v="First Class"/>
    <s v="JK-15370"/>
    <s v="Jay Kimmel"/>
    <x v="0"/>
    <s v="United States"/>
    <s v="Philadelphia"/>
    <x v="9"/>
    <n v="19143"/>
    <x v="3"/>
    <s v="OFF-AP-10003860"/>
    <x v="1"/>
    <x v="9"/>
    <s v="Fellowes Advanced 8 Outlet Surge Suppressor with Phone/Fax Protection"/>
    <x v="1504"/>
    <n v="4"/>
    <n v="0.2"/>
    <n v="7.7728000000000002"/>
  </r>
  <r>
    <n v="1728"/>
    <x v="837"/>
    <x v="3"/>
    <x v="568"/>
    <d v="2014-05-05T00:00:00"/>
    <s v="Second Class"/>
    <s v="FM-14215"/>
    <s v="Filia McAdams"/>
    <x v="1"/>
    <s v="United States"/>
    <s v="Dublin"/>
    <x v="24"/>
    <n v="43017"/>
    <x v="3"/>
    <s v="FUR-TA-10001307"/>
    <x v="0"/>
    <x v="3"/>
    <s v="SAFCO PlanMaster Heigh-Adjustable Drafting Table Base, 43w x 30d x 30-37h, Black"/>
    <x v="1505"/>
    <n v="5"/>
    <n v="0.4"/>
    <n v="-69.889999999999986"/>
  </r>
  <r>
    <n v="1729"/>
    <x v="838"/>
    <x v="0"/>
    <x v="569"/>
    <d v="2013-02-07T00:00:00"/>
    <s v="Same Day"/>
    <s v="CA-12265"/>
    <s v="Christina Anderson"/>
    <x v="0"/>
    <s v="United States"/>
    <s v="Springfield"/>
    <x v="17"/>
    <n v="22153"/>
    <x v="0"/>
    <s v="TEC-AC-10003063"/>
    <x v="2"/>
    <x v="11"/>
    <s v="Micro Innovations USB RF Wireless Keyboard with Mouse"/>
    <x v="1506"/>
    <n v="4"/>
    <n v="0"/>
    <n v="21"/>
  </r>
  <r>
    <n v="1730"/>
    <x v="838"/>
    <x v="0"/>
    <x v="569"/>
    <d v="2013-02-07T00:00:00"/>
    <s v="Same Day"/>
    <s v="CA-12265"/>
    <s v="Christina Anderson"/>
    <x v="0"/>
    <s v="United States"/>
    <s v="Springfield"/>
    <x v="17"/>
    <n v="22153"/>
    <x v="0"/>
    <s v="OFF-LA-10001045"/>
    <x v="1"/>
    <x v="2"/>
    <s v="Permanent Self-Adhesive File Folder Labels for Typewriters by Universal"/>
    <x v="1507"/>
    <n v="3"/>
    <n v="0"/>
    <n v="3.6017999999999999"/>
  </r>
  <r>
    <n v="1731"/>
    <x v="839"/>
    <x v="2"/>
    <x v="450"/>
    <d v="2011-10-03T00:00:00"/>
    <s v="Standard Class"/>
    <s v="KD-16495"/>
    <s v="Keith Dawkins"/>
    <x v="1"/>
    <s v="United States"/>
    <s v="Fayetteville"/>
    <x v="3"/>
    <n v="28314"/>
    <x v="0"/>
    <s v="OFF-PA-10001457"/>
    <x v="1"/>
    <x v="10"/>
    <s v="White GlueTop Scratch Pads"/>
    <x v="1508"/>
    <n v="8"/>
    <n v="0.2"/>
    <n v="31.283199999999987"/>
  </r>
  <r>
    <n v="1732"/>
    <x v="839"/>
    <x v="2"/>
    <x v="450"/>
    <d v="2011-10-03T00:00:00"/>
    <s v="Standard Class"/>
    <s v="KD-16495"/>
    <s v="Keith Dawkins"/>
    <x v="1"/>
    <s v="United States"/>
    <s v="Fayetteville"/>
    <x v="3"/>
    <n v="28314"/>
    <x v="0"/>
    <s v="OFF-PA-10001804"/>
    <x v="1"/>
    <x v="10"/>
    <s v="Xerox 195"/>
    <x v="1432"/>
    <n v="2"/>
    <n v="0.2"/>
    <n v="3.7407999999999997"/>
  </r>
  <r>
    <n v="1733"/>
    <x v="840"/>
    <x v="0"/>
    <x v="212"/>
    <d v="2013-07-15T00:00:00"/>
    <s v="Standard Class"/>
    <s v="LH-17155"/>
    <s v="Logan Haushalter"/>
    <x v="0"/>
    <s v="United States"/>
    <s v="Dallas"/>
    <x v="5"/>
    <n v="75081"/>
    <x v="2"/>
    <s v="OFF-ST-10000689"/>
    <x v="1"/>
    <x v="4"/>
    <s v="Fellowes Strictly Business Drawer File, Letter/Legal Size"/>
    <x v="1080"/>
    <n v="3"/>
    <n v="0.2"/>
    <n v="-33.804000000000002"/>
  </r>
  <r>
    <n v="1734"/>
    <x v="840"/>
    <x v="0"/>
    <x v="212"/>
    <d v="2013-07-15T00:00:00"/>
    <s v="Standard Class"/>
    <s v="LH-17155"/>
    <s v="Logan Haushalter"/>
    <x v="0"/>
    <s v="United States"/>
    <s v="Dallas"/>
    <x v="5"/>
    <n v="75081"/>
    <x v="2"/>
    <s v="OFF-AR-10002135"/>
    <x v="1"/>
    <x v="6"/>
    <s v="Boston Heavy-Duty Trimline Electric Pencil Sharpeners"/>
    <x v="1509"/>
    <n v="4"/>
    <n v="0.2"/>
    <n v="17.351999999999975"/>
  </r>
  <r>
    <n v="1735"/>
    <x v="841"/>
    <x v="3"/>
    <x v="570"/>
    <d v="2014-08-02T00:00:00"/>
    <s v="Second Class"/>
    <s v="AG-10675"/>
    <s v="Anna Gayman"/>
    <x v="0"/>
    <s v="United States"/>
    <s v="Jacksonville"/>
    <x v="3"/>
    <n v="28540"/>
    <x v="0"/>
    <s v="OFF-AP-10002082"/>
    <x v="1"/>
    <x v="9"/>
    <s v="Holmes HEPA Air Purifier"/>
    <x v="1510"/>
    <n v="2"/>
    <n v="0.2"/>
    <n v="6.5339999999999971"/>
  </r>
  <r>
    <n v="1736"/>
    <x v="841"/>
    <x v="3"/>
    <x v="570"/>
    <d v="2014-08-02T00:00:00"/>
    <s v="Second Class"/>
    <s v="AG-10675"/>
    <s v="Anna Gayman"/>
    <x v="0"/>
    <s v="United States"/>
    <s v="Jacksonville"/>
    <x v="3"/>
    <n v="28540"/>
    <x v="0"/>
    <s v="TEC-PH-10003442"/>
    <x v="2"/>
    <x v="7"/>
    <s v="Samsung Replacement EH64AVFWE Premium Headset"/>
    <x v="1114"/>
    <n v="5"/>
    <n v="0.2"/>
    <n v="1.375"/>
  </r>
  <r>
    <n v="1737"/>
    <x v="841"/>
    <x v="3"/>
    <x v="570"/>
    <d v="2014-08-02T00:00:00"/>
    <s v="Second Class"/>
    <s v="AG-10675"/>
    <s v="Anna Gayman"/>
    <x v="0"/>
    <s v="United States"/>
    <s v="Jacksonville"/>
    <x v="3"/>
    <n v="28540"/>
    <x v="0"/>
    <s v="OFF-AR-10002833"/>
    <x v="1"/>
    <x v="6"/>
    <s v="Newell 322"/>
    <x v="972"/>
    <n v="3"/>
    <n v="0.2"/>
    <n v="0.3822000000000001"/>
  </r>
  <r>
    <n v="1738"/>
    <x v="842"/>
    <x v="1"/>
    <x v="37"/>
    <d v="2012-09-09T00:00:00"/>
    <s v="Standard Class"/>
    <s v="DB-13120"/>
    <s v="David Bremer"/>
    <x v="1"/>
    <s v="United States"/>
    <s v="San Francisco"/>
    <x v="1"/>
    <n v="94122"/>
    <x v="1"/>
    <s v="OFF-ST-10001325"/>
    <x v="1"/>
    <x v="4"/>
    <s v="Sterilite Officeware Hinged File Box"/>
    <x v="974"/>
    <n v="3"/>
    <n v="0"/>
    <n v="8.4888000000000012"/>
  </r>
  <r>
    <n v="1739"/>
    <x v="842"/>
    <x v="1"/>
    <x v="37"/>
    <d v="2012-09-09T00:00:00"/>
    <s v="Standard Class"/>
    <s v="DB-13120"/>
    <s v="David Bremer"/>
    <x v="1"/>
    <s v="United States"/>
    <s v="San Francisco"/>
    <x v="1"/>
    <n v="94122"/>
    <x v="1"/>
    <s v="TEC-AC-10003038"/>
    <x v="2"/>
    <x v="11"/>
    <s v="Kingston Digital DataTraveler 16GB USB 2.0"/>
    <x v="1511"/>
    <n v="2"/>
    <n v="0"/>
    <n v="3.400999999999998"/>
  </r>
  <r>
    <n v="1740"/>
    <x v="842"/>
    <x v="1"/>
    <x v="37"/>
    <d v="2012-09-09T00:00:00"/>
    <s v="Standard Class"/>
    <s v="DB-13120"/>
    <s v="David Bremer"/>
    <x v="1"/>
    <s v="United States"/>
    <s v="San Francisco"/>
    <x v="1"/>
    <n v="94122"/>
    <x v="1"/>
    <s v="TEC-AC-10003590"/>
    <x v="2"/>
    <x v="11"/>
    <s v="TRENDnet 56K USB 2.0 Phone, Internet and Fax Modem"/>
    <x v="1512"/>
    <n v="5"/>
    <n v="0"/>
    <n v="46.601999999999997"/>
  </r>
  <r>
    <n v="1741"/>
    <x v="843"/>
    <x v="2"/>
    <x v="128"/>
    <d v="2011-08-16T00:00:00"/>
    <s v="Standard Class"/>
    <s v="ED-13885"/>
    <s v="Emily Ducich"/>
    <x v="2"/>
    <s v="United States"/>
    <s v="San Diego"/>
    <x v="1"/>
    <n v="92037"/>
    <x v="1"/>
    <s v="OFF-LA-10000262"/>
    <x v="1"/>
    <x v="2"/>
    <s v="Avery 494"/>
    <x v="1513"/>
    <n v="8"/>
    <n v="0"/>
    <n v="9.6047999999999991"/>
  </r>
  <r>
    <n v="1742"/>
    <x v="844"/>
    <x v="3"/>
    <x v="505"/>
    <d v="2014-11-04T00:00:00"/>
    <s v="Standard Class"/>
    <s v="MC-18100"/>
    <s v="Mick Crebagga"/>
    <x v="0"/>
    <s v="United States"/>
    <s v="Philadelphia"/>
    <x v="9"/>
    <n v="19140"/>
    <x v="3"/>
    <s v="OFF-PA-10004355"/>
    <x v="1"/>
    <x v="10"/>
    <s v="Xerox 231"/>
    <x v="561"/>
    <n v="4"/>
    <n v="0.2"/>
    <n v="7.2576000000000001"/>
  </r>
  <r>
    <n v="1743"/>
    <x v="844"/>
    <x v="3"/>
    <x v="505"/>
    <d v="2014-11-04T00:00:00"/>
    <s v="Standard Class"/>
    <s v="MC-18100"/>
    <s v="Mick Crebagga"/>
    <x v="0"/>
    <s v="United States"/>
    <s v="Philadelphia"/>
    <x v="9"/>
    <n v="19140"/>
    <x v="3"/>
    <s v="FUR-FU-10004415"/>
    <x v="0"/>
    <x v="5"/>
    <s v="Stacking Tray, Side-Loading, Legal, Smoke"/>
    <x v="1514"/>
    <n v="2"/>
    <n v="0.2"/>
    <n v="0.98559999999999937"/>
  </r>
  <r>
    <n v="1744"/>
    <x v="844"/>
    <x v="3"/>
    <x v="505"/>
    <d v="2014-11-04T00:00:00"/>
    <s v="Standard Class"/>
    <s v="MC-18100"/>
    <s v="Mick Crebagga"/>
    <x v="0"/>
    <s v="United States"/>
    <s v="Philadelphia"/>
    <x v="9"/>
    <n v="19140"/>
    <x v="3"/>
    <s v="OFF-ST-10002486"/>
    <x v="1"/>
    <x v="4"/>
    <s v="Eldon Shelf Savers Cubes and Bins"/>
    <x v="1515"/>
    <n v="2"/>
    <n v="0.2"/>
    <n v="-2.5128000000000008"/>
  </r>
  <r>
    <n v="1745"/>
    <x v="844"/>
    <x v="3"/>
    <x v="505"/>
    <d v="2014-11-04T00:00:00"/>
    <s v="Standard Class"/>
    <s v="MC-18100"/>
    <s v="Mick Crebagga"/>
    <x v="0"/>
    <s v="United States"/>
    <s v="Philadelphia"/>
    <x v="9"/>
    <n v="19140"/>
    <x v="3"/>
    <s v="TEC-AC-10001142"/>
    <x v="2"/>
    <x v="11"/>
    <s v="First Data FD10 PIN Pad"/>
    <x v="1516"/>
    <n v="7"/>
    <n v="0.2"/>
    <n v="-55.300000000000068"/>
  </r>
  <r>
    <n v="1746"/>
    <x v="845"/>
    <x v="2"/>
    <x v="571"/>
    <d v="2011-06-09T00:00:00"/>
    <s v="First Class"/>
    <s v="BM-11785"/>
    <s v="Bryan Mills"/>
    <x v="0"/>
    <s v="United States"/>
    <s v="Rochester"/>
    <x v="15"/>
    <n v="14609"/>
    <x v="3"/>
    <s v="OFF-AR-10002656"/>
    <x v="1"/>
    <x v="6"/>
    <s v="Sanford Liquid Accent Highlighters"/>
    <x v="522"/>
    <n v="2"/>
    <n v="0"/>
    <n v="4.9431999999999992"/>
  </r>
  <r>
    <n v="1747"/>
    <x v="846"/>
    <x v="0"/>
    <x v="572"/>
    <d v="2013-08-18T00:00:00"/>
    <s v="Second Class"/>
    <s v="EM-14065"/>
    <s v="Erin Mull"/>
    <x v="0"/>
    <s v="United States"/>
    <s v="Jacksonville"/>
    <x v="3"/>
    <n v="28540"/>
    <x v="0"/>
    <s v="OFF-BI-10000138"/>
    <x v="1"/>
    <x v="8"/>
    <s v="Acco Translucent Poly Ring Binders"/>
    <x v="1517"/>
    <n v="8"/>
    <n v="0.7"/>
    <n v="-8.2367999999999988"/>
  </r>
  <r>
    <n v="1748"/>
    <x v="846"/>
    <x v="0"/>
    <x v="572"/>
    <d v="2013-08-18T00:00:00"/>
    <s v="Second Class"/>
    <s v="EM-14065"/>
    <s v="Erin Mull"/>
    <x v="0"/>
    <s v="United States"/>
    <s v="Jacksonville"/>
    <x v="3"/>
    <n v="28540"/>
    <x v="0"/>
    <s v="OFF-PA-10004947"/>
    <x v="1"/>
    <x v="10"/>
    <s v="Staples"/>
    <x v="1518"/>
    <n v="3"/>
    <n v="0.2"/>
    <n v="3.2099999999999982"/>
  </r>
  <r>
    <n v="1749"/>
    <x v="847"/>
    <x v="2"/>
    <x v="573"/>
    <d v="2011-04-29T00:00:00"/>
    <s v="Standard Class"/>
    <s v="DA-13450"/>
    <s v="Dianna Arnett"/>
    <x v="2"/>
    <s v="United States"/>
    <s v="Houston"/>
    <x v="5"/>
    <n v="77095"/>
    <x v="2"/>
    <s v="OFF-PA-10003543"/>
    <x v="1"/>
    <x v="10"/>
    <s v="Xerox 1985"/>
    <x v="563"/>
    <n v="2"/>
    <n v="0.2"/>
    <n v="3.6288"/>
  </r>
  <r>
    <n v="1750"/>
    <x v="847"/>
    <x v="2"/>
    <x v="573"/>
    <d v="2011-04-29T00:00:00"/>
    <s v="Standard Class"/>
    <s v="DA-13450"/>
    <s v="Dianna Arnett"/>
    <x v="2"/>
    <s v="United States"/>
    <s v="Houston"/>
    <x v="5"/>
    <n v="77095"/>
    <x v="2"/>
    <s v="OFF-AR-10002221"/>
    <x v="1"/>
    <x v="6"/>
    <s v="12 Colored Short Pencils"/>
    <x v="875"/>
    <n v="3"/>
    <n v="0.2"/>
    <n v="0.54600000000000071"/>
  </r>
  <r>
    <n v="1751"/>
    <x v="848"/>
    <x v="1"/>
    <x v="6"/>
    <d v="2012-11-27T00:00:00"/>
    <s v="Standard Class"/>
    <s v="MO-17800"/>
    <s v="Meg O'Connel"/>
    <x v="2"/>
    <s v="United States"/>
    <s v="San Antonio"/>
    <x v="5"/>
    <n v="78207"/>
    <x v="2"/>
    <s v="FUR-TA-10004607"/>
    <x v="0"/>
    <x v="3"/>
    <s v="Hon 2111 Invitation Series Straight Table"/>
    <x v="1519"/>
    <n v="2"/>
    <n v="0.3"/>
    <n v="-32.522600000000011"/>
  </r>
  <r>
    <n v="1752"/>
    <x v="849"/>
    <x v="3"/>
    <x v="336"/>
    <d v="2014-10-18T00:00:00"/>
    <s v="First Class"/>
    <s v="JW-15955"/>
    <s v="Joni Wasserman"/>
    <x v="0"/>
    <s v="United States"/>
    <s v="Oakland"/>
    <x v="1"/>
    <n v="94601"/>
    <x v="1"/>
    <s v="FUR-FU-10001918"/>
    <x v="0"/>
    <x v="5"/>
    <s v="C-Line Cubicle Keepers Polyproplyene Holder With Velcro Backings"/>
    <x v="1520"/>
    <n v="2"/>
    <n v="0"/>
    <n v="3.6894000000000009"/>
  </r>
  <r>
    <n v="1753"/>
    <x v="850"/>
    <x v="3"/>
    <x v="574"/>
    <d v="2014-12-06T00:00:00"/>
    <s v="First Class"/>
    <s v="VW-21775"/>
    <s v="Victoria Wilson"/>
    <x v="1"/>
    <s v="United States"/>
    <s v="San Francisco"/>
    <x v="1"/>
    <n v="94122"/>
    <x v="1"/>
    <s v="OFF-ST-10004340"/>
    <x v="1"/>
    <x v="4"/>
    <s v="Fellowes Mobile File Cart, Black"/>
    <x v="1521"/>
    <n v="9"/>
    <n v="0"/>
    <n v="151.09740000000002"/>
  </r>
  <r>
    <n v="1754"/>
    <x v="850"/>
    <x v="3"/>
    <x v="574"/>
    <d v="2014-12-06T00:00:00"/>
    <s v="First Class"/>
    <s v="VW-21775"/>
    <s v="Victoria Wilson"/>
    <x v="1"/>
    <s v="United States"/>
    <s v="San Francisco"/>
    <x v="1"/>
    <n v="94122"/>
    <x v="1"/>
    <s v="OFF-PA-10004475"/>
    <x v="1"/>
    <x v="10"/>
    <s v="Xerox 1940"/>
    <x v="1446"/>
    <n v="2"/>
    <n v="0"/>
    <n v="53.860799999999998"/>
  </r>
  <r>
    <n v="1755"/>
    <x v="850"/>
    <x v="3"/>
    <x v="574"/>
    <d v="2014-12-06T00:00:00"/>
    <s v="First Class"/>
    <s v="VW-21775"/>
    <s v="Victoria Wilson"/>
    <x v="1"/>
    <s v="United States"/>
    <s v="San Francisco"/>
    <x v="1"/>
    <n v="94122"/>
    <x v="1"/>
    <s v="OFF-PA-10003893"/>
    <x v="1"/>
    <x v="10"/>
    <s v="Xerox 1962"/>
    <x v="18"/>
    <n v="2"/>
    <n v="0"/>
    <n v="3.8519999999999994"/>
  </r>
  <r>
    <n v="1756"/>
    <x v="851"/>
    <x v="1"/>
    <x v="575"/>
    <d v="2012-12-11T00:00:00"/>
    <s v="Second Class"/>
    <s v="TT-21460"/>
    <s v="Tonja Turnell"/>
    <x v="2"/>
    <s v="United States"/>
    <s v="Fort Worth"/>
    <x v="5"/>
    <n v="76106"/>
    <x v="2"/>
    <s v="OFF-PA-10000100"/>
    <x v="1"/>
    <x v="10"/>
    <s v="Xerox 1945"/>
    <x v="1522"/>
    <n v="11"/>
    <n v="0.2"/>
    <n v="130.75810000000001"/>
  </r>
  <r>
    <n v="1757"/>
    <x v="851"/>
    <x v="1"/>
    <x v="575"/>
    <d v="2012-12-11T00:00:00"/>
    <s v="Second Class"/>
    <s v="TT-21460"/>
    <s v="Tonja Turnell"/>
    <x v="2"/>
    <s v="United States"/>
    <s v="Fort Worth"/>
    <x v="5"/>
    <n v="76106"/>
    <x v="2"/>
    <s v="TEC-PH-10001817"/>
    <x v="2"/>
    <x v="7"/>
    <s v="Wilson Electronics DB Pro Signal Booster"/>
    <x v="1523"/>
    <n v="6"/>
    <n v="0.2"/>
    <n v="150.36000000000013"/>
  </r>
  <r>
    <n v="1758"/>
    <x v="852"/>
    <x v="1"/>
    <x v="562"/>
    <d v="2012-07-15T00:00:00"/>
    <s v="First Class"/>
    <s v="SL-20155"/>
    <s v="Sara Luxemburg"/>
    <x v="2"/>
    <s v="United States"/>
    <s v="Houston"/>
    <x v="5"/>
    <n v="77095"/>
    <x v="2"/>
    <s v="OFF-BI-10001765"/>
    <x v="1"/>
    <x v="8"/>
    <s v="Wilson Jones Heavy-Duty Casebound Ring Binders with Metal Hinges"/>
    <x v="1524"/>
    <n v="6"/>
    <n v="0.8"/>
    <n v="-66.508800000000036"/>
  </r>
  <r>
    <n v="1759"/>
    <x v="853"/>
    <x v="2"/>
    <x v="218"/>
    <d v="2011-05-17T00:00:00"/>
    <s v="Standard Class"/>
    <s v="RM-19375"/>
    <s v="Raymond Messe"/>
    <x v="0"/>
    <s v="United States"/>
    <s v="Houston"/>
    <x v="5"/>
    <n v="77095"/>
    <x v="2"/>
    <s v="TEC-AC-10001013"/>
    <x v="2"/>
    <x v="11"/>
    <s v="Logitech ClearChat Comfort/USB Headset H390"/>
    <x v="1525"/>
    <n v="2"/>
    <n v="0.2"/>
    <n v="7.615399999999994"/>
  </r>
  <r>
    <n v="1760"/>
    <x v="854"/>
    <x v="2"/>
    <x v="576"/>
    <d v="2011-01-13T00:00:00"/>
    <s v="Standard Class"/>
    <s v="MB-18085"/>
    <s v="Mick Brown"/>
    <x v="0"/>
    <s v="United States"/>
    <s v="Philadelphia"/>
    <x v="9"/>
    <n v="19143"/>
    <x v="3"/>
    <s v="OFF-AR-10003478"/>
    <x v="1"/>
    <x v="6"/>
    <s v="Avery Hi-Liter EverBold Pen Style Fluorescent Highlighters, 4/Pack"/>
    <x v="1526"/>
    <n v="3"/>
    <n v="0.2"/>
    <n v="4.8840000000000003"/>
  </r>
  <r>
    <n v="1761"/>
    <x v="855"/>
    <x v="1"/>
    <x v="577"/>
    <d v="2012-09-09T00:00:00"/>
    <s v="Standard Class"/>
    <s v="AG-10900"/>
    <s v="Arthur Gainer"/>
    <x v="0"/>
    <s v="United States"/>
    <s v="San Diego"/>
    <x v="1"/>
    <n v="92105"/>
    <x v="1"/>
    <s v="FUR-BO-10000330"/>
    <x v="0"/>
    <x v="0"/>
    <s v="Sauder Camden County Barrister Bookcase, Planked Cherry Finish"/>
    <x v="1527"/>
    <n v="4"/>
    <n v="0.15"/>
    <n v="-4.8391999999999769"/>
  </r>
  <r>
    <n v="1762"/>
    <x v="855"/>
    <x v="1"/>
    <x v="577"/>
    <d v="2012-09-09T00:00:00"/>
    <s v="Standard Class"/>
    <s v="AG-10900"/>
    <s v="Arthur Gainer"/>
    <x v="0"/>
    <s v="United States"/>
    <s v="San Diego"/>
    <x v="1"/>
    <n v="92105"/>
    <x v="1"/>
    <s v="OFF-BI-10001900"/>
    <x v="1"/>
    <x v="8"/>
    <s v="DXL Angle-View Binders with Locking Rings, Black"/>
    <x v="1528"/>
    <n v="6"/>
    <n v="0.2"/>
    <n v="9.7037999999999993"/>
  </r>
  <r>
    <n v="1763"/>
    <x v="855"/>
    <x v="1"/>
    <x v="577"/>
    <d v="2012-09-09T00:00:00"/>
    <s v="Standard Class"/>
    <s v="AG-10900"/>
    <s v="Arthur Gainer"/>
    <x v="0"/>
    <s v="United States"/>
    <s v="San Diego"/>
    <x v="1"/>
    <n v="92105"/>
    <x v="1"/>
    <s v="FUR-BO-10003159"/>
    <x v="0"/>
    <x v="0"/>
    <s v="Sauder Camden County Collection Libraries, Planked Cherry Finish"/>
    <x v="1529"/>
    <n v="3"/>
    <n v="0.15"/>
    <n v="-20.696400000000025"/>
  </r>
  <r>
    <n v="1764"/>
    <x v="856"/>
    <x v="0"/>
    <x v="578"/>
    <d v="2013-08-09T00:00:00"/>
    <s v="Standard Class"/>
    <s v="ML-17755"/>
    <s v="Max Ludwig"/>
    <x v="2"/>
    <s v="United States"/>
    <s v="Suffolk"/>
    <x v="17"/>
    <n v="23434"/>
    <x v="0"/>
    <s v="OFF-SU-10002573"/>
    <x v="1"/>
    <x v="14"/>
    <s v="Acme 10&quot; Easy Grip Assistive Scissors"/>
    <x v="1530"/>
    <n v="2"/>
    <n v="0"/>
    <n v="10.517999999999997"/>
  </r>
  <r>
    <n v="1765"/>
    <x v="856"/>
    <x v="0"/>
    <x v="578"/>
    <d v="2013-08-09T00:00:00"/>
    <s v="Standard Class"/>
    <s v="ML-17755"/>
    <s v="Max Ludwig"/>
    <x v="2"/>
    <s v="United States"/>
    <s v="Suffolk"/>
    <x v="17"/>
    <n v="23434"/>
    <x v="0"/>
    <s v="OFF-LA-10004484"/>
    <x v="1"/>
    <x v="2"/>
    <s v="Avery 476"/>
    <x v="1531"/>
    <n v="1"/>
    <n v="0"/>
    <n v="1.8997999999999999"/>
  </r>
  <r>
    <n v="1766"/>
    <x v="856"/>
    <x v="0"/>
    <x v="578"/>
    <d v="2013-08-09T00:00:00"/>
    <s v="Standard Class"/>
    <s v="ML-17755"/>
    <s v="Max Ludwig"/>
    <x v="2"/>
    <s v="United States"/>
    <s v="Suffolk"/>
    <x v="17"/>
    <n v="23434"/>
    <x v="0"/>
    <s v="FUR-FU-10001591"/>
    <x v="0"/>
    <x v="5"/>
    <s v="Advantus Panel Wall Certificate Holder - 8.5x11"/>
    <x v="1532"/>
    <n v="9"/>
    <n v="0"/>
    <n v="46.116000000000007"/>
  </r>
  <r>
    <n v="1767"/>
    <x v="856"/>
    <x v="0"/>
    <x v="578"/>
    <d v="2013-08-09T00:00:00"/>
    <s v="Standard Class"/>
    <s v="ML-17755"/>
    <s v="Max Ludwig"/>
    <x v="2"/>
    <s v="United States"/>
    <s v="Suffolk"/>
    <x v="17"/>
    <n v="23434"/>
    <x v="0"/>
    <s v="OFF-LA-10002034"/>
    <x v="1"/>
    <x v="2"/>
    <s v="Avery 478"/>
    <x v="765"/>
    <n v="2"/>
    <n v="0"/>
    <n v="4.8117999999999999"/>
  </r>
  <r>
    <n v="1768"/>
    <x v="857"/>
    <x v="2"/>
    <x v="579"/>
    <d v="2011-03-26T00:00:00"/>
    <s v="Standard Class"/>
    <s v="CC-12685"/>
    <s v="Craig Carroll"/>
    <x v="0"/>
    <s v="United States"/>
    <s v="Greensboro"/>
    <x v="3"/>
    <n v="27405"/>
    <x v="0"/>
    <s v="OFF-BI-10004410"/>
    <x v="1"/>
    <x v="8"/>
    <s v="C-Line Peel &amp; Stick Add-On Filing Pockets, 8-3/4 x 5-1/8, 10/Pack"/>
    <x v="1533"/>
    <n v="4"/>
    <n v="0.7"/>
    <n v="-5.8603999999999985"/>
  </r>
  <r>
    <n v="1769"/>
    <x v="857"/>
    <x v="2"/>
    <x v="579"/>
    <d v="2011-03-26T00:00:00"/>
    <s v="Standard Class"/>
    <s v="CC-12685"/>
    <s v="Craig Carroll"/>
    <x v="0"/>
    <s v="United States"/>
    <s v="Greensboro"/>
    <x v="3"/>
    <n v="27405"/>
    <x v="0"/>
    <s v="OFF-BI-10002735"/>
    <x v="1"/>
    <x v="8"/>
    <s v="GBC Prestige Therm-A-Bind Covers"/>
    <x v="1534"/>
    <n v="5"/>
    <n v="0.7"/>
    <n v="-39.456499999999991"/>
  </r>
  <r>
    <n v="1770"/>
    <x v="858"/>
    <x v="3"/>
    <x v="580"/>
    <d v="2014-03-09T00:00:00"/>
    <s v="Standard Class"/>
    <s v="SC-20770"/>
    <s v="Stewart Carmichael"/>
    <x v="1"/>
    <s v="United States"/>
    <s v="Dallas"/>
    <x v="5"/>
    <n v="75081"/>
    <x v="2"/>
    <s v="OFF-SU-10001935"/>
    <x v="1"/>
    <x v="14"/>
    <s v="Staples"/>
    <x v="1535"/>
    <n v="4"/>
    <n v="0.2"/>
    <n v="-1.3952000000000013"/>
  </r>
  <r>
    <n v="1771"/>
    <x v="858"/>
    <x v="3"/>
    <x v="580"/>
    <d v="2014-03-09T00:00:00"/>
    <s v="Standard Class"/>
    <s v="SC-20770"/>
    <s v="Stewart Carmichael"/>
    <x v="1"/>
    <s v="United States"/>
    <s v="Dallas"/>
    <x v="5"/>
    <n v="75081"/>
    <x v="2"/>
    <s v="OFF-BI-10003291"/>
    <x v="1"/>
    <x v="8"/>
    <s v="Wilson Jones Leather-Like Binders with DublLock Round Rings"/>
    <x v="1536"/>
    <n v="7"/>
    <n v="0.8"/>
    <n v="-20.166300000000007"/>
  </r>
  <r>
    <n v="1772"/>
    <x v="859"/>
    <x v="0"/>
    <x v="581"/>
    <d v="2013-11-30T00:00:00"/>
    <s v="Second Class"/>
    <s v="GG-14650"/>
    <s v="Greg Guthrie"/>
    <x v="1"/>
    <s v="United States"/>
    <s v="Chicago"/>
    <x v="10"/>
    <n v="60623"/>
    <x v="2"/>
    <s v="OFF-ST-10004337"/>
    <x v="1"/>
    <x v="4"/>
    <s v="SAFCO Commercial Wire Shelving, 72h"/>
    <x v="1537"/>
    <n v="2"/>
    <n v="0.2"/>
    <n v="-24.496000000000002"/>
  </r>
  <r>
    <n v="1773"/>
    <x v="859"/>
    <x v="0"/>
    <x v="581"/>
    <d v="2013-11-30T00:00:00"/>
    <s v="Second Class"/>
    <s v="GG-14650"/>
    <s v="Greg Guthrie"/>
    <x v="1"/>
    <s v="United States"/>
    <s v="Chicago"/>
    <x v="10"/>
    <n v="60623"/>
    <x v="2"/>
    <s v="TEC-AC-10001266"/>
    <x v="2"/>
    <x v="11"/>
    <s v="Memorex Micro Travel Drive 8 GB"/>
    <x v="1538"/>
    <n v="6"/>
    <n v="0.2"/>
    <n v="19.499999999999993"/>
  </r>
  <r>
    <n v="1774"/>
    <x v="860"/>
    <x v="2"/>
    <x v="582"/>
    <d v="2011-05-03T00:00:00"/>
    <s v="Standard Class"/>
    <s v="MY-18295"/>
    <s v="Muhammed Yedwab"/>
    <x v="1"/>
    <s v="United States"/>
    <s v="Baltimore"/>
    <x v="39"/>
    <n v="21215"/>
    <x v="3"/>
    <s v="OFF-BI-10001628"/>
    <x v="1"/>
    <x v="8"/>
    <s v="Acco Data Flex Cable Posts For Top &amp; Bottom Load Binders, 6&quot; Capacity"/>
    <x v="1539"/>
    <n v="2"/>
    <n v="0"/>
    <n v="9.3869999999999987"/>
  </r>
  <r>
    <n v="1775"/>
    <x v="860"/>
    <x v="2"/>
    <x v="582"/>
    <d v="2011-05-03T00:00:00"/>
    <s v="Standard Class"/>
    <s v="MY-18295"/>
    <s v="Muhammed Yedwab"/>
    <x v="1"/>
    <s v="United States"/>
    <s v="Baltimore"/>
    <x v="39"/>
    <n v="21215"/>
    <x v="3"/>
    <s v="OFF-ST-10000877"/>
    <x v="1"/>
    <x v="4"/>
    <s v="Recycled Steel Personal File for Standard File Folders"/>
    <x v="1540"/>
    <n v="9"/>
    <n v="0"/>
    <n v="129.37860000000001"/>
  </r>
  <r>
    <n v="1776"/>
    <x v="860"/>
    <x v="2"/>
    <x v="582"/>
    <d v="2011-05-03T00:00:00"/>
    <s v="Standard Class"/>
    <s v="MY-18295"/>
    <s v="Muhammed Yedwab"/>
    <x v="1"/>
    <s v="United States"/>
    <s v="Baltimore"/>
    <x v="39"/>
    <n v="21215"/>
    <x v="3"/>
    <s v="OFF-AR-10004752"/>
    <x v="1"/>
    <x v="6"/>
    <s v="Blackstonian Pencils"/>
    <x v="1541"/>
    <n v="2"/>
    <n v="0"/>
    <n v="1.4952000000000001"/>
  </r>
  <r>
    <n v="1777"/>
    <x v="860"/>
    <x v="2"/>
    <x v="582"/>
    <d v="2011-05-03T00:00:00"/>
    <s v="Standard Class"/>
    <s v="MY-18295"/>
    <s v="Muhammed Yedwab"/>
    <x v="1"/>
    <s v="United States"/>
    <s v="Baltimore"/>
    <x v="39"/>
    <n v="21215"/>
    <x v="3"/>
    <s v="OFF-LA-10000452"/>
    <x v="1"/>
    <x v="2"/>
    <s v="Avery 488"/>
    <x v="982"/>
    <n v="1"/>
    <n v="0"/>
    <n v="1.512"/>
  </r>
  <r>
    <n v="1778"/>
    <x v="861"/>
    <x v="1"/>
    <x v="27"/>
    <d v="2012-11-28T00:00:00"/>
    <s v="Standard Class"/>
    <s v="DP-13000"/>
    <s v="Darren Powers"/>
    <x v="0"/>
    <s v="United States"/>
    <s v="Los Angeles"/>
    <x v="1"/>
    <n v="90004"/>
    <x v="1"/>
    <s v="OFF-PA-10000675"/>
    <x v="1"/>
    <x v="10"/>
    <s v="Xerox 1919"/>
    <x v="1542"/>
    <n v="9"/>
    <n v="0"/>
    <n v="180.76590000000002"/>
  </r>
  <r>
    <n v="1779"/>
    <x v="861"/>
    <x v="1"/>
    <x v="27"/>
    <d v="2012-11-28T00:00:00"/>
    <s v="Standard Class"/>
    <s v="DP-13000"/>
    <s v="Darren Powers"/>
    <x v="0"/>
    <s v="United States"/>
    <s v="Los Angeles"/>
    <x v="1"/>
    <n v="90004"/>
    <x v="1"/>
    <s v="OFF-AR-10003045"/>
    <x v="1"/>
    <x v="6"/>
    <s v="Prang Colored Pencils"/>
    <x v="456"/>
    <n v="5"/>
    <n v="0"/>
    <n v="6.6150000000000002"/>
  </r>
  <r>
    <n v="1780"/>
    <x v="862"/>
    <x v="0"/>
    <x v="583"/>
    <d v="2013-11-17T00:00:00"/>
    <s v="Standard Class"/>
    <s v="BD-11770"/>
    <s v="Bryan Davis"/>
    <x v="0"/>
    <s v="United States"/>
    <s v="New York City"/>
    <x v="15"/>
    <n v="10011"/>
    <x v="3"/>
    <s v="TEC-AC-10003447"/>
    <x v="2"/>
    <x v="11"/>
    <s v="Micropad Numeric Keypads"/>
    <x v="1543"/>
    <n v="3"/>
    <n v="0"/>
    <n v="14.992499999999996"/>
  </r>
  <r>
    <n v="1781"/>
    <x v="862"/>
    <x v="0"/>
    <x v="583"/>
    <d v="2013-11-17T00:00:00"/>
    <s v="Standard Class"/>
    <s v="BD-11770"/>
    <s v="Bryan Davis"/>
    <x v="0"/>
    <s v="United States"/>
    <s v="New York City"/>
    <x v="15"/>
    <n v="10011"/>
    <x v="3"/>
    <s v="OFF-ST-10002276"/>
    <x v="1"/>
    <x v="4"/>
    <s v="Safco Steel Mobile File Cart"/>
    <x v="1544"/>
    <n v="1"/>
    <n v="0"/>
    <n v="20.840000000000003"/>
  </r>
  <r>
    <n v="1782"/>
    <x v="863"/>
    <x v="1"/>
    <x v="584"/>
    <d v="2012-07-13T00:00:00"/>
    <s v="Standard Class"/>
    <s v="CB-12535"/>
    <s v="Claudia Bergmann"/>
    <x v="1"/>
    <s v="United States"/>
    <s v="Franklin"/>
    <x v="31"/>
    <n v="2038"/>
    <x v="3"/>
    <s v="OFF-PA-10001609"/>
    <x v="1"/>
    <x v="10"/>
    <s v="Tops Wirebound Message Log Books"/>
    <x v="1545"/>
    <n v="2"/>
    <n v="0"/>
    <n v="3.0267999999999997"/>
  </r>
  <r>
    <n v="1783"/>
    <x v="863"/>
    <x v="1"/>
    <x v="584"/>
    <d v="2012-07-13T00:00:00"/>
    <s v="Standard Class"/>
    <s v="CB-12535"/>
    <s v="Claudia Bergmann"/>
    <x v="1"/>
    <s v="United States"/>
    <s v="Franklin"/>
    <x v="31"/>
    <n v="2038"/>
    <x v="3"/>
    <s v="OFF-BI-10001597"/>
    <x v="1"/>
    <x v="8"/>
    <s v="Wilson Jones Ledger-Size, Piano-Hinge Binder, 2&quot;, Blue"/>
    <x v="1546"/>
    <n v="3"/>
    <n v="0"/>
    <n v="59.011199999999988"/>
  </r>
  <r>
    <n v="1784"/>
    <x v="864"/>
    <x v="3"/>
    <x v="585"/>
    <d v="2014-09-27T00:00:00"/>
    <s v="Standard Class"/>
    <s v="JE-15610"/>
    <s v="Jim Epp"/>
    <x v="1"/>
    <s v="United States"/>
    <s v="Milwaukee"/>
    <x v="6"/>
    <n v="53209"/>
    <x v="2"/>
    <s v="OFF-PA-10004475"/>
    <x v="1"/>
    <x v="10"/>
    <s v="Xerox 1940"/>
    <x v="1547"/>
    <n v="4"/>
    <n v="0"/>
    <n v="107.7216"/>
  </r>
  <r>
    <n v="1785"/>
    <x v="864"/>
    <x v="3"/>
    <x v="585"/>
    <d v="2014-09-27T00:00:00"/>
    <s v="Standard Class"/>
    <s v="JE-15610"/>
    <s v="Jim Epp"/>
    <x v="1"/>
    <s v="United States"/>
    <s v="Milwaukee"/>
    <x v="6"/>
    <n v="53209"/>
    <x v="2"/>
    <s v="TEC-AC-10004510"/>
    <x v="2"/>
    <x v="11"/>
    <s v="Logitech Desktop MK120 Mouse and keyboard Combo"/>
    <x v="1548"/>
    <n v="6"/>
    <n v="0"/>
    <n v="9.8159999999999954"/>
  </r>
  <r>
    <n v="1786"/>
    <x v="864"/>
    <x v="3"/>
    <x v="585"/>
    <d v="2014-09-27T00:00:00"/>
    <s v="Standard Class"/>
    <s v="JE-15610"/>
    <s v="Jim Epp"/>
    <x v="1"/>
    <s v="United States"/>
    <s v="Milwaukee"/>
    <x v="6"/>
    <n v="53209"/>
    <x v="2"/>
    <s v="OFF-BI-10002976"/>
    <x v="1"/>
    <x v="8"/>
    <s v="ACCOHIDE Binder by Acco"/>
    <x v="1549"/>
    <n v="8"/>
    <n v="0"/>
    <n v="15.5288"/>
  </r>
  <r>
    <n v="1787"/>
    <x v="864"/>
    <x v="3"/>
    <x v="585"/>
    <d v="2014-09-27T00:00:00"/>
    <s v="Standard Class"/>
    <s v="JE-15610"/>
    <s v="Jim Epp"/>
    <x v="1"/>
    <s v="United States"/>
    <s v="Milwaukee"/>
    <x v="6"/>
    <n v="53209"/>
    <x v="2"/>
    <s v="TEC-PH-10001615"/>
    <x v="2"/>
    <x v="7"/>
    <s v="AT&amp;T CL82213"/>
    <x v="284"/>
    <n v="3"/>
    <n v="0"/>
    <n v="25.221299999999989"/>
  </r>
  <r>
    <n v="1788"/>
    <x v="865"/>
    <x v="1"/>
    <x v="586"/>
    <d v="2012-02-19T00:00:00"/>
    <s v="Standard Class"/>
    <s v="RP-19855"/>
    <s v="Roy Phan"/>
    <x v="1"/>
    <s v="United States"/>
    <s v="Kenosha"/>
    <x v="6"/>
    <n v="53142"/>
    <x v="2"/>
    <s v="TEC-PH-10001819"/>
    <x v="2"/>
    <x v="7"/>
    <s v="Innergie mMini Combo Duo USB Travel Charging Kit"/>
    <x v="1550"/>
    <n v="3"/>
    <n v="0"/>
    <n v="64.785599999999988"/>
  </r>
  <r>
    <n v="1789"/>
    <x v="865"/>
    <x v="1"/>
    <x v="586"/>
    <d v="2012-02-19T00:00:00"/>
    <s v="Standard Class"/>
    <s v="RP-19855"/>
    <s v="Roy Phan"/>
    <x v="1"/>
    <s v="United States"/>
    <s v="Kenosha"/>
    <x v="6"/>
    <n v="53142"/>
    <x v="2"/>
    <s v="TEC-PH-10000560"/>
    <x v="2"/>
    <x v="7"/>
    <s v="Samsung Galaxy S III - 16GB - pebble blue (T-Mobile)"/>
    <x v="1551"/>
    <n v="2"/>
    <n v="0"/>
    <n v="195.99440000000004"/>
  </r>
  <r>
    <n v="1790"/>
    <x v="865"/>
    <x v="1"/>
    <x v="586"/>
    <d v="2012-02-19T00:00:00"/>
    <s v="Standard Class"/>
    <s v="RP-19855"/>
    <s v="Roy Phan"/>
    <x v="1"/>
    <s v="United States"/>
    <s v="Kenosha"/>
    <x v="6"/>
    <n v="53142"/>
    <x v="2"/>
    <s v="TEC-AC-10004568"/>
    <x v="2"/>
    <x v="11"/>
    <s v="Maxell LTO Ultrium - 800 GB"/>
    <x v="1552"/>
    <n v="5"/>
    <n v="0"/>
    <n v="26.590499999999988"/>
  </r>
  <r>
    <n v="1791"/>
    <x v="866"/>
    <x v="2"/>
    <x v="587"/>
    <d v="2011-10-04T00:00:00"/>
    <s v="Standard Class"/>
    <s v="RA-19915"/>
    <s v="Russell Applegate"/>
    <x v="0"/>
    <s v="United States"/>
    <s v="New York City"/>
    <x v="15"/>
    <n v="10011"/>
    <x v="3"/>
    <s v="OFF-PA-10004092"/>
    <x v="1"/>
    <x v="10"/>
    <s v="Tops Green Bar Computer Printout Paper"/>
    <x v="1553"/>
    <n v="1"/>
    <n v="0"/>
    <n v="24.47"/>
  </r>
  <r>
    <n v="1792"/>
    <x v="867"/>
    <x v="2"/>
    <x v="588"/>
    <d v="2011-12-03T00:00:00"/>
    <s v="First Class"/>
    <s v="RP-19390"/>
    <s v="Resi Pölking"/>
    <x v="0"/>
    <s v="United States"/>
    <s v="Madison"/>
    <x v="6"/>
    <n v="53711"/>
    <x v="2"/>
    <s v="FUR-CH-10001854"/>
    <x v="0"/>
    <x v="1"/>
    <s v="Office Star - Professional Matrix Back Chair with 2-to-1 Synchro Tilt and Mesh Fabric Seat"/>
    <x v="1554"/>
    <n v="8"/>
    <n v="0"/>
    <n v="673.88160000000016"/>
  </r>
  <r>
    <n v="1793"/>
    <x v="867"/>
    <x v="2"/>
    <x v="588"/>
    <d v="2011-12-03T00:00:00"/>
    <s v="First Class"/>
    <s v="RP-19390"/>
    <s v="Resi Pölking"/>
    <x v="0"/>
    <s v="United States"/>
    <s v="Madison"/>
    <x v="6"/>
    <n v="53711"/>
    <x v="2"/>
    <s v="OFF-AR-10000475"/>
    <x v="1"/>
    <x v="6"/>
    <s v="Hunt BOSTON Vista Battery-Operated Pencil Sharpener, Black"/>
    <x v="1555"/>
    <n v="4"/>
    <n v="0"/>
    <n v="12.592800000000004"/>
  </r>
  <r>
    <n v="1794"/>
    <x v="868"/>
    <x v="2"/>
    <x v="589"/>
    <d v="2011-12-13T00:00:00"/>
    <s v="Standard Class"/>
    <s v="TB-21175"/>
    <s v="Thomas Boland"/>
    <x v="1"/>
    <s v="United States"/>
    <s v="Houston"/>
    <x v="5"/>
    <n v="77041"/>
    <x v="2"/>
    <s v="OFF-ST-10000777"/>
    <x v="1"/>
    <x v="4"/>
    <s v="Companion Letter/Legal File, Black"/>
    <x v="1556"/>
    <n v="2"/>
    <n v="0.2"/>
    <n v="6.0416000000000025"/>
  </r>
  <r>
    <n v="1795"/>
    <x v="869"/>
    <x v="0"/>
    <x v="64"/>
    <d v="2013-09-11T00:00:00"/>
    <s v="Standard Class"/>
    <s v="BE-11455"/>
    <s v="Brad Eason"/>
    <x v="2"/>
    <s v="United States"/>
    <s v="Olathe"/>
    <x v="41"/>
    <n v="66062"/>
    <x v="2"/>
    <s v="OFF-AR-10004022"/>
    <x v="1"/>
    <x v="6"/>
    <s v="Panasonic KP-380BK Classic Electric Pencil Sharpener"/>
    <x v="1557"/>
    <n v="3"/>
    <n v="0"/>
    <n v="26.984999999999992"/>
  </r>
  <r>
    <n v="1796"/>
    <x v="870"/>
    <x v="3"/>
    <x v="151"/>
    <d v="2014-08-31T00:00:00"/>
    <s v="First Class"/>
    <s v="MR-17545"/>
    <s v="Mathew Reese"/>
    <x v="2"/>
    <s v="United States"/>
    <s v="New York City"/>
    <x v="15"/>
    <n v="10024"/>
    <x v="3"/>
    <s v="OFF-ST-10002352"/>
    <x v="1"/>
    <x v="4"/>
    <s v="Iris Project Case"/>
    <x v="1558"/>
    <n v="8"/>
    <n v="0"/>
    <n v="16.598399999999998"/>
  </r>
  <r>
    <n v="1797"/>
    <x v="870"/>
    <x v="3"/>
    <x v="151"/>
    <d v="2014-08-31T00:00:00"/>
    <s v="First Class"/>
    <s v="MR-17545"/>
    <s v="Mathew Reese"/>
    <x v="2"/>
    <s v="United States"/>
    <s v="New York City"/>
    <x v="15"/>
    <n v="10024"/>
    <x v="3"/>
    <s v="TEC-PH-10000455"/>
    <x v="2"/>
    <x v="7"/>
    <s v="GE 30522EE2"/>
    <x v="1559"/>
    <n v="3"/>
    <n v="0"/>
    <n v="100.91129999999997"/>
  </r>
  <r>
    <n v="1798"/>
    <x v="870"/>
    <x v="3"/>
    <x v="151"/>
    <d v="2014-08-31T00:00:00"/>
    <s v="First Class"/>
    <s v="MR-17545"/>
    <s v="Mathew Reese"/>
    <x v="2"/>
    <s v="United States"/>
    <s v="New York City"/>
    <x v="15"/>
    <n v="10024"/>
    <x v="3"/>
    <s v="OFF-BI-10003910"/>
    <x v="1"/>
    <x v="8"/>
    <s v="DXL Angle-View Binders with Locking Rings by Samsill"/>
    <x v="1560"/>
    <n v="6"/>
    <n v="0.2"/>
    <n v="11.565"/>
  </r>
  <r>
    <n v="1799"/>
    <x v="871"/>
    <x v="0"/>
    <x v="274"/>
    <d v="2013-07-12T00:00:00"/>
    <s v="Standard Class"/>
    <s v="RM-19375"/>
    <s v="Raymond Messe"/>
    <x v="0"/>
    <s v="United States"/>
    <s v="San Jose"/>
    <x v="1"/>
    <n v="95123"/>
    <x v="1"/>
    <s v="FUR-FU-10003039"/>
    <x v="0"/>
    <x v="5"/>
    <s v="Howard Miller 11-1/2&quot; Diameter Grantwood Wall Clock"/>
    <x v="1561"/>
    <n v="5"/>
    <n v="0"/>
    <n v="73.320999999999998"/>
  </r>
  <r>
    <n v="1800"/>
    <x v="872"/>
    <x v="0"/>
    <x v="590"/>
    <d v="2013-08-11T00:00:00"/>
    <s v="Second Class"/>
    <s v="JF-15565"/>
    <s v="Jill Fjeld"/>
    <x v="0"/>
    <s v="United States"/>
    <s v="Dallas"/>
    <x v="5"/>
    <n v="75081"/>
    <x v="2"/>
    <s v="OFF-FA-10000585"/>
    <x v="1"/>
    <x v="13"/>
    <s v="OIC Bulk Pack Metal Binder Clips"/>
    <x v="1515"/>
    <n v="4"/>
    <n v="0.2"/>
    <n v="3.6295999999999995"/>
  </r>
  <r>
    <n v="1801"/>
    <x v="872"/>
    <x v="0"/>
    <x v="590"/>
    <d v="2013-08-11T00:00:00"/>
    <s v="Second Class"/>
    <s v="JF-15565"/>
    <s v="Jill Fjeld"/>
    <x v="0"/>
    <s v="United States"/>
    <s v="Dallas"/>
    <x v="5"/>
    <n v="75081"/>
    <x v="2"/>
    <s v="OFF-PA-10001994"/>
    <x v="1"/>
    <x v="10"/>
    <s v="Ink Jet Note and Greeting Cards, 8-1/2&quot; x 5-1/2&quot; Card Size"/>
    <x v="1562"/>
    <n v="3"/>
    <n v="0.2"/>
    <n v="17.534399999999998"/>
  </r>
  <r>
    <n v="1802"/>
    <x v="873"/>
    <x v="0"/>
    <x v="373"/>
    <d v="2013-11-20T00:00:00"/>
    <s v="Standard Class"/>
    <s v="AS-10135"/>
    <s v="Adrian Shami"/>
    <x v="2"/>
    <s v="United States"/>
    <s v="Auburn"/>
    <x v="4"/>
    <n v="98002"/>
    <x v="1"/>
    <s v="FUR-FU-10004270"/>
    <x v="0"/>
    <x v="5"/>
    <s v="Eldon Image Series Desk Accessories, Burgundy"/>
    <x v="1563"/>
    <n v="1"/>
    <n v="0"/>
    <n v="1.5047999999999999"/>
  </r>
  <r>
    <n v="1803"/>
    <x v="874"/>
    <x v="3"/>
    <x v="585"/>
    <d v="2014-09-27T00:00:00"/>
    <s v="Second Class"/>
    <s v="JA-15970"/>
    <s v="Joseph Airdo"/>
    <x v="0"/>
    <s v="United States"/>
    <s v="Philadelphia"/>
    <x v="9"/>
    <n v="19134"/>
    <x v="3"/>
    <s v="OFF-BI-10002498"/>
    <x v="1"/>
    <x v="8"/>
    <s v="Clear Mylar Reinforcing Strips"/>
    <x v="1564"/>
    <n v="1"/>
    <n v="0.7"/>
    <n v="-4.2987000000000002"/>
  </r>
  <r>
    <n v="1804"/>
    <x v="874"/>
    <x v="3"/>
    <x v="585"/>
    <d v="2014-09-27T00:00:00"/>
    <s v="Second Class"/>
    <s v="JA-15970"/>
    <s v="Joseph Airdo"/>
    <x v="0"/>
    <s v="United States"/>
    <s v="Philadelphia"/>
    <x v="9"/>
    <n v="19134"/>
    <x v="3"/>
    <s v="OFF-SU-10002881"/>
    <x v="1"/>
    <x v="14"/>
    <s v="Martin Yale Chadless Opener Electric Letter Opener"/>
    <x v="1565"/>
    <n v="7"/>
    <n v="0.2"/>
    <n v="-1049.3406"/>
  </r>
  <r>
    <n v="1805"/>
    <x v="874"/>
    <x v="3"/>
    <x v="585"/>
    <d v="2014-09-27T00:00:00"/>
    <s v="Second Class"/>
    <s v="JA-15970"/>
    <s v="Joseph Airdo"/>
    <x v="0"/>
    <s v="United States"/>
    <s v="Philadelphia"/>
    <x v="9"/>
    <n v="19134"/>
    <x v="3"/>
    <s v="TEC-AC-10002926"/>
    <x v="2"/>
    <x v="11"/>
    <s v="Logitech Wireless Marathon Mouse M705"/>
    <x v="1566"/>
    <n v="2"/>
    <n v="0.2"/>
    <n v="22.995400000000004"/>
  </r>
  <r>
    <n v="1806"/>
    <x v="875"/>
    <x v="0"/>
    <x v="591"/>
    <d v="2013-12-29T00:00:00"/>
    <s v="First Class"/>
    <s v="GK-14620"/>
    <s v="Grace Kelly"/>
    <x v="1"/>
    <s v="United States"/>
    <s v="Los Angeles"/>
    <x v="1"/>
    <n v="90049"/>
    <x v="1"/>
    <s v="TEC-PH-10002200"/>
    <x v="2"/>
    <x v="7"/>
    <s v="Samsung Galaxy Note 2"/>
    <x v="1567"/>
    <n v="7"/>
    <n v="0.2"/>
    <n v="257.59440000000029"/>
  </r>
  <r>
    <n v="1807"/>
    <x v="875"/>
    <x v="0"/>
    <x v="591"/>
    <d v="2013-12-29T00:00:00"/>
    <s v="First Class"/>
    <s v="GK-14620"/>
    <s v="Grace Kelly"/>
    <x v="1"/>
    <s v="United States"/>
    <s v="Los Angeles"/>
    <x v="1"/>
    <n v="90049"/>
    <x v="1"/>
    <s v="OFF-PA-10002005"/>
    <x v="1"/>
    <x v="10"/>
    <s v="Xerox 225"/>
    <x v="1568"/>
    <n v="7"/>
    <n v="0"/>
    <n v="21.772800000000004"/>
  </r>
  <r>
    <n v="1808"/>
    <x v="875"/>
    <x v="0"/>
    <x v="591"/>
    <d v="2013-12-29T00:00:00"/>
    <s v="First Class"/>
    <s v="GK-14620"/>
    <s v="Grace Kelly"/>
    <x v="1"/>
    <s v="United States"/>
    <s v="Los Angeles"/>
    <x v="1"/>
    <n v="90049"/>
    <x v="1"/>
    <s v="TEC-AC-10001465"/>
    <x v="2"/>
    <x v="11"/>
    <s v="SanDisk Cruzer 64 GB USB Flash Drive"/>
    <x v="1569"/>
    <n v="7"/>
    <n v="0"/>
    <n v="76.271999999999977"/>
  </r>
  <r>
    <n v="1809"/>
    <x v="876"/>
    <x v="0"/>
    <x v="592"/>
    <d v="2013-02-13T00:00:00"/>
    <s v="First Class"/>
    <s v="PB-19210"/>
    <s v="Phillip Breyer"/>
    <x v="1"/>
    <s v="United States"/>
    <s v="Tulsa"/>
    <x v="26"/>
    <n v="74133"/>
    <x v="2"/>
    <s v="TEC-PH-10004897"/>
    <x v="2"/>
    <x v="7"/>
    <s v="Mediabridge Sport Armband iPhone 5s"/>
    <x v="1570"/>
    <n v="7"/>
    <n v="0"/>
    <n v="0.69929999999999914"/>
  </r>
  <r>
    <n v="1810"/>
    <x v="877"/>
    <x v="0"/>
    <x v="248"/>
    <d v="2013-10-30T00:00:00"/>
    <s v="Standard Class"/>
    <s v="HK-14890"/>
    <s v="Heather Kirkland"/>
    <x v="1"/>
    <s v="United States"/>
    <s v="Chicago"/>
    <x v="10"/>
    <n v="60610"/>
    <x v="2"/>
    <s v="FUR-FU-10001196"/>
    <x v="0"/>
    <x v="5"/>
    <s v="DAX Cubicle Frames - 8x10"/>
    <x v="1571"/>
    <n v="7"/>
    <n v="0.6"/>
    <n v="-12.116999999999999"/>
  </r>
  <r>
    <n v="1811"/>
    <x v="877"/>
    <x v="0"/>
    <x v="248"/>
    <d v="2013-10-30T00:00:00"/>
    <s v="Standard Class"/>
    <s v="HK-14890"/>
    <s v="Heather Kirkland"/>
    <x v="1"/>
    <s v="United States"/>
    <s v="Chicago"/>
    <x v="10"/>
    <n v="60610"/>
    <x v="2"/>
    <s v="OFF-PA-10000595"/>
    <x v="1"/>
    <x v="10"/>
    <s v="Xerox 1929"/>
    <x v="1572"/>
    <n v="3"/>
    <n v="0.2"/>
    <n v="17.815199999999997"/>
  </r>
  <r>
    <n v="1812"/>
    <x v="878"/>
    <x v="2"/>
    <x v="3"/>
    <d v="2011-06-11T00:00:00"/>
    <s v="Second Class"/>
    <s v="FO-14305"/>
    <s v="Frank Olsen"/>
    <x v="0"/>
    <s v="United States"/>
    <s v="Harrisonburg"/>
    <x v="17"/>
    <n v="22801"/>
    <x v="0"/>
    <s v="FUR-TA-10004534"/>
    <x v="0"/>
    <x v="3"/>
    <s v="Bevis 44 x 96 Conference Tables"/>
    <x v="1573"/>
    <n v="7"/>
    <n v="0"/>
    <n v="245.0209999999999"/>
  </r>
  <r>
    <n v="1813"/>
    <x v="879"/>
    <x v="3"/>
    <x v="225"/>
    <d v="2014-11-27T00:00:00"/>
    <s v="Standard Class"/>
    <s v="BT-11680"/>
    <s v="Brian Thompson"/>
    <x v="0"/>
    <s v="United States"/>
    <s v="Newark"/>
    <x v="24"/>
    <n v="43055"/>
    <x v="3"/>
    <s v="FUR-FU-10001861"/>
    <x v="0"/>
    <x v="5"/>
    <s v="Floodlight Indoor Halogen Bulbs, 1 Bulb per Pack, 60 Watts"/>
    <x v="292"/>
    <n v="5"/>
    <n v="0.2"/>
    <n v="28.129999999999995"/>
  </r>
  <r>
    <n v="1814"/>
    <x v="879"/>
    <x v="3"/>
    <x v="225"/>
    <d v="2014-11-27T00:00:00"/>
    <s v="Standard Class"/>
    <s v="BT-11680"/>
    <s v="Brian Thompson"/>
    <x v="0"/>
    <s v="United States"/>
    <s v="Newark"/>
    <x v="24"/>
    <n v="43055"/>
    <x v="3"/>
    <s v="FUR-FU-10000206"/>
    <x v="0"/>
    <x v="5"/>
    <s v="GE General Purpose, Extra Long Life, Showcase &amp; Floodlight Incandescent Bulbs"/>
    <x v="1574"/>
    <n v="2"/>
    <n v="0.2"/>
    <n v="1.5713999999999997"/>
  </r>
  <r>
    <n v="1815"/>
    <x v="880"/>
    <x v="1"/>
    <x v="471"/>
    <d v="2012-09-18T00:00:00"/>
    <s v="Standard Class"/>
    <s v="SP-20620"/>
    <s v="Stefania Perrino"/>
    <x v="1"/>
    <s v="United States"/>
    <s v="Los Angeles"/>
    <x v="1"/>
    <n v="90045"/>
    <x v="1"/>
    <s v="FUR-TA-10002607"/>
    <x v="0"/>
    <x v="3"/>
    <s v="KI Conference Tables"/>
    <x v="1575"/>
    <n v="3"/>
    <n v="0.2"/>
    <n v="-8.5067999999999913"/>
  </r>
  <r>
    <n v="1816"/>
    <x v="881"/>
    <x v="1"/>
    <x v="593"/>
    <d v="2012-06-04T00:00:00"/>
    <s v="Same Day"/>
    <s v="LL-16840"/>
    <s v="Lauren Leatherbury"/>
    <x v="0"/>
    <s v="United States"/>
    <s v="Seattle"/>
    <x v="4"/>
    <n v="98105"/>
    <x v="1"/>
    <s v="OFF-LA-10000443"/>
    <x v="1"/>
    <x v="2"/>
    <s v="Avery 501"/>
    <x v="1576"/>
    <n v="2"/>
    <n v="0"/>
    <n v="3.4685999999999999"/>
  </r>
  <r>
    <n v="1817"/>
    <x v="881"/>
    <x v="1"/>
    <x v="593"/>
    <d v="2012-06-04T00:00:00"/>
    <s v="Same Day"/>
    <s v="LL-16840"/>
    <s v="Lauren Leatherbury"/>
    <x v="0"/>
    <s v="United States"/>
    <s v="Seattle"/>
    <x v="4"/>
    <n v="98105"/>
    <x v="1"/>
    <s v="OFF-AR-10004685"/>
    <x v="1"/>
    <x v="6"/>
    <s v="Binney &amp; Smith Crayola Metallic Colored Pencils, 8-Color Set"/>
    <x v="1577"/>
    <n v="2"/>
    <n v="0"/>
    <n v="3.0557999999999996"/>
  </r>
  <r>
    <n v="1818"/>
    <x v="882"/>
    <x v="1"/>
    <x v="350"/>
    <d v="2012-12-15T00:00:00"/>
    <s v="Second Class"/>
    <s v="MC-17575"/>
    <s v="Matt Collins"/>
    <x v="0"/>
    <s v="United States"/>
    <s v="Los Angeles"/>
    <x v="1"/>
    <n v="90036"/>
    <x v="1"/>
    <s v="OFF-LA-10001771"/>
    <x v="1"/>
    <x v="2"/>
    <s v="Avery 513"/>
    <x v="745"/>
    <n v="2"/>
    <n v="0"/>
    <n v="4.5815999999999999"/>
  </r>
  <r>
    <n v="1819"/>
    <x v="883"/>
    <x v="2"/>
    <x v="594"/>
    <d v="2011-05-29T00:00:00"/>
    <s v="Standard Class"/>
    <s v="JL-15235"/>
    <s v="Janet Lee"/>
    <x v="0"/>
    <s v="United States"/>
    <s v="Chicago"/>
    <x v="10"/>
    <n v="60623"/>
    <x v="2"/>
    <s v="OFF-AP-10001394"/>
    <x v="1"/>
    <x v="9"/>
    <s v="Harmony Air Purifier"/>
    <x v="1578"/>
    <n v="2"/>
    <n v="0.8"/>
    <n v="-166.32000000000005"/>
  </r>
  <r>
    <n v="1820"/>
    <x v="883"/>
    <x v="2"/>
    <x v="594"/>
    <d v="2011-05-29T00:00:00"/>
    <s v="Standard Class"/>
    <s v="JL-15235"/>
    <s v="Janet Lee"/>
    <x v="0"/>
    <s v="United States"/>
    <s v="Chicago"/>
    <x v="10"/>
    <n v="60623"/>
    <x v="2"/>
    <s v="FUR-FU-10002553"/>
    <x v="0"/>
    <x v="5"/>
    <s v="Electrix Incandescent Magnifying Lamp, Black"/>
    <x v="1579"/>
    <n v="2"/>
    <n v="0.6"/>
    <n v="-24.188999999999993"/>
  </r>
  <r>
    <n v="1821"/>
    <x v="884"/>
    <x v="0"/>
    <x v="595"/>
    <d v="2013-02-20T00:00:00"/>
    <s v="Standard Class"/>
    <s v="EA-14035"/>
    <s v="Erin Ashbrook"/>
    <x v="1"/>
    <s v="United States"/>
    <s v="Chicago"/>
    <x v="10"/>
    <n v="60623"/>
    <x v="2"/>
    <s v="OFF-AP-10004233"/>
    <x v="1"/>
    <x v="9"/>
    <s v="Honeywell Enviracaire Portable Air Cleaner for up to 8 x 10 Room"/>
    <x v="1580"/>
    <n v="6"/>
    <n v="0.8"/>
    <n v="-225.55680000000007"/>
  </r>
  <r>
    <n v="1822"/>
    <x v="884"/>
    <x v="0"/>
    <x v="595"/>
    <d v="2013-02-20T00:00:00"/>
    <s v="Standard Class"/>
    <s v="EA-14035"/>
    <s v="Erin Ashbrook"/>
    <x v="1"/>
    <s v="United States"/>
    <s v="Chicago"/>
    <x v="10"/>
    <n v="60623"/>
    <x v="2"/>
    <s v="OFF-FA-10000304"/>
    <x v="1"/>
    <x v="13"/>
    <s v="Advantus Push Pins"/>
    <x v="1535"/>
    <n v="4"/>
    <n v="0.2"/>
    <n v="1.8312000000000004"/>
  </r>
  <r>
    <n v="1823"/>
    <x v="884"/>
    <x v="0"/>
    <x v="595"/>
    <d v="2013-02-20T00:00:00"/>
    <s v="Standard Class"/>
    <s v="EA-14035"/>
    <s v="Erin Ashbrook"/>
    <x v="1"/>
    <s v="United States"/>
    <s v="Chicago"/>
    <x v="10"/>
    <n v="60623"/>
    <x v="2"/>
    <s v="FUR-CH-10004754"/>
    <x v="0"/>
    <x v="1"/>
    <s v="Global Stack Chair with Arms, Black"/>
    <x v="1581"/>
    <n v="3"/>
    <n v="0.3"/>
    <n v="-2.6981999999999999"/>
  </r>
  <r>
    <n v="1824"/>
    <x v="884"/>
    <x v="0"/>
    <x v="595"/>
    <d v="2013-02-20T00:00:00"/>
    <s v="Standard Class"/>
    <s v="EA-14035"/>
    <s v="Erin Ashbrook"/>
    <x v="1"/>
    <s v="United States"/>
    <s v="Chicago"/>
    <x v="10"/>
    <n v="60623"/>
    <x v="2"/>
    <s v="OFF-PA-10000809"/>
    <x v="1"/>
    <x v="10"/>
    <s v="Xerox 206"/>
    <x v="1182"/>
    <n v="1"/>
    <n v="0.2"/>
    <n v="1.8144"/>
  </r>
  <r>
    <n v="1825"/>
    <x v="885"/>
    <x v="0"/>
    <x v="596"/>
    <d v="2013-12-29T00:00:00"/>
    <s v="Standard Class"/>
    <s v="SA-20830"/>
    <s v="Sue Ann Reed"/>
    <x v="0"/>
    <s v="United States"/>
    <s v="Redmond"/>
    <x v="21"/>
    <n v="97756"/>
    <x v="1"/>
    <s v="OFF-BI-10003694"/>
    <x v="1"/>
    <x v="8"/>
    <s v="Avery 3 1/2&quot; Diskette Storage Pages, 10/Pack"/>
    <x v="1582"/>
    <n v="10"/>
    <n v="0.7"/>
    <n v="-25.05599999999999"/>
  </r>
  <r>
    <n v="1826"/>
    <x v="885"/>
    <x v="0"/>
    <x v="596"/>
    <d v="2013-12-29T00:00:00"/>
    <s v="Standard Class"/>
    <s v="SA-20830"/>
    <s v="Sue Ann Reed"/>
    <x v="0"/>
    <s v="United States"/>
    <s v="Redmond"/>
    <x v="21"/>
    <n v="97756"/>
    <x v="1"/>
    <s v="FUR-FU-10001935"/>
    <x v="0"/>
    <x v="5"/>
    <s v="3M Hangers With Command Adhesive"/>
    <x v="1583"/>
    <n v="4"/>
    <n v="0.2"/>
    <n v="3.108000000000001"/>
  </r>
  <r>
    <n v="1827"/>
    <x v="885"/>
    <x v="0"/>
    <x v="596"/>
    <d v="2013-12-29T00:00:00"/>
    <s v="Standard Class"/>
    <s v="SA-20830"/>
    <s v="Sue Ann Reed"/>
    <x v="0"/>
    <s v="United States"/>
    <s v="Redmond"/>
    <x v="21"/>
    <n v="97756"/>
    <x v="1"/>
    <s v="FUR-FU-10002878"/>
    <x v="0"/>
    <x v="5"/>
    <s v="Seth Thomas 14&quot; Day/Date Wall Clock"/>
    <x v="1584"/>
    <n v="1"/>
    <n v="0.2"/>
    <n v="4.8416000000000006"/>
  </r>
  <r>
    <n v="1828"/>
    <x v="886"/>
    <x v="0"/>
    <x v="597"/>
    <d v="2013-02-11T00:00:00"/>
    <s v="Second Class"/>
    <s v="CH-12070"/>
    <s v="Cathy Hwang"/>
    <x v="2"/>
    <s v="United States"/>
    <s v="Raleigh"/>
    <x v="3"/>
    <n v="27604"/>
    <x v="0"/>
    <s v="TEC-PH-10002624"/>
    <x v="2"/>
    <x v="7"/>
    <s v="Samsung Galaxy S4 Mini"/>
    <x v="1585"/>
    <n v="3"/>
    <n v="0.2"/>
    <n v="126.8972999999998"/>
  </r>
  <r>
    <n v="1829"/>
    <x v="887"/>
    <x v="1"/>
    <x v="562"/>
    <d v="2012-07-15T00:00:00"/>
    <s v="Second Class"/>
    <s v="ND-18460"/>
    <s v="Neil Ducich"/>
    <x v="1"/>
    <s v="United States"/>
    <s v="Macon"/>
    <x v="32"/>
    <n v="31204"/>
    <x v="0"/>
    <s v="OFF-PA-10000019"/>
    <x v="1"/>
    <x v="10"/>
    <s v="Xerox 1931"/>
    <x v="789"/>
    <n v="6"/>
    <n v="0"/>
    <n v="18.662400000000002"/>
  </r>
  <r>
    <n v="1830"/>
    <x v="888"/>
    <x v="2"/>
    <x v="598"/>
    <d v="2011-05-24T00:00:00"/>
    <s v="Standard Class"/>
    <s v="BS-11755"/>
    <s v="Bruce Stewart"/>
    <x v="0"/>
    <s v="United States"/>
    <s v="Cleveland"/>
    <x v="24"/>
    <n v="44105"/>
    <x v="3"/>
    <s v="TEC-PH-10002885"/>
    <x v="2"/>
    <x v="7"/>
    <s v="Apple iPhone 5"/>
    <x v="1586"/>
    <n v="2"/>
    <n v="0.4"/>
    <n v="-168.95579999999995"/>
  </r>
  <r>
    <n v="1831"/>
    <x v="889"/>
    <x v="3"/>
    <x v="208"/>
    <d v="2014-10-22T00:00:00"/>
    <s v="Same Day"/>
    <s v="SL-20155"/>
    <s v="Sara Luxemburg"/>
    <x v="2"/>
    <s v="United States"/>
    <s v="Muskogee"/>
    <x v="26"/>
    <n v="74403"/>
    <x v="2"/>
    <s v="TEC-PH-10000895"/>
    <x v="2"/>
    <x v="7"/>
    <s v="Polycom VVX 310 VoIP phone"/>
    <x v="1587"/>
    <n v="8"/>
    <n v="0"/>
    <n v="374.37920000000008"/>
  </r>
  <r>
    <n v="1832"/>
    <x v="889"/>
    <x v="3"/>
    <x v="208"/>
    <d v="2014-10-22T00:00:00"/>
    <s v="Same Day"/>
    <s v="SL-20155"/>
    <s v="Sara Luxemburg"/>
    <x v="2"/>
    <s v="United States"/>
    <s v="Muskogee"/>
    <x v="26"/>
    <n v="74403"/>
    <x v="2"/>
    <s v="FUR-TA-10002356"/>
    <x v="0"/>
    <x v="3"/>
    <s v="Bevis Boat-Shaped Conference Table"/>
    <x v="1588"/>
    <n v="1"/>
    <n v="0"/>
    <n v="62.906399999999991"/>
  </r>
  <r>
    <n v="1833"/>
    <x v="890"/>
    <x v="1"/>
    <x v="599"/>
    <d v="2012-11-09T00:00:00"/>
    <s v="Standard Class"/>
    <s v="GB-14530"/>
    <s v="George Bell"/>
    <x v="1"/>
    <s v="United States"/>
    <s v="Monroe"/>
    <x v="3"/>
    <n v="28110"/>
    <x v="0"/>
    <s v="FUR-CH-10001270"/>
    <x v="0"/>
    <x v="1"/>
    <s v="Harbour Creations Steel Folding Chair"/>
    <x v="724"/>
    <n v="3"/>
    <n v="0.2"/>
    <n v="25.874999999999972"/>
  </r>
  <r>
    <n v="1834"/>
    <x v="891"/>
    <x v="3"/>
    <x v="378"/>
    <d v="2014-08-08T00:00:00"/>
    <s v="Standard Class"/>
    <s v="AS-10045"/>
    <s v="Aaron Smayling"/>
    <x v="1"/>
    <s v="United States"/>
    <s v="Austin"/>
    <x v="5"/>
    <n v="78745"/>
    <x v="2"/>
    <s v="TEC-MA-10000488"/>
    <x v="2"/>
    <x v="15"/>
    <s v="Bady BDG101FRU Card Printer"/>
    <x v="1589"/>
    <n v="3"/>
    <n v="0.4"/>
    <n v="-263.99670000000026"/>
  </r>
  <r>
    <n v="1835"/>
    <x v="891"/>
    <x v="3"/>
    <x v="378"/>
    <d v="2014-08-08T00:00:00"/>
    <s v="Standard Class"/>
    <s v="AS-10045"/>
    <s v="Aaron Smayling"/>
    <x v="1"/>
    <s v="United States"/>
    <s v="Austin"/>
    <x v="5"/>
    <n v="78745"/>
    <x v="2"/>
    <s v="OFF-PA-10003729"/>
    <x v="1"/>
    <x v="10"/>
    <s v="Xerox 1998"/>
    <x v="1590"/>
    <n v="7"/>
    <n v="0.2"/>
    <n v="12.700800000000001"/>
  </r>
  <r>
    <n v="1836"/>
    <x v="892"/>
    <x v="2"/>
    <x v="261"/>
    <d v="2011-06-24T00:00:00"/>
    <s v="First Class"/>
    <s v="RM-19375"/>
    <s v="Raymond Messe"/>
    <x v="0"/>
    <s v="United States"/>
    <s v="Meriden"/>
    <x v="29"/>
    <n v="6450"/>
    <x v="3"/>
    <s v="OFF-AR-10003056"/>
    <x v="1"/>
    <x v="6"/>
    <s v="Newell 341"/>
    <x v="1591"/>
    <n v="5"/>
    <n v="0"/>
    <n v="6.2059999999999977"/>
  </r>
  <r>
    <n v="1837"/>
    <x v="893"/>
    <x v="3"/>
    <x v="600"/>
    <d v="2014-02-22T00:00:00"/>
    <s v="Second Class"/>
    <s v="NH-18610"/>
    <s v="Nicole Hansen"/>
    <x v="1"/>
    <s v="United States"/>
    <s v="Roswell"/>
    <x v="32"/>
    <n v="30076"/>
    <x v="0"/>
    <s v="OFF-AP-10002518"/>
    <x v="1"/>
    <x v="9"/>
    <s v="Kensington 7 Outlet MasterPiece Power Center"/>
    <x v="1592"/>
    <n v="7"/>
    <n v="0"/>
    <n v="361.29939999999988"/>
  </r>
  <r>
    <n v="1838"/>
    <x v="894"/>
    <x v="2"/>
    <x v="601"/>
    <d v="2011-08-05T00:00:00"/>
    <s v="Standard Class"/>
    <s v="BF-10975"/>
    <s v="Barbara Fisher"/>
    <x v="1"/>
    <s v="United States"/>
    <s v="Charlotte"/>
    <x v="3"/>
    <n v="28205"/>
    <x v="0"/>
    <s v="OFF-LA-10000240"/>
    <x v="1"/>
    <x v="2"/>
    <s v="Self-Adhesive Address Labels for Typewriters by Universal"/>
    <x v="1593"/>
    <n v="3"/>
    <n v="0.2"/>
    <n v="5.9210999999999983"/>
  </r>
  <r>
    <n v="1839"/>
    <x v="894"/>
    <x v="2"/>
    <x v="601"/>
    <d v="2011-08-05T00:00:00"/>
    <s v="Standard Class"/>
    <s v="BF-10975"/>
    <s v="Barbara Fisher"/>
    <x v="1"/>
    <s v="United States"/>
    <s v="Charlotte"/>
    <x v="3"/>
    <n v="28205"/>
    <x v="0"/>
    <s v="FUR-FU-10000629"/>
    <x v="0"/>
    <x v="5"/>
    <s v="9-3/4 Diameter Round Wall Clock"/>
    <x v="1594"/>
    <n v="4"/>
    <n v="0.2"/>
    <n v="12.135200000000001"/>
  </r>
  <r>
    <n v="1840"/>
    <x v="894"/>
    <x v="2"/>
    <x v="601"/>
    <d v="2011-08-05T00:00:00"/>
    <s v="Standard Class"/>
    <s v="BF-10975"/>
    <s v="Barbara Fisher"/>
    <x v="1"/>
    <s v="United States"/>
    <s v="Charlotte"/>
    <x v="3"/>
    <n v="28205"/>
    <x v="0"/>
    <s v="OFF-AP-10001005"/>
    <x v="1"/>
    <x v="9"/>
    <s v="Honeywell Quietcare HEPA Air Cleaner"/>
    <x v="1595"/>
    <n v="1"/>
    <n v="0.2"/>
    <n v="10.224499999999994"/>
  </r>
  <r>
    <n v="1841"/>
    <x v="894"/>
    <x v="2"/>
    <x v="601"/>
    <d v="2011-08-05T00:00:00"/>
    <s v="Standard Class"/>
    <s v="BF-10975"/>
    <s v="Barbara Fisher"/>
    <x v="1"/>
    <s v="United States"/>
    <s v="Charlotte"/>
    <x v="3"/>
    <n v="28205"/>
    <x v="0"/>
    <s v="OFF-PA-10002377"/>
    <x v="1"/>
    <x v="10"/>
    <s v="Xerox 1916"/>
    <x v="128"/>
    <n v="2"/>
    <n v="0.2"/>
    <n v="29.363999999999997"/>
  </r>
  <r>
    <n v="1842"/>
    <x v="895"/>
    <x v="0"/>
    <x v="427"/>
    <d v="2013-07-24T00:00:00"/>
    <s v="Standard Class"/>
    <s v="KH-16330"/>
    <s v="Katharine Harms"/>
    <x v="1"/>
    <s v="United States"/>
    <s v="Bowling Green"/>
    <x v="0"/>
    <n v="42104"/>
    <x v="0"/>
    <s v="FUR-CH-10000988"/>
    <x v="0"/>
    <x v="1"/>
    <s v="Hon Olson Stacker Stools"/>
    <x v="1596"/>
    <n v="1"/>
    <n v="0"/>
    <n v="39.4268"/>
  </r>
  <r>
    <n v="1843"/>
    <x v="896"/>
    <x v="1"/>
    <x v="97"/>
    <d v="2012-02-11T00:00:00"/>
    <s v="Second Class"/>
    <s v="FA-14230"/>
    <s v="Frank Atkinson"/>
    <x v="1"/>
    <s v="United States"/>
    <s v="San Antonio"/>
    <x v="5"/>
    <n v="78207"/>
    <x v="2"/>
    <s v="OFF-LA-10001074"/>
    <x v="1"/>
    <x v="2"/>
    <s v="Round Specialty Laser Printer Labels"/>
    <x v="110"/>
    <n v="4"/>
    <n v="0.2"/>
    <n v="13.532399999999996"/>
  </r>
  <r>
    <n v="1844"/>
    <x v="896"/>
    <x v="1"/>
    <x v="97"/>
    <d v="2012-02-11T00:00:00"/>
    <s v="Second Class"/>
    <s v="FA-14230"/>
    <s v="Frank Atkinson"/>
    <x v="1"/>
    <s v="United States"/>
    <s v="San Antonio"/>
    <x v="5"/>
    <n v="78207"/>
    <x v="2"/>
    <s v="FUR-FU-10001986"/>
    <x v="0"/>
    <x v="5"/>
    <s v="Dana Fluorescent Magnifying Lamp, White, 36&quot;"/>
    <x v="1597"/>
    <n v="2"/>
    <n v="0.6"/>
    <n v="-30.588000000000001"/>
  </r>
  <r>
    <n v="1845"/>
    <x v="897"/>
    <x v="3"/>
    <x v="570"/>
    <d v="2014-08-03T00:00:00"/>
    <s v="Standard Class"/>
    <s v="GW-14605"/>
    <s v="Giulietta Weimer"/>
    <x v="0"/>
    <s v="United States"/>
    <s v="Seattle"/>
    <x v="4"/>
    <n v="98115"/>
    <x v="1"/>
    <s v="TEC-AC-10003027"/>
    <x v="2"/>
    <x v="11"/>
    <s v="Imation 8GB Mini TravelDrive USB 2.0 Flash Drive"/>
    <x v="26"/>
    <n v="3"/>
    <n v="0"/>
    <n v="11.774100000000004"/>
  </r>
  <r>
    <n v="1846"/>
    <x v="898"/>
    <x v="3"/>
    <x v="602"/>
    <d v="2014-01-18T00:00:00"/>
    <s v="Second Class"/>
    <s v="DA-13450"/>
    <s v="Dianna Arnett"/>
    <x v="2"/>
    <s v="United States"/>
    <s v="Washington"/>
    <x v="40"/>
    <n v="20016"/>
    <x v="3"/>
    <s v="OFF-PA-10001804"/>
    <x v="1"/>
    <x v="10"/>
    <s v="Xerox 195"/>
    <x v="1598"/>
    <n v="6"/>
    <n v="0"/>
    <n v="19.238399999999999"/>
  </r>
  <r>
    <n v="1847"/>
    <x v="898"/>
    <x v="3"/>
    <x v="602"/>
    <d v="2014-01-18T00:00:00"/>
    <s v="Second Class"/>
    <s v="DA-13450"/>
    <s v="Dianna Arnett"/>
    <x v="2"/>
    <s v="United States"/>
    <s v="Washington"/>
    <x v="40"/>
    <n v="20016"/>
    <x v="3"/>
    <s v="FUR-FU-10004973"/>
    <x v="0"/>
    <x v="5"/>
    <s v="Flat Face Poster Frame"/>
    <x v="1023"/>
    <n v="2"/>
    <n v="0"/>
    <n v="15.825600000000001"/>
  </r>
  <r>
    <n v="1848"/>
    <x v="899"/>
    <x v="3"/>
    <x v="18"/>
    <d v="2014-09-11T00:00:00"/>
    <s v="Same Day"/>
    <s v="FH-14275"/>
    <s v="Frank Hawley"/>
    <x v="1"/>
    <s v="United States"/>
    <s v="Los Angeles"/>
    <x v="1"/>
    <n v="90004"/>
    <x v="1"/>
    <s v="FUR-CH-10002602"/>
    <x v="0"/>
    <x v="1"/>
    <s v="DMI Arturo Collection Mission-style Design Wood Chair"/>
    <x v="1599"/>
    <n v="3"/>
    <n v="0.2"/>
    <n v="27.176400000000015"/>
  </r>
  <r>
    <n v="1849"/>
    <x v="899"/>
    <x v="3"/>
    <x v="18"/>
    <d v="2014-09-11T00:00:00"/>
    <s v="Same Day"/>
    <s v="FH-14275"/>
    <s v="Frank Hawley"/>
    <x v="1"/>
    <s v="United States"/>
    <s v="Los Angeles"/>
    <x v="1"/>
    <n v="90004"/>
    <x v="1"/>
    <s v="OFF-BI-10004140"/>
    <x v="1"/>
    <x v="8"/>
    <s v="Avery Non-Stick Binders"/>
    <x v="1600"/>
    <n v="2"/>
    <n v="0.2"/>
    <n v="2.2449999999999992"/>
  </r>
  <r>
    <n v="1850"/>
    <x v="900"/>
    <x v="1"/>
    <x v="603"/>
    <d v="2012-07-25T00:00:00"/>
    <s v="Second Class"/>
    <s v="RK-19300"/>
    <s v="Ralph Kennedy"/>
    <x v="0"/>
    <s v="United States"/>
    <s v="South Bend"/>
    <x v="14"/>
    <n v="46614"/>
    <x v="2"/>
    <s v="OFF-ST-10000464"/>
    <x v="1"/>
    <x v="4"/>
    <s v="Multi-Use Personal File Cart and Caster Set, Three Stacking Bins"/>
    <x v="1601"/>
    <n v="1"/>
    <n v="0"/>
    <n v="9.732800000000001"/>
  </r>
  <r>
    <n v="1851"/>
    <x v="900"/>
    <x v="1"/>
    <x v="603"/>
    <d v="2012-07-25T00:00:00"/>
    <s v="Second Class"/>
    <s v="RK-19300"/>
    <s v="Ralph Kennedy"/>
    <x v="0"/>
    <s v="United States"/>
    <s v="South Bend"/>
    <x v="14"/>
    <n v="46614"/>
    <x v="2"/>
    <s v="TEC-AC-10002253"/>
    <x v="2"/>
    <x v="11"/>
    <s v="Imation Bio 8GB USB Flash Drive Imation Corp"/>
    <x v="1602"/>
    <n v="5"/>
    <n v="0"/>
    <n v="124.68000000000004"/>
  </r>
  <r>
    <n v="1852"/>
    <x v="900"/>
    <x v="1"/>
    <x v="603"/>
    <d v="2012-07-25T00:00:00"/>
    <s v="Second Class"/>
    <s v="RK-19300"/>
    <s v="Ralph Kennedy"/>
    <x v="0"/>
    <s v="United States"/>
    <s v="South Bend"/>
    <x v="14"/>
    <n v="46614"/>
    <x v="2"/>
    <s v="OFF-PA-10000528"/>
    <x v="1"/>
    <x v="10"/>
    <s v="Xerox 1981"/>
    <x v="1603"/>
    <n v="5"/>
    <n v="0"/>
    <n v="11.879999999999999"/>
  </r>
  <r>
    <n v="1853"/>
    <x v="900"/>
    <x v="1"/>
    <x v="603"/>
    <d v="2012-07-25T00:00:00"/>
    <s v="Second Class"/>
    <s v="RK-19300"/>
    <s v="Ralph Kennedy"/>
    <x v="0"/>
    <s v="United States"/>
    <s v="South Bend"/>
    <x v="14"/>
    <n v="46614"/>
    <x v="2"/>
    <s v="OFF-EN-10000483"/>
    <x v="1"/>
    <x v="12"/>
    <s v="White Envelopes, White Envelopes with Clear Poly Window"/>
    <x v="1604"/>
    <n v="7"/>
    <n v="0"/>
    <n v="49.10499999999999"/>
  </r>
  <r>
    <n v="1854"/>
    <x v="900"/>
    <x v="1"/>
    <x v="603"/>
    <d v="2012-07-25T00:00:00"/>
    <s v="Second Class"/>
    <s v="RK-19300"/>
    <s v="Ralph Kennedy"/>
    <x v="0"/>
    <s v="United States"/>
    <s v="South Bend"/>
    <x v="14"/>
    <n v="46614"/>
    <x v="2"/>
    <s v="OFF-PA-10003129"/>
    <x v="1"/>
    <x v="10"/>
    <s v="Tops White Computer Printout Paper"/>
    <x v="619"/>
    <n v="2"/>
    <n v="0"/>
    <n v="45.975399999999993"/>
  </r>
  <r>
    <n v="1855"/>
    <x v="900"/>
    <x v="1"/>
    <x v="603"/>
    <d v="2012-07-25T00:00:00"/>
    <s v="Second Class"/>
    <s v="RK-19300"/>
    <s v="Ralph Kennedy"/>
    <x v="0"/>
    <s v="United States"/>
    <s v="South Bend"/>
    <x v="14"/>
    <n v="46614"/>
    <x v="2"/>
    <s v="OFF-ST-10003442"/>
    <x v="1"/>
    <x v="4"/>
    <s v="Eldon Portable Mobile Manager"/>
    <x v="1605"/>
    <n v="5"/>
    <n v="0"/>
    <n v="38.177999999999997"/>
  </r>
  <r>
    <n v="1856"/>
    <x v="901"/>
    <x v="2"/>
    <x v="604"/>
    <d v="2011-06-17T00:00:00"/>
    <s v="Standard Class"/>
    <s v="FM-14215"/>
    <s v="Filia McAdams"/>
    <x v="1"/>
    <s v="United States"/>
    <s v="Los Angeles"/>
    <x v="1"/>
    <n v="90032"/>
    <x v="1"/>
    <s v="OFF-AR-10003631"/>
    <x v="1"/>
    <x v="6"/>
    <s v="Staples"/>
    <x v="1606"/>
    <n v="3"/>
    <n v="0"/>
    <n v="4.7915999999999999"/>
  </r>
  <r>
    <n v="1857"/>
    <x v="902"/>
    <x v="3"/>
    <x v="605"/>
    <d v="2014-05-16T00:00:00"/>
    <s v="Second Class"/>
    <s v="AC-10420"/>
    <s v="Alyssa Crouse"/>
    <x v="1"/>
    <s v="United States"/>
    <s v="Houston"/>
    <x v="5"/>
    <n v="77041"/>
    <x v="2"/>
    <s v="OFF-ST-10000563"/>
    <x v="1"/>
    <x v="4"/>
    <s v="Fellowes Bankers Box Stor/Drawer Steel Plus"/>
    <x v="1607"/>
    <n v="5"/>
    <n v="0.2"/>
    <n v="-15.990000000000002"/>
  </r>
  <r>
    <n v="1858"/>
    <x v="902"/>
    <x v="3"/>
    <x v="605"/>
    <d v="2014-05-16T00:00:00"/>
    <s v="Second Class"/>
    <s v="AC-10420"/>
    <s v="Alyssa Crouse"/>
    <x v="1"/>
    <s v="United States"/>
    <s v="Houston"/>
    <x v="5"/>
    <n v="77041"/>
    <x v="2"/>
    <s v="OFF-BI-10002133"/>
    <x v="1"/>
    <x v="8"/>
    <s v="Wilson Jones Elliptical Ring 3 1/2&quot; Capacity Binders, 800 sheets"/>
    <x v="1608"/>
    <n v="4"/>
    <n v="0.8"/>
    <n v="-53.072000000000017"/>
  </r>
  <r>
    <n v="1859"/>
    <x v="903"/>
    <x v="1"/>
    <x v="37"/>
    <d v="2012-09-05T00:00:00"/>
    <s v="First Class"/>
    <s v="JB-15400"/>
    <s v="Jennifer Braxton"/>
    <x v="1"/>
    <s v="United States"/>
    <s v="Bristol"/>
    <x v="29"/>
    <n v="6010"/>
    <x v="3"/>
    <s v="OFF-AP-10002311"/>
    <x v="1"/>
    <x v="9"/>
    <s v="Holmes Replacement Filter for HEPA Air Cleaner, Very Large Room, HEPA Filter"/>
    <x v="1609"/>
    <n v="2"/>
    <n v="0"/>
    <n v="60.552800000000005"/>
  </r>
  <r>
    <n v="1860"/>
    <x v="903"/>
    <x v="1"/>
    <x v="37"/>
    <d v="2012-09-05T00:00:00"/>
    <s v="First Class"/>
    <s v="JB-15400"/>
    <s v="Jennifer Braxton"/>
    <x v="1"/>
    <s v="United States"/>
    <s v="Bristol"/>
    <x v="29"/>
    <n v="6010"/>
    <x v="3"/>
    <s v="TEC-PH-10004959"/>
    <x v="2"/>
    <x v="7"/>
    <s v="Classic Ivory Antique Telephone ZL1810"/>
    <x v="1610"/>
    <n v="1"/>
    <n v="0"/>
    <n v="25.122500000000002"/>
  </r>
  <r>
    <n v="1861"/>
    <x v="904"/>
    <x v="3"/>
    <x v="606"/>
    <d v="2014-03-28T00:00:00"/>
    <s v="First Class"/>
    <s v="GM-14440"/>
    <s v="Gary McGarr"/>
    <x v="0"/>
    <s v="United States"/>
    <s v="New York City"/>
    <x v="15"/>
    <n v="10009"/>
    <x v="3"/>
    <s v="FUR-BO-10001918"/>
    <x v="0"/>
    <x v="0"/>
    <s v="Sauder Forest Hills Library with Doors, Woodland Oak Finish"/>
    <x v="1611"/>
    <n v="2"/>
    <n v="0.2"/>
    <n v="-28.976400000000012"/>
  </r>
  <r>
    <n v="1862"/>
    <x v="904"/>
    <x v="3"/>
    <x v="606"/>
    <d v="2014-03-28T00:00:00"/>
    <s v="First Class"/>
    <s v="GM-14440"/>
    <s v="Gary McGarr"/>
    <x v="0"/>
    <s v="United States"/>
    <s v="New York City"/>
    <x v="15"/>
    <n v="10009"/>
    <x v="3"/>
    <s v="TEC-PH-10004896"/>
    <x v="2"/>
    <x v="7"/>
    <s v="Nokia Lumia 521 (T-Mobile)"/>
    <x v="668"/>
    <n v="4"/>
    <n v="0"/>
    <n v="33.588800000000006"/>
  </r>
  <r>
    <n v="1863"/>
    <x v="905"/>
    <x v="2"/>
    <x v="607"/>
    <d v="2011-11-12T00:00:00"/>
    <s v="Same Day"/>
    <s v="RF-19840"/>
    <s v="Roy Französisch"/>
    <x v="0"/>
    <s v="United States"/>
    <s v="San Antonio"/>
    <x v="5"/>
    <n v="78207"/>
    <x v="2"/>
    <s v="OFF-ST-10001328"/>
    <x v="1"/>
    <x v="4"/>
    <s v="Personal Filing Tote with Lid, Black/Gray"/>
    <x v="1612"/>
    <n v="4"/>
    <n v="0.2"/>
    <n v="4.9632000000000005"/>
  </r>
  <r>
    <n v="1864"/>
    <x v="906"/>
    <x v="0"/>
    <x v="63"/>
    <d v="2013-10-18T00:00:00"/>
    <s v="Standard Class"/>
    <s v="NC-18625"/>
    <s v="Noah Childs"/>
    <x v="1"/>
    <s v="United States"/>
    <s v="Aurora"/>
    <x v="22"/>
    <n v="80013"/>
    <x v="1"/>
    <s v="FUR-TA-10004575"/>
    <x v="0"/>
    <x v="3"/>
    <s v="Hon 5100 Series Wood Tables"/>
    <x v="1613"/>
    <n v="5"/>
    <n v="0.5"/>
    <n v="-465.5680000000001"/>
  </r>
  <r>
    <n v="1865"/>
    <x v="906"/>
    <x v="0"/>
    <x v="63"/>
    <d v="2013-10-18T00:00:00"/>
    <s v="Standard Class"/>
    <s v="NC-18625"/>
    <s v="Noah Childs"/>
    <x v="1"/>
    <s v="United States"/>
    <s v="Aurora"/>
    <x v="22"/>
    <n v="80013"/>
    <x v="1"/>
    <s v="FUR-FU-10001617"/>
    <x v="0"/>
    <x v="5"/>
    <s v="Executive Impressions 8-1/2&quot; Career Panel/Partition Cubicle Clock"/>
    <x v="1614"/>
    <n v="3"/>
    <n v="0.2"/>
    <n v="4.3679999999999986"/>
  </r>
  <r>
    <n v="1866"/>
    <x v="907"/>
    <x v="3"/>
    <x v="105"/>
    <d v="2014-11-13T00:00:00"/>
    <s v="Same Day"/>
    <s v="NG-18355"/>
    <s v="Nat Gilpin"/>
    <x v="1"/>
    <s v="United States"/>
    <s v="Newark"/>
    <x v="24"/>
    <n v="43055"/>
    <x v="3"/>
    <s v="TEC-PH-10002824"/>
    <x v="2"/>
    <x v="7"/>
    <s v="Jabra SPEAK 410 Multidevice Speakerphone"/>
    <x v="1615"/>
    <n v="3"/>
    <n v="0.4"/>
    <n v="-92.695500000000038"/>
  </r>
  <r>
    <n v="1867"/>
    <x v="908"/>
    <x v="3"/>
    <x v="4"/>
    <d v="2014-04-19T00:00:00"/>
    <s v="First Class"/>
    <s v="AH-10075"/>
    <s v="Adam Hart"/>
    <x v="1"/>
    <s v="United States"/>
    <s v="Henderson"/>
    <x v="33"/>
    <n v="89015"/>
    <x v="1"/>
    <s v="FUR-FU-10004460"/>
    <x v="0"/>
    <x v="5"/>
    <s v="Howard Miller 12&quot; Round Wall Clock"/>
    <x v="1616"/>
    <n v="5"/>
    <n v="0"/>
    <n v="70.72199999999998"/>
  </r>
  <r>
    <n v="1868"/>
    <x v="909"/>
    <x v="1"/>
    <x v="608"/>
    <d v="2012-07-01T00:00:00"/>
    <s v="Standard Class"/>
    <s v="CH-12070"/>
    <s v="Cathy Hwang"/>
    <x v="2"/>
    <s v="United States"/>
    <s v="Philadelphia"/>
    <x v="9"/>
    <n v="19143"/>
    <x v="3"/>
    <s v="OFF-PA-10003309"/>
    <x v="1"/>
    <x v="10"/>
    <s v="Xerox 211"/>
    <x v="277"/>
    <n v="6"/>
    <n v="0.2"/>
    <n v="10.8864"/>
  </r>
  <r>
    <n v="1869"/>
    <x v="909"/>
    <x v="1"/>
    <x v="608"/>
    <d v="2012-07-01T00:00:00"/>
    <s v="Standard Class"/>
    <s v="CH-12070"/>
    <s v="Cathy Hwang"/>
    <x v="2"/>
    <s v="United States"/>
    <s v="Philadelphia"/>
    <x v="9"/>
    <n v="19143"/>
    <x v="3"/>
    <s v="OFF-ST-10002554"/>
    <x v="1"/>
    <x v="4"/>
    <s v="Tennsco Industrial Shelving"/>
    <x v="1617"/>
    <n v="2"/>
    <n v="0.2"/>
    <n v="-17.607599999999998"/>
  </r>
  <r>
    <n v="1870"/>
    <x v="910"/>
    <x v="0"/>
    <x v="370"/>
    <d v="2013-08-30T00:00:00"/>
    <s v="Second Class"/>
    <s v="CC-12145"/>
    <s v="Charles Crestani"/>
    <x v="0"/>
    <s v="United States"/>
    <s v="Seattle"/>
    <x v="4"/>
    <n v="98103"/>
    <x v="1"/>
    <s v="OFF-PA-10000019"/>
    <x v="1"/>
    <x v="10"/>
    <s v="Xerox 1931"/>
    <x v="90"/>
    <n v="1"/>
    <n v="0"/>
    <n v="3.1104000000000003"/>
  </r>
  <r>
    <n v="1871"/>
    <x v="911"/>
    <x v="2"/>
    <x v="609"/>
    <d v="2011-07-25T00:00:00"/>
    <s v="Standard Class"/>
    <s v="ME-18010"/>
    <s v="Michelle Ellison"/>
    <x v="1"/>
    <s v="United States"/>
    <s v="San Francisco"/>
    <x v="1"/>
    <n v="94122"/>
    <x v="1"/>
    <s v="OFF-AR-10002067"/>
    <x v="1"/>
    <x v="6"/>
    <s v="Newell 334"/>
    <x v="1618"/>
    <n v="5"/>
    <n v="0"/>
    <n v="25.792000000000002"/>
  </r>
  <r>
    <n v="1872"/>
    <x v="911"/>
    <x v="2"/>
    <x v="609"/>
    <d v="2011-07-25T00:00:00"/>
    <s v="Standard Class"/>
    <s v="ME-18010"/>
    <s v="Michelle Ellison"/>
    <x v="1"/>
    <s v="United States"/>
    <s v="San Francisco"/>
    <x v="1"/>
    <n v="94122"/>
    <x v="1"/>
    <s v="FUR-CH-10001215"/>
    <x v="0"/>
    <x v="1"/>
    <s v="Global Troy Executive Leather Low-Back Tilter"/>
    <x v="479"/>
    <n v="2"/>
    <n v="0.2"/>
    <n v="50.097999999999985"/>
  </r>
  <r>
    <n v="1873"/>
    <x v="911"/>
    <x v="2"/>
    <x v="609"/>
    <d v="2011-07-25T00:00:00"/>
    <s v="Standard Class"/>
    <s v="ME-18010"/>
    <s v="Michelle Ellison"/>
    <x v="1"/>
    <s v="United States"/>
    <s v="San Francisco"/>
    <x v="1"/>
    <n v="94122"/>
    <x v="1"/>
    <s v="FUR-TA-10004175"/>
    <x v="0"/>
    <x v="3"/>
    <s v="Hon 30&quot; x 60&quot; Table with Locking Drawer"/>
    <x v="1619"/>
    <n v="1"/>
    <n v="0.2"/>
    <n v="27.284800000000004"/>
  </r>
  <r>
    <n v="1874"/>
    <x v="912"/>
    <x v="3"/>
    <x v="610"/>
    <d v="2014-11-26T00:00:00"/>
    <s v="Standard Class"/>
    <s v="BP-11230"/>
    <s v="Benjamin Patterson"/>
    <x v="0"/>
    <s v="United States"/>
    <s v="Spokane"/>
    <x v="4"/>
    <n v="99207"/>
    <x v="1"/>
    <s v="FUR-TA-10004767"/>
    <x v="0"/>
    <x v="3"/>
    <s v="Safco Drafting Table"/>
    <x v="558"/>
    <n v="1"/>
    <n v="0"/>
    <n v="20.584199999999996"/>
  </r>
  <r>
    <n v="1875"/>
    <x v="913"/>
    <x v="2"/>
    <x v="611"/>
    <d v="2011-06-09T00:00:00"/>
    <s v="Standard Class"/>
    <s v="MP-17470"/>
    <s v="Mark Packer"/>
    <x v="2"/>
    <s v="United States"/>
    <s v="Columbus"/>
    <x v="24"/>
    <n v="43229"/>
    <x v="3"/>
    <s v="OFF-PA-10001685"/>
    <x v="1"/>
    <x v="10"/>
    <s v="Staples"/>
    <x v="1620"/>
    <n v="2"/>
    <n v="0.2"/>
    <n v="5.8812000000000006"/>
  </r>
  <r>
    <n v="1876"/>
    <x v="914"/>
    <x v="0"/>
    <x v="612"/>
    <d v="2013-03-17T00:00:00"/>
    <s v="Standard Class"/>
    <s v="CJ-12010"/>
    <s v="Caroline Jumper"/>
    <x v="0"/>
    <s v="United States"/>
    <s v="Long Beach"/>
    <x v="15"/>
    <n v="11561"/>
    <x v="3"/>
    <s v="FUR-BO-10003272"/>
    <x v="0"/>
    <x v="0"/>
    <s v="O'Sullivan Living Dimensions 5-Shelf Bookcases"/>
    <x v="1621"/>
    <n v="1"/>
    <n v="0.2"/>
    <n v="-22.098000000000013"/>
  </r>
  <r>
    <n v="1877"/>
    <x v="915"/>
    <x v="3"/>
    <x v="613"/>
    <d v="2014-03-30T00:00:00"/>
    <s v="Standard Class"/>
    <s v="JC-15775"/>
    <s v="John Castell"/>
    <x v="0"/>
    <s v="United States"/>
    <s v="San Antonio"/>
    <x v="5"/>
    <n v="78207"/>
    <x v="2"/>
    <s v="TEC-PH-10000984"/>
    <x v="2"/>
    <x v="7"/>
    <s v="Panasonic KX-TG9471B"/>
    <x v="553"/>
    <n v="3"/>
    <n v="0.2"/>
    <n v="47.037600000000026"/>
  </r>
  <r>
    <n v="1878"/>
    <x v="916"/>
    <x v="3"/>
    <x v="614"/>
    <d v="2015-01-03T00:00:00"/>
    <s v="Standard Class"/>
    <s v="JG-15160"/>
    <s v="James Galang"/>
    <x v="0"/>
    <s v="United States"/>
    <s v="Los Angeles"/>
    <x v="1"/>
    <n v="90049"/>
    <x v="1"/>
    <s v="FUR-CH-10002880"/>
    <x v="0"/>
    <x v="1"/>
    <s v="Global High-Back Leather Tilter, Burgundy"/>
    <x v="1622"/>
    <n v="4"/>
    <n v="0.2"/>
    <n v="-44.276400000000024"/>
  </r>
  <r>
    <n v="1879"/>
    <x v="916"/>
    <x v="3"/>
    <x v="614"/>
    <d v="2015-01-03T00:00:00"/>
    <s v="Standard Class"/>
    <s v="JG-15160"/>
    <s v="James Galang"/>
    <x v="0"/>
    <s v="United States"/>
    <s v="Los Angeles"/>
    <x v="1"/>
    <n v="90049"/>
    <x v="1"/>
    <s v="TEC-PH-10002563"/>
    <x v="2"/>
    <x v="7"/>
    <s v="Adtran 1202752G1"/>
    <x v="214"/>
    <n v="3"/>
    <n v="0.2"/>
    <n v="22.678200000000018"/>
  </r>
  <r>
    <n v="1880"/>
    <x v="917"/>
    <x v="3"/>
    <x v="615"/>
    <d v="2014-04-03T00:00:00"/>
    <s v="Standard Class"/>
    <s v="CK-12760"/>
    <s v="Cyma Kinney"/>
    <x v="1"/>
    <s v="United States"/>
    <s v="Jacksonville"/>
    <x v="2"/>
    <n v="32216"/>
    <x v="0"/>
    <s v="OFF-BI-10001191"/>
    <x v="1"/>
    <x v="8"/>
    <s v="Canvas Sectional Post Binders"/>
    <x v="1623"/>
    <n v="9"/>
    <n v="0.7"/>
    <n v="-48.119399999999985"/>
  </r>
  <r>
    <n v="1881"/>
    <x v="918"/>
    <x v="1"/>
    <x v="616"/>
    <d v="2012-03-05T00:00:00"/>
    <s v="Same Day"/>
    <s v="LF-17185"/>
    <s v="Luke Foster"/>
    <x v="0"/>
    <s v="United States"/>
    <s v="New York City"/>
    <x v="15"/>
    <n v="10011"/>
    <x v="3"/>
    <s v="OFF-EN-10002621"/>
    <x v="1"/>
    <x v="12"/>
    <s v="Staples"/>
    <x v="1624"/>
    <n v="3"/>
    <n v="0"/>
    <n v="14.669999999999998"/>
  </r>
  <r>
    <n v="1882"/>
    <x v="918"/>
    <x v="1"/>
    <x v="616"/>
    <d v="2012-03-05T00:00:00"/>
    <s v="Same Day"/>
    <s v="LF-17185"/>
    <s v="Luke Foster"/>
    <x v="0"/>
    <s v="United States"/>
    <s v="New York City"/>
    <x v="15"/>
    <n v="10011"/>
    <x v="3"/>
    <s v="FUR-CH-10001146"/>
    <x v="0"/>
    <x v="1"/>
    <s v="Global Value Mid-Back Manager's Chair, Gray"/>
    <x v="1625"/>
    <n v="7"/>
    <n v="0.1"/>
    <n v="63.934499999999971"/>
  </r>
  <r>
    <n v="1883"/>
    <x v="918"/>
    <x v="1"/>
    <x v="616"/>
    <d v="2012-03-05T00:00:00"/>
    <s v="Same Day"/>
    <s v="LF-17185"/>
    <s v="Luke Foster"/>
    <x v="0"/>
    <s v="United States"/>
    <s v="New York City"/>
    <x v="15"/>
    <n v="10011"/>
    <x v="3"/>
    <s v="OFF-ST-10000689"/>
    <x v="1"/>
    <x v="4"/>
    <s v="Fellowes Strictly Business Drawer File, Letter/Legal Size"/>
    <x v="1626"/>
    <n v="4"/>
    <n v="0"/>
    <n v="67.608000000000004"/>
  </r>
  <r>
    <n v="1884"/>
    <x v="919"/>
    <x v="0"/>
    <x v="373"/>
    <d v="2013-11-18T00:00:00"/>
    <s v="Standard Class"/>
    <s v="CC-12430"/>
    <s v="Chuck Clark"/>
    <x v="2"/>
    <s v="United States"/>
    <s v="Philadelphia"/>
    <x v="9"/>
    <n v="19143"/>
    <x v="3"/>
    <s v="OFF-PA-10001289"/>
    <x v="1"/>
    <x v="10"/>
    <s v="White Computer Printout Paper by Universal"/>
    <x v="1627"/>
    <n v="7"/>
    <n v="0.2"/>
    <n v="78.6828"/>
  </r>
  <r>
    <n v="1885"/>
    <x v="920"/>
    <x v="3"/>
    <x v="617"/>
    <d v="2014-01-24T00:00:00"/>
    <s v="Second Class"/>
    <s v="DL-12865"/>
    <s v="Dan Lawera"/>
    <x v="0"/>
    <s v="United States"/>
    <s v="Keller"/>
    <x v="5"/>
    <n v="76248"/>
    <x v="2"/>
    <s v="OFF-LA-10003714"/>
    <x v="1"/>
    <x v="2"/>
    <s v="Avery 510"/>
    <x v="1628"/>
    <n v="2"/>
    <n v="0.2"/>
    <n v="2.0999999999999996"/>
  </r>
  <r>
    <n v="1886"/>
    <x v="921"/>
    <x v="0"/>
    <x v="183"/>
    <d v="2013-04-27T00:00:00"/>
    <s v="Second Class"/>
    <s v="PG-18895"/>
    <s v="Paul Gonzalez"/>
    <x v="0"/>
    <s v="United States"/>
    <s v="San Francisco"/>
    <x v="1"/>
    <n v="94122"/>
    <x v="1"/>
    <s v="FUR-FU-10001889"/>
    <x v="0"/>
    <x v="5"/>
    <s v="Ultra Door Pull Handle"/>
    <x v="1629"/>
    <n v="3"/>
    <n v="0"/>
    <n v="10.4148"/>
  </r>
  <r>
    <n v="1887"/>
    <x v="922"/>
    <x v="2"/>
    <x v="8"/>
    <d v="2011-05-15T00:00:00"/>
    <s v="First Class"/>
    <s v="EH-14005"/>
    <s v="Erica Hernandez"/>
    <x v="2"/>
    <s v="United States"/>
    <s v="Hialeah"/>
    <x v="2"/>
    <n v="33012"/>
    <x v="0"/>
    <s v="OFF-FA-10002815"/>
    <x v="1"/>
    <x v="13"/>
    <s v="Staples"/>
    <x v="1630"/>
    <n v="2"/>
    <n v="0.2"/>
    <n v="2.3976000000000002"/>
  </r>
  <r>
    <n v="1888"/>
    <x v="922"/>
    <x v="2"/>
    <x v="8"/>
    <d v="2011-05-15T00:00:00"/>
    <s v="First Class"/>
    <s v="EH-14005"/>
    <s v="Erica Hernandez"/>
    <x v="2"/>
    <s v="United States"/>
    <s v="Hialeah"/>
    <x v="2"/>
    <n v="33012"/>
    <x v="0"/>
    <s v="OFF-BI-10004519"/>
    <x v="1"/>
    <x v="8"/>
    <s v="GBC DocuBind P100 Manual Binding Machine"/>
    <x v="1631"/>
    <n v="8"/>
    <n v="0.7"/>
    <n v="-331.95999999999992"/>
  </r>
  <r>
    <n v="1889"/>
    <x v="923"/>
    <x v="2"/>
    <x v="618"/>
    <d v="2011-10-22T00:00:00"/>
    <s v="First Class"/>
    <s v="TB-21520"/>
    <s v="Tracy Blumstein"/>
    <x v="0"/>
    <s v="United States"/>
    <s v="Fairfield"/>
    <x v="24"/>
    <n v="45014"/>
    <x v="3"/>
    <s v="OFF-AP-10004708"/>
    <x v="1"/>
    <x v="9"/>
    <s v="Fellowes Superior 10 Outlet Split Surge Protector"/>
    <x v="1632"/>
    <n v="4"/>
    <n v="0.2"/>
    <n v="13.701599999999988"/>
  </r>
  <r>
    <n v="1890"/>
    <x v="923"/>
    <x v="2"/>
    <x v="618"/>
    <d v="2011-10-22T00:00:00"/>
    <s v="First Class"/>
    <s v="TB-21520"/>
    <s v="Tracy Blumstein"/>
    <x v="0"/>
    <s v="United States"/>
    <s v="Fairfield"/>
    <x v="24"/>
    <n v="45014"/>
    <x v="3"/>
    <s v="FUR-TA-10000617"/>
    <x v="0"/>
    <x v="3"/>
    <s v="Hon Practical Foundations 30 x 60 Training Table, Light Gray/Charcoal"/>
    <x v="1633"/>
    <n v="3"/>
    <n v="0.4"/>
    <n v="-122.87700000000004"/>
  </r>
  <r>
    <n v="1891"/>
    <x v="924"/>
    <x v="2"/>
    <x v="619"/>
    <d v="2011-03-18T00:00:00"/>
    <s v="Standard Class"/>
    <s v="DK-13225"/>
    <s v="Dean Katz"/>
    <x v="1"/>
    <s v="United States"/>
    <s v="Huntington Beach"/>
    <x v="1"/>
    <n v="92646"/>
    <x v="1"/>
    <s v="OFF-PA-10001204"/>
    <x v="1"/>
    <x v="10"/>
    <s v="Xerox 1972"/>
    <x v="232"/>
    <n v="2"/>
    <n v="0"/>
    <n v="4.7519999999999998"/>
  </r>
  <r>
    <n v="1892"/>
    <x v="924"/>
    <x v="2"/>
    <x v="619"/>
    <d v="2011-03-18T00:00:00"/>
    <s v="Standard Class"/>
    <s v="DK-13225"/>
    <s v="Dean Katz"/>
    <x v="1"/>
    <s v="United States"/>
    <s v="Huntington Beach"/>
    <x v="1"/>
    <n v="92646"/>
    <x v="1"/>
    <s v="OFF-AR-10003723"/>
    <x v="1"/>
    <x v="6"/>
    <s v="Avery Hi-Liter Fluorescent Desk Style Markers"/>
    <x v="1634"/>
    <n v="1"/>
    <n v="0"/>
    <n v="1.2505999999999999"/>
  </r>
  <r>
    <n v="1893"/>
    <x v="925"/>
    <x v="3"/>
    <x v="66"/>
    <d v="2014-12-25T00:00:00"/>
    <s v="Second Class"/>
    <s v="JP-15520"/>
    <s v="Jeremy Pistek"/>
    <x v="0"/>
    <s v="United States"/>
    <s v="Port Orange"/>
    <x v="2"/>
    <n v="32127"/>
    <x v="0"/>
    <s v="OFF-EN-10002621"/>
    <x v="1"/>
    <x v="12"/>
    <s v="Staples"/>
    <x v="1635"/>
    <n v="1"/>
    <n v="0.2"/>
    <n v="2.9339999999999997"/>
  </r>
  <r>
    <n v="1894"/>
    <x v="926"/>
    <x v="0"/>
    <x v="390"/>
    <d v="2013-11-30T00:00:00"/>
    <s v="Standard Class"/>
    <s v="CD-11980"/>
    <s v="Carol Darley"/>
    <x v="0"/>
    <s v="United States"/>
    <s v="Medford"/>
    <x v="21"/>
    <n v="97504"/>
    <x v="1"/>
    <s v="OFF-PA-10000241"/>
    <x v="1"/>
    <x v="10"/>
    <s v="IBM Multi-Purpose Copy Paper, 8 1/2 x 11&quot;, Case"/>
    <x v="1636"/>
    <n v="1"/>
    <n v="0.2"/>
    <n v="7.7449999999999983"/>
  </r>
  <r>
    <n v="1895"/>
    <x v="927"/>
    <x v="3"/>
    <x v="574"/>
    <d v="2014-12-06T00:00:00"/>
    <s v="First Class"/>
    <s v="AS-10090"/>
    <s v="Adam Shillingsburg"/>
    <x v="0"/>
    <s v="United States"/>
    <s v="Charlottesville"/>
    <x v="17"/>
    <n v="22901"/>
    <x v="0"/>
    <s v="OFF-AR-10001446"/>
    <x v="1"/>
    <x v="6"/>
    <s v="Newell 309"/>
    <x v="1637"/>
    <n v="3"/>
    <n v="0"/>
    <n v="10.395"/>
  </r>
  <r>
    <n v="1896"/>
    <x v="928"/>
    <x v="1"/>
    <x v="620"/>
    <d v="2013-01-04T00:00:00"/>
    <s v="Standard Class"/>
    <s v="JO-15280"/>
    <s v="Jas O'Carroll"/>
    <x v="0"/>
    <s v="United States"/>
    <s v="Missoula"/>
    <x v="37"/>
    <n v="59801"/>
    <x v="1"/>
    <s v="OFF-BI-10004632"/>
    <x v="1"/>
    <x v="8"/>
    <s v="Ibico Hi-Tech Manual Binding System"/>
    <x v="1638"/>
    <n v="2"/>
    <n v="0.2"/>
    <n v="152.49499999999998"/>
  </r>
  <r>
    <n v="1897"/>
    <x v="929"/>
    <x v="3"/>
    <x v="621"/>
    <d v="2014-10-07T00:00:00"/>
    <s v="First Class"/>
    <s v="AC-10450"/>
    <s v="Amy Cox"/>
    <x v="0"/>
    <s v="United States"/>
    <s v="Minneapolis"/>
    <x v="11"/>
    <n v="55407"/>
    <x v="2"/>
    <s v="OFF-BI-10001359"/>
    <x v="1"/>
    <x v="8"/>
    <s v="GBC DocuBind TL300 Electric Binding System"/>
    <x v="1639"/>
    <n v="2"/>
    <n v="0"/>
    <n v="843.17059999999992"/>
  </r>
  <r>
    <n v="1898"/>
    <x v="930"/>
    <x v="2"/>
    <x v="550"/>
    <d v="2011-09-02T00:00:00"/>
    <s v="Second Class"/>
    <s v="RA-19945"/>
    <s v="Ryan Akin"/>
    <x v="0"/>
    <s v="United States"/>
    <s v="Miami"/>
    <x v="2"/>
    <n v="33178"/>
    <x v="0"/>
    <s v="OFF-EN-10001749"/>
    <x v="1"/>
    <x v="12"/>
    <s v="Jiffy Padded Mailers with Self-Seal Closure"/>
    <x v="1640"/>
    <n v="2"/>
    <n v="0.2"/>
    <n v="10.805399999999997"/>
  </r>
  <r>
    <n v="1899"/>
    <x v="930"/>
    <x v="2"/>
    <x v="550"/>
    <d v="2011-09-02T00:00:00"/>
    <s v="Second Class"/>
    <s v="RA-19945"/>
    <s v="Ryan Akin"/>
    <x v="0"/>
    <s v="United States"/>
    <s v="Miami"/>
    <x v="2"/>
    <n v="33178"/>
    <x v="0"/>
    <s v="OFF-BI-10004390"/>
    <x v="1"/>
    <x v="8"/>
    <s v="GBC DocuBind 200 Manual Binding Machine"/>
    <x v="1641"/>
    <n v="4"/>
    <n v="0.7"/>
    <n v="-336.78399999999988"/>
  </r>
  <r>
    <n v="1900"/>
    <x v="930"/>
    <x v="2"/>
    <x v="550"/>
    <d v="2011-09-02T00:00:00"/>
    <s v="Second Class"/>
    <s v="RA-19945"/>
    <s v="Ryan Akin"/>
    <x v="0"/>
    <s v="United States"/>
    <s v="Miami"/>
    <x v="2"/>
    <n v="33178"/>
    <x v="0"/>
    <s v="FUR-TA-10001857"/>
    <x v="0"/>
    <x v="3"/>
    <s v="Balt Solid Wood Rectangular Table"/>
    <x v="1642"/>
    <n v="3"/>
    <n v="0.45"/>
    <n v="-110.76450000000001"/>
  </r>
  <r>
    <n v="1901"/>
    <x v="931"/>
    <x v="0"/>
    <x v="622"/>
    <d v="2013-07-04T00:00:00"/>
    <s v="Second Class"/>
    <s v="Co-12640"/>
    <s v="Corey-Lock"/>
    <x v="0"/>
    <s v="United States"/>
    <s v="Florence"/>
    <x v="20"/>
    <n v="29501"/>
    <x v="0"/>
    <s v="OFF-ST-10000563"/>
    <x v="1"/>
    <x v="4"/>
    <s v="Fellowes Bankers Box Stor/Drawer Steel Plus"/>
    <x v="1643"/>
    <n v="6"/>
    <n v="0"/>
    <n v="19.188000000000002"/>
  </r>
  <r>
    <n v="1902"/>
    <x v="932"/>
    <x v="0"/>
    <x v="623"/>
    <d v="2013-08-24T00:00:00"/>
    <s v="First Class"/>
    <s v="DW-13480"/>
    <s v="Dianna Wilson"/>
    <x v="2"/>
    <s v="United States"/>
    <s v="Detroit"/>
    <x v="12"/>
    <n v="48205"/>
    <x v="2"/>
    <s v="TEC-PH-10004924"/>
    <x v="2"/>
    <x v="7"/>
    <s v="SKILCRAFT Telephone Shoulder Rest, 2&quot; x 6.5&quot; x 2.5&quot;, Black"/>
    <x v="1644"/>
    <n v="2"/>
    <n v="0"/>
    <n v="3.9906000000000006"/>
  </r>
  <r>
    <n v="1903"/>
    <x v="933"/>
    <x v="3"/>
    <x v="208"/>
    <d v="2014-10-23T00:00:00"/>
    <s v="First Class"/>
    <s v="DK-12835"/>
    <s v="Damala Kotsonis"/>
    <x v="1"/>
    <s v="United States"/>
    <s v="Springfield"/>
    <x v="21"/>
    <n v="97477"/>
    <x v="1"/>
    <s v="OFF-PA-10003953"/>
    <x v="1"/>
    <x v="10"/>
    <s v="Xerox 218"/>
    <x v="1182"/>
    <n v="1"/>
    <n v="0.2"/>
    <n v="1.8144"/>
  </r>
  <r>
    <n v="1904"/>
    <x v="933"/>
    <x v="3"/>
    <x v="208"/>
    <d v="2014-10-23T00:00:00"/>
    <s v="First Class"/>
    <s v="DK-12835"/>
    <s v="Damala Kotsonis"/>
    <x v="1"/>
    <s v="United States"/>
    <s v="Springfield"/>
    <x v="21"/>
    <n v="97477"/>
    <x v="1"/>
    <s v="FUR-CH-10000155"/>
    <x v="0"/>
    <x v="1"/>
    <s v="Global Comet Stacking Armless Chair"/>
    <x v="1645"/>
    <n v="2"/>
    <n v="0.2"/>
    <n v="47.848000000000013"/>
  </r>
  <r>
    <n v="1905"/>
    <x v="933"/>
    <x v="3"/>
    <x v="208"/>
    <d v="2014-10-23T00:00:00"/>
    <s v="First Class"/>
    <s v="DK-12835"/>
    <s v="Damala Kotsonis"/>
    <x v="1"/>
    <s v="United States"/>
    <s v="Springfield"/>
    <x v="21"/>
    <n v="97477"/>
    <x v="1"/>
    <s v="TEC-AC-10003116"/>
    <x v="2"/>
    <x v="11"/>
    <s v="Memorex Froggy Flash Drive 8 GB"/>
    <x v="1646"/>
    <n v="2"/>
    <n v="0.2"/>
    <n v="6.7449999999999983"/>
  </r>
  <r>
    <n v="1906"/>
    <x v="934"/>
    <x v="3"/>
    <x v="208"/>
    <d v="2014-10-25T00:00:00"/>
    <s v="First Class"/>
    <s v="MD-17860"/>
    <s v="Michael Dominguez"/>
    <x v="1"/>
    <s v="United States"/>
    <s v="Indianapolis"/>
    <x v="14"/>
    <n v="46203"/>
    <x v="2"/>
    <s v="OFF-ST-10002743"/>
    <x v="1"/>
    <x v="4"/>
    <s v="SAFCO Boltless Steel Shelving"/>
    <x v="1647"/>
    <n v="8"/>
    <n v="0"/>
    <n v="9.091199999999958"/>
  </r>
  <r>
    <n v="1907"/>
    <x v="935"/>
    <x v="0"/>
    <x v="624"/>
    <d v="2013-05-22T00:00:00"/>
    <s v="Standard Class"/>
    <s v="RP-19855"/>
    <s v="Roy Phan"/>
    <x v="1"/>
    <s v="United States"/>
    <s v="Apopka"/>
    <x v="2"/>
    <n v="32712"/>
    <x v="0"/>
    <s v="OFF-BI-10001757"/>
    <x v="1"/>
    <x v="8"/>
    <s v="Pressboard Hanging Data Binders for Unburst Sheets"/>
    <x v="1648"/>
    <n v="2"/>
    <n v="0.7"/>
    <n v="-2.1648000000000005"/>
  </r>
  <r>
    <n v="1908"/>
    <x v="935"/>
    <x v="0"/>
    <x v="624"/>
    <d v="2013-05-22T00:00:00"/>
    <s v="Standard Class"/>
    <s v="RP-19855"/>
    <s v="Roy Phan"/>
    <x v="1"/>
    <s v="United States"/>
    <s v="Apopka"/>
    <x v="2"/>
    <n v="32712"/>
    <x v="0"/>
    <s v="OFF-BI-10000069"/>
    <x v="1"/>
    <x v="8"/>
    <s v="GBC Prepunched Paper, 19-Hole, for Binding Systems, 24-lb"/>
    <x v="1649"/>
    <n v="6"/>
    <n v="0.7"/>
    <n v="-21.61440000000001"/>
  </r>
  <r>
    <n v="1909"/>
    <x v="936"/>
    <x v="1"/>
    <x v="302"/>
    <d v="2012-02-04T00:00:00"/>
    <s v="First Class"/>
    <s v="RW-19540"/>
    <s v="Rick Wilson"/>
    <x v="1"/>
    <s v="United States"/>
    <s v="Los Angeles"/>
    <x v="1"/>
    <n v="90008"/>
    <x v="1"/>
    <s v="FUR-FU-10004093"/>
    <x v="0"/>
    <x v="5"/>
    <s v="Hand-Finished Solid Wood Document Frame"/>
    <x v="1650"/>
    <n v="4"/>
    <n v="0"/>
    <n v="41.075999999999993"/>
  </r>
  <r>
    <n v="1910"/>
    <x v="937"/>
    <x v="3"/>
    <x v="404"/>
    <d v="2014-12-24T00:00:00"/>
    <s v="Standard Class"/>
    <s v="DB-13660"/>
    <s v="Duane Benoit"/>
    <x v="0"/>
    <s v="United States"/>
    <s v="Oceanside"/>
    <x v="15"/>
    <n v="11572"/>
    <x v="3"/>
    <s v="FUR-FU-10001037"/>
    <x v="0"/>
    <x v="5"/>
    <s v="DAX Charcoal/Nickel-Tone Document Frame, 5 x 7"/>
    <x v="1651"/>
    <n v="2"/>
    <n v="0"/>
    <n v="8.532"/>
  </r>
  <r>
    <n v="1911"/>
    <x v="938"/>
    <x v="0"/>
    <x v="625"/>
    <d v="2013-11-23T00:00:00"/>
    <s v="Standard Class"/>
    <s v="SC-20770"/>
    <s v="Stewart Carmichael"/>
    <x v="1"/>
    <s v="United States"/>
    <s v="Los Angeles"/>
    <x v="1"/>
    <n v="90008"/>
    <x v="1"/>
    <s v="TEC-AC-10003832"/>
    <x v="2"/>
    <x v="11"/>
    <s v="Imation 16GB Mini TravelDrive USB 2.0 Flash Drive"/>
    <x v="641"/>
    <n v="3"/>
    <n v="0"/>
    <n v="40.749900000000004"/>
  </r>
  <r>
    <n v="1912"/>
    <x v="939"/>
    <x v="3"/>
    <x v="445"/>
    <d v="2014-07-07T00:00:00"/>
    <s v="Second Class"/>
    <s v="FH-14275"/>
    <s v="Frank Hawley"/>
    <x v="1"/>
    <s v="United States"/>
    <s v="Houston"/>
    <x v="5"/>
    <n v="77041"/>
    <x v="2"/>
    <s v="OFF-PA-10001878"/>
    <x v="1"/>
    <x v="10"/>
    <s v="Xerox 1891"/>
    <x v="1652"/>
    <n v="7"/>
    <n v="0.2"/>
    <n v="92.43989999999998"/>
  </r>
  <r>
    <n v="1913"/>
    <x v="939"/>
    <x v="3"/>
    <x v="445"/>
    <d v="2014-07-07T00:00:00"/>
    <s v="Second Class"/>
    <s v="FH-14275"/>
    <s v="Frank Hawley"/>
    <x v="1"/>
    <s v="United States"/>
    <s v="Houston"/>
    <x v="5"/>
    <n v="77041"/>
    <x v="2"/>
    <s v="TEC-MA-10003674"/>
    <x v="2"/>
    <x v="15"/>
    <s v="Hewlett-Packard Deskjet 5550 Printer"/>
    <x v="1653"/>
    <n v="3"/>
    <n v="0.4"/>
    <n v="49.760999999999967"/>
  </r>
  <r>
    <n v="1914"/>
    <x v="940"/>
    <x v="2"/>
    <x v="626"/>
    <d v="2011-01-18T00:00:00"/>
    <s v="First Class"/>
    <s v="EH-13990"/>
    <s v="Erica Hackney"/>
    <x v="0"/>
    <s v="United States"/>
    <s v="Roswell"/>
    <x v="32"/>
    <n v="30076"/>
    <x v="0"/>
    <s v="TEC-AC-10003628"/>
    <x v="2"/>
    <x v="11"/>
    <s v="Logitech 910-002974 M325 Wireless Mouse for Web Scrolling"/>
    <x v="179"/>
    <n v="5"/>
    <n v="0"/>
    <n v="65.978000000000009"/>
  </r>
  <r>
    <n v="1915"/>
    <x v="941"/>
    <x v="3"/>
    <x v="504"/>
    <d v="2014-05-06T00:00:00"/>
    <s v="Standard Class"/>
    <s v="AS-10630"/>
    <s v="Ann Steele"/>
    <x v="2"/>
    <s v="United States"/>
    <s v="Boynton Beach"/>
    <x v="2"/>
    <n v="33437"/>
    <x v="0"/>
    <s v="OFF-LA-10003190"/>
    <x v="1"/>
    <x v="2"/>
    <s v="Avery 474"/>
    <x v="877"/>
    <n v="2"/>
    <n v="0.2"/>
    <n v="1.6704000000000001"/>
  </r>
  <r>
    <n v="1916"/>
    <x v="941"/>
    <x v="3"/>
    <x v="504"/>
    <d v="2014-05-06T00:00:00"/>
    <s v="Standard Class"/>
    <s v="AS-10630"/>
    <s v="Ann Steele"/>
    <x v="2"/>
    <s v="United States"/>
    <s v="Boynton Beach"/>
    <x v="2"/>
    <n v="33437"/>
    <x v="0"/>
    <s v="OFF-AR-10002280"/>
    <x v="1"/>
    <x v="6"/>
    <s v="Staples"/>
    <x v="1654"/>
    <n v="3"/>
    <n v="0.2"/>
    <n v="4.8524999999999991"/>
  </r>
  <r>
    <n v="1917"/>
    <x v="941"/>
    <x v="3"/>
    <x v="504"/>
    <d v="2014-05-06T00:00:00"/>
    <s v="Standard Class"/>
    <s v="AS-10630"/>
    <s v="Ann Steele"/>
    <x v="2"/>
    <s v="United States"/>
    <s v="Boynton Beach"/>
    <x v="2"/>
    <n v="33437"/>
    <x v="0"/>
    <s v="OFF-LA-10001569"/>
    <x v="1"/>
    <x v="2"/>
    <s v="Avery 499"/>
    <x v="1655"/>
    <n v="3"/>
    <n v="0.2"/>
    <n v="3.8843999999999994"/>
  </r>
  <r>
    <n v="1918"/>
    <x v="942"/>
    <x v="1"/>
    <x v="627"/>
    <d v="2012-11-14T00:00:00"/>
    <s v="Standard Class"/>
    <s v="HA-14905"/>
    <s v="Helen Abelman"/>
    <x v="0"/>
    <s v="United States"/>
    <s v="Franklin"/>
    <x v="31"/>
    <n v="2038"/>
    <x v="3"/>
    <s v="OFF-AR-10001573"/>
    <x v="1"/>
    <x v="6"/>
    <s v="American Pencil"/>
    <x v="1656"/>
    <n v="5"/>
    <n v="0"/>
    <n v="3.3784999999999989"/>
  </r>
  <r>
    <n v="1919"/>
    <x v="943"/>
    <x v="1"/>
    <x v="628"/>
    <d v="2012-11-01T00:00:00"/>
    <s v="Second Class"/>
    <s v="CH-12070"/>
    <s v="Cathy Hwang"/>
    <x v="2"/>
    <s v="United States"/>
    <s v="Detroit"/>
    <x v="12"/>
    <n v="48227"/>
    <x v="2"/>
    <s v="TEC-PH-10001809"/>
    <x v="2"/>
    <x v="7"/>
    <s v="Panasonic KX T7736-B Digital phone"/>
    <x v="1657"/>
    <n v="2"/>
    <n v="0"/>
    <n v="74.974999999999994"/>
  </r>
  <r>
    <n v="1920"/>
    <x v="944"/>
    <x v="3"/>
    <x v="629"/>
    <d v="2014-08-20T00:00:00"/>
    <s v="First Class"/>
    <s v="EH-13765"/>
    <s v="Edward Hooks"/>
    <x v="1"/>
    <s v="United States"/>
    <s v="Watertown"/>
    <x v="15"/>
    <n v="13601"/>
    <x v="3"/>
    <s v="OFF-BI-10003091"/>
    <x v="1"/>
    <x v="8"/>
    <s v="GBC DocuBind TL200 Manual Binding Machine"/>
    <x v="1658"/>
    <n v="5"/>
    <n v="0.2"/>
    <n v="302.37299999999993"/>
  </r>
  <r>
    <n v="1921"/>
    <x v="944"/>
    <x v="3"/>
    <x v="629"/>
    <d v="2014-08-20T00:00:00"/>
    <s v="First Class"/>
    <s v="EH-13765"/>
    <s v="Edward Hooks"/>
    <x v="1"/>
    <s v="United States"/>
    <s v="Watertown"/>
    <x v="15"/>
    <n v="13601"/>
    <x v="3"/>
    <s v="FUR-CH-10003981"/>
    <x v="0"/>
    <x v="1"/>
    <s v="Global Commerce Series Low-Back Swivel/Tilt Chairs"/>
    <x v="1659"/>
    <n v="2"/>
    <n v="0.1"/>
    <n v="97.652399999999943"/>
  </r>
  <r>
    <n v="1922"/>
    <x v="945"/>
    <x v="1"/>
    <x v="292"/>
    <d v="2012-10-09T00:00:00"/>
    <s v="Standard Class"/>
    <s v="MZ-17515"/>
    <s v="Mary Zewe"/>
    <x v="1"/>
    <s v="United States"/>
    <s v="Reading"/>
    <x v="9"/>
    <n v="19601"/>
    <x v="3"/>
    <s v="OFF-ST-10002562"/>
    <x v="1"/>
    <x v="4"/>
    <s v="Staples"/>
    <x v="1660"/>
    <n v="2"/>
    <n v="0.2"/>
    <n v="1.5007999999999999"/>
  </r>
  <r>
    <n v="1923"/>
    <x v="946"/>
    <x v="0"/>
    <x v="630"/>
    <d v="2013-07-11T00:00:00"/>
    <s v="Second Class"/>
    <s v="SC-20230"/>
    <s v="Scot Coram"/>
    <x v="1"/>
    <s v="United States"/>
    <s v="Arlington"/>
    <x v="5"/>
    <n v="76017"/>
    <x v="2"/>
    <s v="TEC-PH-10004345"/>
    <x v="2"/>
    <x v="7"/>
    <s v="Cisco SPA 502G IP Phone"/>
    <x v="1661"/>
    <n v="9"/>
    <n v="0.2"/>
    <n v="107.95499999999998"/>
  </r>
  <r>
    <n v="1924"/>
    <x v="946"/>
    <x v="0"/>
    <x v="630"/>
    <d v="2013-07-11T00:00:00"/>
    <s v="Second Class"/>
    <s v="SC-20230"/>
    <s v="Scot Coram"/>
    <x v="1"/>
    <s v="United States"/>
    <s v="Arlington"/>
    <x v="5"/>
    <n v="76017"/>
    <x v="2"/>
    <s v="OFF-AR-10000588"/>
    <x v="1"/>
    <x v="6"/>
    <s v="Newell 345"/>
    <x v="1662"/>
    <n v="3"/>
    <n v="0.2"/>
    <n v="3.571200000000001"/>
  </r>
  <r>
    <n v="1925"/>
    <x v="947"/>
    <x v="3"/>
    <x v="256"/>
    <d v="2014-12-08T00:00:00"/>
    <s v="Second Class"/>
    <s v="NP-18325"/>
    <s v="Naresj Patel"/>
    <x v="0"/>
    <s v="United States"/>
    <s v="San Diego"/>
    <x v="1"/>
    <n v="92024"/>
    <x v="1"/>
    <s v="OFF-PA-10003039"/>
    <x v="1"/>
    <x v="10"/>
    <s v="Xerox 1960"/>
    <x v="1663"/>
    <n v="3"/>
    <n v="0"/>
    <n v="41.822999999999993"/>
  </r>
  <r>
    <n v="1926"/>
    <x v="948"/>
    <x v="3"/>
    <x v="631"/>
    <d v="2014-03-14T00:00:00"/>
    <s v="Standard Class"/>
    <s v="LW-16990"/>
    <s v="Lindsay Williams"/>
    <x v="1"/>
    <s v="United States"/>
    <s v="San Francisco"/>
    <x v="1"/>
    <n v="94110"/>
    <x v="1"/>
    <s v="TEC-AC-10001908"/>
    <x v="2"/>
    <x v="11"/>
    <s v="Logitech Wireless Headset h800"/>
    <x v="1664"/>
    <n v="2"/>
    <n v="0"/>
    <n v="69.992999999999995"/>
  </r>
  <r>
    <n v="1927"/>
    <x v="949"/>
    <x v="0"/>
    <x v="632"/>
    <d v="2013-06-16T00:00:00"/>
    <s v="Standard Class"/>
    <s v="GM-14680"/>
    <s v="Greg Matthias"/>
    <x v="0"/>
    <s v="United States"/>
    <s v="Los Angeles"/>
    <x v="1"/>
    <n v="90045"/>
    <x v="1"/>
    <s v="TEC-PH-10001198"/>
    <x v="2"/>
    <x v="7"/>
    <s v="Avaya 4621SW VoIP phone"/>
    <x v="1665"/>
    <n v="3"/>
    <n v="0.2"/>
    <n v="19.966499999999982"/>
  </r>
  <r>
    <n v="1928"/>
    <x v="950"/>
    <x v="3"/>
    <x v="354"/>
    <d v="2014-12-02T00:00:00"/>
    <s v="First Class"/>
    <s v="RH-19495"/>
    <s v="Rick Hansen"/>
    <x v="0"/>
    <s v="United States"/>
    <s v="Denver"/>
    <x v="22"/>
    <n v="80219"/>
    <x v="1"/>
    <s v="OFF-PA-10004071"/>
    <x v="1"/>
    <x v="10"/>
    <s v="Eaton Premium Continuous-Feed Paper, 25% Cotton, Letter Size, White, 1000 Shts/Box"/>
    <x v="1666"/>
    <n v="2"/>
    <n v="0.2"/>
    <n v="31.068799999999996"/>
  </r>
  <r>
    <n v="1929"/>
    <x v="951"/>
    <x v="3"/>
    <x v="633"/>
    <d v="2014-03-19T00:00:00"/>
    <s v="Second Class"/>
    <s v="VM-21685"/>
    <s v="Valerie Mitchum"/>
    <x v="2"/>
    <s v="United States"/>
    <s v="Seattle"/>
    <x v="4"/>
    <n v="98105"/>
    <x v="1"/>
    <s v="OFF-PA-10001972"/>
    <x v="1"/>
    <x v="10"/>
    <s v="Xerox 214"/>
    <x v="90"/>
    <n v="1"/>
    <n v="0"/>
    <n v="3.1104000000000003"/>
  </r>
  <r>
    <n v="1930"/>
    <x v="951"/>
    <x v="3"/>
    <x v="633"/>
    <d v="2014-03-19T00:00:00"/>
    <s v="Second Class"/>
    <s v="VM-21685"/>
    <s v="Valerie Mitchum"/>
    <x v="2"/>
    <s v="United States"/>
    <s v="Seattle"/>
    <x v="4"/>
    <n v="98105"/>
    <x v="1"/>
    <s v="OFF-ST-10004180"/>
    <x v="1"/>
    <x v="4"/>
    <s v="Safco Commercial Shelving"/>
    <x v="1667"/>
    <n v="1"/>
    <n v="0"/>
    <n v="1.8603999999999985"/>
  </r>
  <r>
    <n v="1931"/>
    <x v="951"/>
    <x v="3"/>
    <x v="633"/>
    <d v="2014-03-19T00:00:00"/>
    <s v="Second Class"/>
    <s v="VM-21685"/>
    <s v="Valerie Mitchum"/>
    <x v="2"/>
    <s v="United States"/>
    <s v="Seattle"/>
    <x v="4"/>
    <n v="98105"/>
    <x v="1"/>
    <s v="TEC-PH-10004165"/>
    <x v="2"/>
    <x v="7"/>
    <s v="Mitel MiVoice 5330e IP Phone"/>
    <x v="1668"/>
    <n v="3"/>
    <n v="0.2"/>
    <n v="49.498199999999969"/>
  </r>
  <r>
    <n v="1932"/>
    <x v="952"/>
    <x v="0"/>
    <x v="581"/>
    <d v="2013-11-30T00:00:00"/>
    <s v="Second Class"/>
    <s v="CC-12670"/>
    <s v="Craig Carreira"/>
    <x v="0"/>
    <s v="United States"/>
    <s v="Scottsdale"/>
    <x v="16"/>
    <n v="85254"/>
    <x v="1"/>
    <s v="TEC-PH-10002483"/>
    <x v="2"/>
    <x v="7"/>
    <s v="Motorola Moto X"/>
    <x v="1669"/>
    <n v="1"/>
    <n v="0.2"/>
    <n v="23.799300000000002"/>
  </r>
  <r>
    <n v="1933"/>
    <x v="953"/>
    <x v="3"/>
    <x v="634"/>
    <d v="2014-08-11T00:00:00"/>
    <s v="Second Class"/>
    <s v="SV-20365"/>
    <s v="Seth Vernon"/>
    <x v="0"/>
    <s v="United States"/>
    <s v="Lafayette"/>
    <x v="28"/>
    <n v="70506"/>
    <x v="0"/>
    <s v="FUR-BO-10000468"/>
    <x v="0"/>
    <x v="0"/>
    <s v="O'Sullivan 2-Shelf Heavy-Duty Bookcases"/>
    <x v="1670"/>
    <n v="3"/>
    <n v="0"/>
    <n v="23.318400000000011"/>
  </r>
  <r>
    <n v="1934"/>
    <x v="953"/>
    <x v="3"/>
    <x v="634"/>
    <d v="2014-08-11T00:00:00"/>
    <s v="Second Class"/>
    <s v="SV-20365"/>
    <s v="Seth Vernon"/>
    <x v="0"/>
    <s v="United States"/>
    <s v="Lafayette"/>
    <x v="28"/>
    <n v="70506"/>
    <x v="0"/>
    <s v="FUR-FU-10001706"/>
    <x v="0"/>
    <x v="5"/>
    <s v="Longer-Life Soft White Bulbs"/>
    <x v="1671"/>
    <n v="5"/>
    <n v="0"/>
    <n v="7.3919999999999995"/>
  </r>
  <r>
    <n v="1935"/>
    <x v="954"/>
    <x v="3"/>
    <x v="344"/>
    <d v="2014-12-04T00:00:00"/>
    <s v="Standard Class"/>
    <s v="LW-16990"/>
    <s v="Lindsay Williams"/>
    <x v="1"/>
    <s v="United States"/>
    <s v="San Francisco"/>
    <x v="1"/>
    <n v="94109"/>
    <x v="1"/>
    <s v="OFF-PA-10003129"/>
    <x v="1"/>
    <x v="10"/>
    <s v="Tops White Computer Printout Paper"/>
    <x v="1672"/>
    <n v="5"/>
    <n v="0"/>
    <n v="114.93849999999998"/>
  </r>
  <r>
    <n v="1936"/>
    <x v="954"/>
    <x v="3"/>
    <x v="344"/>
    <d v="2014-12-04T00:00:00"/>
    <s v="Standard Class"/>
    <s v="LW-16990"/>
    <s v="Lindsay Williams"/>
    <x v="1"/>
    <s v="United States"/>
    <s v="San Francisco"/>
    <x v="1"/>
    <n v="94109"/>
    <x v="1"/>
    <s v="TEC-AC-10001284"/>
    <x v="2"/>
    <x v="11"/>
    <s v="Enermax Briskie RF Wireless Keyboard and Mouse Combo"/>
    <x v="1673"/>
    <n v="8"/>
    <n v="0"/>
    <n v="59.817599999999999"/>
  </r>
  <r>
    <n v="1937"/>
    <x v="955"/>
    <x v="1"/>
    <x v="442"/>
    <d v="2012-05-27T00:00:00"/>
    <s v="Second Class"/>
    <s v="NP-18685"/>
    <s v="Nora Pelletier"/>
    <x v="2"/>
    <s v="United States"/>
    <s v="San Francisco"/>
    <x v="1"/>
    <n v="94109"/>
    <x v="1"/>
    <s v="FUR-FU-10002268"/>
    <x v="0"/>
    <x v="5"/>
    <s v="Ultra Door Push Plate"/>
    <x v="1674"/>
    <n v="3"/>
    <n v="0"/>
    <n v="4.8608999999999991"/>
  </r>
  <r>
    <n v="1938"/>
    <x v="956"/>
    <x v="0"/>
    <x v="630"/>
    <d v="2013-07-13T00:00:00"/>
    <s v="Standard Class"/>
    <s v="JE-15715"/>
    <s v="Joe Elijah"/>
    <x v="0"/>
    <s v="United States"/>
    <s v="Broomfield"/>
    <x v="22"/>
    <n v="80020"/>
    <x v="1"/>
    <s v="OFF-BI-10002082"/>
    <x v="1"/>
    <x v="8"/>
    <s v="GBC Twin Loop Wire Binding Elements"/>
    <x v="1675"/>
    <n v="2"/>
    <n v="0.7"/>
    <n v="-13.311999999999998"/>
  </r>
  <r>
    <n v="1939"/>
    <x v="956"/>
    <x v="0"/>
    <x v="630"/>
    <d v="2013-07-13T00:00:00"/>
    <s v="Standard Class"/>
    <s v="JE-15715"/>
    <s v="Joe Elijah"/>
    <x v="0"/>
    <s v="United States"/>
    <s v="Broomfield"/>
    <x v="22"/>
    <n v="80020"/>
    <x v="1"/>
    <s v="OFF-ST-10001505"/>
    <x v="1"/>
    <x v="4"/>
    <s v="Perma STOR-ALL Hanging File Box, 13 1/8&quot;W x 12 1/4&quot;D x 10 1/2&quot;H"/>
    <x v="1399"/>
    <n v="7"/>
    <n v="0.2"/>
    <n v="-1.2558000000000051"/>
  </r>
  <r>
    <n v="1940"/>
    <x v="956"/>
    <x v="0"/>
    <x v="630"/>
    <d v="2013-07-13T00:00:00"/>
    <s v="Standard Class"/>
    <s v="JE-15715"/>
    <s v="Joe Elijah"/>
    <x v="0"/>
    <s v="United States"/>
    <s v="Broomfield"/>
    <x v="22"/>
    <n v="80020"/>
    <x v="1"/>
    <s v="OFF-BI-10001634"/>
    <x v="1"/>
    <x v="8"/>
    <s v="Wilson Jones Active Use Binders"/>
    <x v="1676"/>
    <n v="4"/>
    <n v="0.7"/>
    <n v="-6.1151999999999997"/>
  </r>
  <r>
    <n v="1941"/>
    <x v="956"/>
    <x v="0"/>
    <x v="630"/>
    <d v="2013-07-13T00:00:00"/>
    <s v="Standard Class"/>
    <s v="JE-15715"/>
    <s v="Joe Elijah"/>
    <x v="0"/>
    <s v="United States"/>
    <s v="Broomfield"/>
    <x v="22"/>
    <n v="80020"/>
    <x v="1"/>
    <s v="FUR-CH-10004287"/>
    <x v="0"/>
    <x v="1"/>
    <s v="SAFCO Arco Folding Chair"/>
    <x v="1677"/>
    <n v="3"/>
    <n v="0.2"/>
    <n v="74.573999999999955"/>
  </r>
  <r>
    <n v="1942"/>
    <x v="957"/>
    <x v="3"/>
    <x v="635"/>
    <d v="2014-09-02T00:00:00"/>
    <s v="First Class"/>
    <s v="CP-12085"/>
    <s v="Cathy Prescott"/>
    <x v="1"/>
    <s v="United States"/>
    <s v="Quincy"/>
    <x v="10"/>
    <n v="62301"/>
    <x v="2"/>
    <s v="OFF-LA-10004544"/>
    <x v="1"/>
    <x v="2"/>
    <s v="Avery 505"/>
    <x v="659"/>
    <n v="4"/>
    <n v="0.2"/>
    <n v="17.759999999999998"/>
  </r>
  <r>
    <n v="1943"/>
    <x v="957"/>
    <x v="3"/>
    <x v="635"/>
    <d v="2014-09-02T00:00:00"/>
    <s v="First Class"/>
    <s v="CP-12085"/>
    <s v="Cathy Prescott"/>
    <x v="1"/>
    <s v="United States"/>
    <s v="Quincy"/>
    <x v="10"/>
    <n v="62301"/>
    <x v="2"/>
    <s v="OFF-ST-10004507"/>
    <x v="1"/>
    <x v="4"/>
    <s v="Advantus Rolling Storage Box"/>
    <x v="1193"/>
    <n v="2"/>
    <n v="0.2"/>
    <n v="2.4009999999999998"/>
  </r>
  <r>
    <n v="1944"/>
    <x v="957"/>
    <x v="3"/>
    <x v="635"/>
    <d v="2014-09-02T00:00:00"/>
    <s v="First Class"/>
    <s v="CP-12085"/>
    <s v="Cathy Prescott"/>
    <x v="1"/>
    <s v="United States"/>
    <s v="Quincy"/>
    <x v="10"/>
    <n v="62301"/>
    <x v="2"/>
    <s v="OFF-BI-10002012"/>
    <x v="1"/>
    <x v="8"/>
    <s v="Wilson Jones Easy Flow II Sheet Lifters"/>
    <x v="1678"/>
    <n v="9"/>
    <n v="0.8"/>
    <n v="-5.1840000000000011"/>
  </r>
  <r>
    <n v="1945"/>
    <x v="958"/>
    <x v="0"/>
    <x v="23"/>
    <d v="2013-06-27T00:00:00"/>
    <s v="Standard Class"/>
    <s v="EA-14035"/>
    <s v="Erin Ashbrook"/>
    <x v="1"/>
    <s v="United States"/>
    <s v="Carrollton"/>
    <x v="5"/>
    <n v="75007"/>
    <x v="2"/>
    <s v="TEC-AC-10001109"/>
    <x v="2"/>
    <x v="11"/>
    <s v="Logitech Trackman Marble Mouse"/>
    <x v="1679"/>
    <n v="4"/>
    <n v="0.2"/>
    <n v="26.391200000000001"/>
  </r>
  <r>
    <n v="1946"/>
    <x v="958"/>
    <x v="0"/>
    <x v="23"/>
    <d v="2013-06-27T00:00:00"/>
    <s v="Standard Class"/>
    <s v="EA-14035"/>
    <s v="Erin Ashbrook"/>
    <x v="1"/>
    <s v="United States"/>
    <s v="Carrollton"/>
    <x v="5"/>
    <n v="75007"/>
    <x v="2"/>
    <s v="OFF-PA-10000809"/>
    <x v="1"/>
    <x v="10"/>
    <s v="Xerox 206"/>
    <x v="563"/>
    <n v="2"/>
    <n v="0.2"/>
    <n v="3.6288"/>
  </r>
  <r>
    <n v="1947"/>
    <x v="959"/>
    <x v="3"/>
    <x v="264"/>
    <d v="2014-09-07T00:00:00"/>
    <s v="Standard Class"/>
    <s v="AC-10615"/>
    <s v="Ann Chong"/>
    <x v="1"/>
    <s v="United States"/>
    <s v="New York City"/>
    <x v="15"/>
    <n v="10009"/>
    <x v="3"/>
    <s v="OFF-AR-10000658"/>
    <x v="1"/>
    <x v="6"/>
    <s v="Newell 324"/>
    <x v="795"/>
    <n v="2"/>
    <n v="0"/>
    <n v="6.468"/>
  </r>
  <r>
    <n v="1948"/>
    <x v="959"/>
    <x v="3"/>
    <x v="264"/>
    <d v="2014-09-07T00:00:00"/>
    <s v="Standard Class"/>
    <s v="AC-10615"/>
    <s v="Ann Chong"/>
    <x v="1"/>
    <s v="United States"/>
    <s v="New York City"/>
    <x v="15"/>
    <n v="10009"/>
    <x v="3"/>
    <s v="FUR-FU-10001196"/>
    <x v="0"/>
    <x v="5"/>
    <s v="DAX Cubicle Frames - 8x10"/>
    <x v="1042"/>
    <n v="2"/>
    <n v="0"/>
    <n v="3.4619999999999997"/>
  </r>
  <r>
    <n v="1949"/>
    <x v="959"/>
    <x v="3"/>
    <x v="264"/>
    <d v="2014-09-07T00:00:00"/>
    <s v="Standard Class"/>
    <s v="AC-10615"/>
    <s v="Ann Chong"/>
    <x v="1"/>
    <s v="United States"/>
    <s v="New York City"/>
    <x v="15"/>
    <n v="10009"/>
    <x v="3"/>
    <s v="FUR-TA-10001889"/>
    <x v="0"/>
    <x v="3"/>
    <s v="Bush Advantage Collection Racetrack Conference Table"/>
    <x v="1680"/>
    <n v="1"/>
    <n v="0.4"/>
    <n v="-93.3262"/>
  </r>
  <r>
    <n v="1950"/>
    <x v="959"/>
    <x v="3"/>
    <x v="264"/>
    <d v="2014-09-07T00:00:00"/>
    <s v="Standard Class"/>
    <s v="AC-10615"/>
    <s v="Ann Chong"/>
    <x v="1"/>
    <s v="United States"/>
    <s v="New York City"/>
    <x v="15"/>
    <n v="10009"/>
    <x v="3"/>
    <s v="OFF-AP-10000358"/>
    <x v="1"/>
    <x v="9"/>
    <s v="Fellowes Basic Home/Office Series Surge Protectors"/>
    <x v="1681"/>
    <n v="1"/>
    <n v="0"/>
    <n v="3.7641999999999989"/>
  </r>
  <r>
    <n v="1951"/>
    <x v="959"/>
    <x v="3"/>
    <x v="264"/>
    <d v="2014-09-07T00:00:00"/>
    <s v="Standard Class"/>
    <s v="AC-10615"/>
    <s v="Ann Chong"/>
    <x v="1"/>
    <s v="United States"/>
    <s v="New York City"/>
    <x v="15"/>
    <n v="10009"/>
    <x v="3"/>
    <s v="OFF-BI-10004970"/>
    <x v="1"/>
    <x v="8"/>
    <s v="ACCOHIDE 3-Ring Binder, Blue, 1&quot;"/>
    <x v="1682"/>
    <n v="8"/>
    <n v="0.2"/>
    <n v="8.9207999999999998"/>
  </r>
  <r>
    <n v="1952"/>
    <x v="959"/>
    <x v="3"/>
    <x v="264"/>
    <d v="2014-09-07T00:00:00"/>
    <s v="Standard Class"/>
    <s v="AC-10615"/>
    <s v="Ann Chong"/>
    <x v="1"/>
    <s v="United States"/>
    <s v="New York City"/>
    <x v="15"/>
    <n v="10009"/>
    <x v="3"/>
    <s v="TEC-PH-10003885"/>
    <x v="2"/>
    <x v="7"/>
    <s v="Cisco SPA508G"/>
    <x v="933"/>
    <n v="3"/>
    <n v="0"/>
    <n v="57.41129999999999"/>
  </r>
  <r>
    <n v="1953"/>
    <x v="959"/>
    <x v="3"/>
    <x v="264"/>
    <d v="2014-09-07T00:00:00"/>
    <s v="Standard Class"/>
    <s v="AC-10615"/>
    <s v="Ann Chong"/>
    <x v="1"/>
    <s v="United States"/>
    <s v="New York City"/>
    <x v="15"/>
    <n v="10009"/>
    <x v="3"/>
    <s v="OFF-LA-10001641"/>
    <x v="1"/>
    <x v="2"/>
    <s v="Avery 518"/>
    <x v="1381"/>
    <n v="6"/>
    <n v="0"/>
    <n v="9.0719999999999992"/>
  </r>
  <r>
    <n v="1954"/>
    <x v="959"/>
    <x v="3"/>
    <x v="264"/>
    <d v="2014-09-07T00:00:00"/>
    <s v="Standard Class"/>
    <s v="AC-10615"/>
    <s v="Ann Chong"/>
    <x v="1"/>
    <s v="United States"/>
    <s v="New York City"/>
    <x v="15"/>
    <n v="10009"/>
    <x v="3"/>
    <s v="FUR-CH-10003379"/>
    <x v="0"/>
    <x v="1"/>
    <s v="Global Commerce Series High-Back Swivel/Tilt Chairs"/>
    <x v="1683"/>
    <n v="5"/>
    <n v="0.1"/>
    <n v="213.73500000000001"/>
  </r>
  <r>
    <n v="1955"/>
    <x v="959"/>
    <x v="3"/>
    <x v="264"/>
    <d v="2014-09-07T00:00:00"/>
    <s v="Standard Class"/>
    <s v="AC-10615"/>
    <s v="Ann Chong"/>
    <x v="1"/>
    <s v="United States"/>
    <s v="New York City"/>
    <x v="15"/>
    <n v="10009"/>
    <x v="3"/>
    <s v="OFF-AR-10004582"/>
    <x v="1"/>
    <x v="6"/>
    <s v="BIC Brite Liner Grip Highlighters"/>
    <x v="1684"/>
    <n v="3"/>
    <n v="0"/>
    <n v="2.2139999999999995"/>
  </r>
  <r>
    <n v="1956"/>
    <x v="959"/>
    <x v="3"/>
    <x v="264"/>
    <d v="2014-09-07T00:00:00"/>
    <s v="Standard Class"/>
    <s v="AC-10615"/>
    <s v="Ann Chong"/>
    <x v="1"/>
    <s v="United States"/>
    <s v="New York City"/>
    <x v="15"/>
    <n v="10009"/>
    <x v="3"/>
    <s v="TEC-AC-10002842"/>
    <x v="2"/>
    <x v="11"/>
    <s v="WD My Passport Ultra 2TB Portable External Hard Drive"/>
    <x v="1685"/>
    <n v="2"/>
    <n v="0"/>
    <n v="38.080000000000013"/>
  </r>
  <r>
    <n v="1957"/>
    <x v="959"/>
    <x v="3"/>
    <x v="264"/>
    <d v="2014-09-07T00:00:00"/>
    <s v="Standard Class"/>
    <s v="AC-10615"/>
    <s v="Ann Chong"/>
    <x v="1"/>
    <s v="United States"/>
    <s v="New York City"/>
    <x v="15"/>
    <n v="10009"/>
    <x v="3"/>
    <s v="TEC-AC-10000109"/>
    <x v="2"/>
    <x v="11"/>
    <s v="Sony Micro Vault Click 16 GB USB 2.0 Flash Drive"/>
    <x v="767"/>
    <n v="3"/>
    <n v="0"/>
    <n v="40.31280000000001"/>
  </r>
  <r>
    <n v="1958"/>
    <x v="959"/>
    <x v="3"/>
    <x v="264"/>
    <d v="2014-09-07T00:00:00"/>
    <s v="Standard Class"/>
    <s v="AC-10615"/>
    <s v="Ann Chong"/>
    <x v="1"/>
    <s v="United States"/>
    <s v="New York City"/>
    <x v="15"/>
    <n v="10009"/>
    <x v="3"/>
    <s v="OFF-PA-10003893"/>
    <x v="1"/>
    <x v="10"/>
    <s v="Xerox 1962"/>
    <x v="860"/>
    <n v="4"/>
    <n v="0"/>
    <n v="7.7039999999999988"/>
  </r>
  <r>
    <n v="1959"/>
    <x v="960"/>
    <x v="3"/>
    <x v="18"/>
    <d v="2014-09-16T00:00:00"/>
    <s v="Second Class"/>
    <s v="RW-19690"/>
    <s v="Robert Waldorf"/>
    <x v="0"/>
    <s v="United States"/>
    <s v="Springfield"/>
    <x v="25"/>
    <n v="65807"/>
    <x v="2"/>
    <s v="OFF-BI-10003669"/>
    <x v="1"/>
    <x v="8"/>
    <s v="3M Organizer Strips"/>
    <x v="1686"/>
    <n v="3"/>
    <n v="0"/>
    <n v="7.7759999999999998"/>
  </r>
  <r>
    <n v="1960"/>
    <x v="960"/>
    <x v="3"/>
    <x v="18"/>
    <d v="2014-09-16T00:00:00"/>
    <s v="Second Class"/>
    <s v="RW-19690"/>
    <s v="Robert Waldorf"/>
    <x v="0"/>
    <s v="United States"/>
    <s v="Springfield"/>
    <x v="25"/>
    <n v="65807"/>
    <x v="2"/>
    <s v="OFF-AP-10004785"/>
    <x v="1"/>
    <x v="9"/>
    <s v="Holmes Replacement Filter for HEPA Air Cleaner, Medium Room"/>
    <x v="1687"/>
    <n v="3"/>
    <n v="0"/>
    <n v="14.615700000000004"/>
  </r>
  <r>
    <n v="1961"/>
    <x v="960"/>
    <x v="3"/>
    <x v="18"/>
    <d v="2014-09-16T00:00:00"/>
    <s v="Second Class"/>
    <s v="RW-19690"/>
    <s v="Robert Waldorf"/>
    <x v="0"/>
    <s v="United States"/>
    <s v="Springfield"/>
    <x v="25"/>
    <n v="65807"/>
    <x v="2"/>
    <s v="TEC-AC-10003023"/>
    <x v="2"/>
    <x v="11"/>
    <s v="Logitech G105 Gaming Keyboard"/>
    <x v="1688"/>
    <n v="5"/>
    <n v="0"/>
    <n v="53.432999999999993"/>
  </r>
  <r>
    <n v="1962"/>
    <x v="960"/>
    <x v="3"/>
    <x v="18"/>
    <d v="2014-09-16T00:00:00"/>
    <s v="Second Class"/>
    <s v="RW-19690"/>
    <s v="Robert Waldorf"/>
    <x v="0"/>
    <s v="United States"/>
    <s v="Springfield"/>
    <x v="25"/>
    <n v="65807"/>
    <x v="2"/>
    <s v="TEC-AC-10002217"/>
    <x v="2"/>
    <x v="11"/>
    <s v="Imation Clip USB flash drive - 8 GB"/>
    <x v="1689"/>
    <n v="6"/>
    <n v="0"/>
    <n v="6.7680000000000007"/>
  </r>
  <r>
    <n v="1963"/>
    <x v="960"/>
    <x v="3"/>
    <x v="18"/>
    <d v="2014-09-16T00:00:00"/>
    <s v="Second Class"/>
    <s v="RW-19690"/>
    <s v="Robert Waldorf"/>
    <x v="0"/>
    <s v="United States"/>
    <s v="Springfield"/>
    <x v="25"/>
    <n v="65807"/>
    <x v="2"/>
    <s v="OFF-BI-10002954"/>
    <x v="1"/>
    <x v="8"/>
    <s v="Newell 3-Hole Punched Plastic Slotted Magazine Holders for Binders"/>
    <x v="1690"/>
    <n v="3"/>
    <n v="0"/>
    <n v="6.5808"/>
  </r>
  <r>
    <n v="1964"/>
    <x v="960"/>
    <x v="3"/>
    <x v="18"/>
    <d v="2014-09-16T00:00:00"/>
    <s v="Second Class"/>
    <s v="RW-19690"/>
    <s v="Robert Waldorf"/>
    <x v="0"/>
    <s v="United States"/>
    <s v="Springfield"/>
    <x v="25"/>
    <n v="65807"/>
    <x v="2"/>
    <s v="OFF-PA-10002586"/>
    <x v="1"/>
    <x v="10"/>
    <s v="Xerox 1970"/>
    <x v="1691"/>
    <n v="5"/>
    <n v="0"/>
    <n v="11.703000000000001"/>
  </r>
  <r>
    <n v="1965"/>
    <x v="960"/>
    <x v="3"/>
    <x v="18"/>
    <d v="2014-09-16T00:00:00"/>
    <s v="Second Class"/>
    <s v="RW-19690"/>
    <s v="Robert Waldorf"/>
    <x v="0"/>
    <s v="United States"/>
    <s v="Springfield"/>
    <x v="25"/>
    <n v="65807"/>
    <x v="2"/>
    <s v="OFF-ST-10000025"/>
    <x v="1"/>
    <x v="4"/>
    <s v="Fellowes Stor/Drawer Steel Plus Storage Drawers"/>
    <x v="1692"/>
    <n v="3"/>
    <n v="0"/>
    <n v="17.177399999999977"/>
  </r>
  <r>
    <n v="1966"/>
    <x v="960"/>
    <x v="3"/>
    <x v="18"/>
    <d v="2014-09-16T00:00:00"/>
    <s v="Second Class"/>
    <s v="RW-19690"/>
    <s v="Robert Waldorf"/>
    <x v="0"/>
    <s v="United States"/>
    <s v="Springfield"/>
    <x v="25"/>
    <n v="65807"/>
    <x v="2"/>
    <s v="OFF-AP-10003281"/>
    <x v="1"/>
    <x v="9"/>
    <s v="Acco 6 Outlet Guardian Standard Surge Suppressor"/>
    <x v="1693"/>
    <n v="2"/>
    <n v="0"/>
    <n v="7.2539999999999978"/>
  </r>
  <r>
    <n v="1967"/>
    <x v="961"/>
    <x v="3"/>
    <x v="202"/>
    <d v="2014-12-29T00:00:00"/>
    <s v="Standard Class"/>
    <s v="DB-13210"/>
    <s v="Dean Braden"/>
    <x v="0"/>
    <s v="United States"/>
    <s v="Paterson"/>
    <x v="30"/>
    <n v="7501"/>
    <x v="3"/>
    <s v="TEC-PH-10002103"/>
    <x v="2"/>
    <x v="7"/>
    <s v="Jabra SPEAK 410"/>
    <x v="1694"/>
    <n v="3"/>
    <n v="0"/>
    <n v="78.951599999999999"/>
  </r>
  <r>
    <n v="1968"/>
    <x v="961"/>
    <x v="3"/>
    <x v="202"/>
    <d v="2014-12-29T00:00:00"/>
    <s v="Standard Class"/>
    <s v="DB-13210"/>
    <s v="Dean Braden"/>
    <x v="0"/>
    <s v="United States"/>
    <s v="Paterson"/>
    <x v="30"/>
    <n v="7501"/>
    <x v="3"/>
    <s v="OFF-SU-10000898"/>
    <x v="1"/>
    <x v="14"/>
    <s v="Acme Hot Forged Carbon Steel Scissors with Nickel-Plated Handles, 3 7/8&quot; Cut, 8&quot;L"/>
    <x v="1695"/>
    <n v="5"/>
    <n v="0"/>
    <n v="20.154999999999994"/>
  </r>
  <r>
    <n v="1969"/>
    <x v="961"/>
    <x v="3"/>
    <x v="202"/>
    <d v="2014-12-29T00:00:00"/>
    <s v="Standard Class"/>
    <s v="DB-13210"/>
    <s v="Dean Braden"/>
    <x v="0"/>
    <s v="United States"/>
    <s v="Paterson"/>
    <x v="30"/>
    <n v="7501"/>
    <x v="3"/>
    <s v="OFF-PA-10001144"/>
    <x v="1"/>
    <x v="10"/>
    <s v="Xerox 1913"/>
    <x v="1696"/>
    <n v="3"/>
    <n v="0"/>
    <n v="79.891199999999998"/>
  </r>
  <r>
    <n v="1970"/>
    <x v="962"/>
    <x v="3"/>
    <x v="397"/>
    <d v="2014-09-30T00:00:00"/>
    <s v="Standard Class"/>
    <s v="BD-11320"/>
    <s v="Bill Donatelli"/>
    <x v="0"/>
    <s v="United States"/>
    <s v="Tulsa"/>
    <x v="26"/>
    <n v="74133"/>
    <x v="2"/>
    <s v="TEC-AC-10004659"/>
    <x v="2"/>
    <x v="11"/>
    <s v="Imation Secure+ Hardware Encrypted USB 2.0 Flash Drive; 16GB"/>
    <x v="410"/>
    <n v="4"/>
    <n v="0"/>
    <n v="102.18599999999998"/>
  </r>
  <r>
    <n v="1971"/>
    <x v="963"/>
    <x v="3"/>
    <x v="636"/>
    <d v="2014-05-12T00:00:00"/>
    <s v="Standard Class"/>
    <s v="ML-17755"/>
    <s v="Max Ludwig"/>
    <x v="2"/>
    <s v="United States"/>
    <s v="Chicago"/>
    <x v="10"/>
    <n v="60623"/>
    <x v="2"/>
    <s v="OFF-AR-10004752"/>
    <x v="1"/>
    <x v="6"/>
    <s v="Blackstonian Pencils"/>
    <x v="1697"/>
    <n v="3"/>
    <n v="0.2"/>
    <n v="0.64079999999999981"/>
  </r>
  <r>
    <n v="1972"/>
    <x v="963"/>
    <x v="3"/>
    <x v="636"/>
    <d v="2014-05-12T00:00:00"/>
    <s v="Standard Class"/>
    <s v="ML-17755"/>
    <s v="Max Ludwig"/>
    <x v="2"/>
    <s v="United States"/>
    <s v="Chicago"/>
    <x v="10"/>
    <n v="60623"/>
    <x v="2"/>
    <s v="TEC-AC-10004659"/>
    <x v="2"/>
    <x v="11"/>
    <s v="Imation Secure+ Hardware Encrypted USB 2.0 Flash Drive; 16GB"/>
    <x v="177"/>
    <n v="7"/>
    <n v="0.2"/>
    <n v="76.639499999999984"/>
  </r>
  <r>
    <n v="1973"/>
    <x v="964"/>
    <x v="2"/>
    <x v="637"/>
    <d v="2011-12-19T00:00:00"/>
    <s v="Standard Class"/>
    <s v="JD-16015"/>
    <s v="Joy Daniels"/>
    <x v="0"/>
    <s v="United States"/>
    <s v="Chicago"/>
    <x v="10"/>
    <n v="60610"/>
    <x v="2"/>
    <s v="OFF-BI-10001249"/>
    <x v="1"/>
    <x v="8"/>
    <s v="Avery Heavy-Duty EZD View Binder with Locking Rings"/>
    <x v="1698"/>
    <n v="4"/>
    <n v="0.8"/>
    <n v="-8.6768000000000018"/>
  </r>
  <r>
    <n v="1974"/>
    <x v="964"/>
    <x v="2"/>
    <x v="637"/>
    <d v="2011-12-19T00:00:00"/>
    <s v="Standard Class"/>
    <s v="JD-16015"/>
    <s v="Joy Daniels"/>
    <x v="0"/>
    <s v="United States"/>
    <s v="Chicago"/>
    <x v="10"/>
    <n v="60610"/>
    <x v="2"/>
    <s v="OFF-FA-10003059"/>
    <x v="1"/>
    <x v="13"/>
    <s v="Assorted Color Push Pins"/>
    <x v="1699"/>
    <n v="2"/>
    <n v="0.2"/>
    <n v="0.4705999999999998"/>
  </r>
  <r>
    <n v="1975"/>
    <x v="964"/>
    <x v="2"/>
    <x v="637"/>
    <d v="2011-12-19T00:00:00"/>
    <s v="Standard Class"/>
    <s v="JD-16015"/>
    <s v="Joy Daniels"/>
    <x v="0"/>
    <s v="United States"/>
    <s v="Chicago"/>
    <x v="10"/>
    <n v="60610"/>
    <x v="2"/>
    <s v="TEC-AC-10002718"/>
    <x v="2"/>
    <x v="11"/>
    <s v="Belkin Standard 104 key USB Keyboard"/>
    <x v="1700"/>
    <n v="3"/>
    <n v="0.2"/>
    <n v="-2.188500000000003"/>
  </r>
  <r>
    <n v="1976"/>
    <x v="965"/>
    <x v="2"/>
    <x v="638"/>
    <d v="2011-10-20T00:00:00"/>
    <s v="Second Class"/>
    <s v="AS-10225"/>
    <s v="Alan Schoenberger"/>
    <x v="1"/>
    <s v="United States"/>
    <s v="Montgomery"/>
    <x v="19"/>
    <n v="36116"/>
    <x v="0"/>
    <s v="OFF-ST-10001522"/>
    <x v="1"/>
    <x v="4"/>
    <s v="Gould Plastics 18-Pocket Panel Bin, 34w x 5-1/4d x 20-1/2h"/>
    <x v="1701"/>
    <n v="3"/>
    <n v="0"/>
    <n v="11.038799999999981"/>
  </r>
  <r>
    <n v="1977"/>
    <x v="965"/>
    <x v="2"/>
    <x v="638"/>
    <d v="2011-10-20T00:00:00"/>
    <s v="Second Class"/>
    <s v="AS-10225"/>
    <s v="Alan Schoenberger"/>
    <x v="1"/>
    <s v="United States"/>
    <s v="Montgomery"/>
    <x v="19"/>
    <n v="36116"/>
    <x v="0"/>
    <s v="TEC-PH-10002352"/>
    <x v="2"/>
    <x v="7"/>
    <s v="Avaya IP Phone 1140E VoIP phone"/>
    <x v="1702"/>
    <n v="5"/>
    <n v="0"/>
    <n v="362.68699999999995"/>
  </r>
  <r>
    <n v="1978"/>
    <x v="965"/>
    <x v="2"/>
    <x v="638"/>
    <d v="2011-10-20T00:00:00"/>
    <s v="Second Class"/>
    <s v="AS-10225"/>
    <s v="Alan Schoenberger"/>
    <x v="1"/>
    <s v="United States"/>
    <s v="Montgomery"/>
    <x v="19"/>
    <n v="36116"/>
    <x v="0"/>
    <s v="FUR-CH-10003774"/>
    <x v="0"/>
    <x v="1"/>
    <s v="Global Wood Trimmed Manager's Task Chair, Khaki"/>
    <x v="1703"/>
    <n v="6"/>
    <n v="0"/>
    <n v="70.964399999999983"/>
  </r>
  <r>
    <n v="1979"/>
    <x v="966"/>
    <x v="1"/>
    <x v="412"/>
    <d v="2012-05-12T00:00:00"/>
    <s v="Standard Class"/>
    <s v="AA-10375"/>
    <s v="Allen Armold"/>
    <x v="0"/>
    <s v="United States"/>
    <s v="Salem"/>
    <x v="21"/>
    <n v="97301"/>
    <x v="1"/>
    <s v="OFF-AR-10000127"/>
    <x v="1"/>
    <x v="6"/>
    <s v="Newell 321"/>
    <x v="797"/>
    <n v="2"/>
    <n v="0.2"/>
    <n v="0.59039999999999915"/>
  </r>
  <r>
    <n v="1980"/>
    <x v="967"/>
    <x v="0"/>
    <x v="167"/>
    <d v="2013-04-15T00:00:00"/>
    <s v="Same Day"/>
    <s v="KT-16465"/>
    <s v="Kean Takahito"/>
    <x v="0"/>
    <s v="United States"/>
    <s v="Glendale"/>
    <x v="16"/>
    <n v="85301"/>
    <x v="1"/>
    <s v="FUR-CH-10004086"/>
    <x v="0"/>
    <x v="1"/>
    <s v="Hon 4070 Series Pagoda Armless Upholstered Stacking Chairs"/>
    <x v="1704"/>
    <n v="4"/>
    <n v="0.2"/>
    <n v="105.02279999999996"/>
  </r>
  <r>
    <n v="1981"/>
    <x v="967"/>
    <x v="0"/>
    <x v="167"/>
    <d v="2013-04-15T00:00:00"/>
    <s v="Same Day"/>
    <s v="KT-16465"/>
    <s v="Kean Takahito"/>
    <x v="0"/>
    <s v="United States"/>
    <s v="Glendale"/>
    <x v="16"/>
    <n v="85301"/>
    <x v="1"/>
    <s v="OFF-ST-10001228"/>
    <x v="1"/>
    <x v="4"/>
    <s v="Fellowes Personal Hanging Folder Files, Navy"/>
    <x v="1705"/>
    <n v="4"/>
    <n v="0.2"/>
    <n v="4.2976000000000028"/>
  </r>
  <r>
    <n v="1982"/>
    <x v="968"/>
    <x v="1"/>
    <x v="639"/>
    <d v="2012-12-16T00:00:00"/>
    <s v="Second Class"/>
    <s v="MM-18280"/>
    <s v="Muhammed MacIntyre"/>
    <x v="1"/>
    <s v="United States"/>
    <s v="Columbus"/>
    <x v="32"/>
    <n v="31907"/>
    <x v="0"/>
    <s v="OFF-BI-10004187"/>
    <x v="1"/>
    <x v="8"/>
    <s v="Staples"/>
    <x v="1061"/>
    <n v="2"/>
    <n v="0"/>
    <n v="1.8047999999999997"/>
  </r>
  <r>
    <n v="1983"/>
    <x v="969"/>
    <x v="2"/>
    <x v="640"/>
    <d v="2011-12-09T00:00:00"/>
    <s v="Standard Class"/>
    <s v="NG-18430"/>
    <s v="Nathan Gelder"/>
    <x v="0"/>
    <s v="United States"/>
    <s v="Oklahoma City"/>
    <x v="26"/>
    <n v="73120"/>
    <x v="2"/>
    <s v="TEC-PH-10003811"/>
    <x v="2"/>
    <x v="7"/>
    <s v="Jabra Supreme Plus Driver Edition Headset"/>
    <x v="1706"/>
    <n v="4"/>
    <n v="0"/>
    <n v="134.3888"/>
  </r>
  <r>
    <n v="1984"/>
    <x v="970"/>
    <x v="2"/>
    <x v="641"/>
    <d v="2011-11-27T00:00:00"/>
    <s v="Second Class"/>
    <s v="LW-16825"/>
    <s v="Laurel Workman"/>
    <x v="1"/>
    <s v="United States"/>
    <s v="Brentwood"/>
    <x v="1"/>
    <n v="94513"/>
    <x v="1"/>
    <s v="OFF-AP-10000240"/>
    <x v="1"/>
    <x v="9"/>
    <s v="Belkin F9G930V10-GRY 9 Outlet Surge"/>
    <x v="1707"/>
    <n v="6"/>
    <n v="0"/>
    <n v="93.055199999999957"/>
  </r>
  <r>
    <n v="1985"/>
    <x v="970"/>
    <x v="2"/>
    <x v="641"/>
    <d v="2011-11-27T00:00:00"/>
    <s v="Second Class"/>
    <s v="LW-16825"/>
    <s v="Laurel Workman"/>
    <x v="1"/>
    <s v="United States"/>
    <s v="Brentwood"/>
    <x v="1"/>
    <n v="94513"/>
    <x v="1"/>
    <s v="FUR-FU-10001940"/>
    <x v="0"/>
    <x v="5"/>
    <s v="Staples"/>
    <x v="1708"/>
    <n v="3"/>
    <n v="0"/>
    <n v="10.507200000000001"/>
  </r>
  <r>
    <n v="1986"/>
    <x v="970"/>
    <x v="2"/>
    <x v="641"/>
    <d v="2011-11-27T00:00:00"/>
    <s v="Second Class"/>
    <s v="LW-16825"/>
    <s v="Laurel Workman"/>
    <x v="1"/>
    <s v="United States"/>
    <s v="Brentwood"/>
    <x v="1"/>
    <n v="94513"/>
    <x v="1"/>
    <s v="OFF-PA-10000575"/>
    <x v="1"/>
    <x v="10"/>
    <s v="Wirebound Message Books, Four 2 3/4 x 5 White Forms per Page"/>
    <x v="1709"/>
    <n v="4"/>
    <n v="0"/>
    <n v="12.3096"/>
  </r>
  <r>
    <n v="1987"/>
    <x v="971"/>
    <x v="0"/>
    <x v="197"/>
    <d v="2013-07-28T00:00:00"/>
    <s v="First Class"/>
    <s v="CB-12415"/>
    <s v="Christy Brittain"/>
    <x v="0"/>
    <s v="United States"/>
    <s v="Columbus"/>
    <x v="24"/>
    <n v="43229"/>
    <x v="3"/>
    <s v="TEC-CO-10001449"/>
    <x v="2"/>
    <x v="16"/>
    <s v="Hewlett Packard LaserJet 3310 Copier"/>
    <x v="1710"/>
    <n v="4"/>
    <n v="0.4"/>
    <n v="191.99680000000001"/>
  </r>
  <r>
    <n v="1988"/>
    <x v="972"/>
    <x v="1"/>
    <x v="529"/>
    <d v="2012-11-13T00:00:00"/>
    <s v="Standard Class"/>
    <s v="AS-10090"/>
    <s v="Adam Shillingsburg"/>
    <x v="0"/>
    <s v="United States"/>
    <s v="Springfield"/>
    <x v="25"/>
    <n v="65807"/>
    <x v="2"/>
    <s v="OFF-BI-10002393"/>
    <x v="1"/>
    <x v="8"/>
    <s v="Binder Posts"/>
    <x v="1711"/>
    <n v="3"/>
    <n v="0"/>
    <n v="7.9212000000000007"/>
  </r>
  <r>
    <n v="1989"/>
    <x v="972"/>
    <x v="1"/>
    <x v="529"/>
    <d v="2012-11-13T00:00:00"/>
    <s v="Standard Class"/>
    <s v="AS-10090"/>
    <s v="Adam Shillingsburg"/>
    <x v="0"/>
    <s v="United States"/>
    <s v="Springfield"/>
    <x v="25"/>
    <n v="65807"/>
    <x v="2"/>
    <s v="FUR-TA-10002855"/>
    <x v="0"/>
    <x v="3"/>
    <s v="Bevis Round Conference Table Top &amp; Single Column Base"/>
    <x v="1712"/>
    <n v="7"/>
    <n v="0"/>
    <n v="215.11979999999994"/>
  </r>
  <r>
    <n v="1990"/>
    <x v="972"/>
    <x v="1"/>
    <x v="529"/>
    <d v="2012-11-13T00:00:00"/>
    <s v="Standard Class"/>
    <s v="AS-10090"/>
    <s v="Adam Shillingsburg"/>
    <x v="0"/>
    <s v="United States"/>
    <s v="Springfield"/>
    <x v="25"/>
    <n v="65807"/>
    <x v="2"/>
    <s v="OFF-EN-10000781"/>
    <x v="1"/>
    <x v="12"/>
    <s v="#10- 4 1/8&quot; x 9 1/2&quot; Recycled Envelopes"/>
    <x v="1713"/>
    <n v="3"/>
    <n v="0"/>
    <n v="12.323399999999999"/>
  </r>
  <r>
    <n v="1991"/>
    <x v="972"/>
    <x v="1"/>
    <x v="529"/>
    <d v="2012-11-13T00:00:00"/>
    <s v="Standard Class"/>
    <s v="AS-10090"/>
    <s v="Adam Shillingsburg"/>
    <x v="0"/>
    <s v="United States"/>
    <s v="Springfield"/>
    <x v="25"/>
    <n v="65807"/>
    <x v="2"/>
    <s v="OFF-PA-10002160"/>
    <x v="1"/>
    <x v="10"/>
    <s v="Xerox 1978"/>
    <x v="1714"/>
    <n v="3"/>
    <n v="0"/>
    <n v="8.4966000000000008"/>
  </r>
  <r>
    <n v="1992"/>
    <x v="973"/>
    <x v="3"/>
    <x v="642"/>
    <d v="2014-03-01T00:00:00"/>
    <s v="Standard Class"/>
    <s v="CB-12415"/>
    <s v="Christy Brittain"/>
    <x v="0"/>
    <s v="United States"/>
    <s v="Philadelphia"/>
    <x v="9"/>
    <n v="19134"/>
    <x v="3"/>
    <s v="OFF-BI-10004970"/>
    <x v="1"/>
    <x v="8"/>
    <s v="ACCOHIDE 3-Ring Binder, Blue, 1&quot;"/>
    <x v="1715"/>
    <n v="4"/>
    <n v="0.7"/>
    <n v="-3.7995999999999981"/>
  </r>
  <r>
    <n v="1993"/>
    <x v="974"/>
    <x v="3"/>
    <x v="643"/>
    <d v="2014-07-03T00:00:00"/>
    <s v="Standard Class"/>
    <s v="ML-17755"/>
    <s v="Max Ludwig"/>
    <x v="2"/>
    <s v="United States"/>
    <s v="Springfield"/>
    <x v="21"/>
    <n v="97477"/>
    <x v="1"/>
    <s v="OFF-LA-10003923"/>
    <x v="1"/>
    <x v="2"/>
    <s v="Alphabetical Labels for Top Tab Filing"/>
    <x v="1716"/>
    <n v="6"/>
    <n v="0.2"/>
    <n v="26.640000000000004"/>
  </r>
  <r>
    <n v="1994"/>
    <x v="974"/>
    <x v="3"/>
    <x v="643"/>
    <d v="2014-07-03T00:00:00"/>
    <s v="Standard Class"/>
    <s v="ML-17755"/>
    <s v="Max Ludwig"/>
    <x v="2"/>
    <s v="United States"/>
    <s v="Springfield"/>
    <x v="21"/>
    <n v="97477"/>
    <x v="1"/>
    <s v="OFF-AR-10002257"/>
    <x v="1"/>
    <x v="6"/>
    <s v="Eldon Spacemaker Box, Quick-Snap Lid, Clear"/>
    <x v="758"/>
    <n v="2"/>
    <n v="0.2"/>
    <n v="0.73479999999999923"/>
  </r>
  <r>
    <n v="1995"/>
    <x v="974"/>
    <x v="3"/>
    <x v="643"/>
    <d v="2014-07-03T00:00:00"/>
    <s v="Standard Class"/>
    <s v="ML-17755"/>
    <s v="Max Ludwig"/>
    <x v="2"/>
    <s v="United States"/>
    <s v="Springfield"/>
    <x v="21"/>
    <n v="97477"/>
    <x v="1"/>
    <s v="OFF-FA-10004395"/>
    <x v="1"/>
    <x v="13"/>
    <s v="Plymouth Boxed Rubber Bands by Plymouth"/>
    <x v="1717"/>
    <n v="3"/>
    <n v="0.2"/>
    <n v="-2.1194999999999999"/>
  </r>
  <r>
    <n v="1996"/>
    <x v="975"/>
    <x v="3"/>
    <x v="574"/>
    <d v="2014-12-05T00:00:00"/>
    <s v="Second Class"/>
    <s v="JS-16030"/>
    <s v="Joy Smith"/>
    <x v="0"/>
    <s v="United States"/>
    <s v="Houston"/>
    <x v="5"/>
    <n v="77036"/>
    <x v="2"/>
    <s v="OFF-AP-10002534"/>
    <x v="1"/>
    <x v="9"/>
    <s v="3.6 Cubic Foot Counter Height Office Refrigerator"/>
    <x v="1718"/>
    <n v="5"/>
    <n v="0.8"/>
    <n v="-766.01199999999994"/>
  </r>
  <r>
    <n v="1997"/>
    <x v="975"/>
    <x v="3"/>
    <x v="574"/>
    <d v="2014-12-05T00:00:00"/>
    <s v="Second Class"/>
    <s v="JS-16030"/>
    <s v="Joy Smith"/>
    <x v="0"/>
    <s v="United States"/>
    <s v="Houston"/>
    <x v="5"/>
    <n v="77036"/>
    <x v="2"/>
    <s v="FUR-FU-10004020"/>
    <x v="0"/>
    <x v="5"/>
    <s v="Advantus Panel Wall Acrylic Frame"/>
    <x v="1719"/>
    <n v="4"/>
    <n v="0.6"/>
    <n v="-3.719599999999998"/>
  </r>
  <r>
    <n v="1998"/>
    <x v="976"/>
    <x v="2"/>
    <x v="644"/>
    <d v="2011-02-10T00:00:00"/>
    <s v="First Class"/>
    <s v="ND-18460"/>
    <s v="Neil Ducich"/>
    <x v="1"/>
    <s v="United States"/>
    <s v="Chesapeake"/>
    <x v="17"/>
    <n v="23320"/>
    <x v="0"/>
    <s v="OFF-LA-10002787"/>
    <x v="1"/>
    <x v="2"/>
    <s v="Avery 480"/>
    <x v="1720"/>
    <n v="4"/>
    <n v="0"/>
    <n v="7.1999999999999993"/>
  </r>
  <r>
    <n v="1999"/>
    <x v="976"/>
    <x v="2"/>
    <x v="644"/>
    <d v="2011-02-10T00:00:00"/>
    <s v="First Class"/>
    <s v="ND-18460"/>
    <s v="Neil Ducich"/>
    <x v="1"/>
    <s v="United States"/>
    <s v="Chesapeake"/>
    <x v="17"/>
    <n v="23320"/>
    <x v="0"/>
    <s v="TEC-PH-10003645"/>
    <x v="2"/>
    <x v="7"/>
    <s v="Aastra 57i VoIP phone"/>
    <x v="1721"/>
    <n v="1"/>
    <n v="0"/>
    <n v="42.018600000000006"/>
  </r>
  <r>
    <n v="2000"/>
    <x v="976"/>
    <x v="2"/>
    <x v="644"/>
    <d v="2011-02-10T00:00:00"/>
    <s v="First Class"/>
    <s v="ND-18460"/>
    <s v="Neil Ducich"/>
    <x v="1"/>
    <s v="United States"/>
    <s v="Chesapeake"/>
    <x v="17"/>
    <n v="23320"/>
    <x v="0"/>
    <s v="TEC-PH-10001615"/>
    <x v="2"/>
    <x v="7"/>
    <s v="AT&amp;T CL82213"/>
    <x v="1722"/>
    <n v="5"/>
    <n v="0"/>
    <n v="42.035499999999985"/>
  </r>
  <r>
    <n v="2001"/>
    <x v="977"/>
    <x v="3"/>
    <x v="645"/>
    <d v="2014-04-19T00:00:00"/>
    <s v="Standard Class"/>
    <s v="LW-17215"/>
    <s v="Luke Weiss"/>
    <x v="0"/>
    <s v="United States"/>
    <s v="Pasadena"/>
    <x v="1"/>
    <n v="91104"/>
    <x v="1"/>
    <s v="TEC-AC-10001767"/>
    <x v="2"/>
    <x v="11"/>
    <s v="SanDisk Ultra 64 GB MicroSDHC Class 10 Memory Card"/>
    <x v="1723"/>
    <n v="5"/>
    <n v="0"/>
    <n v="21.994499999999988"/>
  </r>
  <r>
    <n v="2002"/>
    <x v="977"/>
    <x v="3"/>
    <x v="645"/>
    <d v="2014-04-19T00:00:00"/>
    <s v="Standard Class"/>
    <s v="LW-17215"/>
    <s v="Luke Weiss"/>
    <x v="0"/>
    <s v="United States"/>
    <s v="Pasadena"/>
    <x v="1"/>
    <n v="91104"/>
    <x v="1"/>
    <s v="OFF-AR-10001221"/>
    <x v="1"/>
    <x v="6"/>
    <s v="Dixon Ticonderoga Erasable Colored Pencil Set, 12-Color"/>
    <x v="1085"/>
    <n v="7"/>
    <n v="0"/>
    <n v="14.232399999999998"/>
  </r>
  <r>
    <n v="2003"/>
    <x v="978"/>
    <x v="3"/>
    <x v="53"/>
    <d v="2014-12-29T00:00:00"/>
    <s v="Second Class"/>
    <s v="JW-15955"/>
    <s v="Joni Wasserman"/>
    <x v="0"/>
    <s v="United States"/>
    <s v="Louisville"/>
    <x v="0"/>
    <n v="40214"/>
    <x v="0"/>
    <s v="OFF-ST-10000563"/>
    <x v="1"/>
    <x v="4"/>
    <s v="Fellowes Bankers Box Stor/Drawer Steel Plus"/>
    <x v="1449"/>
    <n v="3"/>
    <n v="0"/>
    <n v="9.5940000000000012"/>
  </r>
  <r>
    <n v="2004"/>
    <x v="978"/>
    <x v="3"/>
    <x v="53"/>
    <d v="2014-12-29T00:00:00"/>
    <s v="Second Class"/>
    <s v="JW-15955"/>
    <s v="Joni Wasserman"/>
    <x v="0"/>
    <s v="United States"/>
    <s v="Louisville"/>
    <x v="0"/>
    <n v="40214"/>
    <x v="0"/>
    <s v="FUR-CH-10001146"/>
    <x v="0"/>
    <x v="1"/>
    <s v="Global Value Mid-Back Manager's Chair, Gray"/>
    <x v="1724"/>
    <n v="5"/>
    <n v="0"/>
    <n v="76.112499999999983"/>
  </r>
  <r>
    <n v="2005"/>
    <x v="979"/>
    <x v="3"/>
    <x v="645"/>
    <d v="2014-04-19T00:00:00"/>
    <s v="Standard Class"/>
    <s v="SC-20050"/>
    <s v="Sample Company A"/>
    <x v="2"/>
    <s v="United States"/>
    <s v="Lubbock"/>
    <x v="5"/>
    <n v="79424"/>
    <x v="2"/>
    <s v="OFF-BI-10004738"/>
    <x v="1"/>
    <x v="8"/>
    <s v="Flexible Leather- Look Classic Collection Ring Binder"/>
    <x v="524"/>
    <n v="3"/>
    <n v="0.8"/>
    <n v="-17.045999999999999"/>
  </r>
  <r>
    <n v="2006"/>
    <x v="980"/>
    <x v="2"/>
    <x v="520"/>
    <d v="2012-01-04T00:00:00"/>
    <s v="Standard Class"/>
    <s v="RW-19630"/>
    <s v="Rob Williams"/>
    <x v="1"/>
    <s v="United States"/>
    <s v="Columbia"/>
    <x v="25"/>
    <n v="65203"/>
    <x v="2"/>
    <s v="OFF-AR-10000034"/>
    <x v="1"/>
    <x v="6"/>
    <s v="BIC Brite Liner Grip Highlighters, Assorted, 5/Pack"/>
    <x v="1725"/>
    <n v="7"/>
    <n v="0"/>
    <n v="11.575199999999999"/>
  </r>
  <r>
    <n v="2007"/>
    <x v="980"/>
    <x v="2"/>
    <x v="520"/>
    <d v="2012-01-04T00:00:00"/>
    <s v="Standard Class"/>
    <s v="RW-19630"/>
    <s v="Rob Williams"/>
    <x v="1"/>
    <s v="United States"/>
    <s v="Columbia"/>
    <x v="25"/>
    <n v="65203"/>
    <x v="2"/>
    <s v="TEC-AC-10000290"/>
    <x v="2"/>
    <x v="11"/>
    <s v="Sabrent 4-Port USB 2.0 Hub"/>
    <x v="1726"/>
    <n v="7"/>
    <n v="0"/>
    <n v="16.160200000000003"/>
  </r>
  <r>
    <n v="2008"/>
    <x v="981"/>
    <x v="3"/>
    <x v="646"/>
    <d v="2014-08-05T00:00:00"/>
    <s v="First Class"/>
    <s v="CM-12190"/>
    <s v="Charlotte Melton"/>
    <x v="0"/>
    <s v="United States"/>
    <s v="Chicago"/>
    <x v="10"/>
    <n v="60623"/>
    <x v="2"/>
    <s v="FUR-BO-10003034"/>
    <x v="0"/>
    <x v="0"/>
    <s v="O'Sullivan Elevations Bookcase, Cherry Finish"/>
    <x v="1727"/>
    <n v="2"/>
    <n v="0.3"/>
    <n v="-36.674399999999991"/>
  </r>
  <r>
    <n v="2009"/>
    <x v="982"/>
    <x v="2"/>
    <x v="647"/>
    <d v="2011-11-21T00:00:00"/>
    <s v="Standard Class"/>
    <s v="JF-15190"/>
    <s v="Jamie Frazer"/>
    <x v="0"/>
    <s v="United States"/>
    <s v="Johnson City"/>
    <x v="18"/>
    <n v="37604"/>
    <x v="0"/>
    <s v="OFF-AR-10001315"/>
    <x v="1"/>
    <x v="6"/>
    <s v="Newell 310"/>
    <x v="1728"/>
    <n v="3"/>
    <n v="0.2"/>
    <n v="0.47519999999999984"/>
  </r>
  <r>
    <n v="2010"/>
    <x v="982"/>
    <x v="2"/>
    <x v="647"/>
    <d v="2011-11-21T00:00:00"/>
    <s v="Standard Class"/>
    <s v="JF-15190"/>
    <s v="Jamie Frazer"/>
    <x v="0"/>
    <s v="United States"/>
    <s v="Johnson City"/>
    <x v="18"/>
    <n v="37604"/>
    <x v="0"/>
    <s v="OFF-AP-10002118"/>
    <x v="1"/>
    <x v="9"/>
    <s v="1.7 Cubic Foot Compact &quot;Cube&quot; Office Refrigerators"/>
    <x v="1729"/>
    <n v="2"/>
    <n v="0.2"/>
    <n v="29.142400000000009"/>
  </r>
  <r>
    <n v="2011"/>
    <x v="982"/>
    <x v="2"/>
    <x v="647"/>
    <d v="2011-11-21T00:00:00"/>
    <s v="Standard Class"/>
    <s v="JF-15190"/>
    <s v="Jamie Frazer"/>
    <x v="0"/>
    <s v="United States"/>
    <s v="Johnson City"/>
    <x v="18"/>
    <n v="37604"/>
    <x v="0"/>
    <s v="OFF-PA-10002137"/>
    <x v="1"/>
    <x v="10"/>
    <s v="Southworth 100% Résumé Paper, 24lb."/>
    <x v="1730"/>
    <n v="4"/>
    <n v="0.2"/>
    <n v="7.7799999999999976"/>
  </r>
  <r>
    <n v="2012"/>
    <x v="983"/>
    <x v="1"/>
    <x v="555"/>
    <d v="2012-12-11T00:00:00"/>
    <s v="Same Day"/>
    <s v="SC-20800"/>
    <s v="Stuart Calhoun"/>
    <x v="0"/>
    <s v="United States"/>
    <s v="Houston"/>
    <x v="5"/>
    <n v="77041"/>
    <x v="2"/>
    <s v="TEC-AC-10001606"/>
    <x v="2"/>
    <x v="11"/>
    <s v="Logitech Wireless Performance Mouse MX for PC and Mac"/>
    <x v="1305"/>
    <n v="2"/>
    <n v="0.2"/>
    <n v="35.996400000000001"/>
  </r>
  <r>
    <n v="2013"/>
    <x v="983"/>
    <x v="1"/>
    <x v="555"/>
    <d v="2012-12-11T00:00:00"/>
    <s v="Same Day"/>
    <s v="SC-20800"/>
    <s v="Stuart Calhoun"/>
    <x v="0"/>
    <s v="United States"/>
    <s v="Houston"/>
    <x v="5"/>
    <n v="77041"/>
    <x v="2"/>
    <s v="OFF-ST-10000943"/>
    <x v="1"/>
    <x v="4"/>
    <s v="Eldon ProFile File 'N Store Portable File Tub Letter/Legal Size Black"/>
    <x v="1731"/>
    <n v="3"/>
    <n v="0.2"/>
    <n v="4.6344000000000012"/>
  </r>
  <r>
    <n v="2014"/>
    <x v="984"/>
    <x v="0"/>
    <x v="31"/>
    <d v="2013-09-24T00:00:00"/>
    <s v="Standard Class"/>
    <s v="AM-10705"/>
    <s v="Anne McFarland"/>
    <x v="0"/>
    <s v="United States"/>
    <s v="Auburn"/>
    <x v="19"/>
    <n v="36830"/>
    <x v="0"/>
    <s v="FUR-CH-10001854"/>
    <x v="0"/>
    <x v="1"/>
    <s v="Office Star - Professional Matrix Back Chair with 2-to-1 Synchro Tilt and Mesh Fabric Seat"/>
    <x v="1732"/>
    <n v="1"/>
    <n v="0"/>
    <n v="84.23520000000002"/>
  </r>
  <r>
    <n v="2015"/>
    <x v="984"/>
    <x v="0"/>
    <x v="31"/>
    <d v="2013-09-24T00:00:00"/>
    <s v="Standard Class"/>
    <s v="AM-10705"/>
    <s v="Anne McFarland"/>
    <x v="0"/>
    <s v="United States"/>
    <s v="Auburn"/>
    <x v="19"/>
    <n v="36830"/>
    <x v="0"/>
    <s v="OFF-PA-10000533"/>
    <x v="1"/>
    <x v="10"/>
    <s v="Southworth Parchment Paper &amp; Envelopes"/>
    <x v="1733"/>
    <n v="2"/>
    <n v="0"/>
    <n v="6.0167999999999999"/>
  </r>
  <r>
    <n v="2016"/>
    <x v="984"/>
    <x v="0"/>
    <x v="31"/>
    <d v="2013-09-24T00:00:00"/>
    <s v="Standard Class"/>
    <s v="AM-10705"/>
    <s v="Anne McFarland"/>
    <x v="0"/>
    <s v="United States"/>
    <s v="Auburn"/>
    <x v="19"/>
    <n v="36830"/>
    <x v="0"/>
    <s v="OFF-ST-10003716"/>
    <x v="1"/>
    <x v="4"/>
    <s v="Tennsco Double-Tier Lockers"/>
    <x v="1734"/>
    <n v="4"/>
    <n v="0"/>
    <n v="117.0104"/>
  </r>
  <r>
    <n v="2017"/>
    <x v="985"/>
    <x v="1"/>
    <x v="531"/>
    <d v="2012-03-23T00:00:00"/>
    <s v="Standard Class"/>
    <s v="BK-11260"/>
    <s v="Berenike Kampe"/>
    <x v="0"/>
    <s v="United States"/>
    <s v="San Bernardino"/>
    <x v="1"/>
    <n v="92404"/>
    <x v="1"/>
    <s v="OFF-BI-10000088"/>
    <x v="1"/>
    <x v="8"/>
    <s v="GBC Imprintable Covers"/>
    <x v="683"/>
    <n v="2"/>
    <n v="0.2"/>
    <n v="6.3684000000000003"/>
  </r>
  <r>
    <n v="2018"/>
    <x v="985"/>
    <x v="1"/>
    <x v="531"/>
    <d v="2012-03-23T00:00:00"/>
    <s v="Standard Class"/>
    <s v="BK-11260"/>
    <s v="Berenike Kampe"/>
    <x v="0"/>
    <s v="United States"/>
    <s v="San Bernardino"/>
    <x v="1"/>
    <n v="92404"/>
    <x v="1"/>
    <s v="OFF-LA-10000240"/>
    <x v="1"/>
    <x v="2"/>
    <s v="Self-Adhesive Address Labels for Typewriters by Universal"/>
    <x v="2"/>
    <n v="2"/>
    <n v="0"/>
    <n v="6.8713999999999995"/>
  </r>
  <r>
    <n v="2019"/>
    <x v="985"/>
    <x v="1"/>
    <x v="531"/>
    <d v="2012-03-23T00:00:00"/>
    <s v="Standard Class"/>
    <s v="BK-11260"/>
    <s v="Berenike Kampe"/>
    <x v="0"/>
    <s v="United States"/>
    <s v="San Bernardino"/>
    <x v="1"/>
    <n v="92404"/>
    <x v="1"/>
    <s v="OFF-SU-10001165"/>
    <x v="1"/>
    <x v="14"/>
    <s v="Acme Elite Stainless Steel Scissors"/>
    <x v="1735"/>
    <n v="4"/>
    <n v="0"/>
    <n v="8.6736000000000004"/>
  </r>
  <r>
    <n v="2020"/>
    <x v="985"/>
    <x v="1"/>
    <x v="531"/>
    <d v="2012-03-23T00:00:00"/>
    <s v="Standard Class"/>
    <s v="BK-11260"/>
    <s v="Berenike Kampe"/>
    <x v="0"/>
    <s v="United States"/>
    <s v="San Bernardino"/>
    <x v="1"/>
    <n v="92404"/>
    <x v="1"/>
    <s v="OFF-PA-10002749"/>
    <x v="1"/>
    <x v="10"/>
    <s v="Wirebound Message Books, 5-1/2 x 4 Forms, 2 or 4 Forms per Page"/>
    <x v="1736"/>
    <n v="6"/>
    <n v="0"/>
    <n v="19.668600000000001"/>
  </r>
  <r>
    <n v="2021"/>
    <x v="986"/>
    <x v="0"/>
    <x v="251"/>
    <d v="2013-09-22T00:00:00"/>
    <s v="First Class"/>
    <s v="RH-19510"/>
    <s v="Rick Huthwaite"/>
    <x v="2"/>
    <s v="United States"/>
    <s v="Providence"/>
    <x v="34"/>
    <n v="2908"/>
    <x v="3"/>
    <s v="OFF-ST-10001490"/>
    <x v="1"/>
    <x v="4"/>
    <s v="Hot File 7-Pocket, Floor Stand"/>
    <x v="1737"/>
    <n v="9"/>
    <n v="0"/>
    <n v="481.86899999999986"/>
  </r>
  <r>
    <n v="2022"/>
    <x v="986"/>
    <x v="0"/>
    <x v="251"/>
    <d v="2013-09-22T00:00:00"/>
    <s v="First Class"/>
    <s v="RH-19510"/>
    <s v="Rick Huthwaite"/>
    <x v="2"/>
    <s v="United States"/>
    <s v="Providence"/>
    <x v="34"/>
    <n v="2908"/>
    <x v="3"/>
    <s v="OFF-PA-10002377"/>
    <x v="1"/>
    <x v="10"/>
    <s v="Adams Telephone Message Book W/Dividers/Space For Phone Numbers, 5 1/4&quot;X8 1/2&quot;, 200/Messages"/>
    <x v="342"/>
    <n v="3"/>
    <n v="0"/>
    <n v="7.6679999999999993"/>
  </r>
  <r>
    <n v="2023"/>
    <x v="986"/>
    <x v="0"/>
    <x v="251"/>
    <d v="2013-09-22T00:00:00"/>
    <s v="First Class"/>
    <s v="RH-19510"/>
    <s v="Rick Huthwaite"/>
    <x v="2"/>
    <s v="United States"/>
    <s v="Providence"/>
    <x v="34"/>
    <n v="2908"/>
    <x v="3"/>
    <s v="OFF-BI-10004826"/>
    <x v="1"/>
    <x v="8"/>
    <s v="JM Magazine Binder"/>
    <x v="1738"/>
    <n v="3"/>
    <n v="0"/>
    <n v="23.774400000000004"/>
  </r>
  <r>
    <n v="2024"/>
    <x v="986"/>
    <x v="0"/>
    <x v="251"/>
    <d v="2013-09-22T00:00:00"/>
    <s v="First Class"/>
    <s v="RH-19510"/>
    <s v="Rick Huthwaite"/>
    <x v="2"/>
    <s v="United States"/>
    <s v="Providence"/>
    <x v="34"/>
    <n v="2908"/>
    <x v="3"/>
    <s v="FUR-CH-10004675"/>
    <x v="0"/>
    <x v="1"/>
    <s v="Lifetime Advantage Folding Chairs, 4/Carton"/>
    <x v="1739"/>
    <n v="4"/>
    <n v="0"/>
    <n v="244.24959999999999"/>
  </r>
  <r>
    <n v="2025"/>
    <x v="987"/>
    <x v="3"/>
    <x v="648"/>
    <d v="2014-08-23T00:00:00"/>
    <s v="Second Class"/>
    <s v="GM-14500"/>
    <s v="Gene McClure"/>
    <x v="0"/>
    <s v="United States"/>
    <s v="Fresno"/>
    <x v="1"/>
    <n v="93727"/>
    <x v="1"/>
    <s v="OFF-BI-10002867"/>
    <x v="1"/>
    <x v="8"/>
    <s v="GBC Recycled Regency Composition Covers"/>
    <x v="1740"/>
    <n v="5"/>
    <n v="0.2"/>
    <n v="77.71399999999997"/>
  </r>
  <r>
    <n v="2026"/>
    <x v="988"/>
    <x v="1"/>
    <x v="649"/>
    <d v="2012-03-15T00:00:00"/>
    <s v="First Class"/>
    <s v="MC-17275"/>
    <s v="Marc Crier"/>
    <x v="0"/>
    <s v="United States"/>
    <s v="Seattle"/>
    <x v="4"/>
    <n v="98103"/>
    <x v="1"/>
    <s v="FUR-BO-10004409"/>
    <x v="0"/>
    <x v="0"/>
    <s v="Safco Value Mate Series Steel Bookcases, Baked Enamel Finish on Steel, Gray"/>
    <x v="1741"/>
    <n v="2"/>
    <n v="0"/>
    <n v="39.748800000000003"/>
  </r>
  <r>
    <n v="2027"/>
    <x v="989"/>
    <x v="0"/>
    <x v="162"/>
    <d v="2013-09-11T00:00:00"/>
    <s v="Second Class"/>
    <s v="VM-21685"/>
    <s v="Valerie Mitchum"/>
    <x v="2"/>
    <s v="United States"/>
    <s v="Lancaster"/>
    <x v="1"/>
    <n v="93534"/>
    <x v="1"/>
    <s v="OFF-BI-10002225"/>
    <x v="1"/>
    <x v="8"/>
    <s v="Square Ring Data Binders, Rigid 75 Pt. Covers, 11&quot; x 14-7/8&quot;"/>
    <x v="1742"/>
    <n v="2"/>
    <n v="0.2"/>
    <n v="11.558399999999999"/>
  </r>
  <r>
    <n v="2028"/>
    <x v="989"/>
    <x v="0"/>
    <x v="162"/>
    <d v="2013-09-11T00:00:00"/>
    <s v="Second Class"/>
    <s v="VM-21685"/>
    <s v="Valerie Mitchum"/>
    <x v="2"/>
    <s v="United States"/>
    <s v="Lancaster"/>
    <x v="1"/>
    <n v="93534"/>
    <x v="1"/>
    <s v="OFF-BI-10001989"/>
    <x v="1"/>
    <x v="8"/>
    <s v="Premium Transparent Presentation Covers by GBC"/>
    <x v="1743"/>
    <n v="4"/>
    <n v="0.2"/>
    <n v="23.497599999999995"/>
  </r>
  <r>
    <n v="2029"/>
    <x v="990"/>
    <x v="1"/>
    <x v="650"/>
    <d v="2012-11-30T00:00:00"/>
    <s v="Standard Class"/>
    <s v="GP-14740"/>
    <s v="Guy Phonely"/>
    <x v="1"/>
    <s v="United States"/>
    <s v="Leominster"/>
    <x v="31"/>
    <n v="1453"/>
    <x v="3"/>
    <s v="OFF-BI-10000343"/>
    <x v="1"/>
    <x v="8"/>
    <s v="Pressboard Covers with Storage Hooks, 9 1/2&quot; x 11&quot;, Light Blue"/>
    <x v="1674"/>
    <n v="3"/>
    <n v="0"/>
    <n v="6.9230999999999998"/>
  </r>
  <r>
    <n v="2030"/>
    <x v="990"/>
    <x v="1"/>
    <x v="650"/>
    <d v="2012-11-30T00:00:00"/>
    <s v="Standard Class"/>
    <s v="GP-14740"/>
    <s v="Guy Phonely"/>
    <x v="1"/>
    <s v="United States"/>
    <s v="Leominster"/>
    <x v="31"/>
    <n v="1453"/>
    <x v="3"/>
    <s v="OFF-ST-10001172"/>
    <x v="1"/>
    <x v="4"/>
    <s v="Tennsco Lockers, Sand"/>
    <x v="1744"/>
    <n v="5"/>
    <n v="0"/>
    <n v="25.175999999999998"/>
  </r>
  <r>
    <n v="2031"/>
    <x v="990"/>
    <x v="1"/>
    <x v="650"/>
    <d v="2012-11-30T00:00:00"/>
    <s v="Standard Class"/>
    <s v="GP-14740"/>
    <s v="Guy Phonely"/>
    <x v="1"/>
    <s v="United States"/>
    <s v="Leominster"/>
    <x v="31"/>
    <n v="1453"/>
    <x v="3"/>
    <s v="OFF-BI-10003707"/>
    <x v="1"/>
    <x v="8"/>
    <s v="Aluminum Screw Posts"/>
    <x v="1745"/>
    <n v="4"/>
    <n v="0"/>
    <n v="30.52"/>
  </r>
  <r>
    <n v="2032"/>
    <x v="990"/>
    <x v="1"/>
    <x v="650"/>
    <d v="2012-11-30T00:00:00"/>
    <s v="Standard Class"/>
    <s v="GP-14740"/>
    <s v="Guy Phonely"/>
    <x v="1"/>
    <s v="United States"/>
    <s v="Leominster"/>
    <x v="31"/>
    <n v="1453"/>
    <x v="3"/>
    <s v="OFF-PA-10001274"/>
    <x v="1"/>
    <x v="10"/>
    <s v="Loose Memo Sheets"/>
    <x v="1031"/>
    <n v="3"/>
    <n v="0"/>
    <n v="5.1464999999999996"/>
  </r>
  <r>
    <n v="2033"/>
    <x v="991"/>
    <x v="0"/>
    <x v="10"/>
    <d v="2013-12-14T00:00:00"/>
    <s v="Standard Class"/>
    <s v="GB-14530"/>
    <s v="George Bell"/>
    <x v="1"/>
    <s v="United States"/>
    <s v="Fort Worth"/>
    <x v="5"/>
    <n v="76106"/>
    <x v="2"/>
    <s v="OFF-PA-10002250"/>
    <x v="1"/>
    <x v="10"/>
    <s v="Things To Do Today Pad"/>
    <x v="1746"/>
    <n v="2"/>
    <n v="0.2"/>
    <n v="3.2871999999999999"/>
  </r>
  <r>
    <n v="2034"/>
    <x v="991"/>
    <x v="0"/>
    <x v="10"/>
    <d v="2013-12-14T00:00:00"/>
    <s v="Standard Class"/>
    <s v="GB-14530"/>
    <s v="George Bell"/>
    <x v="1"/>
    <s v="United States"/>
    <s v="Fort Worth"/>
    <x v="5"/>
    <n v="76106"/>
    <x v="2"/>
    <s v="OFF-AR-10000475"/>
    <x v="1"/>
    <x v="6"/>
    <s v="Hunt BOSTON Vista Battery-Operated Pencil Sharpener, Black"/>
    <x v="1747"/>
    <n v="1"/>
    <n v="0.2"/>
    <n v="0.8162000000000007"/>
  </r>
  <r>
    <n v="2035"/>
    <x v="992"/>
    <x v="3"/>
    <x v="145"/>
    <d v="2014-09-30T00:00:00"/>
    <s v="Standard Class"/>
    <s v="CT-11995"/>
    <s v="Carol Triggs"/>
    <x v="0"/>
    <s v="United States"/>
    <s v="Rochester"/>
    <x v="11"/>
    <n v="55901"/>
    <x v="2"/>
    <s v="OFF-BI-10002976"/>
    <x v="1"/>
    <x v="8"/>
    <s v="ACCOHIDE Binder by Acco"/>
    <x v="341"/>
    <n v="2"/>
    <n v="0"/>
    <n v="3.8822000000000001"/>
  </r>
  <r>
    <n v="2036"/>
    <x v="992"/>
    <x v="3"/>
    <x v="145"/>
    <d v="2014-09-30T00:00:00"/>
    <s v="Standard Class"/>
    <s v="CT-11995"/>
    <s v="Carol Triggs"/>
    <x v="0"/>
    <s v="United States"/>
    <s v="Rochester"/>
    <x v="11"/>
    <n v="55901"/>
    <x v="2"/>
    <s v="FUR-CH-10003061"/>
    <x v="0"/>
    <x v="1"/>
    <s v="Global Leather Task Chair, Black"/>
    <x v="1748"/>
    <n v="3"/>
    <n v="0"/>
    <n v="51.294299999999964"/>
  </r>
  <r>
    <n v="2037"/>
    <x v="993"/>
    <x v="1"/>
    <x v="651"/>
    <d v="2012-01-27T00:00:00"/>
    <s v="Standard Class"/>
    <s v="CW-11905"/>
    <s v="Carl Weiss"/>
    <x v="2"/>
    <s v="United States"/>
    <s v="Bozeman"/>
    <x v="37"/>
    <n v="59715"/>
    <x v="1"/>
    <s v="OFF-PA-10002893"/>
    <x v="1"/>
    <x v="10"/>
    <s v="Wirebound Service Call Books, 5 1/2&quot; x 4&quot;"/>
    <x v="1749"/>
    <n v="3"/>
    <n v="0"/>
    <n v="13.9392"/>
  </r>
  <r>
    <n v="2038"/>
    <x v="993"/>
    <x v="1"/>
    <x v="651"/>
    <d v="2012-01-27T00:00:00"/>
    <s v="Standard Class"/>
    <s v="CW-11905"/>
    <s v="Carl Weiss"/>
    <x v="2"/>
    <s v="United States"/>
    <s v="Bozeman"/>
    <x v="37"/>
    <n v="59715"/>
    <x v="1"/>
    <s v="OFF-LA-10003077"/>
    <x v="1"/>
    <x v="2"/>
    <s v="Avery 500"/>
    <x v="2"/>
    <n v="2"/>
    <n v="0"/>
    <n v="6.8713999999999995"/>
  </r>
  <r>
    <n v="2039"/>
    <x v="994"/>
    <x v="1"/>
    <x v="652"/>
    <d v="2012-06-23T00:00:00"/>
    <s v="Standard Class"/>
    <s v="SN-20560"/>
    <s v="Skye Norling"/>
    <x v="2"/>
    <s v="United States"/>
    <s v="Peoria"/>
    <x v="16"/>
    <n v="85345"/>
    <x v="1"/>
    <s v="OFF-PA-10001661"/>
    <x v="1"/>
    <x v="10"/>
    <s v="Xerox 1922"/>
    <x v="1655"/>
    <n v="3"/>
    <n v="0.2"/>
    <n v="4.3326000000000002"/>
  </r>
  <r>
    <n v="2040"/>
    <x v="994"/>
    <x v="1"/>
    <x v="652"/>
    <d v="2012-06-23T00:00:00"/>
    <s v="Standard Class"/>
    <s v="SN-20560"/>
    <s v="Skye Norling"/>
    <x v="2"/>
    <s v="United States"/>
    <s v="Peoria"/>
    <x v="16"/>
    <n v="85345"/>
    <x v="1"/>
    <s v="OFF-BI-10004656"/>
    <x v="1"/>
    <x v="8"/>
    <s v="Peel &amp; Stick Add-On Corner Pockets"/>
    <x v="1750"/>
    <n v="7"/>
    <n v="0.7"/>
    <n v="-3.3263999999999996"/>
  </r>
  <r>
    <n v="2041"/>
    <x v="994"/>
    <x v="1"/>
    <x v="652"/>
    <d v="2012-06-23T00:00:00"/>
    <s v="Standard Class"/>
    <s v="SN-20560"/>
    <s v="Skye Norling"/>
    <x v="2"/>
    <s v="United States"/>
    <s v="Peoria"/>
    <x v="16"/>
    <n v="85345"/>
    <x v="1"/>
    <s v="OFF-BI-10003707"/>
    <x v="1"/>
    <x v="8"/>
    <s v="Aluminum Screw Posts"/>
    <x v="1751"/>
    <n v="2"/>
    <n v="0.7"/>
    <n v="-6.1039999999999974"/>
  </r>
  <r>
    <n v="2042"/>
    <x v="994"/>
    <x v="1"/>
    <x v="652"/>
    <d v="2012-06-23T00:00:00"/>
    <s v="Standard Class"/>
    <s v="SN-20560"/>
    <s v="Skye Norling"/>
    <x v="2"/>
    <s v="United States"/>
    <s v="Peoria"/>
    <x v="16"/>
    <n v="85345"/>
    <x v="1"/>
    <s v="FUR-FU-10004973"/>
    <x v="0"/>
    <x v="5"/>
    <s v="Flat Face Poster Frame"/>
    <x v="1752"/>
    <n v="5"/>
    <n v="0.2"/>
    <n v="20.724000000000007"/>
  </r>
  <r>
    <n v="2043"/>
    <x v="995"/>
    <x v="1"/>
    <x v="653"/>
    <d v="2012-10-08T00:00:00"/>
    <s v="Standard Class"/>
    <s v="EB-13705"/>
    <s v="Ed Braxton"/>
    <x v="1"/>
    <s v="United States"/>
    <s v="San Diego"/>
    <x v="1"/>
    <n v="92105"/>
    <x v="1"/>
    <s v="OFF-BI-10004817"/>
    <x v="1"/>
    <x v="8"/>
    <s v="GBC Personal VeloBind Strips"/>
    <x v="1753"/>
    <n v="6"/>
    <n v="0.2"/>
    <n v="20.1264"/>
  </r>
  <r>
    <n v="2044"/>
    <x v="996"/>
    <x v="3"/>
    <x v="551"/>
    <d v="2014-11-24T00:00:00"/>
    <s v="Standard Class"/>
    <s v="JW-15220"/>
    <s v="Jane Waco"/>
    <x v="1"/>
    <s v="United States"/>
    <s v="Lakewood"/>
    <x v="24"/>
    <n v="44107"/>
    <x v="3"/>
    <s v="OFF-AR-10001860"/>
    <x v="1"/>
    <x v="6"/>
    <s v="BIC Liqua Brite Liner"/>
    <x v="1754"/>
    <n v="7"/>
    <n v="0.2"/>
    <n v="7.7728000000000002"/>
  </r>
  <r>
    <n v="2045"/>
    <x v="997"/>
    <x v="2"/>
    <x v="654"/>
    <d v="2011-08-23T00:00:00"/>
    <s v="Standard Class"/>
    <s v="KB-16585"/>
    <s v="Ken Black"/>
    <x v="1"/>
    <s v="United States"/>
    <s v="Houston"/>
    <x v="5"/>
    <n v="77095"/>
    <x v="2"/>
    <s v="OFF-PA-10001639"/>
    <x v="1"/>
    <x v="10"/>
    <s v="Xerox 203"/>
    <x v="12"/>
    <n v="3"/>
    <n v="0.2"/>
    <n v="5.4432"/>
  </r>
  <r>
    <n v="2046"/>
    <x v="998"/>
    <x v="0"/>
    <x v="19"/>
    <d v="2013-07-22T00:00:00"/>
    <s v="Standard Class"/>
    <s v="MC-17590"/>
    <s v="Matt Collister"/>
    <x v="1"/>
    <s v="United States"/>
    <s v="Perth Amboy"/>
    <x v="30"/>
    <n v="8861"/>
    <x v="3"/>
    <s v="OFF-AP-10004487"/>
    <x v="1"/>
    <x v="9"/>
    <s v="Kensington 4 Outlet MasterPiece Compact Power Control Center"/>
    <x v="1755"/>
    <n v="2"/>
    <n v="0"/>
    <n v="45.539199999999994"/>
  </r>
  <r>
    <n v="2047"/>
    <x v="998"/>
    <x v="0"/>
    <x v="19"/>
    <d v="2013-07-22T00:00:00"/>
    <s v="Standard Class"/>
    <s v="MC-17590"/>
    <s v="Matt Collister"/>
    <x v="1"/>
    <s v="United States"/>
    <s v="Perth Amboy"/>
    <x v="30"/>
    <n v="8861"/>
    <x v="3"/>
    <s v="TEC-PH-10001760"/>
    <x v="2"/>
    <x v="7"/>
    <s v="Bose SoundLink Bluetooth Speaker"/>
    <x v="1756"/>
    <n v="3"/>
    <n v="0"/>
    <n v="280.59000000000003"/>
  </r>
  <r>
    <n v="2048"/>
    <x v="998"/>
    <x v="0"/>
    <x v="19"/>
    <d v="2013-07-22T00:00:00"/>
    <s v="Standard Class"/>
    <s v="MC-17590"/>
    <s v="Matt Collister"/>
    <x v="1"/>
    <s v="United States"/>
    <s v="Perth Amboy"/>
    <x v="30"/>
    <n v="8861"/>
    <x v="3"/>
    <s v="OFF-PA-10004071"/>
    <x v="1"/>
    <x v="10"/>
    <s v="Eaton Premium Continuous-Feed Paper, 25% Cotton, Letter Size, White, 1000 Shts/Box"/>
    <x v="447"/>
    <n v="1"/>
    <n v="0"/>
    <n v="26.630399999999998"/>
  </r>
  <r>
    <n v="2049"/>
    <x v="999"/>
    <x v="1"/>
    <x v="655"/>
    <d v="2012-07-13T00:00:00"/>
    <s v="First Class"/>
    <s v="CK-12595"/>
    <s v="Clytie Kelty"/>
    <x v="0"/>
    <s v="United States"/>
    <s v="Philadelphia"/>
    <x v="9"/>
    <n v="19134"/>
    <x v="3"/>
    <s v="FUR-FU-10004848"/>
    <x v="0"/>
    <x v="5"/>
    <s v="Howard Miller 13-3/4&quot; Diameter Brushed Chrome Round Wall Clock"/>
    <x v="1757"/>
    <n v="7"/>
    <n v="0.2"/>
    <n v="36.224999999999966"/>
  </r>
  <r>
    <n v="2050"/>
    <x v="999"/>
    <x v="1"/>
    <x v="655"/>
    <d v="2012-07-13T00:00:00"/>
    <s v="First Class"/>
    <s v="CK-12595"/>
    <s v="Clytie Kelty"/>
    <x v="0"/>
    <s v="United States"/>
    <s v="Philadelphia"/>
    <x v="9"/>
    <n v="19134"/>
    <x v="3"/>
    <s v="OFF-BI-10004022"/>
    <x v="1"/>
    <x v="8"/>
    <s v="Acco Suede Grain Vinyl Round Ring Binder"/>
    <x v="1293"/>
    <n v="3"/>
    <n v="0.7"/>
    <n v="-2.0015999999999998"/>
  </r>
  <r>
    <n v="2051"/>
    <x v="999"/>
    <x v="1"/>
    <x v="655"/>
    <d v="2012-07-13T00:00:00"/>
    <s v="First Class"/>
    <s v="CK-12595"/>
    <s v="Clytie Kelty"/>
    <x v="0"/>
    <s v="United States"/>
    <s v="Philadelphia"/>
    <x v="9"/>
    <n v="19134"/>
    <x v="3"/>
    <s v="OFF-BI-10003669"/>
    <x v="1"/>
    <x v="8"/>
    <s v="3M Organizer Strips"/>
    <x v="1758"/>
    <n v="4"/>
    <n v="0.7"/>
    <n v="-4.7519999999999989"/>
  </r>
  <r>
    <n v="2052"/>
    <x v="999"/>
    <x v="1"/>
    <x v="655"/>
    <d v="2012-07-13T00:00:00"/>
    <s v="First Class"/>
    <s v="CK-12595"/>
    <s v="Clytie Kelty"/>
    <x v="0"/>
    <s v="United States"/>
    <s v="Philadelphia"/>
    <x v="9"/>
    <n v="19134"/>
    <x v="3"/>
    <s v="FUR-CH-10003833"/>
    <x v="0"/>
    <x v="1"/>
    <s v="Novimex Fabric Task Chair"/>
    <x v="1759"/>
    <n v="8"/>
    <n v="0.3"/>
    <n v="-73.175999999999988"/>
  </r>
  <r>
    <n v="2053"/>
    <x v="999"/>
    <x v="1"/>
    <x v="655"/>
    <d v="2012-07-13T00:00:00"/>
    <s v="First Class"/>
    <s v="CK-12595"/>
    <s v="Clytie Kelty"/>
    <x v="0"/>
    <s v="United States"/>
    <s v="Philadelphia"/>
    <x v="9"/>
    <n v="19134"/>
    <x v="3"/>
    <s v="OFF-AR-10003732"/>
    <x v="1"/>
    <x v="6"/>
    <s v="Newell 333"/>
    <x v="1760"/>
    <n v="5"/>
    <n v="0.2"/>
    <n v="0.83399999999999963"/>
  </r>
  <r>
    <n v="2054"/>
    <x v="999"/>
    <x v="1"/>
    <x v="655"/>
    <d v="2012-07-13T00:00:00"/>
    <s v="First Class"/>
    <s v="CK-12595"/>
    <s v="Clytie Kelty"/>
    <x v="0"/>
    <s v="United States"/>
    <s v="Philadelphia"/>
    <x v="9"/>
    <n v="19134"/>
    <x v="3"/>
    <s v="FUR-FU-10003142"/>
    <x v="0"/>
    <x v="5"/>
    <s v="Master Big Foot Doorstop, Beige"/>
    <x v="869"/>
    <n v="6"/>
    <n v="0.2"/>
    <n v="3.4847999999999981"/>
  </r>
  <r>
    <n v="2055"/>
    <x v="1000"/>
    <x v="0"/>
    <x v="49"/>
    <d v="2013-12-08T00:00:00"/>
    <s v="Standard Class"/>
    <s v="RD-19480"/>
    <s v="Rick Duston"/>
    <x v="0"/>
    <s v="United States"/>
    <s v="Richmond"/>
    <x v="14"/>
    <n v="47374"/>
    <x v="2"/>
    <s v="FUR-FU-10001196"/>
    <x v="0"/>
    <x v="5"/>
    <s v="DAX Cubicle Frames - 8x10"/>
    <x v="1761"/>
    <n v="3"/>
    <n v="0"/>
    <n v="5.1929999999999996"/>
  </r>
  <r>
    <n v="2056"/>
    <x v="1001"/>
    <x v="3"/>
    <x v="66"/>
    <d v="2014-12-26T00:00:00"/>
    <s v="First Class"/>
    <s v="TP-21130"/>
    <s v="Theone Pippenger"/>
    <x v="0"/>
    <s v="United States"/>
    <s v="Detroit"/>
    <x v="12"/>
    <n v="48227"/>
    <x v="2"/>
    <s v="TEC-AC-10001114"/>
    <x v="2"/>
    <x v="11"/>
    <s v="Microsoft Wireless Mobile Mouse 4000"/>
    <x v="1723"/>
    <n v="5"/>
    <n v="0"/>
    <n v="63.983999999999988"/>
  </r>
  <r>
    <n v="2057"/>
    <x v="1001"/>
    <x v="3"/>
    <x v="66"/>
    <d v="2014-12-26T00:00:00"/>
    <s v="First Class"/>
    <s v="TP-21130"/>
    <s v="Theone Pippenger"/>
    <x v="0"/>
    <s v="United States"/>
    <s v="Detroit"/>
    <x v="12"/>
    <n v="48227"/>
    <x v="2"/>
    <s v="FUR-CH-10002335"/>
    <x v="0"/>
    <x v="1"/>
    <s v="Hon GuestStacker Chair"/>
    <x v="1762"/>
    <n v="7"/>
    <n v="0"/>
    <n v="412.5394"/>
  </r>
  <r>
    <n v="2058"/>
    <x v="1001"/>
    <x v="3"/>
    <x v="66"/>
    <d v="2014-12-26T00:00:00"/>
    <s v="First Class"/>
    <s v="TP-21130"/>
    <s v="Theone Pippenger"/>
    <x v="0"/>
    <s v="United States"/>
    <s v="Detroit"/>
    <x v="12"/>
    <n v="48227"/>
    <x v="2"/>
    <s v="TEC-AC-10000844"/>
    <x v="2"/>
    <x v="11"/>
    <s v="Logitech Gaming G510s - Keyboard"/>
    <x v="1763"/>
    <n v="1"/>
    <n v="0"/>
    <n v="30.596399999999996"/>
  </r>
  <r>
    <n v="2059"/>
    <x v="1001"/>
    <x v="3"/>
    <x v="66"/>
    <d v="2014-12-26T00:00:00"/>
    <s v="First Class"/>
    <s v="TP-21130"/>
    <s v="Theone Pippenger"/>
    <x v="0"/>
    <s v="United States"/>
    <s v="Detroit"/>
    <x v="12"/>
    <n v="48227"/>
    <x v="2"/>
    <s v="FUR-TA-10004534"/>
    <x v="0"/>
    <x v="3"/>
    <s v="Bevis 44 x 96 Conference Tables"/>
    <x v="1764"/>
    <n v="2"/>
    <n v="0"/>
    <n v="70.005999999999972"/>
  </r>
  <r>
    <n v="2060"/>
    <x v="1002"/>
    <x v="2"/>
    <x v="656"/>
    <d v="2011-11-04T00:00:00"/>
    <s v="Standard Class"/>
    <s v="GG-14650"/>
    <s v="Greg Guthrie"/>
    <x v="1"/>
    <s v="United States"/>
    <s v="Los Angeles"/>
    <x v="1"/>
    <n v="90049"/>
    <x v="1"/>
    <s v="OFF-FA-10002975"/>
    <x v="1"/>
    <x v="13"/>
    <s v="Staples"/>
    <x v="1189"/>
    <n v="3"/>
    <n v="0"/>
    <n v="5.2164000000000001"/>
  </r>
  <r>
    <n v="2061"/>
    <x v="1002"/>
    <x v="2"/>
    <x v="656"/>
    <d v="2011-11-04T00:00:00"/>
    <s v="Standard Class"/>
    <s v="GG-14650"/>
    <s v="Greg Guthrie"/>
    <x v="1"/>
    <s v="United States"/>
    <s v="Los Angeles"/>
    <x v="1"/>
    <n v="90049"/>
    <x v="1"/>
    <s v="OFF-ST-10003996"/>
    <x v="1"/>
    <x v="4"/>
    <s v="Letter/Legal File Tote with Clear Snap-On Lid, Black Granite"/>
    <x v="1765"/>
    <n v="5"/>
    <n v="0"/>
    <n v="20.877999999999997"/>
  </r>
  <r>
    <n v="2062"/>
    <x v="1002"/>
    <x v="2"/>
    <x v="656"/>
    <d v="2011-11-04T00:00:00"/>
    <s v="Standard Class"/>
    <s v="GG-14650"/>
    <s v="Greg Guthrie"/>
    <x v="1"/>
    <s v="United States"/>
    <s v="Los Angeles"/>
    <x v="1"/>
    <n v="90049"/>
    <x v="1"/>
    <s v="OFF-BI-10002571"/>
    <x v="1"/>
    <x v="8"/>
    <s v="Avery Framed View Binder, EZD Ring (Locking), Navy, 1 1/2&quot;"/>
    <x v="1766"/>
    <n v="2"/>
    <n v="0.2"/>
    <n v="5.3891999999999989"/>
  </r>
  <r>
    <n v="2063"/>
    <x v="1002"/>
    <x v="2"/>
    <x v="656"/>
    <d v="2011-11-04T00:00:00"/>
    <s v="Standard Class"/>
    <s v="GG-14650"/>
    <s v="Greg Guthrie"/>
    <x v="1"/>
    <s v="United States"/>
    <s v="Los Angeles"/>
    <x v="1"/>
    <n v="90049"/>
    <x v="1"/>
    <s v="OFF-PA-10000477"/>
    <x v="1"/>
    <x v="10"/>
    <s v="Xerox 1952"/>
    <x v="1767"/>
    <n v="13"/>
    <n v="0"/>
    <n v="30.427800000000005"/>
  </r>
  <r>
    <n v="2064"/>
    <x v="1002"/>
    <x v="2"/>
    <x v="656"/>
    <d v="2011-11-04T00:00:00"/>
    <s v="Standard Class"/>
    <s v="GG-14650"/>
    <s v="Greg Guthrie"/>
    <x v="1"/>
    <s v="United States"/>
    <s v="Los Angeles"/>
    <x v="1"/>
    <n v="90049"/>
    <x v="1"/>
    <s v="OFF-BI-10004209"/>
    <x v="1"/>
    <x v="8"/>
    <s v="Fellowes Twister Kit, Gray/Clear, 3/pkg"/>
    <x v="1768"/>
    <n v="3"/>
    <n v="0.2"/>
    <n v="6.0299999999999994"/>
  </r>
  <r>
    <n v="2065"/>
    <x v="1002"/>
    <x v="2"/>
    <x v="656"/>
    <d v="2011-11-04T00:00:00"/>
    <s v="Standard Class"/>
    <s v="GG-14650"/>
    <s v="Greg Guthrie"/>
    <x v="1"/>
    <s v="United States"/>
    <s v="Los Angeles"/>
    <x v="1"/>
    <n v="90049"/>
    <x v="1"/>
    <s v="OFF-ST-10001963"/>
    <x v="1"/>
    <x v="4"/>
    <s v="Tennsco Regal Shelving Units"/>
    <x v="1769"/>
    <n v="4"/>
    <n v="0"/>
    <n v="12.169199999999989"/>
  </r>
  <r>
    <n v="2066"/>
    <x v="1002"/>
    <x v="2"/>
    <x v="656"/>
    <d v="2011-11-04T00:00:00"/>
    <s v="Standard Class"/>
    <s v="GG-14650"/>
    <s v="Greg Guthrie"/>
    <x v="1"/>
    <s v="United States"/>
    <s v="Los Angeles"/>
    <x v="1"/>
    <n v="90049"/>
    <x v="1"/>
    <s v="FUR-CH-10003833"/>
    <x v="0"/>
    <x v="1"/>
    <s v="Novimex Fabric Task Chair"/>
    <x v="1770"/>
    <n v="3"/>
    <n v="0.2"/>
    <n v="-9.1470000000000056"/>
  </r>
  <r>
    <n v="2067"/>
    <x v="1002"/>
    <x v="2"/>
    <x v="656"/>
    <d v="2011-11-04T00:00:00"/>
    <s v="Standard Class"/>
    <s v="GG-14650"/>
    <s v="Greg Guthrie"/>
    <x v="1"/>
    <s v="United States"/>
    <s v="Los Angeles"/>
    <x v="1"/>
    <n v="90049"/>
    <x v="1"/>
    <s v="TEC-AC-10004568"/>
    <x v="2"/>
    <x v="11"/>
    <s v="Maxell LTO Ultrium - 800 GB"/>
    <x v="1771"/>
    <n v="9"/>
    <n v="0"/>
    <n v="47.862899999999982"/>
  </r>
  <r>
    <n v="2068"/>
    <x v="1002"/>
    <x v="2"/>
    <x v="656"/>
    <d v="2011-11-04T00:00:00"/>
    <s v="Standard Class"/>
    <s v="GG-14650"/>
    <s v="Greg Guthrie"/>
    <x v="1"/>
    <s v="United States"/>
    <s v="Los Angeles"/>
    <x v="1"/>
    <n v="90049"/>
    <x v="1"/>
    <s v="OFF-AR-10001419"/>
    <x v="1"/>
    <x v="6"/>
    <s v="Newell 325"/>
    <x v="714"/>
    <n v="3"/>
    <n v="0"/>
    <n v="3.7169999999999996"/>
  </r>
  <r>
    <n v="2069"/>
    <x v="1003"/>
    <x v="1"/>
    <x v="657"/>
    <d v="2012-04-19T00:00:00"/>
    <s v="Standard Class"/>
    <s v="ZC-21910"/>
    <s v="Zuschuss Carroll"/>
    <x v="0"/>
    <s v="United States"/>
    <s v="Pomona"/>
    <x v="1"/>
    <n v="91767"/>
    <x v="1"/>
    <s v="TEC-AC-10002800"/>
    <x v="2"/>
    <x v="11"/>
    <s v="Plantronics Audio 478 Stereo USB Headset"/>
    <x v="1772"/>
    <n v="4"/>
    <n v="0"/>
    <n v="69.98599999999999"/>
  </r>
  <r>
    <n v="2070"/>
    <x v="1003"/>
    <x v="1"/>
    <x v="657"/>
    <d v="2012-04-19T00:00:00"/>
    <s v="Standard Class"/>
    <s v="ZC-21910"/>
    <s v="Zuschuss Carroll"/>
    <x v="0"/>
    <s v="United States"/>
    <s v="Pomona"/>
    <x v="1"/>
    <n v="91767"/>
    <x v="1"/>
    <s v="FUR-TA-10003954"/>
    <x v="0"/>
    <x v="3"/>
    <s v="Hon 94000 Series Round Tables"/>
    <x v="1773"/>
    <n v="3"/>
    <n v="0.2"/>
    <n v="-97.739399999999989"/>
  </r>
  <r>
    <n v="2071"/>
    <x v="1004"/>
    <x v="0"/>
    <x v="658"/>
    <d v="2013-07-24T00:00:00"/>
    <s v="Second Class"/>
    <s v="CC-12610"/>
    <s v="Corey Catlett"/>
    <x v="1"/>
    <s v="United States"/>
    <s v="Philadelphia"/>
    <x v="9"/>
    <n v="19134"/>
    <x v="3"/>
    <s v="OFF-BI-10000301"/>
    <x v="1"/>
    <x v="8"/>
    <s v="GBC Instant Report Kit"/>
    <x v="1774"/>
    <n v="1"/>
    <n v="0.7"/>
    <n v="-1.294"/>
  </r>
  <r>
    <n v="2072"/>
    <x v="1005"/>
    <x v="3"/>
    <x v="225"/>
    <d v="2014-11-26T00:00:00"/>
    <s v="Standard Class"/>
    <s v="KA-16525"/>
    <s v="Kelly Andreada"/>
    <x v="0"/>
    <s v="United States"/>
    <s v="Ontario"/>
    <x v="1"/>
    <n v="91761"/>
    <x v="1"/>
    <s v="FUR-CH-10003956"/>
    <x v="0"/>
    <x v="1"/>
    <s v="Novimex High-Tech Fabric Mesh Task Chair"/>
    <x v="514"/>
    <n v="5"/>
    <n v="0.2"/>
    <n v="-46.137000000000029"/>
  </r>
  <r>
    <n v="2073"/>
    <x v="1006"/>
    <x v="0"/>
    <x v="491"/>
    <d v="2013-12-03T00:00:00"/>
    <s v="Standard Class"/>
    <s v="TC-20980"/>
    <s v="Tamara Chand"/>
    <x v="1"/>
    <s v="United States"/>
    <s v="Seattle"/>
    <x v="4"/>
    <n v="98105"/>
    <x v="1"/>
    <s v="OFF-BI-10002954"/>
    <x v="1"/>
    <x v="8"/>
    <s v="Newell 3-Hole Punched Plastic Slotted Magazine Holders for Binders"/>
    <x v="1775"/>
    <n v="2"/>
    <n v="0.2"/>
    <n v="2.5591999999999997"/>
  </r>
  <r>
    <n v="2074"/>
    <x v="1007"/>
    <x v="3"/>
    <x v="659"/>
    <d v="2014-11-13T00:00:00"/>
    <s v="Second Class"/>
    <s v="DB-13270"/>
    <s v="Deborah Brumfield"/>
    <x v="2"/>
    <s v="United States"/>
    <s v="Brentwood"/>
    <x v="1"/>
    <n v="94513"/>
    <x v="1"/>
    <s v="TEC-AC-10003289"/>
    <x v="2"/>
    <x v="11"/>
    <s v="Anker Ultra-Slim Mini Bluetooth 3.0 Wireless Keyboard"/>
    <x v="1543"/>
    <n v="3"/>
    <n v="0"/>
    <n v="13.793099999999999"/>
  </r>
  <r>
    <n v="2075"/>
    <x v="1007"/>
    <x v="3"/>
    <x v="659"/>
    <d v="2014-11-13T00:00:00"/>
    <s v="Second Class"/>
    <s v="DB-13270"/>
    <s v="Deborah Brumfield"/>
    <x v="2"/>
    <s v="United States"/>
    <s v="Brentwood"/>
    <x v="1"/>
    <n v="94513"/>
    <x v="1"/>
    <s v="TEC-PH-10002468"/>
    <x v="2"/>
    <x v="7"/>
    <s v="Plantronics CS 50-USB - headset - Convertible, Monaural"/>
    <x v="1776"/>
    <n v="7"/>
    <n v="0.2"/>
    <n v="66.635100000000023"/>
  </r>
  <r>
    <n v="2076"/>
    <x v="1008"/>
    <x v="2"/>
    <x v="588"/>
    <d v="2011-12-05T00:00:00"/>
    <s v="Standard Class"/>
    <s v="TR-21325"/>
    <s v="Toby Ritter"/>
    <x v="0"/>
    <s v="United States"/>
    <s v="San Francisco"/>
    <x v="1"/>
    <n v="94122"/>
    <x v="1"/>
    <s v="FUR-FU-10001861"/>
    <x v="0"/>
    <x v="5"/>
    <s v="Floodlight Indoor Halogen Bulbs, 1 Bulb per Pack, 60 Watts"/>
    <x v="1777"/>
    <n v="3"/>
    <n v="0"/>
    <n v="28.517999999999994"/>
  </r>
  <r>
    <n v="2077"/>
    <x v="1009"/>
    <x v="3"/>
    <x v="510"/>
    <d v="2014-09-16T00:00:00"/>
    <s v="First Class"/>
    <s v="BF-11080"/>
    <s v="Bart Folk"/>
    <x v="0"/>
    <s v="United States"/>
    <s v="Baltimore"/>
    <x v="39"/>
    <n v="21215"/>
    <x v="3"/>
    <s v="OFF-PA-10004082"/>
    <x v="1"/>
    <x v="10"/>
    <s v="Adams Telephone Message Book w/Frequently-Called Numbers Space, 400 Messages per Book"/>
    <x v="1778"/>
    <n v="5"/>
    <n v="0"/>
    <n v="19.950000000000003"/>
  </r>
  <r>
    <n v="2078"/>
    <x v="1009"/>
    <x v="3"/>
    <x v="510"/>
    <d v="2014-09-16T00:00:00"/>
    <s v="First Class"/>
    <s v="BF-11080"/>
    <s v="Bart Folk"/>
    <x v="0"/>
    <s v="United States"/>
    <s v="Baltimore"/>
    <x v="39"/>
    <n v="21215"/>
    <x v="3"/>
    <s v="OFF-AP-10000358"/>
    <x v="1"/>
    <x v="9"/>
    <s v="Fellowes Basic Home/Office Series Surge Protectors"/>
    <x v="1779"/>
    <n v="7"/>
    <n v="0"/>
    <n v="26.349399999999992"/>
  </r>
  <r>
    <n v="2079"/>
    <x v="1009"/>
    <x v="3"/>
    <x v="510"/>
    <d v="2014-09-16T00:00:00"/>
    <s v="First Class"/>
    <s v="BF-11080"/>
    <s v="Bart Folk"/>
    <x v="0"/>
    <s v="United States"/>
    <s v="Baltimore"/>
    <x v="39"/>
    <n v="21215"/>
    <x v="3"/>
    <s v="OFF-PA-10004243"/>
    <x v="1"/>
    <x v="10"/>
    <s v="Xerox 1939"/>
    <x v="453"/>
    <n v="5"/>
    <n v="0"/>
    <n v="45.527999999999992"/>
  </r>
  <r>
    <n v="2080"/>
    <x v="1010"/>
    <x v="1"/>
    <x v="100"/>
    <d v="2012-12-29T00:00:00"/>
    <s v="Standard Class"/>
    <s v="MS-17365"/>
    <s v="Maribeth Schnelling"/>
    <x v="0"/>
    <s v="United States"/>
    <s v="Phoenix"/>
    <x v="16"/>
    <n v="85023"/>
    <x v="1"/>
    <s v="OFF-PA-10001295"/>
    <x v="1"/>
    <x v="10"/>
    <s v="Computer Printout Paper with Letter-Trim Perforations"/>
    <x v="1780"/>
    <n v="7"/>
    <n v="0.2"/>
    <n v="37.181199999999997"/>
  </r>
  <r>
    <n v="2081"/>
    <x v="1010"/>
    <x v="1"/>
    <x v="100"/>
    <d v="2012-12-29T00:00:00"/>
    <s v="Standard Class"/>
    <s v="MS-17365"/>
    <s v="Maribeth Schnelling"/>
    <x v="0"/>
    <s v="United States"/>
    <s v="Phoenix"/>
    <x v="16"/>
    <n v="85023"/>
    <x v="1"/>
    <s v="TEC-PH-10002170"/>
    <x v="2"/>
    <x v="7"/>
    <s v="ClearSounds CSC500 Amplified Spirit Phone Corded phone"/>
    <x v="1781"/>
    <n v="2"/>
    <n v="0.2"/>
    <n v="11.198400000000003"/>
  </r>
  <r>
    <n v="2082"/>
    <x v="1010"/>
    <x v="1"/>
    <x v="100"/>
    <d v="2012-12-29T00:00:00"/>
    <s v="Standard Class"/>
    <s v="MS-17365"/>
    <s v="Maribeth Schnelling"/>
    <x v="0"/>
    <s v="United States"/>
    <s v="Phoenix"/>
    <x v="16"/>
    <n v="85023"/>
    <x v="1"/>
    <s v="FUR-FU-10002885"/>
    <x v="0"/>
    <x v="5"/>
    <s v="Magna Visual Magnetic Picture Hangers"/>
    <x v="326"/>
    <n v="2"/>
    <n v="0.2"/>
    <n v="1.7352000000000005"/>
  </r>
  <r>
    <n v="2083"/>
    <x v="1011"/>
    <x v="3"/>
    <x v="660"/>
    <d v="2014-03-02T00:00:00"/>
    <s v="Standard Class"/>
    <s v="CK-12595"/>
    <s v="Clytie Kelty"/>
    <x v="0"/>
    <s v="United States"/>
    <s v="Los Angeles"/>
    <x v="1"/>
    <n v="90008"/>
    <x v="1"/>
    <s v="OFF-PA-10002870"/>
    <x v="1"/>
    <x v="10"/>
    <s v="Ampad Phone Message Book, Recycled, 400 Message Capacity, 5 ¾” x 11”"/>
    <x v="782"/>
    <n v="6"/>
    <n v="0"/>
    <n v="16.847999999999999"/>
  </r>
  <r>
    <n v="2084"/>
    <x v="1012"/>
    <x v="2"/>
    <x v="533"/>
    <d v="2011-11-29T00:00:00"/>
    <s v="Standard Class"/>
    <s v="ED-13885"/>
    <s v="Emily Ducich"/>
    <x v="2"/>
    <s v="United States"/>
    <s v="Houston"/>
    <x v="5"/>
    <n v="77036"/>
    <x v="2"/>
    <s v="OFF-LA-10003923"/>
    <x v="1"/>
    <x v="2"/>
    <s v="Alphabetical Labels for Top Tab Filing"/>
    <x v="208"/>
    <n v="2"/>
    <n v="0.2"/>
    <n v="8.879999999999999"/>
  </r>
  <r>
    <n v="2085"/>
    <x v="1013"/>
    <x v="0"/>
    <x v="661"/>
    <d v="2013-06-29T00:00:00"/>
    <s v="Standard Class"/>
    <s v="IM-15070"/>
    <s v="Irene Maddox"/>
    <x v="0"/>
    <s v="United States"/>
    <s v="New York City"/>
    <x v="15"/>
    <n v="10009"/>
    <x v="3"/>
    <s v="OFF-LA-10003510"/>
    <x v="1"/>
    <x v="2"/>
    <s v="Avery 4027 File Folder Labels for Dot Matrix Printers, 5000 Labels per Box, White"/>
    <x v="1176"/>
    <n v="4"/>
    <n v="0"/>
    <n v="56.175200000000004"/>
  </r>
  <r>
    <n v="2086"/>
    <x v="1013"/>
    <x v="0"/>
    <x v="661"/>
    <d v="2013-06-29T00:00:00"/>
    <s v="Standard Class"/>
    <s v="IM-15070"/>
    <s v="Irene Maddox"/>
    <x v="0"/>
    <s v="United States"/>
    <s v="New York City"/>
    <x v="15"/>
    <n v="10009"/>
    <x v="3"/>
    <s v="OFF-LA-10000248"/>
    <x v="1"/>
    <x v="2"/>
    <s v="Avery 52"/>
    <x v="1782"/>
    <n v="5"/>
    <n v="0"/>
    <n v="8.6715"/>
  </r>
  <r>
    <n v="2087"/>
    <x v="1013"/>
    <x v="0"/>
    <x v="661"/>
    <d v="2013-06-29T00:00:00"/>
    <s v="Standard Class"/>
    <s v="IM-15070"/>
    <s v="Irene Maddox"/>
    <x v="0"/>
    <s v="United States"/>
    <s v="New York City"/>
    <x v="15"/>
    <n v="10009"/>
    <x v="3"/>
    <s v="OFF-ST-10000060"/>
    <x v="1"/>
    <x v="4"/>
    <s v="Fellowes Bankers Box Staxonsteel Drawer File/Stacking System"/>
    <x v="1783"/>
    <n v="5"/>
    <n v="0"/>
    <n v="38.988000000000014"/>
  </r>
  <r>
    <n v="2088"/>
    <x v="1013"/>
    <x v="0"/>
    <x v="661"/>
    <d v="2013-06-29T00:00:00"/>
    <s v="Standard Class"/>
    <s v="IM-15070"/>
    <s v="Irene Maddox"/>
    <x v="0"/>
    <s v="United States"/>
    <s v="New York City"/>
    <x v="15"/>
    <n v="10009"/>
    <x v="3"/>
    <s v="OFF-PA-10003129"/>
    <x v="1"/>
    <x v="10"/>
    <s v="Tops White Computer Printout Paper"/>
    <x v="64"/>
    <n v="3"/>
    <n v="0"/>
    <n v="68.963099999999997"/>
  </r>
  <r>
    <n v="2089"/>
    <x v="1013"/>
    <x v="0"/>
    <x v="661"/>
    <d v="2013-06-29T00:00:00"/>
    <s v="Standard Class"/>
    <s v="IM-15070"/>
    <s v="Irene Maddox"/>
    <x v="0"/>
    <s v="United States"/>
    <s v="New York City"/>
    <x v="15"/>
    <n v="10009"/>
    <x v="3"/>
    <s v="OFF-FA-10004076"/>
    <x v="1"/>
    <x v="13"/>
    <s v="Translucent Push Pins by OIC"/>
    <x v="536"/>
    <n v="2"/>
    <n v="0"/>
    <n v="1.4651999999999998"/>
  </r>
  <r>
    <n v="2090"/>
    <x v="1014"/>
    <x v="1"/>
    <x v="662"/>
    <d v="2012-10-30T00:00:00"/>
    <s v="Standard Class"/>
    <s v="MY-17380"/>
    <s v="Maribeth Yedwab"/>
    <x v="1"/>
    <s v="United States"/>
    <s v="Rancho Cucamonga"/>
    <x v="1"/>
    <n v="91730"/>
    <x v="1"/>
    <s v="OFF-LA-10004008"/>
    <x v="1"/>
    <x v="2"/>
    <s v="Avery 507"/>
    <x v="1784"/>
    <n v="2"/>
    <n v="0"/>
    <n v="2.6495999999999995"/>
  </r>
  <r>
    <n v="2091"/>
    <x v="1015"/>
    <x v="3"/>
    <x v="663"/>
    <d v="2014-07-20T00:00:00"/>
    <s v="Standard Class"/>
    <s v="MM-17260"/>
    <s v="Magdelene Morse"/>
    <x v="0"/>
    <s v="United States"/>
    <s v="Wilmington"/>
    <x v="13"/>
    <n v="19805"/>
    <x v="3"/>
    <s v="OFF-BI-10004094"/>
    <x v="1"/>
    <x v="8"/>
    <s v="GBC Standard Plastic Binding Systems Combs"/>
    <x v="1785"/>
    <n v="3"/>
    <n v="0"/>
    <n v="13.009499999999999"/>
  </r>
  <r>
    <n v="2092"/>
    <x v="1015"/>
    <x v="3"/>
    <x v="663"/>
    <d v="2014-07-20T00:00:00"/>
    <s v="Standard Class"/>
    <s v="MM-17260"/>
    <s v="Magdelene Morse"/>
    <x v="0"/>
    <s v="United States"/>
    <s v="Wilmington"/>
    <x v="13"/>
    <n v="19805"/>
    <x v="3"/>
    <s v="FUR-TA-10004607"/>
    <x v="0"/>
    <x v="3"/>
    <s v="Hon 2111 Invitation Series Straight Table"/>
    <x v="1786"/>
    <n v="3"/>
    <n v="0.3"/>
    <n v="-48.783900000000031"/>
  </r>
  <r>
    <n v="2093"/>
    <x v="1016"/>
    <x v="2"/>
    <x v="664"/>
    <d v="2011-11-21T00:00:00"/>
    <s v="Standard Class"/>
    <s v="MP-17470"/>
    <s v="Mark Packer"/>
    <x v="2"/>
    <s v="United States"/>
    <s v="Moorhead"/>
    <x v="11"/>
    <n v="56560"/>
    <x v="2"/>
    <s v="FUR-CH-10004289"/>
    <x v="0"/>
    <x v="1"/>
    <s v="Global Super Steno Chair"/>
    <x v="1787"/>
    <n v="5"/>
    <n v="0"/>
    <n v="81.58299999999997"/>
  </r>
  <r>
    <n v="2094"/>
    <x v="1017"/>
    <x v="1"/>
    <x v="657"/>
    <d v="2012-04-15T00:00:00"/>
    <s v="Second Class"/>
    <s v="AW-10840"/>
    <s v="Anthony Witt"/>
    <x v="0"/>
    <s v="United States"/>
    <s v="Farmington"/>
    <x v="27"/>
    <n v="87401"/>
    <x v="1"/>
    <s v="OFF-SU-10004498"/>
    <x v="1"/>
    <x v="14"/>
    <s v="Martin-Yale Premier Letter Opener"/>
    <x v="1788"/>
    <n v="1"/>
    <n v="0"/>
    <n v="0.38640000000000008"/>
  </r>
  <r>
    <n v="2095"/>
    <x v="1018"/>
    <x v="1"/>
    <x v="665"/>
    <d v="2012-11-29T00:00:00"/>
    <s v="Standard Class"/>
    <s v="SF-20065"/>
    <s v="Sandra Flanagan"/>
    <x v="0"/>
    <s v="United States"/>
    <s v="Wilmington"/>
    <x v="3"/>
    <n v="28403"/>
    <x v="0"/>
    <s v="OFF-AR-10001177"/>
    <x v="1"/>
    <x v="6"/>
    <s v="Newell 349"/>
    <x v="1332"/>
    <n v="5"/>
    <n v="0.2"/>
    <n v="1.4759999999999982"/>
  </r>
  <r>
    <n v="2096"/>
    <x v="1019"/>
    <x v="0"/>
    <x v="666"/>
    <d v="2013-05-21T00:00:00"/>
    <s v="Standard Class"/>
    <s v="SN-20710"/>
    <s v="Steve Nguyen"/>
    <x v="2"/>
    <s v="United States"/>
    <s v="Jackson"/>
    <x v="35"/>
    <n v="39212"/>
    <x v="0"/>
    <s v="OFF-BI-10001718"/>
    <x v="1"/>
    <x v="8"/>
    <s v="GBC DocuBind P50 Personal Binding Machine"/>
    <x v="1789"/>
    <n v="8"/>
    <n v="0"/>
    <n v="240.56479999999999"/>
  </r>
  <r>
    <n v="2097"/>
    <x v="1019"/>
    <x v="0"/>
    <x v="666"/>
    <d v="2013-05-21T00:00:00"/>
    <s v="Standard Class"/>
    <s v="SN-20710"/>
    <s v="Steve Nguyen"/>
    <x v="2"/>
    <s v="United States"/>
    <s v="Jackson"/>
    <x v="35"/>
    <n v="39212"/>
    <x v="0"/>
    <s v="OFF-AR-10004602"/>
    <x v="1"/>
    <x v="6"/>
    <s v="Boston KS Multi-Size Manual Pencil Sharpener"/>
    <x v="1377"/>
    <n v="4"/>
    <n v="0"/>
    <n v="25.748800000000003"/>
  </r>
  <r>
    <n v="2098"/>
    <x v="1019"/>
    <x v="0"/>
    <x v="666"/>
    <d v="2013-05-21T00:00:00"/>
    <s v="Standard Class"/>
    <s v="SN-20710"/>
    <s v="Steve Nguyen"/>
    <x v="2"/>
    <s v="United States"/>
    <s v="Jackson"/>
    <x v="35"/>
    <n v="39212"/>
    <x v="0"/>
    <s v="OFF-AR-10003856"/>
    <x v="1"/>
    <x v="6"/>
    <s v="Newell 344"/>
    <x v="484"/>
    <n v="3"/>
    <n v="0"/>
    <n v="2.1683999999999997"/>
  </r>
  <r>
    <n v="2099"/>
    <x v="1020"/>
    <x v="3"/>
    <x v="210"/>
    <d v="2014-09-13T00:00:00"/>
    <s v="Standard Class"/>
    <s v="RD-19900"/>
    <s v="Ruben Dartt"/>
    <x v="0"/>
    <s v="United States"/>
    <s v="Portland"/>
    <x v="21"/>
    <n v="97206"/>
    <x v="1"/>
    <s v="OFF-ST-10000649"/>
    <x v="1"/>
    <x v="4"/>
    <s v="Hanging Personal Folder File"/>
    <x v="1023"/>
    <n v="3"/>
    <n v="0.2"/>
    <n v="2.3550000000000022"/>
  </r>
  <r>
    <n v="2100"/>
    <x v="1020"/>
    <x v="3"/>
    <x v="210"/>
    <d v="2014-09-13T00:00:00"/>
    <s v="Standard Class"/>
    <s v="RD-19900"/>
    <s v="Ruben Dartt"/>
    <x v="0"/>
    <s v="United States"/>
    <s v="Portland"/>
    <x v="21"/>
    <n v="97206"/>
    <x v="1"/>
    <s v="TEC-AC-10002926"/>
    <x v="2"/>
    <x v="11"/>
    <s v="Logitech Wireless Marathon Mouse M705"/>
    <x v="1790"/>
    <n v="7"/>
    <n v="0.2"/>
    <n v="80.48390000000002"/>
  </r>
  <r>
    <n v="2101"/>
    <x v="1021"/>
    <x v="2"/>
    <x v="418"/>
    <d v="2011-03-17T00:00:00"/>
    <s v="Standard Class"/>
    <s v="KT-16480"/>
    <s v="Kean Thornton"/>
    <x v="0"/>
    <s v="United States"/>
    <s v="Denver"/>
    <x v="22"/>
    <n v="80219"/>
    <x v="1"/>
    <s v="OFF-ST-10000078"/>
    <x v="1"/>
    <x v="4"/>
    <s v="Tennsco 6- and 18-Compartment Lockers"/>
    <x v="1791"/>
    <n v="3"/>
    <n v="0.2"/>
    <n v="-15.910200000000088"/>
  </r>
  <r>
    <n v="2102"/>
    <x v="1021"/>
    <x v="2"/>
    <x v="418"/>
    <d v="2011-03-17T00:00:00"/>
    <s v="Standard Class"/>
    <s v="KT-16480"/>
    <s v="Kean Thornton"/>
    <x v="0"/>
    <s v="United States"/>
    <s v="Denver"/>
    <x v="22"/>
    <n v="80219"/>
    <x v="1"/>
    <s v="OFF-AR-10001044"/>
    <x v="1"/>
    <x v="6"/>
    <s v="BOSTON Ranger #55 Pencil Sharpener, Black"/>
    <x v="1792"/>
    <n v="4"/>
    <n v="0.2"/>
    <n v="9.3563999999999936"/>
  </r>
  <r>
    <n v="2103"/>
    <x v="1022"/>
    <x v="2"/>
    <x v="667"/>
    <d v="2011-07-18T00:00:00"/>
    <s v="Same Day"/>
    <s v="AH-10120"/>
    <s v="Adrian Hane"/>
    <x v="2"/>
    <s v="United States"/>
    <s v="Tucson"/>
    <x v="16"/>
    <n v="85705"/>
    <x v="1"/>
    <s v="FUR-CH-10002372"/>
    <x v="0"/>
    <x v="1"/>
    <s v="Office Star - Ergonomically Designed Knee Chair"/>
    <x v="1793"/>
    <n v="4"/>
    <n v="0.2"/>
    <n v="-25.913599999999988"/>
  </r>
  <r>
    <n v="2104"/>
    <x v="1023"/>
    <x v="3"/>
    <x v="668"/>
    <d v="2014-03-29T00:00:00"/>
    <s v="Second Class"/>
    <s v="BM-11650"/>
    <s v="Brian Moss"/>
    <x v="1"/>
    <s v="United States"/>
    <s v="New York City"/>
    <x v="15"/>
    <n v="10009"/>
    <x v="3"/>
    <s v="OFF-PA-10000357"/>
    <x v="1"/>
    <x v="10"/>
    <s v="Xerox 1888"/>
    <x v="1794"/>
    <n v="4"/>
    <n v="0"/>
    <n v="106.52159999999999"/>
  </r>
  <r>
    <n v="2105"/>
    <x v="1023"/>
    <x v="3"/>
    <x v="668"/>
    <d v="2014-03-29T00:00:00"/>
    <s v="Second Class"/>
    <s v="BM-11650"/>
    <s v="Brian Moss"/>
    <x v="1"/>
    <s v="United States"/>
    <s v="New York City"/>
    <x v="15"/>
    <n v="10009"/>
    <x v="3"/>
    <s v="TEC-AC-10001266"/>
    <x v="2"/>
    <x v="11"/>
    <s v="Memorex Micro Travel Drive 8 GB"/>
    <x v="1795"/>
    <n v="2"/>
    <n v="0"/>
    <n v="11.7"/>
  </r>
  <r>
    <n v="2106"/>
    <x v="1024"/>
    <x v="2"/>
    <x v="587"/>
    <d v="2011-10-05T00:00:00"/>
    <s v="Standard Class"/>
    <s v="BW-11200"/>
    <s v="Ben Wallace"/>
    <x v="0"/>
    <s v="United States"/>
    <s v="Boynton Beach"/>
    <x v="2"/>
    <n v="33437"/>
    <x v="0"/>
    <s v="OFF-PA-10004888"/>
    <x v="1"/>
    <x v="10"/>
    <s v="Xerox 217"/>
    <x v="12"/>
    <n v="3"/>
    <n v="0.2"/>
    <n v="5.4432"/>
  </r>
  <r>
    <n v="2107"/>
    <x v="1025"/>
    <x v="2"/>
    <x v="467"/>
    <d v="2011-09-26T00:00:00"/>
    <s v="Same Day"/>
    <s v="HG-14965"/>
    <s v="Henry Goldwyn"/>
    <x v="1"/>
    <s v="United States"/>
    <s v="Mesquite"/>
    <x v="5"/>
    <n v="75150"/>
    <x v="2"/>
    <s v="OFF-BI-10003460"/>
    <x v="1"/>
    <x v="8"/>
    <s v="Acco 3-Hole Punch"/>
    <x v="1796"/>
    <n v="1"/>
    <n v="0.8"/>
    <n v="-1.4016000000000002"/>
  </r>
  <r>
    <n v="2108"/>
    <x v="1026"/>
    <x v="1"/>
    <x v="89"/>
    <d v="2012-10-31T00:00:00"/>
    <s v="Same Day"/>
    <s v="SG-20080"/>
    <s v="Sandra Glassco"/>
    <x v="0"/>
    <s v="United States"/>
    <s v="Redlands"/>
    <x v="1"/>
    <n v="92374"/>
    <x v="1"/>
    <s v="OFF-PA-10000157"/>
    <x v="1"/>
    <x v="10"/>
    <s v="Xerox 191"/>
    <x v="1024"/>
    <n v="1"/>
    <n v="0"/>
    <n v="9.3905999999999992"/>
  </r>
  <r>
    <n v="2109"/>
    <x v="1026"/>
    <x v="1"/>
    <x v="89"/>
    <d v="2012-10-31T00:00:00"/>
    <s v="Same Day"/>
    <s v="SG-20080"/>
    <s v="Sandra Glassco"/>
    <x v="0"/>
    <s v="United States"/>
    <s v="Redlands"/>
    <x v="1"/>
    <n v="92374"/>
    <x v="1"/>
    <s v="OFF-BI-10004519"/>
    <x v="1"/>
    <x v="8"/>
    <s v="GBC DocuBind P100 Manual Binding Machine"/>
    <x v="1115"/>
    <n v="3"/>
    <n v="0.2"/>
    <n v="124.48499999999999"/>
  </r>
  <r>
    <n v="2110"/>
    <x v="1026"/>
    <x v="1"/>
    <x v="89"/>
    <d v="2012-10-31T00:00:00"/>
    <s v="Same Day"/>
    <s v="SG-20080"/>
    <s v="Sandra Glassco"/>
    <x v="0"/>
    <s v="United States"/>
    <s v="Redlands"/>
    <x v="1"/>
    <n v="92374"/>
    <x v="1"/>
    <s v="OFF-AR-10004272"/>
    <x v="1"/>
    <x v="6"/>
    <s v="Newell 308"/>
    <x v="1325"/>
    <n v="3"/>
    <n v="0"/>
    <n v="1.2599999999999998"/>
  </r>
  <r>
    <n v="2111"/>
    <x v="1026"/>
    <x v="1"/>
    <x v="89"/>
    <d v="2012-10-31T00:00:00"/>
    <s v="Same Day"/>
    <s v="SG-20080"/>
    <s v="Sandra Glassco"/>
    <x v="0"/>
    <s v="United States"/>
    <s v="Redlands"/>
    <x v="1"/>
    <n v="92374"/>
    <x v="1"/>
    <s v="OFF-FA-10000585"/>
    <x v="1"/>
    <x v="13"/>
    <s v="OIC Bulk Pack Metal Binder Clips"/>
    <x v="1797"/>
    <n v="5"/>
    <n v="0"/>
    <n v="8.0269999999999992"/>
  </r>
  <r>
    <n v="2112"/>
    <x v="1026"/>
    <x v="1"/>
    <x v="89"/>
    <d v="2012-10-31T00:00:00"/>
    <s v="Same Day"/>
    <s v="SG-20080"/>
    <s v="Sandra Glassco"/>
    <x v="0"/>
    <s v="United States"/>
    <s v="Redlands"/>
    <x v="1"/>
    <n v="92374"/>
    <x v="1"/>
    <s v="FUR-CH-10004218"/>
    <x v="0"/>
    <x v="1"/>
    <s v="Global Fabric Manager's Chair, Dark Gray"/>
    <x v="831"/>
    <n v="4"/>
    <n v="0.2"/>
    <n v="20.196000000000012"/>
  </r>
  <r>
    <n v="2113"/>
    <x v="1026"/>
    <x v="1"/>
    <x v="89"/>
    <d v="2012-10-31T00:00:00"/>
    <s v="Same Day"/>
    <s v="SG-20080"/>
    <s v="Sandra Glassco"/>
    <x v="0"/>
    <s v="United States"/>
    <s v="Redlands"/>
    <x v="1"/>
    <n v="92374"/>
    <x v="1"/>
    <s v="OFF-SU-10004231"/>
    <x v="1"/>
    <x v="14"/>
    <s v="Acme Tagit Stainless Steel Antibacterial Scissors"/>
    <x v="1286"/>
    <n v="3"/>
    <n v="0"/>
    <n v="8.0190000000000001"/>
  </r>
  <r>
    <n v="2114"/>
    <x v="1026"/>
    <x v="1"/>
    <x v="89"/>
    <d v="2012-10-31T00:00:00"/>
    <s v="Same Day"/>
    <s v="SG-20080"/>
    <s v="Sandra Glassco"/>
    <x v="0"/>
    <s v="United States"/>
    <s v="Redlands"/>
    <x v="1"/>
    <n v="92374"/>
    <x v="1"/>
    <s v="TEC-PH-10001578"/>
    <x v="2"/>
    <x v="7"/>
    <s v="Polycom SoundStation2 EX Conference phone"/>
    <x v="1798"/>
    <n v="4"/>
    <n v="0.2"/>
    <n v="145.78199999999993"/>
  </r>
  <r>
    <n v="2115"/>
    <x v="1026"/>
    <x v="1"/>
    <x v="89"/>
    <d v="2012-10-31T00:00:00"/>
    <s v="Same Day"/>
    <s v="SG-20080"/>
    <s v="Sandra Glassco"/>
    <x v="0"/>
    <s v="United States"/>
    <s v="Redlands"/>
    <x v="1"/>
    <n v="92374"/>
    <x v="1"/>
    <s v="OFF-ST-10003638"/>
    <x v="1"/>
    <x v="4"/>
    <s v="Mobile Personal File Cube"/>
    <x v="1799"/>
    <n v="2"/>
    <n v="0"/>
    <n v="12.646799999999999"/>
  </r>
  <r>
    <n v="2116"/>
    <x v="1026"/>
    <x v="1"/>
    <x v="89"/>
    <d v="2012-10-31T00:00:00"/>
    <s v="Same Day"/>
    <s v="SG-20080"/>
    <s v="Sandra Glassco"/>
    <x v="0"/>
    <s v="United States"/>
    <s v="Redlands"/>
    <x v="1"/>
    <n v="92374"/>
    <x v="1"/>
    <s v="FUR-BO-10002213"/>
    <x v="0"/>
    <x v="0"/>
    <s v="DMI Eclipse Executive Suite Bookcases"/>
    <x v="1800"/>
    <n v="1"/>
    <n v="0.15"/>
    <n v="20.03919999999998"/>
  </r>
  <r>
    <n v="2117"/>
    <x v="1027"/>
    <x v="1"/>
    <x v="88"/>
    <d v="2012-10-17T00:00:00"/>
    <s v="Second Class"/>
    <s v="RK-19300"/>
    <s v="Ralph Kennedy"/>
    <x v="0"/>
    <s v="United States"/>
    <s v="Rochester"/>
    <x v="15"/>
    <n v="14609"/>
    <x v="3"/>
    <s v="FUR-TA-10001307"/>
    <x v="0"/>
    <x v="3"/>
    <s v="SAFCO PlanMaster Heigh-Adjustable Drafting Table Base, 43w x 30d x 30-37h, Black"/>
    <x v="1801"/>
    <n v="1"/>
    <n v="0.4"/>
    <n v="-13.978000000000009"/>
  </r>
  <r>
    <n v="2118"/>
    <x v="1028"/>
    <x v="0"/>
    <x v="251"/>
    <d v="2013-09-24T00:00:00"/>
    <s v="Standard Class"/>
    <s v="SW-20245"/>
    <s v="Scot Wooten"/>
    <x v="0"/>
    <s v="United States"/>
    <s v="Stockton"/>
    <x v="1"/>
    <n v="95207"/>
    <x v="1"/>
    <s v="OFF-PA-10002222"/>
    <x v="1"/>
    <x v="10"/>
    <s v="Xerox Color Copier Paper, 11&quot; x 17&quot;, Ream"/>
    <x v="1802"/>
    <n v="7"/>
    <n v="0"/>
    <n v="73.544799999999995"/>
  </r>
  <r>
    <n v="2119"/>
    <x v="1029"/>
    <x v="3"/>
    <x v="669"/>
    <d v="2014-04-16T00:00:00"/>
    <s v="First Class"/>
    <s v="RW-19630"/>
    <s v="Rob Williams"/>
    <x v="1"/>
    <s v="United States"/>
    <s v="Seattle"/>
    <x v="4"/>
    <n v="98105"/>
    <x v="1"/>
    <s v="OFF-PA-10002479"/>
    <x v="1"/>
    <x v="10"/>
    <s v="Xerox 4200 Series MultiUse Premium Copy Paper (20Lb. and 84 Bright)"/>
    <x v="267"/>
    <n v="1"/>
    <n v="0"/>
    <n v="2.3759999999999999"/>
  </r>
  <r>
    <n v="2120"/>
    <x v="1029"/>
    <x v="3"/>
    <x v="669"/>
    <d v="2014-04-16T00:00:00"/>
    <s v="First Class"/>
    <s v="RW-19630"/>
    <s v="Rob Williams"/>
    <x v="1"/>
    <s v="United States"/>
    <s v="Seattle"/>
    <x v="4"/>
    <n v="98105"/>
    <x v="1"/>
    <s v="OFF-BI-10003091"/>
    <x v="1"/>
    <x v="8"/>
    <s v="GBC DocuBind TL200 Manual Binding Machine"/>
    <x v="1658"/>
    <n v="5"/>
    <n v="0.2"/>
    <n v="302.37299999999993"/>
  </r>
  <r>
    <n v="2121"/>
    <x v="1030"/>
    <x v="3"/>
    <x v="363"/>
    <d v="2014-01-14T00:00:00"/>
    <s v="Standard Class"/>
    <s v="TS-21085"/>
    <s v="Thais Sissman"/>
    <x v="0"/>
    <s v="United States"/>
    <s v="Ormond Beach"/>
    <x v="2"/>
    <n v="32174"/>
    <x v="0"/>
    <s v="OFF-BI-10000145"/>
    <x v="1"/>
    <x v="8"/>
    <s v="Zipper Ring Binder Pockets"/>
    <x v="1803"/>
    <n v="3"/>
    <n v="0.7"/>
    <n v="-1.9656000000000002"/>
  </r>
  <r>
    <n v="2122"/>
    <x v="1031"/>
    <x v="3"/>
    <x v="45"/>
    <d v="2014-11-12T00:00:00"/>
    <s v="First Class"/>
    <s v="JB-15400"/>
    <s v="Jennifer Braxton"/>
    <x v="1"/>
    <s v="United States"/>
    <s v="Sunnyvale"/>
    <x v="1"/>
    <n v="94086"/>
    <x v="1"/>
    <s v="FUR-CH-10003061"/>
    <x v="0"/>
    <x v="1"/>
    <s v="Global Leather Task Chair, Black"/>
    <x v="1804"/>
    <n v="3"/>
    <n v="0.2"/>
    <n v="-2.6997000000000355"/>
  </r>
  <r>
    <n v="2123"/>
    <x v="1032"/>
    <x v="3"/>
    <x v="585"/>
    <d v="2014-09-25T00:00:00"/>
    <s v="Second Class"/>
    <s v="EH-14005"/>
    <s v="Erica Hernandez"/>
    <x v="2"/>
    <s v="United States"/>
    <s v="Lansing"/>
    <x v="12"/>
    <n v="48911"/>
    <x v="2"/>
    <s v="FUR-BO-10001972"/>
    <x v="0"/>
    <x v="0"/>
    <s v="O'Sullivan 4-Shelf Bookcase in Odessa Pine"/>
    <x v="1805"/>
    <n v="2"/>
    <n v="0"/>
    <n v="41.133199999999988"/>
  </r>
  <r>
    <n v="2124"/>
    <x v="1032"/>
    <x v="3"/>
    <x v="585"/>
    <d v="2014-09-25T00:00:00"/>
    <s v="Second Class"/>
    <s v="EH-14005"/>
    <s v="Erica Hernandez"/>
    <x v="2"/>
    <s v="United States"/>
    <s v="Lansing"/>
    <x v="12"/>
    <n v="48911"/>
    <x v="2"/>
    <s v="OFF-LA-10000134"/>
    <x v="1"/>
    <x v="2"/>
    <s v="Avery 511"/>
    <x v="1806"/>
    <n v="9"/>
    <n v="0"/>
    <n v="13.3056"/>
  </r>
  <r>
    <n v="2125"/>
    <x v="1033"/>
    <x v="3"/>
    <x v="96"/>
    <d v="2014-12-06T00:00:00"/>
    <s v="Standard Class"/>
    <s v="EH-14005"/>
    <s v="Erica Hernandez"/>
    <x v="2"/>
    <s v="United States"/>
    <s v="Philadelphia"/>
    <x v="9"/>
    <n v="19143"/>
    <x v="3"/>
    <s v="OFF-EN-10003040"/>
    <x v="1"/>
    <x v="12"/>
    <s v="Quality Park Security Envelopes"/>
    <x v="1807"/>
    <n v="5"/>
    <n v="0.2"/>
    <n v="35.329499999999996"/>
  </r>
  <r>
    <n v="2126"/>
    <x v="1033"/>
    <x v="3"/>
    <x v="96"/>
    <d v="2014-12-06T00:00:00"/>
    <s v="Standard Class"/>
    <s v="EH-14005"/>
    <s v="Erica Hernandez"/>
    <x v="2"/>
    <s v="United States"/>
    <s v="Philadelphia"/>
    <x v="9"/>
    <n v="19143"/>
    <x v="3"/>
    <s v="TEC-PH-10000923"/>
    <x v="2"/>
    <x v="7"/>
    <s v="Belkin SportFit Armband For iPhone 5s/5c, Fuchsia"/>
    <x v="1581"/>
    <n v="7"/>
    <n v="0.4"/>
    <n v="9.4436999999999998"/>
  </r>
  <r>
    <n v="2127"/>
    <x v="1034"/>
    <x v="2"/>
    <x v="670"/>
    <d v="2011-06-28T00:00:00"/>
    <s v="Standard Class"/>
    <s v="BS-11665"/>
    <s v="Brian Stugart"/>
    <x v="0"/>
    <s v="United States"/>
    <s v="Philadelphia"/>
    <x v="9"/>
    <n v="19143"/>
    <x v="3"/>
    <s v="TEC-AC-10000158"/>
    <x v="2"/>
    <x v="11"/>
    <s v="Sony 64GB Class 10 Micro SDHC R40 Memory Card"/>
    <x v="1808"/>
    <n v="3"/>
    <n v="0.2"/>
    <n v="1.079699999999999"/>
  </r>
  <r>
    <n v="2128"/>
    <x v="1035"/>
    <x v="1"/>
    <x v="242"/>
    <d v="2012-10-09T00:00:00"/>
    <s v="Standard Class"/>
    <s v="JK-16120"/>
    <s v="Julie Kriz"/>
    <x v="2"/>
    <s v="United States"/>
    <s v="Philadelphia"/>
    <x v="9"/>
    <n v="19134"/>
    <x v="3"/>
    <s v="FUR-FU-10003623"/>
    <x v="0"/>
    <x v="5"/>
    <s v="DataProducts Ampli Magnifier Task Lamp, Black,"/>
    <x v="1809"/>
    <n v="3"/>
    <n v="0.2"/>
    <n v="6.4943999999999953"/>
  </r>
  <r>
    <n v="2129"/>
    <x v="1035"/>
    <x v="1"/>
    <x v="242"/>
    <d v="2012-10-09T00:00:00"/>
    <s v="Standard Class"/>
    <s v="JK-16120"/>
    <s v="Julie Kriz"/>
    <x v="2"/>
    <s v="United States"/>
    <s v="Philadelphia"/>
    <x v="9"/>
    <n v="19134"/>
    <x v="3"/>
    <s v="OFF-PA-10001293"/>
    <x v="1"/>
    <x v="10"/>
    <s v="Xerox 1946"/>
    <x v="561"/>
    <n v="4"/>
    <n v="0.2"/>
    <n v="7.2576000000000001"/>
  </r>
  <r>
    <n v="2130"/>
    <x v="1036"/>
    <x v="2"/>
    <x v="671"/>
    <d v="2011-05-22T00:00:00"/>
    <s v="Second Class"/>
    <s v="RF-19345"/>
    <s v="Randy Ferguson"/>
    <x v="1"/>
    <s v="United States"/>
    <s v="Dover"/>
    <x v="38"/>
    <n v="3820"/>
    <x v="3"/>
    <s v="OFF-AP-10000124"/>
    <x v="1"/>
    <x v="9"/>
    <s v="Acco 6 Outlet Guardian Basic Surge Suppressor"/>
    <x v="1810"/>
    <n v="4"/>
    <n v="0"/>
    <n v="9.3184000000000005"/>
  </r>
  <r>
    <n v="2131"/>
    <x v="1036"/>
    <x v="2"/>
    <x v="671"/>
    <d v="2011-05-22T00:00:00"/>
    <s v="Second Class"/>
    <s v="RF-19345"/>
    <s v="Randy Ferguson"/>
    <x v="1"/>
    <s v="United States"/>
    <s v="Dover"/>
    <x v="38"/>
    <n v="3820"/>
    <x v="3"/>
    <s v="OFF-AR-10004511"/>
    <x v="1"/>
    <x v="6"/>
    <s v="Sanford Colorific Scented Colored Pencils, 12/Pack"/>
    <x v="1811"/>
    <n v="9"/>
    <n v="0"/>
    <n v="11.9412"/>
  </r>
  <r>
    <n v="2132"/>
    <x v="1036"/>
    <x v="2"/>
    <x v="671"/>
    <d v="2011-05-22T00:00:00"/>
    <s v="Second Class"/>
    <s v="RF-19345"/>
    <s v="Randy Ferguson"/>
    <x v="1"/>
    <s v="United States"/>
    <s v="Dover"/>
    <x v="38"/>
    <n v="3820"/>
    <x v="3"/>
    <s v="FUR-FU-10000076"/>
    <x v="0"/>
    <x v="5"/>
    <s v="24-Hour Round Wall Clock"/>
    <x v="395"/>
    <n v="7"/>
    <n v="0"/>
    <n v="60.139800000000015"/>
  </r>
  <r>
    <n v="2133"/>
    <x v="1037"/>
    <x v="1"/>
    <x v="312"/>
    <d v="2012-11-26T00:00:00"/>
    <s v="Standard Class"/>
    <s v="DL-12865"/>
    <s v="Dan Lawera"/>
    <x v="0"/>
    <s v="United States"/>
    <s v="New York City"/>
    <x v="15"/>
    <n v="10011"/>
    <x v="3"/>
    <s v="OFF-PA-10003883"/>
    <x v="1"/>
    <x v="10"/>
    <s v="Message Book, Phone, Wirebound Standard Line Memo, 2 3/4&quot; X 5&quot;"/>
    <x v="1812"/>
    <n v="3"/>
    <n v="0"/>
    <n v="9.0389999999999997"/>
  </r>
  <r>
    <n v="2134"/>
    <x v="1038"/>
    <x v="1"/>
    <x v="672"/>
    <d v="2012-12-04T00:00:00"/>
    <s v="Standard Class"/>
    <s v="WB-21850"/>
    <s v="William Brown"/>
    <x v="0"/>
    <s v="United States"/>
    <s v="Philadelphia"/>
    <x v="9"/>
    <n v="19134"/>
    <x v="3"/>
    <s v="OFF-BI-10003656"/>
    <x v="1"/>
    <x v="8"/>
    <s v="Fellowes PB200 Plastic Comb Binding Machine"/>
    <x v="1813"/>
    <n v="3"/>
    <n v="0.7"/>
    <n v="-122.39280000000002"/>
  </r>
  <r>
    <n v="2135"/>
    <x v="1038"/>
    <x v="1"/>
    <x v="672"/>
    <d v="2012-12-04T00:00:00"/>
    <s v="Standard Class"/>
    <s v="WB-21850"/>
    <s v="William Brown"/>
    <x v="0"/>
    <s v="United States"/>
    <s v="Philadelphia"/>
    <x v="9"/>
    <n v="19134"/>
    <x v="3"/>
    <s v="OFF-FA-10000053"/>
    <x v="1"/>
    <x v="13"/>
    <s v="Revere Boxed Rubber Bands by Revere"/>
    <x v="1814"/>
    <n v="7"/>
    <n v="0.2"/>
    <n v="-2.3813999999999993"/>
  </r>
  <r>
    <n v="2136"/>
    <x v="1038"/>
    <x v="1"/>
    <x v="672"/>
    <d v="2012-12-04T00:00:00"/>
    <s v="Standard Class"/>
    <s v="WB-21850"/>
    <s v="William Brown"/>
    <x v="0"/>
    <s v="United States"/>
    <s v="Philadelphia"/>
    <x v="9"/>
    <n v="19134"/>
    <x v="3"/>
    <s v="TEC-PH-10002807"/>
    <x v="2"/>
    <x v="7"/>
    <s v="Motorla HX550 Universal Bluetooth Headset"/>
    <x v="1815"/>
    <n v="4"/>
    <n v="0.4"/>
    <n v="15.819999999999993"/>
  </r>
  <r>
    <n v="2137"/>
    <x v="1039"/>
    <x v="1"/>
    <x v="620"/>
    <d v="2013-01-05T00:00:00"/>
    <s v="Standard Class"/>
    <s v="TB-21625"/>
    <s v="Trudy Brown"/>
    <x v="0"/>
    <s v="United States"/>
    <s v="Grand Prairie"/>
    <x v="5"/>
    <n v="75051"/>
    <x v="2"/>
    <s v="FUR-FU-10002364"/>
    <x v="0"/>
    <x v="5"/>
    <s v="Eldon Expressions Wood Desk Accessories, Oak"/>
    <x v="1816"/>
    <n v="5"/>
    <n v="0.6"/>
    <n v="-11.439000000000004"/>
  </r>
  <r>
    <n v="2138"/>
    <x v="1039"/>
    <x v="1"/>
    <x v="620"/>
    <d v="2013-01-05T00:00:00"/>
    <s v="Standard Class"/>
    <s v="TB-21625"/>
    <s v="Trudy Brown"/>
    <x v="0"/>
    <s v="United States"/>
    <s v="Grand Prairie"/>
    <x v="5"/>
    <n v="75051"/>
    <x v="2"/>
    <s v="OFF-BI-10002954"/>
    <x v="1"/>
    <x v="8"/>
    <s v="Newell 3-Hole Punched Plastic Slotted Magazine Holders for Binders"/>
    <x v="1817"/>
    <n v="4"/>
    <n v="0.8"/>
    <n v="-5.8496000000000024"/>
  </r>
  <r>
    <n v="2139"/>
    <x v="1040"/>
    <x v="3"/>
    <x v="673"/>
    <d v="2014-11-17T00:00:00"/>
    <s v="Same Day"/>
    <s v="CB-12415"/>
    <s v="Christy Brittain"/>
    <x v="0"/>
    <s v="United States"/>
    <s v="New York City"/>
    <x v="15"/>
    <n v="10009"/>
    <x v="3"/>
    <s v="OFF-PA-10004092"/>
    <x v="1"/>
    <x v="10"/>
    <s v="Tops Green Bar Computer Printout Paper"/>
    <x v="678"/>
    <n v="3"/>
    <n v="0"/>
    <n v="73.41"/>
  </r>
  <r>
    <n v="2140"/>
    <x v="1041"/>
    <x v="2"/>
    <x v="571"/>
    <d v="2011-06-11T00:00:00"/>
    <s v="Standard Class"/>
    <s v="GT-14635"/>
    <s v="Grant Thornton"/>
    <x v="1"/>
    <s v="United States"/>
    <s v="Long Beach"/>
    <x v="15"/>
    <n v="11561"/>
    <x v="3"/>
    <s v="OFF-BI-10003982"/>
    <x v="1"/>
    <x v="8"/>
    <s v="Wilson Jones Century Plastic Molded Ring Binders"/>
    <x v="1818"/>
    <n v="9"/>
    <n v="0.2"/>
    <n v="50.471099999999993"/>
  </r>
  <r>
    <n v="2141"/>
    <x v="1041"/>
    <x v="2"/>
    <x v="571"/>
    <d v="2011-06-11T00:00:00"/>
    <s v="Standard Class"/>
    <s v="GT-14635"/>
    <s v="Grant Thornton"/>
    <x v="1"/>
    <s v="United States"/>
    <s v="Long Beach"/>
    <x v="15"/>
    <n v="11561"/>
    <x v="3"/>
    <s v="OFF-SU-10001664"/>
    <x v="1"/>
    <x v="14"/>
    <s v="Acme Office Executive Series Stainless Steel Trimmers"/>
    <x v="1819"/>
    <n v="2"/>
    <n v="0"/>
    <n v="4.4564000000000004"/>
  </r>
  <r>
    <n v="2142"/>
    <x v="1041"/>
    <x v="2"/>
    <x v="571"/>
    <d v="2011-06-11T00:00:00"/>
    <s v="Standard Class"/>
    <s v="GT-14635"/>
    <s v="Grant Thornton"/>
    <x v="1"/>
    <s v="United States"/>
    <s v="Long Beach"/>
    <x v="15"/>
    <n v="11561"/>
    <x v="3"/>
    <s v="FUR-TA-10003238"/>
    <x v="0"/>
    <x v="3"/>
    <s v="Chromcraft Bull-Nose Wood 48&quot; x 96&quot; Rectangular Conference Tables"/>
    <x v="1820"/>
    <n v="3"/>
    <n v="0.4"/>
    <n v="-347.11740000000009"/>
  </r>
  <r>
    <n v="2143"/>
    <x v="1042"/>
    <x v="0"/>
    <x v="142"/>
    <d v="2013-09-06T00:00:00"/>
    <s v="Standard Class"/>
    <s v="DK-13225"/>
    <s v="Dean Katz"/>
    <x v="1"/>
    <s v="United States"/>
    <s v="Philadelphia"/>
    <x v="9"/>
    <n v="19140"/>
    <x v="3"/>
    <s v="OFF-PA-10004675"/>
    <x v="1"/>
    <x v="10"/>
    <s v="Telephone Message Books with Fax/Mobile Section, 5 1/2&quot; x 3 3/16&quot;"/>
    <x v="429"/>
    <n v="6"/>
    <n v="0.2"/>
    <n v="9.9059999999999988"/>
  </r>
  <r>
    <n v="2144"/>
    <x v="1042"/>
    <x v="0"/>
    <x v="142"/>
    <d v="2013-09-06T00:00:00"/>
    <s v="Standard Class"/>
    <s v="DK-13225"/>
    <s v="Dean Katz"/>
    <x v="1"/>
    <s v="United States"/>
    <s v="Philadelphia"/>
    <x v="9"/>
    <n v="19140"/>
    <x v="3"/>
    <s v="TEC-PH-10002293"/>
    <x v="2"/>
    <x v="7"/>
    <s v="Anker 36W 4-Port USB Wall Charger Travel Power Adapter for iPhone 5s 5c 5"/>
    <x v="1821"/>
    <n v="2"/>
    <n v="0.4"/>
    <n v="-4.7975999999999974"/>
  </r>
  <r>
    <n v="2145"/>
    <x v="1042"/>
    <x v="0"/>
    <x v="142"/>
    <d v="2013-09-06T00:00:00"/>
    <s v="Standard Class"/>
    <s v="DK-13225"/>
    <s v="Dean Katz"/>
    <x v="1"/>
    <s v="United States"/>
    <s v="Philadelphia"/>
    <x v="9"/>
    <n v="19140"/>
    <x v="3"/>
    <s v="OFF-FA-10002780"/>
    <x v="1"/>
    <x v="13"/>
    <s v="Staples"/>
    <x v="1822"/>
    <n v="7"/>
    <n v="0.2"/>
    <n v="5.4235999999999995"/>
  </r>
  <r>
    <n v="2146"/>
    <x v="1043"/>
    <x v="0"/>
    <x v="674"/>
    <d v="2013-06-30T00:00:00"/>
    <s v="Standard Class"/>
    <s v="TS-21160"/>
    <s v="Theresa Swint"/>
    <x v="1"/>
    <s v="United States"/>
    <s v="York"/>
    <x v="9"/>
    <n v="17403"/>
    <x v="3"/>
    <s v="FUR-CH-10002965"/>
    <x v="0"/>
    <x v="1"/>
    <s v="Global Leather Highback Executive Chair with Pneumatic Height Adjustment, Black"/>
    <x v="1823"/>
    <n v="3"/>
    <n v="0.3"/>
    <n v="-18.088200000000001"/>
  </r>
  <r>
    <n v="2147"/>
    <x v="1043"/>
    <x v="0"/>
    <x v="674"/>
    <d v="2013-06-30T00:00:00"/>
    <s v="Standard Class"/>
    <s v="TS-21160"/>
    <s v="Theresa Swint"/>
    <x v="1"/>
    <s v="United States"/>
    <s v="York"/>
    <x v="9"/>
    <n v="17403"/>
    <x v="3"/>
    <s v="OFF-BI-10004781"/>
    <x v="1"/>
    <x v="8"/>
    <s v="GBC Wire Binding Strips"/>
    <x v="1824"/>
    <n v="4"/>
    <n v="0.7"/>
    <n v="-27.93119999999999"/>
  </r>
  <r>
    <n v="2148"/>
    <x v="1043"/>
    <x v="0"/>
    <x v="674"/>
    <d v="2013-06-30T00:00:00"/>
    <s v="Standard Class"/>
    <s v="TS-21160"/>
    <s v="Theresa Swint"/>
    <x v="1"/>
    <s v="United States"/>
    <s v="York"/>
    <x v="9"/>
    <n v="17403"/>
    <x v="3"/>
    <s v="OFF-ST-10001713"/>
    <x v="1"/>
    <x v="4"/>
    <s v="Gould Plastics 9-Pocket Panel Bin, 18-3/8w x 5-1/4d x 20-1/2h, Black"/>
    <x v="1825"/>
    <n v="6"/>
    <n v="0.2"/>
    <n v="-50.870400000000018"/>
  </r>
  <r>
    <n v="2149"/>
    <x v="1044"/>
    <x v="2"/>
    <x v="432"/>
    <d v="2011-12-17T00:00:00"/>
    <s v="Standard Class"/>
    <s v="WB-21850"/>
    <s v="William Brown"/>
    <x v="0"/>
    <s v="United States"/>
    <s v="Concord"/>
    <x v="1"/>
    <n v="94521"/>
    <x v="1"/>
    <s v="FUR-FU-10003975"/>
    <x v="0"/>
    <x v="5"/>
    <s v="Eldon Advantage Chair Mats for Low to Medium Pile Carpets"/>
    <x v="1826"/>
    <n v="1"/>
    <n v="0"/>
    <n v="4.330999999999996"/>
  </r>
  <r>
    <n v="2150"/>
    <x v="1045"/>
    <x v="3"/>
    <x v="185"/>
    <d v="2014-04-06T00:00:00"/>
    <s v="Standard Class"/>
    <s v="DO-13435"/>
    <s v="Denny Ordway"/>
    <x v="0"/>
    <s v="United States"/>
    <s v="New York City"/>
    <x v="15"/>
    <n v="10035"/>
    <x v="3"/>
    <s v="TEC-PH-10001536"/>
    <x v="2"/>
    <x v="7"/>
    <s v="Spigen Samsung Galaxy S5 Case Wallet"/>
    <x v="1827"/>
    <n v="5"/>
    <n v="0"/>
    <n v="22.086999999999996"/>
  </r>
  <r>
    <n v="2151"/>
    <x v="1046"/>
    <x v="3"/>
    <x v="123"/>
    <d v="2014-11-27T00:00:00"/>
    <s v="Standard Class"/>
    <s v="AF-10870"/>
    <s v="Art Ferguson"/>
    <x v="0"/>
    <s v="United States"/>
    <s v="College Station"/>
    <x v="5"/>
    <n v="77840"/>
    <x v="2"/>
    <s v="FUR-CH-10001973"/>
    <x v="0"/>
    <x v="1"/>
    <s v="Office Star Flex Back Scooter Chair with White Frame"/>
    <x v="1828"/>
    <n v="3"/>
    <n v="0.3"/>
    <n v="-53.270399999999995"/>
  </r>
  <r>
    <n v="2152"/>
    <x v="1047"/>
    <x v="2"/>
    <x v="156"/>
    <d v="2011-11-29T00:00:00"/>
    <s v="Second Class"/>
    <s v="RB-19435"/>
    <s v="Richard Bierner"/>
    <x v="0"/>
    <s v="United States"/>
    <s v="Saint Louis"/>
    <x v="25"/>
    <n v="63116"/>
    <x v="2"/>
    <s v="TEC-AC-10001772"/>
    <x v="2"/>
    <x v="11"/>
    <s v="Memorex Mini Travel Drive 16 GB USB 2.0 Flash Drive"/>
    <x v="1829"/>
    <n v="7"/>
    <n v="0"/>
    <n v="43.598100000000002"/>
  </r>
  <r>
    <n v="2153"/>
    <x v="1048"/>
    <x v="1"/>
    <x v="6"/>
    <d v="2012-11-26T00:00:00"/>
    <s v="Standard Class"/>
    <s v="AR-10540"/>
    <s v="Andy Reiter"/>
    <x v="0"/>
    <s v="United States"/>
    <s v="Quincy"/>
    <x v="31"/>
    <n v="2169"/>
    <x v="3"/>
    <s v="OFF-PA-10002586"/>
    <x v="1"/>
    <x v="10"/>
    <s v="Xerox 1970"/>
    <x v="1830"/>
    <n v="3"/>
    <n v="0"/>
    <n v="7.0218000000000007"/>
  </r>
  <r>
    <n v="2154"/>
    <x v="1049"/>
    <x v="0"/>
    <x v="216"/>
    <d v="2013-07-19T00:00:00"/>
    <s v="Standard Class"/>
    <s v="DR-12880"/>
    <s v="Dan Reichenbach"/>
    <x v="1"/>
    <s v="United States"/>
    <s v="New York City"/>
    <x v="15"/>
    <n v="10009"/>
    <x v="3"/>
    <s v="OFF-BI-10004094"/>
    <x v="1"/>
    <x v="8"/>
    <s v="GBC Standard Plastic Binding Systems Combs"/>
    <x v="1831"/>
    <n v="2"/>
    <n v="0.2"/>
    <n v="5.133"/>
  </r>
  <r>
    <n v="2155"/>
    <x v="1050"/>
    <x v="0"/>
    <x v="567"/>
    <d v="2013-05-06T00:00:00"/>
    <s v="Standard Class"/>
    <s v="BF-11170"/>
    <s v="Ben Ferrer"/>
    <x v="2"/>
    <s v="United States"/>
    <s v="Dallas"/>
    <x v="5"/>
    <n v="75081"/>
    <x v="2"/>
    <s v="FUR-FU-10004973"/>
    <x v="0"/>
    <x v="5"/>
    <s v="Flat Face Poster Frame"/>
    <x v="1832"/>
    <n v="3"/>
    <n v="0.6"/>
    <n v="-10.173599999999997"/>
  </r>
  <r>
    <n v="2156"/>
    <x v="1051"/>
    <x v="0"/>
    <x v="197"/>
    <d v="2013-07-28T00:00:00"/>
    <s v="Second Class"/>
    <s v="LB-16735"/>
    <s v="Larry Blacks"/>
    <x v="0"/>
    <s v="United States"/>
    <s v="Los Angeles"/>
    <x v="1"/>
    <n v="90032"/>
    <x v="1"/>
    <s v="OFF-FA-10000624"/>
    <x v="1"/>
    <x v="13"/>
    <s v="OIC Binder Clips"/>
    <x v="1385"/>
    <n v="6"/>
    <n v="0"/>
    <n v="10.74"/>
  </r>
  <r>
    <n v="2157"/>
    <x v="1052"/>
    <x v="2"/>
    <x v="169"/>
    <d v="2011-06-24T00:00:00"/>
    <s v="First Class"/>
    <s v="DV-13465"/>
    <s v="Dianna Vittorini"/>
    <x v="0"/>
    <s v="United States"/>
    <s v="Minneapolis"/>
    <x v="11"/>
    <n v="55407"/>
    <x v="2"/>
    <s v="OFF-ST-10001097"/>
    <x v="1"/>
    <x v="4"/>
    <s v="Office Impressions Heavy Duty Welded Shelving &amp; Multimedia Storage Drawers"/>
    <x v="881"/>
    <n v="3"/>
    <n v="0"/>
    <n v="0"/>
  </r>
  <r>
    <n v="2158"/>
    <x v="1052"/>
    <x v="2"/>
    <x v="169"/>
    <d v="2011-06-24T00:00:00"/>
    <s v="First Class"/>
    <s v="DV-13465"/>
    <s v="Dianna Vittorini"/>
    <x v="0"/>
    <s v="United States"/>
    <s v="Minneapolis"/>
    <x v="11"/>
    <n v="55407"/>
    <x v="2"/>
    <s v="OFF-ST-10001469"/>
    <x v="1"/>
    <x v="4"/>
    <s v="Fellowes Bankers Box Recycled Super Stor/Drawer"/>
    <x v="427"/>
    <n v="3"/>
    <n v="0"/>
    <n v="9.716399999999993"/>
  </r>
  <r>
    <n v="2159"/>
    <x v="1053"/>
    <x v="3"/>
    <x v="208"/>
    <d v="2014-10-27T00:00:00"/>
    <s v="Standard Class"/>
    <s v="NK-18490"/>
    <s v="Neil Knudson"/>
    <x v="2"/>
    <s v="United States"/>
    <s v="Deltona"/>
    <x v="2"/>
    <n v="32725"/>
    <x v="0"/>
    <s v="OFF-AR-10004956"/>
    <x v="1"/>
    <x v="6"/>
    <s v="Newell 33"/>
    <x v="329"/>
    <n v="4"/>
    <n v="0.2"/>
    <n v="2.0087999999999973"/>
  </r>
  <r>
    <n v="2160"/>
    <x v="1054"/>
    <x v="0"/>
    <x v="323"/>
    <d v="2013-09-10T00:00:00"/>
    <s v="Standard Class"/>
    <s v="CS-11950"/>
    <s v="Carlos Soltero"/>
    <x v="0"/>
    <s v="United States"/>
    <s v="Chicago"/>
    <x v="10"/>
    <n v="60610"/>
    <x v="2"/>
    <s v="OFF-BI-10004236"/>
    <x v="1"/>
    <x v="8"/>
    <s v="XtraLife ClearVue Slant-D Ring Binder, White, 3&quot;"/>
    <x v="1833"/>
    <n v="3"/>
    <n v="0.8"/>
    <n v="-14.973600000000001"/>
  </r>
  <r>
    <n v="2161"/>
    <x v="1055"/>
    <x v="0"/>
    <x v="675"/>
    <d v="2013-05-15T00:00:00"/>
    <s v="Same Day"/>
    <s v="LH-17155"/>
    <s v="Logan Haushalter"/>
    <x v="0"/>
    <s v="United States"/>
    <s v="Cincinnati"/>
    <x v="24"/>
    <n v="45231"/>
    <x v="3"/>
    <s v="FUR-FU-10002937"/>
    <x v="0"/>
    <x v="5"/>
    <s v="GE 48&quot; Fluorescent Tube, Cool White Energy Saver, 34 Watts, 30/Box"/>
    <x v="1834"/>
    <n v="1"/>
    <n v="0.2"/>
    <n v="29.768999999999998"/>
  </r>
  <r>
    <n v="2162"/>
    <x v="1056"/>
    <x v="0"/>
    <x v="676"/>
    <d v="2013-01-12T00:00:00"/>
    <s v="Standard Class"/>
    <s v="DW-13480"/>
    <s v="Dianna Wilson"/>
    <x v="2"/>
    <s v="United States"/>
    <s v="Oakland"/>
    <x v="1"/>
    <n v="94601"/>
    <x v="1"/>
    <s v="OFF-AR-10003696"/>
    <x v="1"/>
    <x v="6"/>
    <s v="Panasonic KP-350BK Electric Pencil Sharpener with Auto Stop"/>
    <x v="1835"/>
    <n v="1"/>
    <n v="0"/>
    <n v="10.028199999999998"/>
  </r>
  <r>
    <n v="2163"/>
    <x v="1057"/>
    <x v="3"/>
    <x v="677"/>
    <d v="2014-03-20T00:00:00"/>
    <s v="Standard Class"/>
    <s v="KF-16285"/>
    <s v="Karen Ferguson"/>
    <x v="2"/>
    <s v="United States"/>
    <s v="Manteca"/>
    <x v="1"/>
    <n v="95336"/>
    <x v="1"/>
    <s v="OFF-PA-10004359"/>
    <x v="1"/>
    <x v="10"/>
    <s v="Multicolor Computer Printout Paper"/>
    <x v="1836"/>
    <n v="3"/>
    <n v="0"/>
    <n v="150.98399999999998"/>
  </r>
  <r>
    <n v="2164"/>
    <x v="1058"/>
    <x v="0"/>
    <x v="63"/>
    <d v="2013-10-20T00:00:00"/>
    <s v="Standard Class"/>
    <s v="HA-14920"/>
    <s v="Helen Andreada"/>
    <x v="0"/>
    <s v="United States"/>
    <s v="Laredo"/>
    <x v="5"/>
    <n v="78041"/>
    <x v="2"/>
    <s v="TEC-AC-10002402"/>
    <x v="2"/>
    <x v="11"/>
    <s v="Razer Kraken PRO Over Ear PC and Music Headset"/>
    <x v="1837"/>
    <n v="3"/>
    <n v="0.2"/>
    <n v="23.996999999999986"/>
  </r>
  <r>
    <n v="2165"/>
    <x v="1058"/>
    <x v="0"/>
    <x v="63"/>
    <d v="2013-10-20T00:00:00"/>
    <s v="Standard Class"/>
    <s v="HA-14920"/>
    <s v="Helen Andreada"/>
    <x v="0"/>
    <s v="United States"/>
    <s v="Laredo"/>
    <x v="5"/>
    <n v="78041"/>
    <x v="2"/>
    <s v="OFF-PA-10000551"/>
    <x v="1"/>
    <x v="10"/>
    <s v="Array Memo Cubes"/>
    <x v="1838"/>
    <n v="2"/>
    <n v="0.2"/>
    <n v="3.0043999999999995"/>
  </r>
  <r>
    <n v="2166"/>
    <x v="1058"/>
    <x v="0"/>
    <x v="63"/>
    <d v="2013-10-20T00:00:00"/>
    <s v="Standard Class"/>
    <s v="HA-14920"/>
    <s v="Helen Andreada"/>
    <x v="0"/>
    <s v="United States"/>
    <s v="Laredo"/>
    <x v="5"/>
    <n v="78041"/>
    <x v="2"/>
    <s v="FUR-FU-10003394"/>
    <x v="0"/>
    <x v="5"/>
    <s v="Tenex &quot;The Solids&quot; Textured Chair Mats"/>
    <x v="1839"/>
    <n v="5"/>
    <n v="0.6"/>
    <n v="-150.41399999999999"/>
  </r>
  <r>
    <n v="2167"/>
    <x v="1058"/>
    <x v="0"/>
    <x v="63"/>
    <d v="2013-10-20T00:00:00"/>
    <s v="Standard Class"/>
    <s v="HA-14920"/>
    <s v="Helen Andreada"/>
    <x v="0"/>
    <s v="United States"/>
    <s v="Laredo"/>
    <x v="5"/>
    <n v="78041"/>
    <x v="2"/>
    <s v="OFF-AR-10002067"/>
    <x v="1"/>
    <x v="6"/>
    <s v="Newell 334"/>
    <x v="1840"/>
    <n v="1"/>
    <n v="0.2"/>
    <n v="1.1904000000000003"/>
  </r>
  <r>
    <n v="2168"/>
    <x v="1058"/>
    <x v="0"/>
    <x v="63"/>
    <d v="2013-10-20T00:00:00"/>
    <s v="Standard Class"/>
    <s v="HA-14920"/>
    <s v="Helen Andreada"/>
    <x v="0"/>
    <s v="United States"/>
    <s v="Laredo"/>
    <x v="5"/>
    <n v="78041"/>
    <x v="2"/>
    <s v="OFF-BI-10004140"/>
    <x v="1"/>
    <x v="8"/>
    <s v="Avery Non-Stick Binders"/>
    <x v="1841"/>
    <n v="7"/>
    <n v="0.8"/>
    <n v="-11.000500000000008"/>
  </r>
  <r>
    <n v="2169"/>
    <x v="1059"/>
    <x v="3"/>
    <x v="678"/>
    <d v="2014-01-31T00:00:00"/>
    <s v="Second Class"/>
    <s v="JH-15820"/>
    <s v="John Huston"/>
    <x v="0"/>
    <s v="United States"/>
    <s v="Kent"/>
    <x v="24"/>
    <n v="44240"/>
    <x v="3"/>
    <s v="OFF-AR-10004078"/>
    <x v="1"/>
    <x v="6"/>
    <s v="Newell 312"/>
    <x v="261"/>
    <n v="3"/>
    <n v="0.2"/>
    <n v="1.7519999999999998"/>
  </r>
  <r>
    <n v="2170"/>
    <x v="1059"/>
    <x v="3"/>
    <x v="678"/>
    <d v="2014-01-31T00:00:00"/>
    <s v="Second Class"/>
    <s v="JH-15820"/>
    <s v="John Huston"/>
    <x v="0"/>
    <s v="United States"/>
    <s v="Kent"/>
    <x v="24"/>
    <n v="44240"/>
    <x v="3"/>
    <s v="TEC-AC-10000927"/>
    <x v="2"/>
    <x v="11"/>
    <s v="Anker Ultrathin Bluetooth Wireless Keyboard Aluminum Cover with Stand "/>
    <x v="981"/>
    <n v="3"/>
    <n v="0.2"/>
    <n v="-8.9970000000000034"/>
  </r>
  <r>
    <n v="2171"/>
    <x v="1059"/>
    <x v="3"/>
    <x v="678"/>
    <d v="2014-01-31T00:00:00"/>
    <s v="Second Class"/>
    <s v="JH-15820"/>
    <s v="John Huston"/>
    <x v="0"/>
    <s v="United States"/>
    <s v="Kent"/>
    <x v="24"/>
    <n v="44240"/>
    <x v="3"/>
    <s v="TEC-PH-10003931"/>
    <x v="2"/>
    <x v="7"/>
    <s v="JBL Micro Wireless Portable Bluetooth Speaker"/>
    <x v="715"/>
    <n v="3"/>
    <n v="0.4"/>
    <n v="-26.995499999999993"/>
  </r>
  <r>
    <n v="2172"/>
    <x v="1060"/>
    <x v="3"/>
    <x v="123"/>
    <d v="2014-11-26T00:00:00"/>
    <s v="Standard Class"/>
    <s v="LC-16930"/>
    <s v="Linda Cazamias"/>
    <x v="1"/>
    <s v="United States"/>
    <s v="San Angelo"/>
    <x v="5"/>
    <n v="76903"/>
    <x v="2"/>
    <s v="FUR-CH-10004675"/>
    <x v="0"/>
    <x v="1"/>
    <s v="Lifetime Advantage Folding Chairs, 4/Carton"/>
    <x v="1842"/>
    <n v="2"/>
    <n v="0.3"/>
    <n v="-8.7232000000000198"/>
  </r>
  <r>
    <n v="2173"/>
    <x v="1061"/>
    <x v="2"/>
    <x v="601"/>
    <d v="2011-08-03T00:00:00"/>
    <s v="First Class"/>
    <s v="IL-15100"/>
    <s v="Ivan Liston"/>
    <x v="0"/>
    <s v="United States"/>
    <s v="San Francisco"/>
    <x v="1"/>
    <n v="94122"/>
    <x v="1"/>
    <s v="OFF-BI-10004506"/>
    <x v="1"/>
    <x v="8"/>
    <s v="Wilson Jones data.warehouse D-Ring Binders with DublLock"/>
    <x v="1843"/>
    <n v="3"/>
    <n v="0.2"/>
    <n v="6.9131999999999998"/>
  </r>
  <r>
    <n v="2174"/>
    <x v="1062"/>
    <x v="0"/>
    <x v="679"/>
    <d v="2013-08-05T00:00:00"/>
    <s v="Standard Class"/>
    <s v="LS-16975"/>
    <s v="Lindsay Shagiari"/>
    <x v="2"/>
    <s v="United States"/>
    <s v="Houston"/>
    <x v="5"/>
    <n v="77070"/>
    <x v="2"/>
    <s v="OFF-BI-10002353"/>
    <x v="1"/>
    <x v="8"/>
    <s v="GBC VeloBind Cover Sets"/>
    <x v="1844"/>
    <n v="3"/>
    <n v="0.8"/>
    <n v="-13.895999999999997"/>
  </r>
  <r>
    <n v="2175"/>
    <x v="1063"/>
    <x v="1"/>
    <x v="117"/>
    <d v="2012-08-03T00:00:00"/>
    <s v="Second Class"/>
    <s v="CC-12610"/>
    <s v="Corey Catlett"/>
    <x v="1"/>
    <s v="United States"/>
    <s v="Houston"/>
    <x v="5"/>
    <n v="77041"/>
    <x v="2"/>
    <s v="OFF-ST-10000943"/>
    <x v="1"/>
    <x v="4"/>
    <s v="Eldon ProFile File 'N Store Portable File Tub Letter/Legal Size Black"/>
    <x v="1845"/>
    <n v="4"/>
    <n v="0.2"/>
    <n v="6.1792000000000016"/>
  </r>
  <r>
    <n v="2176"/>
    <x v="1064"/>
    <x v="0"/>
    <x v="680"/>
    <d v="2013-10-22T00:00:00"/>
    <s v="Standard Class"/>
    <s v="PB-18805"/>
    <s v="Patrick Bzostek"/>
    <x v="2"/>
    <s v="United States"/>
    <s v="Salt Lake City"/>
    <x v="7"/>
    <n v="84106"/>
    <x v="1"/>
    <s v="OFF-PA-10000740"/>
    <x v="1"/>
    <x v="10"/>
    <s v="Xerox 1982"/>
    <x v="1846"/>
    <n v="2"/>
    <n v="0"/>
    <n v="21.012799999999999"/>
  </r>
  <r>
    <n v="2177"/>
    <x v="1064"/>
    <x v="0"/>
    <x v="680"/>
    <d v="2013-10-22T00:00:00"/>
    <s v="Standard Class"/>
    <s v="PB-18805"/>
    <s v="Patrick Bzostek"/>
    <x v="2"/>
    <s v="United States"/>
    <s v="Salt Lake City"/>
    <x v="7"/>
    <n v="84106"/>
    <x v="1"/>
    <s v="OFF-PA-10003001"/>
    <x v="1"/>
    <x v="10"/>
    <s v="Xerox 1986"/>
    <x v="1847"/>
    <n v="9"/>
    <n v="0"/>
    <n v="28.857599999999998"/>
  </r>
  <r>
    <n v="2178"/>
    <x v="1064"/>
    <x v="0"/>
    <x v="680"/>
    <d v="2013-10-22T00:00:00"/>
    <s v="Standard Class"/>
    <s v="PB-18805"/>
    <s v="Patrick Bzostek"/>
    <x v="2"/>
    <s v="United States"/>
    <s v="Salt Lake City"/>
    <x v="7"/>
    <n v="84106"/>
    <x v="1"/>
    <s v="OFF-BI-10001628"/>
    <x v="1"/>
    <x v="8"/>
    <s v="Acco Data Flex Cable Posts For Top &amp; Bottom Load Binders, 6&quot; Capacity"/>
    <x v="1848"/>
    <n v="5"/>
    <n v="0.2"/>
    <n v="13.037499999999998"/>
  </r>
  <r>
    <n v="2179"/>
    <x v="1064"/>
    <x v="0"/>
    <x v="680"/>
    <d v="2013-10-22T00:00:00"/>
    <s v="Standard Class"/>
    <s v="PB-18805"/>
    <s v="Patrick Bzostek"/>
    <x v="2"/>
    <s v="United States"/>
    <s v="Salt Lake City"/>
    <x v="7"/>
    <n v="84106"/>
    <x v="1"/>
    <s v="OFF-PA-10001509"/>
    <x v="1"/>
    <x v="10"/>
    <s v="Recycled Desk Saver Line &quot;While You Were Out&quot; Book, 5 1/2&quot; X 4&quot;"/>
    <x v="1849"/>
    <n v="8"/>
    <n v="0"/>
    <n v="32.935999999999993"/>
  </r>
  <r>
    <n v="2180"/>
    <x v="1065"/>
    <x v="0"/>
    <x v="681"/>
    <d v="2013-05-12T00:00:00"/>
    <s v="Standard Class"/>
    <s v="CJ-12010"/>
    <s v="Caroline Jumper"/>
    <x v="0"/>
    <s v="United States"/>
    <s v="New York City"/>
    <x v="15"/>
    <n v="10009"/>
    <x v="3"/>
    <s v="OFF-BI-10000309"/>
    <x v="1"/>
    <x v="8"/>
    <s v="GBC Twin Loop Wire Binding Elements, 9/16&quot; Spine, Black"/>
    <x v="1850"/>
    <n v="7"/>
    <n v="0.2"/>
    <n v="30.896599999999996"/>
  </r>
  <r>
    <n v="2181"/>
    <x v="1065"/>
    <x v="0"/>
    <x v="681"/>
    <d v="2013-05-12T00:00:00"/>
    <s v="Standard Class"/>
    <s v="CJ-12010"/>
    <s v="Caroline Jumper"/>
    <x v="0"/>
    <s v="United States"/>
    <s v="New York City"/>
    <x v="15"/>
    <n v="10009"/>
    <x v="3"/>
    <s v="OFF-LA-10003923"/>
    <x v="1"/>
    <x v="2"/>
    <s v="Alphabetical Labels for Top Tab Filing"/>
    <x v="1851"/>
    <n v="3"/>
    <n v="0"/>
    <n v="22.200000000000003"/>
  </r>
  <r>
    <n v="2182"/>
    <x v="1065"/>
    <x v="0"/>
    <x v="681"/>
    <d v="2013-05-12T00:00:00"/>
    <s v="Standard Class"/>
    <s v="CJ-12010"/>
    <s v="Caroline Jumper"/>
    <x v="0"/>
    <s v="United States"/>
    <s v="New York City"/>
    <x v="15"/>
    <n v="10009"/>
    <x v="3"/>
    <s v="FUR-CH-10002084"/>
    <x v="0"/>
    <x v="1"/>
    <s v="Hon Mobius Operator's Chair"/>
    <x v="1852"/>
    <n v="4"/>
    <n v="0.1"/>
    <n v="59.035200000000003"/>
  </r>
  <r>
    <n v="2183"/>
    <x v="1065"/>
    <x v="0"/>
    <x v="681"/>
    <d v="2013-05-12T00:00:00"/>
    <s v="Standard Class"/>
    <s v="CJ-12010"/>
    <s v="Caroline Jumper"/>
    <x v="0"/>
    <s v="United States"/>
    <s v="New York City"/>
    <x v="15"/>
    <n v="10009"/>
    <x v="3"/>
    <s v="TEC-MA-10000488"/>
    <x v="2"/>
    <x v="15"/>
    <s v="Bady BDG101FRU Card Printer"/>
    <x v="1853"/>
    <n v="5"/>
    <n v="0"/>
    <n v="1159.9854999999998"/>
  </r>
  <r>
    <n v="2184"/>
    <x v="1065"/>
    <x v="0"/>
    <x v="681"/>
    <d v="2013-05-12T00:00:00"/>
    <s v="Standard Class"/>
    <s v="CJ-12010"/>
    <s v="Caroline Jumper"/>
    <x v="0"/>
    <s v="United States"/>
    <s v="New York City"/>
    <x v="15"/>
    <n v="10009"/>
    <x v="3"/>
    <s v="TEC-AC-10001767"/>
    <x v="2"/>
    <x v="11"/>
    <s v="SanDisk Ultra 64 GB MicroSDHC Class 10 Memory Card"/>
    <x v="1723"/>
    <n v="5"/>
    <n v="0"/>
    <n v="21.994499999999988"/>
  </r>
  <r>
    <n v="2185"/>
    <x v="1065"/>
    <x v="0"/>
    <x v="681"/>
    <d v="2013-05-12T00:00:00"/>
    <s v="Standard Class"/>
    <s v="CJ-12010"/>
    <s v="Caroline Jumper"/>
    <x v="0"/>
    <s v="United States"/>
    <s v="New York City"/>
    <x v="15"/>
    <n v="10009"/>
    <x v="3"/>
    <s v="FUR-FU-10001940"/>
    <x v="0"/>
    <x v="5"/>
    <s v="Staples"/>
    <x v="1854"/>
    <n v="8"/>
    <n v="0"/>
    <n v="28.019200000000005"/>
  </r>
  <r>
    <n v="2186"/>
    <x v="1066"/>
    <x v="3"/>
    <x v="378"/>
    <d v="2014-08-05T00:00:00"/>
    <s v="Second Class"/>
    <s v="HK-14890"/>
    <s v="Heather Kirkland"/>
    <x v="1"/>
    <s v="United States"/>
    <s v="Salinas"/>
    <x v="1"/>
    <n v="93905"/>
    <x v="1"/>
    <s v="OFF-BI-10002735"/>
    <x v="1"/>
    <x v="8"/>
    <s v="GBC Prestige Therm-A-Bind Covers"/>
    <x v="1855"/>
    <n v="2"/>
    <n v="0.2"/>
    <n v="18.5274"/>
  </r>
  <r>
    <n v="2187"/>
    <x v="1067"/>
    <x v="0"/>
    <x v="216"/>
    <d v="2013-07-15T00:00:00"/>
    <s v="Same Day"/>
    <s v="RH-19600"/>
    <s v="Rob Haberlin"/>
    <x v="0"/>
    <s v="United States"/>
    <s v="Huntsville"/>
    <x v="19"/>
    <n v="35810"/>
    <x v="0"/>
    <s v="TEC-AC-10002345"/>
    <x v="2"/>
    <x v="11"/>
    <s v="HP Standard 104 key PS/2 Keyboard"/>
    <x v="180"/>
    <n v="2"/>
    <n v="0"/>
    <n v="7.25"/>
  </r>
  <r>
    <n v="2188"/>
    <x v="1068"/>
    <x v="3"/>
    <x v="682"/>
    <d v="2014-08-16T00:00:00"/>
    <s v="Standard Class"/>
    <s v="IL-15100"/>
    <s v="Ivan Liston"/>
    <x v="0"/>
    <s v="United States"/>
    <s v="Columbus"/>
    <x v="14"/>
    <n v="47201"/>
    <x v="2"/>
    <s v="OFF-EN-10003134"/>
    <x v="1"/>
    <x v="12"/>
    <s v="Staples"/>
    <x v="1856"/>
    <n v="6"/>
    <n v="0"/>
    <n v="35.04"/>
  </r>
  <r>
    <n v="2189"/>
    <x v="1068"/>
    <x v="3"/>
    <x v="682"/>
    <d v="2014-08-16T00:00:00"/>
    <s v="Standard Class"/>
    <s v="IL-15100"/>
    <s v="Ivan Liston"/>
    <x v="0"/>
    <s v="United States"/>
    <s v="Columbus"/>
    <x v="14"/>
    <n v="47201"/>
    <x v="2"/>
    <s v="FUR-FU-10003708"/>
    <x v="0"/>
    <x v="5"/>
    <s v="Tenex Traditional Chairmats for Medium Pile Carpet, Standard Lip, 36&quot; x 48&quot;"/>
    <x v="1857"/>
    <n v="2"/>
    <n v="0"/>
    <n v="25.472999999999999"/>
  </r>
  <r>
    <n v="2190"/>
    <x v="1068"/>
    <x v="3"/>
    <x v="682"/>
    <d v="2014-08-16T00:00:00"/>
    <s v="Standard Class"/>
    <s v="IL-15100"/>
    <s v="Ivan Liston"/>
    <x v="0"/>
    <s v="United States"/>
    <s v="Columbus"/>
    <x v="14"/>
    <n v="47201"/>
    <x v="2"/>
    <s v="TEC-PH-10003645"/>
    <x v="2"/>
    <x v="7"/>
    <s v="Aastra 57i VoIP phone"/>
    <x v="1858"/>
    <n v="9"/>
    <n v="0"/>
    <n v="378.16740000000004"/>
  </r>
  <r>
    <n v="2191"/>
    <x v="1069"/>
    <x v="0"/>
    <x v="674"/>
    <d v="2013-06-30T00:00:00"/>
    <s v="Standard Class"/>
    <s v="AS-10240"/>
    <s v="Alan Shonely"/>
    <x v="0"/>
    <s v="United States"/>
    <s v="Los Angeles"/>
    <x v="1"/>
    <n v="90049"/>
    <x v="1"/>
    <s v="OFF-AP-10000692"/>
    <x v="1"/>
    <x v="9"/>
    <s v="Fellowes Mighty 8 Compact Surge Protector"/>
    <x v="1859"/>
    <n v="3"/>
    <n v="0"/>
    <n v="17.026800000000001"/>
  </r>
  <r>
    <n v="2192"/>
    <x v="1070"/>
    <x v="0"/>
    <x v="107"/>
    <d v="2013-12-18T00:00:00"/>
    <s v="Standard Class"/>
    <s v="AP-10915"/>
    <s v="Arthur Prichep"/>
    <x v="0"/>
    <s v="United States"/>
    <s v="Seattle"/>
    <x v="4"/>
    <n v="98105"/>
    <x v="1"/>
    <s v="OFF-BI-10001718"/>
    <x v="1"/>
    <x v="8"/>
    <s v="GBC DocuBind P50 Personal Binding Machine"/>
    <x v="1860"/>
    <n v="3"/>
    <n v="0.2"/>
    <n v="51.823799999999999"/>
  </r>
  <r>
    <n v="2193"/>
    <x v="1070"/>
    <x v="0"/>
    <x v="107"/>
    <d v="2013-12-18T00:00:00"/>
    <s v="Standard Class"/>
    <s v="AP-10915"/>
    <s v="Arthur Prichep"/>
    <x v="0"/>
    <s v="United States"/>
    <s v="Seattle"/>
    <x v="4"/>
    <n v="98105"/>
    <x v="1"/>
    <s v="OFF-AP-10002082"/>
    <x v="1"/>
    <x v="9"/>
    <s v="Holmes HEPA Air Purifier"/>
    <x v="1861"/>
    <n v="3"/>
    <n v="0"/>
    <n v="22.869"/>
  </r>
  <r>
    <n v="2194"/>
    <x v="1070"/>
    <x v="0"/>
    <x v="107"/>
    <d v="2013-12-18T00:00:00"/>
    <s v="Standard Class"/>
    <s v="AP-10915"/>
    <s v="Arthur Prichep"/>
    <x v="0"/>
    <s v="United States"/>
    <s v="Seattle"/>
    <x v="4"/>
    <n v="98105"/>
    <x v="1"/>
    <s v="OFF-PA-10001125"/>
    <x v="1"/>
    <x v="10"/>
    <s v="Xerox 1988"/>
    <x v="1862"/>
    <n v="4"/>
    <n v="0"/>
    <n v="55.763999999999996"/>
  </r>
  <r>
    <n v="2195"/>
    <x v="1070"/>
    <x v="0"/>
    <x v="107"/>
    <d v="2013-12-18T00:00:00"/>
    <s v="Standard Class"/>
    <s v="AP-10915"/>
    <s v="Arthur Prichep"/>
    <x v="0"/>
    <s v="United States"/>
    <s v="Seattle"/>
    <x v="4"/>
    <n v="98105"/>
    <x v="1"/>
    <s v="OFF-AP-10000252"/>
    <x v="1"/>
    <x v="9"/>
    <s v="Harmony HEPA Quiet Air Purifiers"/>
    <x v="1863"/>
    <n v="3"/>
    <n v="0"/>
    <n v="12.285"/>
  </r>
  <r>
    <n v="2196"/>
    <x v="1070"/>
    <x v="0"/>
    <x v="107"/>
    <d v="2013-12-18T00:00:00"/>
    <s v="Standard Class"/>
    <s v="AP-10915"/>
    <s v="Arthur Prichep"/>
    <x v="0"/>
    <s v="United States"/>
    <s v="Seattle"/>
    <x v="4"/>
    <n v="98105"/>
    <x v="1"/>
    <s v="TEC-AC-10003038"/>
    <x v="2"/>
    <x v="11"/>
    <s v="Kingston Digital DataTraveler 16GB USB 2.0"/>
    <x v="915"/>
    <n v="5"/>
    <n v="0"/>
    <n v="8.5024999999999942"/>
  </r>
  <r>
    <n v="2197"/>
    <x v="1071"/>
    <x v="0"/>
    <x v="49"/>
    <d v="2013-12-07T00:00:00"/>
    <s v="Standard Class"/>
    <s v="AG-10390"/>
    <s v="Allen Goldenen"/>
    <x v="0"/>
    <s v="United States"/>
    <s v="Knoxville"/>
    <x v="18"/>
    <n v="37918"/>
    <x v="0"/>
    <s v="OFF-AR-10000940"/>
    <x v="1"/>
    <x v="6"/>
    <s v="Newell 343"/>
    <x v="1864"/>
    <n v="2"/>
    <n v="0.2"/>
    <n v="0.41160000000000019"/>
  </r>
  <r>
    <n v="2198"/>
    <x v="1072"/>
    <x v="2"/>
    <x v="683"/>
    <d v="2011-12-04T00:00:00"/>
    <s v="Standard Class"/>
    <s v="BF-11080"/>
    <s v="Bart Folk"/>
    <x v="0"/>
    <s v="United States"/>
    <s v="Montgomery"/>
    <x v="19"/>
    <n v="36116"/>
    <x v="0"/>
    <s v="OFF-AR-10001954"/>
    <x v="1"/>
    <x v="6"/>
    <s v="Newell 331"/>
    <x v="1865"/>
    <n v="3"/>
    <n v="0"/>
    <n v="3.9609000000000001"/>
  </r>
  <r>
    <n v="2199"/>
    <x v="1073"/>
    <x v="1"/>
    <x v="262"/>
    <d v="2012-04-02T00:00:00"/>
    <s v="Standard Class"/>
    <s v="CK-12205"/>
    <s v="Chloris Kastensmidt"/>
    <x v="0"/>
    <s v="United States"/>
    <s v="Philadelphia"/>
    <x v="9"/>
    <n v="19120"/>
    <x v="3"/>
    <s v="OFF-PA-10003177"/>
    <x v="1"/>
    <x v="10"/>
    <s v="Xerox 1999"/>
    <x v="12"/>
    <n v="3"/>
    <n v="0.2"/>
    <n v="5.4432"/>
  </r>
  <r>
    <n v="2200"/>
    <x v="1073"/>
    <x v="1"/>
    <x v="262"/>
    <d v="2012-04-02T00:00:00"/>
    <s v="Standard Class"/>
    <s v="CK-12205"/>
    <s v="Chloris Kastensmidt"/>
    <x v="0"/>
    <s v="United States"/>
    <s v="Philadelphia"/>
    <x v="9"/>
    <n v="19120"/>
    <x v="3"/>
    <s v="OFF-PA-10000533"/>
    <x v="1"/>
    <x v="10"/>
    <s v="Southworth Parchment Paper &amp; Envelopes"/>
    <x v="1866"/>
    <n v="1"/>
    <n v="0.2"/>
    <n v="1.7003999999999999"/>
  </r>
  <r>
    <n v="2201"/>
    <x v="1074"/>
    <x v="2"/>
    <x v="106"/>
    <d v="2011-06-06T00:00:00"/>
    <s v="Standard Class"/>
    <s v="LT-17110"/>
    <s v="Liz Thompson"/>
    <x v="0"/>
    <s v="United States"/>
    <s v="Little Rock"/>
    <x v="36"/>
    <n v="72209"/>
    <x v="0"/>
    <s v="FUR-FU-10001935"/>
    <x v="0"/>
    <x v="5"/>
    <s v="3M Hangers With Command Adhesive"/>
    <x v="500"/>
    <n v="6"/>
    <n v="0"/>
    <n v="9.1020000000000021"/>
  </r>
  <r>
    <n v="2202"/>
    <x v="1074"/>
    <x v="2"/>
    <x v="106"/>
    <d v="2011-06-06T00:00:00"/>
    <s v="Standard Class"/>
    <s v="LT-17110"/>
    <s v="Liz Thompson"/>
    <x v="0"/>
    <s v="United States"/>
    <s v="Little Rock"/>
    <x v="36"/>
    <n v="72209"/>
    <x v="0"/>
    <s v="TEC-PH-10002563"/>
    <x v="2"/>
    <x v="7"/>
    <s v="Adtran 1202752G1"/>
    <x v="1867"/>
    <n v="7"/>
    <n v="0"/>
    <n v="229.30180000000001"/>
  </r>
  <r>
    <n v="2203"/>
    <x v="1075"/>
    <x v="1"/>
    <x v="684"/>
    <d v="2012-09-12T00:00:00"/>
    <s v="Standard Class"/>
    <s v="BT-11305"/>
    <s v="Beth Thompson"/>
    <x v="2"/>
    <s v="United States"/>
    <s v="Seattle"/>
    <x v="4"/>
    <n v="98103"/>
    <x v="1"/>
    <s v="OFF-BI-10002160"/>
    <x v="1"/>
    <x v="8"/>
    <s v="Acco Hanging Data Binders"/>
    <x v="861"/>
    <n v="2"/>
    <n v="0.2"/>
    <n v="2.1335999999999999"/>
  </r>
  <r>
    <n v="2204"/>
    <x v="1075"/>
    <x v="1"/>
    <x v="684"/>
    <d v="2012-09-12T00:00:00"/>
    <s v="Standard Class"/>
    <s v="BT-11305"/>
    <s v="Beth Thompson"/>
    <x v="2"/>
    <s v="United States"/>
    <s v="Seattle"/>
    <x v="4"/>
    <n v="98103"/>
    <x v="1"/>
    <s v="FUR-FU-10004748"/>
    <x v="0"/>
    <x v="5"/>
    <s v="Howard Miller 16&quot; Diameter Gallery Wall Clock"/>
    <x v="1868"/>
    <n v="3"/>
    <n v="0"/>
    <n v="74.809799999999996"/>
  </r>
  <r>
    <n v="2205"/>
    <x v="1076"/>
    <x v="1"/>
    <x v="685"/>
    <d v="2012-07-05T00:00:00"/>
    <s v="Standard Class"/>
    <s v="SC-20725"/>
    <s v="Steven Cartwright"/>
    <x v="0"/>
    <s v="United States"/>
    <s v="Lancaster"/>
    <x v="9"/>
    <n v="17602"/>
    <x v="3"/>
    <s v="FUR-FU-10001473"/>
    <x v="0"/>
    <x v="5"/>
    <s v="Eldon Executive Woodline II Desk Accessories, Mahogany"/>
    <x v="1869"/>
    <n v="1"/>
    <n v="0.2"/>
    <n v="1.7591000000000001"/>
  </r>
  <r>
    <n v="2206"/>
    <x v="1077"/>
    <x v="0"/>
    <x v="545"/>
    <d v="2013-09-13T00:00:00"/>
    <s v="Second Class"/>
    <s v="CG-12040"/>
    <s v="Catherine Glotzbach"/>
    <x v="2"/>
    <s v="United States"/>
    <s v="Bristol"/>
    <x v="18"/>
    <n v="37620"/>
    <x v="0"/>
    <s v="OFF-AR-10000538"/>
    <x v="1"/>
    <x v="6"/>
    <s v="Boston Model 1800 Electric Pencil Sharpener, Gray"/>
    <x v="1870"/>
    <n v="3"/>
    <n v="0.2"/>
    <n v="8.4449999999999896"/>
  </r>
  <r>
    <n v="2207"/>
    <x v="1078"/>
    <x v="2"/>
    <x v="686"/>
    <d v="2011-07-20T00:00:00"/>
    <s v="Standard Class"/>
    <s v="AW-10930"/>
    <s v="Arthur Wiediger"/>
    <x v="2"/>
    <s v="United States"/>
    <s v="Aurora"/>
    <x v="10"/>
    <n v="60505"/>
    <x v="2"/>
    <s v="OFF-BI-10001098"/>
    <x v="1"/>
    <x v="8"/>
    <s v="Acco D-Ring Binder w/DublLock"/>
    <x v="1871"/>
    <n v="7"/>
    <n v="0.8"/>
    <n v="-46.394600000000011"/>
  </r>
  <r>
    <n v="2208"/>
    <x v="1078"/>
    <x v="2"/>
    <x v="686"/>
    <d v="2011-07-20T00:00:00"/>
    <s v="Standard Class"/>
    <s v="AW-10930"/>
    <s v="Arthur Wiediger"/>
    <x v="2"/>
    <s v="United States"/>
    <s v="Aurora"/>
    <x v="10"/>
    <n v="60505"/>
    <x v="2"/>
    <s v="TEC-PH-10001552"/>
    <x v="2"/>
    <x v="7"/>
    <s v="I Need's 3d Hello Kitty Hybrid Silicone Case Cover for HTC One X 4g with 3d Hello Kitty Stylus Pen Green/pink"/>
    <x v="1872"/>
    <n v="4"/>
    <n v="0.2"/>
    <n v="3.8272000000000013"/>
  </r>
  <r>
    <n v="2209"/>
    <x v="1079"/>
    <x v="1"/>
    <x v="421"/>
    <d v="2012-08-26T00:00:00"/>
    <s v="Standard Class"/>
    <s v="RB-19705"/>
    <s v="Roger Barcio"/>
    <x v="2"/>
    <s v="United States"/>
    <s v="New York City"/>
    <x v="15"/>
    <n v="10009"/>
    <x v="3"/>
    <s v="OFF-AR-10000390"/>
    <x v="1"/>
    <x v="6"/>
    <s v="Newell Chalk Holder"/>
    <x v="1873"/>
    <n v="4"/>
    <n v="0"/>
    <n v="7.5991999999999997"/>
  </r>
  <r>
    <n v="2210"/>
    <x v="1080"/>
    <x v="2"/>
    <x v="687"/>
    <d v="2011-11-16T00:00:00"/>
    <s v="Second Class"/>
    <s v="ML-17410"/>
    <s v="Maris LaWare"/>
    <x v="0"/>
    <s v="United States"/>
    <s v="Fairfield"/>
    <x v="29"/>
    <n v="6824"/>
    <x v="3"/>
    <s v="TEC-PH-10001079"/>
    <x v="2"/>
    <x v="7"/>
    <s v="Polycom SoundPoint Pro SE-225 Corded phone"/>
    <x v="1874"/>
    <n v="7"/>
    <n v="0"/>
    <n v="233.22039999999998"/>
  </r>
  <r>
    <n v="2211"/>
    <x v="1080"/>
    <x v="2"/>
    <x v="687"/>
    <d v="2011-11-16T00:00:00"/>
    <s v="Second Class"/>
    <s v="ML-17410"/>
    <s v="Maris LaWare"/>
    <x v="0"/>
    <s v="United States"/>
    <s v="Fairfield"/>
    <x v="29"/>
    <n v="6824"/>
    <x v="3"/>
    <s v="OFF-BI-10003460"/>
    <x v="1"/>
    <x v="8"/>
    <s v="Acco 3-Hole Punch"/>
    <x v="1875"/>
    <n v="10"/>
    <n v="0"/>
    <n v="21.023999999999997"/>
  </r>
  <r>
    <n v="2212"/>
    <x v="1081"/>
    <x v="0"/>
    <x v="581"/>
    <d v="2013-12-01T00:00:00"/>
    <s v="First Class"/>
    <s v="VB-21745"/>
    <s v="Victoria Brennan"/>
    <x v="1"/>
    <s v="United States"/>
    <s v="Lincoln Park"/>
    <x v="12"/>
    <n v="48146"/>
    <x v="2"/>
    <s v="OFF-AP-10003842"/>
    <x v="1"/>
    <x v="9"/>
    <s v="Euro-Pro Shark Turbo Vacuum"/>
    <x v="1876"/>
    <n v="6"/>
    <n v="0.1"/>
    <n v="29.7408"/>
  </r>
  <r>
    <n v="2213"/>
    <x v="1082"/>
    <x v="3"/>
    <x v="610"/>
    <d v="2014-11-26T00:00:00"/>
    <s v="Standard Class"/>
    <s v="SW-20275"/>
    <s v="Scott Williamson"/>
    <x v="0"/>
    <s v="United States"/>
    <s v="New York City"/>
    <x v="15"/>
    <n v="10035"/>
    <x v="3"/>
    <s v="FUR-FU-10003535"/>
    <x v="0"/>
    <x v="5"/>
    <s v="Howard Miller Distant Time Traveler Alarm Clock"/>
    <x v="1877"/>
    <n v="1"/>
    <n v="0"/>
    <n v="11.2422"/>
  </r>
  <r>
    <n v="2214"/>
    <x v="1083"/>
    <x v="3"/>
    <x v="172"/>
    <d v="2014-10-03T00:00:00"/>
    <s v="First Class"/>
    <s v="NS-18505"/>
    <s v="Neola Schneider"/>
    <x v="0"/>
    <s v="United States"/>
    <s v="San Jose"/>
    <x v="1"/>
    <n v="95123"/>
    <x v="1"/>
    <s v="OFF-BI-10002012"/>
    <x v="1"/>
    <x v="8"/>
    <s v="Wilson Jones Easy Flow II Sheet Lifters"/>
    <x v="1878"/>
    <n v="1"/>
    <n v="0.2"/>
    <n v="0.504"/>
  </r>
  <r>
    <n v="2215"/>
    <x v="1083"/>
    <x v="3"/>
    <x v="172"/>
    <d v="2014-10-03T00:00:00"/>
    <s v="First Class"/>
    <s v="NS-18505"/>
    <s v="Neola Schneider"/>
    <x v="0"/>
    <s v="United States"/>
    <s v="San Jose"/>
    <x v="1"/>
    <n v="95123"/>
    <x v="1"/>
    <s v="OFF-BI-10001922"/>
    <x v="1"/>
    <x v="8"/>
    <s v="Storex Dura Pro Binders"/>
    <x v="1879"/>
    <n v="13"/>
    <n v="0.2"/>
    <n v="20.849399999999996"/>
  </r>
  <r>
    <n v="2216"/>
    <x v="1083"/>
    <x v="3"/>
    <x v="172"/>
    <d v="2014-10-03T00:00:00"/>
    <s v="First Class"/>
    <s v="NS-18505"/>
    <s v="Neola Schneider"/>
    <x v="0"/>
    <s v="United States"/>
    <s v="San Jose"/>
    <x v="1"/>
    <n v="95123"/>
    <x v="1"/>
    <s v="OFF-AP-10000576"/>
    <x v="1"/>
    <x v="9"/>
    <s v="Belkin 325VA UPS Surge Protector, 6'"/>
    <x v="1805"/>
    <n v="2"/>
    <n v="0"/>
    <n v="60.490000000000009"/>
  </r>
  <r>
    <n v="2217"/>
    <x v="1083"/>
    <x v="3"/>
    <x v="172"/>
    <d v="2014-10-03T00:00:00"/>
    <s v="First Class"/>
    <s v="NS-18505"/>
    <s v="Neola Schneider"/>
    <x v="0"/>
    <s v="United States"/>
    <s v="San Jose"/>
    <x v="1"/>
    <n v="95123"/>
    <x v="1"/>
    <s v="FUR-CH-10000553"/>
    <x v="0"/>
    <x v="1"/>
    <s v="Metal Folding Chairs, Beige, 4/Carton"/>
    <x v="1880"/>
    <n v="4"/>
    <n v="0.2"/>
    <n v="9.5031999999999925"/>
  </r>
  <r>
    <n v="2218"/>
    <x v="1084"/>
    <x v="2"/>
    <x v="59"/>
    <d v="2011-09-25T00:00:00"/>
    <s v="Standard Class"/>
    <s v="DB-13555"/>
    <s v="Dorothy Badders"/>
    <x v="1"/>
    <s v="United States"/>
    <s v="Jacksonville"/>
    <x v="2"/>
    <n v="32216"/>
    <x v="0"/>
    <s v="OFF-AR-10003469"/>
    <x v="1"/>
    <x v="6"/>
    <s v="Nontoxic Chalk"/>
    <x v="1881"/>
    <n v="2"/>
    <n v="0.2"/>
    <n v="0.98559999999999992"/>
  </r>
  <r>
    <n v="2219"/>
    <x v="1085"/>
    <x v="3"/>
    <x v="688"/>
    <d v="2014-08-02T00:00:00"/>
    <s v="Standard Class"/>
    <s v="MH-17620"/>
    <s v="Matt Hagelstein"/>
    <x v="1"/>
    <s v="United States"/>
    <s v="San Francisco"/>
    <x v="1"/>
    <n v="94110"/>
    <x v="1"/>
    <s v="OFF-BI-10000145"/>
    <x v="1"/>
    <x v="8"/>
    <s v="Zipper Ring Binder Pockets"/>
    <x v="1882"/>
    <n v="4"/>
    <n v="0.2"/>
    <n v="3.6191999999999993"/>
  </r>
  <r>
    <n v="2220"/>
    <x v="1085"/>
    <x v="3"/>
    <x v="688"/>
    <d v="2014-08-02T00:00:00"/>
    <s v="Standard Class"/>
    <s v="MH-17620"/>
    <s v="Matt Hagelstein"/>
    <x v="1"/>
    <s v="United States"/>
    <s v="San Francisco"/>
    <x v="1"/>
    <n v="94110"/>
    <x v="1"/>
    <s v="OFF-ST-10001580"/>
    <x v="1"/>
    <x v="4"/>
    <s v="Super Decoflex Portable Personal File"/>
    <x v="1883"/>
    <n v="1"/>
    <n v="0"/>
    <n v="4.1943999999999999"/>
  </r>
  <r>
    <n v="2221"/>
    <x v="1085"/>
    <x v="3"/>
    <x v="688"/>
    <d v="2014-08-02T00:00:00"/>
    <s v="Standard Class"/>
    <s v="MH-17620"/>
    <s v="Matt Hagelstein"/>
    <x v="1"/>
    <s v="United States"/>
    <s v="San Francisco"/>
    <x v="1"/>
    <n v="94110"/>
    <x v="1"/>
    <s v="TEC-PH-10001817"/>
    <x v="2"/>
    <x v="7"/>
    <s v="Wilson Electronics DB Pro Signal Booster"/>
    <x v="1884"/>
    <n v="4"/>
    <n v="0.2"/>
    <n v="100.24000000000007"/>
  </r>
  <r>
    <n v="2222"/>
    <x v="1086"/>
    <x v="1"/>
    <x v="401"/>
    <d v="2012-12-06T00:00:00"/>
    <s v="Same Day"/>
    <s v="DK-13375"/>
    <s v="Dennis Kane"/>
    <x v="0"/>
    <s v="United States"/>
    <s v="Marion"/>
    <x v="24"/>
    <n v="43302"/>
    <x v="3"/>
    <s v="TEC-PH-10001578"/>
    <x v="2"/>
    <x v="7"/>
    <s v="Polycom SoundStation2 EX Conference phone"/>
    <x v="1885"/>
    <n v="2"/>
    <n v="0.4"/>
    <n v="-89.089000000000055"/>
  </r>
  <r>
    <n v="2223"/>
    <x v="1086"/>
    <x v="1"/>
    <x v="401"/>
    <d v="2012-12-06T00:00:00"/>
    <s v="Same Day"/>
    <s v="DK-13375"/>
    <s v="Dennis Kane"/>
    <x v="0"/>
    <s v="United States"/>
    <s v="Marion"/>
    <x v="24"/>
    <n v="43302"/>
    <x v="3"/>
    <s v="OFF-AR-10004078"/>
    <x v="1"/>
    <x v="6"/>
    <s v="Newell 312"/>
    <x v="1886"/>
    <n v="8"/>
    <n v="0.2"/>
    <n v="4.6719999999999988"/>
  </r>
  <r>
    <n v="2224"/>
    <x v="1086"/>
    <x v="1"/>
    <x v="401"/>
    <d v="2012-12-06T00:00:00"/>
    <s v="Same Day"/>
    <s v="DK-13375"/>
    <s v="Dennis Kane"/>
    <x v="0"/>
    <s v="United States"/>
    <s v="Marion"/>
    <x v="24"/>
    <n v="43302"/>
    <x v="3"/>
    <s v="FUR-CH-10004860"/>
    <x v="0"/>
    <x v="1"/>
    <s v="Global Low Back Tilter Chair"/>
    <x v="1887"/>
    <n v="1"/>
    <n v="0.3"/>
    <n v="-24.23520000000001"/>
  </r>
  <r>
    <n v="2225"/>
    <x v="1087"/>
    <x v="3"/>
    <x v="689"/>
    <d v="2014-08-06T00:00:00"/>
    <s v="Standard Class"/>
    <s v="EA-14035"/>
    <s v="Erin Ashbrook"/>
    <x v="1"/>
    <s v="United States"/>
    <s v="Philadelphia"/>
    <x v="9"/>
    <n v="19134"/>
    <x v="3"/>
    <s v="OFF-PA-10003790"/>
    <x v="1"/>
    <x v="10"/>
    <s v="Xerox 1991"/>
    <x v="1572"/>
    <n v="3"/>
    <n v="0.2"/>
    <n v="17.815199999999997"/>
  </r>
  <r>
    <n v="2226"/>
    <x v="1088"/>
    <x v="0"/>
    <x v="690"/>
    <d v="2013-03-22T00:00:00"/>
    <s v="Second Class"/>
    <s v="BT-11440"/>
    <s v="Bobby Trafton"/>
    <x v="0"/>
    <s v="United States"/>
    <s v="Littleton"/>
    <x v="22"/>
    <n v="80122"/>
    <x v="1"/>
    <s v="FUR-BO-10002202"/>
    <x v="0"/>
    <x v="0"/>
    <s v="Atlantic Metals Mobile 2-Shelf Bookcases, Custom Colors"/>
    <x v="1888"/>
    <n v="1"/>
    <n v="0.7"/>
    <n v="-98.801799999999986"/>
  </r>
  <r>
    <n v="2227"/>
    <x v="1089"/>
    <x v="3"/>
    <x v="570"/>
    <d v="2014-08-04T00:00:00"/>
    <s v="Standard Class"/>
    <s v="LA-16780"/>
    <s v="Laura Armstrong"/>
    <x v="1"/>
    <s v="United States"/>
    <s v="Austin"/>
    <x v="5"/>
    <n v="78745"/>
    <x v="2"/>
    <s v="OFF-FA-10003059"/>
    <x v="1"/>
    <x v="13"/>
    <s v="Assorted Color Push Pins"/>
    <x v="1699"/>
    <n v="2"/>
    <n v="0.2"/>
    <n v="0.4705999999999998"/>
  </r>
  <r>
    <n v="2228"/>
    <x v="1089"/>
    <x v="3"/>
    <x v="570"/>
    <d v="2014-08-04T00:00:00"/>
    <s v="Standard Class"/>
    <s v="LA-16780"/>
    <s v="Laura Armstrong"/>
    <x v="1"/>
    <s v="United States"/>
    <s v="Austin"/>
    <x v="5"/>
    <n v="78745"/>
    <x v="2"/>
    <s v="TEC-PH-10002496"/>
    <x v="2"/>
    <x v="7"/>
    <s v="Cisco SPA301"/>
    <x v="1889"/>
    <n v="1"/>
    <n v="0.2"/>
    <n v="15.598999999999993"/>
  </r>
  <r>
    <n v="2229"/>
    <x v="1090"/>
    <x v="0"/>
    <x v="393"/>
    <d v="2013-10-06T00:00:00"/>
    <s v="Standard Class"/>
    <s v="GM-14680"/>
    <s v="Greg Matthias"/>
    <x v="0"/>
    <s v="United States"/>
    <s v="New York City"/>
    <x v="15"/>
    <n v="10024"/>
    <x v="3"/>
    <s v="FUR-TA-10003238"/>
    <x v="0"/>
    <x v="3"/>
    <s v="Chromcraft Bull-Nose Wood 48&quot; x 96&quot; Rectangular Conference Tables"/>
    <x v="1890"/>
    <n v="1"/>
    <n v="0.4"/>
    <n v="-115.70580000000004"/>
  </r>
  <r>
    <n v="2230"/>
    <x v="1091"/>
    <x v="2"/>
    <x v="691"/>
    <d v="2011-04-05T00:00:00"/>
    <s v="Standard Class"/>
    <s v="AA-10315"/>
    <s v="Alex Avila"/>
    <x v="0"/>
    <s v="United States"/>
    <s v="San Francisco"/>
    <x v="1"/>
    <n v="94122"/>
    <x v="1"/>
    <s v="OFF-BI-10004390"/>
    <x v="1"/>
    <x v="8"/>
    <s v="GBC DocuBind 200 Manual Binding Machine"/>
    <x v="1891"/>
    <n v="2"/>
    <n v="0.2"/>
    <n v="252.58799999999999"/>
  </r>
  <r>
    <n v="2231"/>
    <x v="1091"/>
    <x v="2"/>
    <x v="691"/>
    <d v="2011-04-05T00:00:00"/>
    <s v="Standard Class"/>
    <s v="AA-10315"/>
    <s v="Alex Avila"/>
    <x v="0"/>
    <s v="United States"/>
    <s v="San Francisco"/>
    <x v="1"/>
    <n v="94122"/>
    <x v="1"/>
    <s v="OFF-AP-10002765"/>
    <x v="1"/>
    <x v="9"/>
    <s v="Fellowes Advanced Computer Series Surge Protectors"/>
    <x v="1892"/>
    <n v="2"/>
    <n v="0"/>
    <n v="14.834400000000002"/>
  </r>
  <r>
    <n v="2232"/>
    <x v="1092"/>
    <x v="3"/>
    <x v="335"/>
    <d v="2014-07-02T00:00:00"/>
    <s v="Standard Class"/>
    <s v="DB-13405"/>
    <s v="Denny Blanton"/>
    <x v="0"/>
    <s v="United States"/>
    <s v="La Porte"/>
    <x v="14"/>
    <n v="46350"/>
    <x v="2"/>
    <s v="FUR-FU-10000293"/>
    <x v="0"/>
    <x v="5"/>
    <s v="Eldon Antistatic Chair Mats for Low to Medium Pile Carpets"/>
    <x v="1893"/>
    <n v="5"/>
    <n v="0"/>
    <n v="31.586999999999961"/>
  </r>
  <r>
    <n v="2233"/>
    <x v="1093"/>
    <x v="3"/>
    <x v="362"/>
    <d v="2014-07-15T00:00:00"/>
    <s v="Standard Class"/>
    <s v="JH-15820"/>
    <s v="John Huston"/>
    <x v="0"/>
    <s v="United States"/>
    <s v="Chicago"/>
    <x v="10"/>
    <n v="60610"/>
    <x v="2"/>
    <s v="OFF-ST-10003692"/>
    <x v="1"/>
    <x v="4"/>
    <s v="Recycled Steel Personal File for Hanging File Folders"/>
    <x v="1894"/>
    <n v="5"/>
    <n v="0.2"/>
    <n v="14.307499999999997"/>
  </r>
  <r>
    <n v="2234"/>
    <x v="1094"/>
    <x v="1"/>
    <x v="639"/>
    <d v="2012-12-16T00:00:00"/>
    <s v="Second Class"/>
    <s v="DJ-13630"/>
    <s v="Doug Jacobs"/>
    <x v="0"/>
    <s v="United States"/>
    <s v="Portland"/>
    <x v="21"/>
    <n v="97206"/>
    <x v="1"/>
    <s v="TEC-PH-10001051"/>
    <x v="2"/>
    <x v="7"/>
    <s v="HTC One"/>
    <x v="1895"/>
    <n v="4"/>
    <n v="0.2"/>
    <n v="35.996399999999952"/>
  </r>
  <r>
    <n v="2235"/>
    <x v="1095"/>
    <x v="3"/>
    <x v="256"/>
    <d v="2014-12-11T00:00:00"/>
    <s v="Standard Class"/>
    <s v="QJ-19255"/>
    <s v="Quincy Jones"/>
    <x v="1"/>
    <s v="United States"/>
    <s v="Burlington"/>
    <x v="42"/>
    <s v="05408"/>
    <x v="3"/>
    <s v="TEC-AC-10001013"/>
    <x v="2"/>
    <x v="11"/>
    <s v="Logitech ClearChat Comfort/USB Headset H390"/>
    <x v="1896"/>
    <n v="7"/>
    <n v="0"/>
    <n v="67.659899999999979"/>
  </r>
  <r>
    <n v="2236"/>
    <x v="1096"/>
    <x v="1"/>
    <x v="426"/>
    <d v="2012-09-17T00:00:00"/>
    <s v="Second Class"/>
    <s v="CT-11995"/>
    <s v="Carol Triggs"/>
    <x v="0"/>
    <s v="United States"/>
    <s v="Indianapolis"/>
    <x v="14"/>
    <n v="46203"/>
    <x v="2"/>
    <s v="OFF-ST-10000025"/>
    <x v="1"/>
    <x v="4"/>
    <s v="Fellowes Stor/Drawer Steel Plus Storage Drawers"/>
    <x v="1897"/>
    <n v="2"/>
    <n v="0"/>
    <n v="11.451599999999985"/>
  </r>
  <r>
    <n v="2237"/>
    <x v="1096"/>
    <x v="1"/>
    <x v="426"/>
    <d v="2012-09-17T00:00:00"/>
    <s v="Second Class"/>
    <s v="CT-11995"/>
    <s v="Carol Triggs"/>
    <x v="0"/>
    <s v="United States"/>
    <s v="Indianapolis"/>
    <x v="14"/>
    <n v="46203"/>
    <x v="2"/>
    <s v="OFF-AR-10000817"/>
    <x v="1"/>
    <x v="6"/>
    <s v="Manco Dry-Lighter Erasable Highlighter"/>
    <x v="1898"/>
    <n v="8"/>
    <n v="0"/>
    <n v="8.2687999999999988"/>
  </r>
  <r>
    <n v="2238"/>
    <x v="1097"/>
    <x v="0"/>
    <x v="692"/>
    <d v="2013-07-22T00:00:00"/>
    <s v="Standard Class"/>
    <s v="RH-19510"/>
    <s v="Rick Huthwaite"/>
    <x v="2"/>
    <s v="United States"/>
    <s v="Provo"/>
    <x v="7"/>
    <n v="84604"/>
    <x v="1"/>
    <s v="OFF-SU-10000952"/>
    <x v="1"/>
    <x v="14"/>
    <s v="Fiskars Home &amp; Office Scissors"/>
    <x v="1851"/>
    <n v="5"/>
    <n v="0"/>
    <n v="12.432000000000002"/>
  </r>
  <r>
    <n v="2239"/>
    <x v="1098"/>
    <x v="3"/>
    <x v="693"/>
    <d v="2014-04-27T00:00:00"/>
    <s v="Standard Class"/>
    <s v="SJ-20125"/>
    <s v="Sanjit Jacobs"/>
    <x v="2"/>
    <s v="United States"/>
    <s v="Chicago"/>
    <x v="10"/>
    <n v="60610"/>
    <x v="2"/>
    <s v="FUR-FU-10004597"/>
    <x v="0"/>
    <x v="5"/>
    <s v="Eldon Cleatmat Chair Mats for Medium Pile Carpets"/>
    <x v="1851"/>
    <n v="2"/>
    <n v="0.6"/>
    <n v="-52.169999999999987"/>
  </r>
  <r>
    <n v="2240"/>
    <x v="1099"/>
    <x v="0"/>
    <x v="625"/>
    <d v="2013-11-18T00:00:00"/>
    <s v="Second Class"/>
    <s v="TG-21310"/>
    <s v="Toby Gnade"/>
    <x v="0"/>
    <s v="United States"/>
    <s v="Los Angeles"/>
    <x v="1"/>
    <n v="90049"/>
    <x v="1"/>
    <s v="OFF-BI-10003527"/>
    <x v="1"/>
    <x v="8"/>
    <s v="Fellowes PB500 Electric Punch Plastic Comb Binding Machine with Manual Bind"/>
    <x v="1899"/>
    <n v="1"/>
    <n v="0.2"/>
    <n v="381.29700000000003"/>
  </r>
  <r>
    <n v="2241"/>
    <x v="1099"/>
    <x v="0"/>
    <x v="625"/>
    <d v="2013-11-18T00:00:00"/>
    <s v="Second Class"/>
    <s v="TG-21310"/>
    <s v="Toby Gnade"/>
    <x v="0"/>
    <s v="United States"/>
    <s v="Los Angeles"/>
    <x v="1"/>
    <n v="90049"/>
    <x v="1"/>
    <s v="OFF-BI-10002982"/>
    <x v="1"/>
    <x v="8"/>
    <s v="Avery Self-Adhesive Photo Pockets for Polaroid Photos"/>
    <x v="1900"/>
    <n v="7"/>
    <n v="0.2"/>
    <n v="13.347599999999998"/>
  </r>
  <r>
    <n v="2242"/>
    <x v="1100"/>
    <x v="0"/>
    <x v="491"/>
    <d v="2013-12-02T00:00:00"/>
    <s v="Standard Class"/>
    <s v="CT-11995"/>
    <s v="Carol Triggs"/>
    <x v="0"/>
    <s v="United States"/>
    <s v="Philadelphia"/>
    <x v="9"/>
    <n v="19134"/>
    <x v="3"/>
    <s v="TEC-PH-10004165"/>
    <x v="2"/>
    <x v="7"/>
    <s v="Mitel MiVoice 5330e IP Phone"/>
    <x v="1901"/>
    <n v="3"/>
    <n v="0.4"/>
    <n v="-115.49580000000006"/>
  </r>
  <r>
    <n v="2243"/>
    <x v="1101"/>
    <x v="3"/>
    <x v="610"/>
    <d v="2014-11-26T00:00:00"/>
    <s v="Standard Class"/>
    <s v="BF-11005"/>
    <s v="Barry Franz"/>
    <x v="2"/>
    <s v="United States"/>
    <s v="Pasadena"/>
    <x v="1"/>
    <n v="91104"/>
    <x v="1"/>
    <s v="OFF-ST-10003442"/>
    <x v="1"/>
    <x v="4"/>
    <s v="Eldon Portable Mobile Manager"/>
    <x v="403"/>
    <n v="2"/>
    <n v="0"/>
    <n v="15.2712"/>
  </r>
  <r>
    <n v="2244"/>
    <x v="1101"/>
    <x v="3"/>
    <x v="610"/>
    <d v="2014-11-26T00:00:00"/>
    <s v="Standard Class"/>
    <s v="BF-11005"/>
    <s v="Barry Franz"/>
    <x v="2"/>
    <s v="United States"/>
    <s v="Pasadena"/>
    <x v="1"/>
    <n v="91104"/>
    <x v="1"/>
    <s v="OFF-AR-10003856"/>
    <x v="1"/>
    <x v="6"/>
    <s v="Newell 344"/>
    <x v="348"/>
    <n v="2"/>
    <n v="0"/>
    <n v="1.4455999999999998"/>
  </r>
  <r>
    <n v="2245"/>
    <x v="1101"/>
    <x v="3"/>
    <x v="610"/>
    <d v="2014-11-26T00:00:00"/>
    <s v="Standard Class"/>
    <s v="BF-11005"/>
    <s v="Barry Franz"/>
    <x v="2"/>
    <s v="United States"/>
    <s v="Pasadena"/>
    <x v="1"/>
    <n v="91104"/>
    <x v="1"/>
    <s v="OFF-FA-10004248"/>
    <x v="1"/>
    <x v="13"/>
    <s v="Advantus T-Pin Paper Clips"/>
    <x v="1902"/>
    <n v="2"/>
    <n v="0"/>
    <n v="3.5178000000000003"/>
  </r>
  <r>
    <n v="2246"/>
    <x v="1101"/>
    <x v="3"/>
    <x v="610"/>
    <d v="2014-11-26T00:00:00"/>
    <s v="Standard Class"/>
    <s v="BF-11005"/>
    <s v="Barry Franz"/>
    <x v="2"/>
    <s v="United States"/>
    <s v="Pasadena"/>
    <x v="1"/>
    <n v="91104"/>
    <x v="1"/>
    <s v="OFF-AP-10001492"/>
    <x v="1"/>
    <x v="9"/>
    <s v="Acco Six-Outlet Power Strip, 4' Cord Length"/>
    <x v="1903"/>
    <n v="1"/>
    <n v="0"/>
    <n v="2.2412000000000001"/>
  </r>
  <r>
    <n v="2247"/>
    <x v="1101"/>
    <x v="3"/>
    <x v="610"/>
    <d v="2014-11-26T00:00:00"/>
    <s v="Standard Class"/>
    <s v="BF-11005"/>
    <s v="Barry Franz"/>
    <x v="2"/>
    <s v="United States"/>
    <s v="Pasadena"/>
    <x v="1"/>
    <n v="91104"/>
    <x v="1"/>
    <s v="TEC-PH-10004165"/>
    <x v="2"/>
    <x v="7"/>
    <s v="Mitel MiVoice 5330e IP Phone"/>
    <x v="1668"/>
    <n v="3"/>
    <n v="0.2"/>
    <n v="49.498199999999969"/>
  </r>
  <r>
    <n v="2248"/>
    <x v="1102"/>
    <x v="1"/>
    <x v="586"/>
    <d v="2012-02-18T00:00:00"/>
    <s v="Second Class"/>
    <s v="JM-16195"/>
    <s v="Justin MacKendrick"/>
    <x v="0"/>
    <s v="United States"/>
    <s v="Los Angeles"/>
    <x v="1"/>
    <n v="90004"/>
    <x v="1"/>
    <s v="OFF-PA-10004285"/>
    <x v="1"/>
    <x v="10"/>
    <s v="Xerox 1959"/>
    <x v="522"/>
    <n v="2"/>
    <n v="0"/>
    <n v="6.4127999999999998"/>
  </r>
  <r>
    <n v="2249"/>
    <x v="1102"/>
    <x v="1"/>
    <x v="586"/>
    <d v="2012-02-18T00:00:00"/>
    <s v="Second Class"/>
    <s v="JM-16195"/>
    <s v="Justin MacKendrick"/>
    <x v="0"/>
    <s v="United States"/>
    <s v="Los Angeles"/>
    <x v="1"/>
    <n v="90004"/>
    <x v="1"/>
    <s v="OFF-BI-10001628"/>
    <x v="1"/>
    <x v="8"/>
    <s v="Acco Data Flex Cable Posts For Top &amp; Bottom Load Binders, 6&quot; Capacity"/>
    <x v="1848"/>
    <n v="5"/>
    <n v="0.2"/>
    <n v="13.037499999999998"/>
  </r>
  <r>
    <n v="2250"/>
    <x v="1102"/>
    <x v="1"/>
    <x v="586"/>
    <d v="2012-02-18T00:00:00"/>
    <s v="Second Class"/>
    <s v="JM-16195"/>
    <s v="Justin MacKendrick"/>
    <x v="0"/>
    <s v="United States"/>
    <s v="Los Angeles"/>
    <x v="1"/>
    <n v="90004"/>
    <x v="1"/>
    <s v="OFF-BI-10000546"/>
    <x v="1"/>
    <x v="8"/>
    <s v="Avery Durable Binders"/>
    <x v="132"/>
    <n v="5"/>
    <n v="0.2"/>
    <n v="4.1760000000000002"/>
  </r>
  <r>
    <n v="2251"/>
    <x v="1102"/>
    <x v="1"/>
    <x v="586"/>
    <d v="2012-02-18T00:00:00"/>
    <s v="Second Class"/>
    <s v="JM-16195"/>
    <s v="Justin MacKendrick"/>
    <x v="0"/>
    <s v="United States"/>
    <s v="Los Angeles"/>
    <x v="1"/>
    <n v="90004"/>
    <x v="1"/>
    <s v="OFF-AP-10001391"/>
    <x v="1"/>
    <x v="9"/>
    <s v="Kensington 6 Outlet MasterPiece HOMEOFFICE Power Control Center"/>
    <x v="1904"/>
    <n v="6"/>
    <n v="0"/>
    <n v="157.01759999999993"/>
  </r>
  <r>
    <n v="2252"/>
    <x v="1102"/>
    <x v="1"/>
    <x v="586"/>
    <d v="2012-02-18T00:00:00"/>
    <s v="Second Class"/>
    <s v="JM-16195"/>
    <s v="Justin MacKendrick"/>
    <x v="0"/>
    <s v="United States"/>
    <s v="Los Angeles"/>
    <x v="1"/>
    <n v="90004"/>
    <x v="1"/>
    <s v="OFF-PA-10000477"/>
    <x v="1"/>
    <x v="10"/>
    <s v="Xerox 22"/>
    <x v="541"/>
    <n v="3"/>
    <n v="0"/>
    <n v="9.3312000000000008"/>
  </r>
  <r>
    <n v="2253"/>
    <x v="1103"/>
    <x v="0"/>
    <x v="173"/>
    <d v="2013-04-18T00:00:00"/>
    <s v="Second Class"/>
    <s v="JK-16120"/>
    <s v="Julie Kriz"/>
    <x v="2"/>
    <s v="United States"/>
    <s v="San Diego"/>
    <x v="1"/>
    <n v="92105"/>
    <x v="1"/>
    <s v="OFF-PA-10004327"/>
    <x v="1"/>
    <x v="10"/>
    <s v="Xerox 1911"/>
    <x v="140"/>
    <n v="3"/>
    <n v="0"/>
    <n v="68.975999999999999"/>
  </r>
  <r>
    <n v="2254"/>
    <x v="1104"/>
    <x v="1"/>
    <x v="694"/>
    <d v="2012-10-01T00:00:00"/>
    <s v="First Class"/>
    <s v="HG-14965"/>
    <s v="Henry Goldwyn"/>
    <x v="1"/>
    <s v="United States"/>
    <s v="San Francisco"/>
    <x v="1"/>
    <n v="94110"/>
    <x v="1"/>
    <s v="OFF-AP-10000696"/>
    <x v="1"/>
    <x v="9"/>
    <s v="Holmes Odor Grabber"/>
    <x v="1905"/>
    <n v="3"/>
    <n v="0"/>
    <n v="14.275799999999998"/>
  </r>
  <r>
    <n v="2255"/>
    <x v="1104"/>
    <x v="1"/>
    <x v="694"/>
    <d v="2012-10-01T00:00:00"/>
    <s v="First Class"/>
    <s v="HG-14965"/>
    <s v="Henry Goldwyn"/>
    <x v="1"/>
    <s v="United States"/>
    <s v="San Francisco"/>
    <x v="1"/>
    <n v="94110"/>
    <x v="1"/>
    <s v="OFF-AP-10002082"/>
    <x v="1"/>
    <x v="9"/>
    <s v="Holmes HEPA Air Purifier"/>
    <x v="1906"/>
    <n v="2"/>
    <n v="0"/>
    <n v="15.245999999999999"/>
  </r>
  <r>
    <n v="2256"/>
    <x v="1105"/>
    <x v="0"/>
    <x v="42"/>
    <d v="2013-09-23T00:00:00"/>
    <s v="Standard Class"/>
    <s v="LA-16780"/>
    <s v="Laura Armstrong"/>
    <x v="1"/>
    <s v="United States"/>
    <s v="Bangor"/>
    <x v="43"/>
    <n v="4401"/>
    <x v="3"/>
    <s v="TEC-PH-10001944"/>
    <x v="2"/>
    <x v="7"/>
    <s v="Wi-Ex zBoost YX540 Cellular Phone Signal Booster"/>
    <x v="1907"/>
    <n v="3"/>
    <n v="0"/>
    <n v="131.35499999999996"/>
  </r>
  <r>
    <n v="2257"/>
    <x v="1105"/>
    <x v="0"/>
    <x v="42"/>
    <d v="2013-09-23T00:00:00"/>
    <s v="Standard Class"/>
    <s v="LA-16780"/>
    <s v="Laura Armstrong"/>
    <x v="1"/>
    <s v="United States"/>
    <s v="Bangor"/>
    <x v="43"/>
    <n v="4401"/>
    <x v="3"/>
    <s v="FUR-FU-10004952"/>
    <x v="0"/>
    <x v="5"/>
    <s v="C-Line Cubicle Keepers Polyproplyene Holder w/Velcro Back, 8-1/2x11, 25/Bx"/>
    <x v="1049"/>
    <n v="2"/>
    <n v="0"/>
    <n v="33.938800000000001"/>
  </r>
  <r>
    <n v="2258"/>
    <x v="1106"/>
    <x v="3"/>
    <x v="114"/>
    <d v="2014-06-20T00:00:00"/>
    <s v="First Class"/>
    <s v="TS-21610"/>
    <s v="Troy Staebel"/>
    <x v="0"/>
    <s v="United States"/>
    <s v="San Francisco"/>
    <x v="1"/>
    <n v="94122"/>
    <x v="1"/>
    <s v="FUR-CH-10000015"/>
    <x v="0"/>
    <x v="1"/>
    <s v="Hon Multipurpose Stacking Arm Chairs"/>
    <x v="1908"/>
    <n v="7"/>
    <n v="0.2"/>
    <n v="90.97199999999998"/>
  </r>
  <r>
    <n v="2259"/>
    <x v="1106"/>
    <x v="3"/>
    <x v="114"/>
    <d v="2014-06-20T00:00:00"/>
    <s v="First Class"/>
    <s v="TS-21610"/>
    <s v="Troy Staebel"/>
    <x v="0"/>
    <s v="United States"/>
    <s v="San Francisco"/>
    <x v="1"/>
    <n v="94122"/>
    <x v="1"/>
    <s v="OFF-PA-10001776"/>
    <x v="1"/>
    <x v="10"/>
    <s v="Wirebound Message Books, Four 2 3/4&quot; x 5&quot; Forms per Page, 600 Sets per Book"/>
    <x v="1909"/>
    <n v="2"/>
    <n v="0"/>
    <n v="8.7137999999999991"/>
  </r>
  <r>
    <n v="2260"/>
    <x v="1107"/>
    <x v="1"/>
    <x v="627"/>
    <d v="2012-11-10T00:00:00"/>
    <s v="Second Class"/>
    <s v="MZ-17335"/>
    <s v="Maria Zettner"/>
    <x v="2"/>
    <s v="United States"/>
    <s v="San Diego"/>
    <x v="1"/>
    <n v="92024"/>
    <x v="1"/>
    <s v="OFF-FA-10002280"/>
    <x v="1"/>
    <x v="13"/>
    <s v="Advantus Plastic Paper Clips"/>
    <x v="1910"/>
    <n v="1"/>
    <n v="0"/>
    <n v="2.4"/>
  </r>
  <r>
    <n v="2261"/>
    <x v="1107"/>
    <x v="1"/>
    <x v="627"/>
    <d v="2012-11-10T00:00:00"/>
    <s v="Second Class"/>
    <s v="MZ-17335"/>
    <s v="Maria Zettner"/>
    <x v="2"/>
    <s v="United States"/>
    <s v="San Diego"/>
    <x v="1"/>
    <n v="92024"/>
    <x v="1"/>
    <s v="TEC-AC-10002049"/>
    <x v="2"/>
    <x v="11"/>
    <s v="Logitech G19 Programmable Gaming Keyboard"/>
    <x v="810"/>
    <n v="3"/>
    <n v="0"/>
    <n v="66.954599999999971"/>
  </r>
  <r>
    <n v="2262"/>
    <x v="1108"/>
    <x v="1"/>
    <x v="217"/>
    <d v="2012-12-18T00:00:00"/>
    <s v="Same Day"/>
    <s v="MW-18220"/>
    <s v="Mitch Webber"/>
    <x v="0"/>
    <s v="United States"/>
    <s v="New York City"/>
    <x v="15"/>
    <n v="10035"/>
    <x v="3"/>
    <s v="TEC-AC-10002253"/>
    <x v="2"/>
    <x v="11"/>
    <s v="Imation Bio 8GB USB Flash Drive Imation Corp"/>
    <x v="656"/>
    <n v="1"/>
    <n v="0"/>
    <n v="24.936000000000007"/>
  </r>
  <r>
    <n v="2263"/>
    <x v="1109"/>
    <x v="3"/>
    <x v="695"/>
    <d v="2014-02-10T00:00:00"/>
    <s v="First Class"/>
    <s v="MV-17485"/>
    <s v="Mark Van Huff"/>
    <x v="0"/>
    <s v="United States"/>
    <s v="Arlington"/>
    <x v="17"/>
    <n v="22204"/>
    <x v="0"/>
    <s v="FUR-BO-10004015"/>
    <x v="0"/>
    <x v="0"/>
    <s v="Bush Andora Bookcase, Maple/Graphite Gray Finish"/>
    <x v="1911"/>
    <n v="3"/>
    <n v="0"/>
    <n v="79.193399999999968"/>
  </r>
  <r>
    <n v="2264"/>
    <x v="1110"/>
    <x v="0"/>
    <x v="696"/>
    <d v="2013-11-17T00:00:00"/>
    <s v="Second Class"/>
    <s v="AA-10375"/>
    <s v="Allen Armold"/>
    <x v="0"/>
    <s v="United States"/>
    <s v="Atlanta"/>
    <x v="32"/>
    <n v="30318"/>
    <x v="0"/>
    <s v="TEC-AC-10004145"/>
    <x v="2"/>
    <x v="11"/>
    <s v="Logitech diNovo Edge Keyboard"/>
    <x v="1912"/>
    <n v="2"/>
    <n v="0"/>
    <n v="114.99540000000002"/>
  </r>
  <r>
    <n v="2265"/>
    <x v="1110"/>
    <x v="0"/>
    <x v="696"/>
    <d v="2013-11-17T00:00:00"/>
    <s v="Second Class"/>
    <s v="AA-10375"/>
    <s v="Allen Armold"/>
    <x v="0"/>
    <s v="United States"/>
    <s v="Atlanta"/>
    <x v="32"/>
    <n v="30318"/>
    <x v="0"/>
    <s v="OFF-PA-10002479"/>
    <x v="1"/>
    <x v="10"/>
    <s v="Xerox 4200 Series MultiUse Premium Copy Paper (20Lb. and 84 Bright)"/>
    <x v="267"/>
    <n v="1"/>
    <n v="0"/>
    <n v="2.3759999999999999"/>
  </r>
  <r>
    <n v="2266"/>
    <x v="1110"/>
    <x v="0"/>
    <x v="696"/>
    <d v="2013-11-17T00:00:00"/>
    <s v="Second Class"/>
    <s v="AA-10375"/>
    <s v="Allen Armold"/>
    <x v="0"/>
    <s v="United States"/>
    <s v="Atlanta"/>
    <x v="32"/>
    <n v="30318"/>
    <x v="0"/>
    <s v="OFF-BI-10004970"/>
    <x v="1"/>
    <x v="8"/>
    <s v="ACCOHIDE 3-Ring Binder, Blue, 1&quot;"/>
    <x v="341"/>
    <n v="2"/>
    <n v="0"/>
    <n v="3.8822000000000001"/>
  </r>
  <r>
    <n v="2267"/>
    <x v="1111"/>
    <x v="3"/>
    <x v="386"/>
    <d v="2014-10-13T00:00:00"/>
    <s v="Same Day"/>
    <s v="SM-20320"/>
    <s v="Sean Miller"/>
    <x v="2"/>
    <s v="United States"/>
    <s v="Monroe"/>
    <x v="3"/>
    <n v="28110"/>
    <x v="0"/>
    <s v="OFF-PA-10003919"/>
    <x v="1"/>
    <x v="10"/>
    <s v="Xerox 1989"/>
    <x v="892"/>
    <n v="2"/>
    <n v="0.2"/>
    <n v="2.6892000000000005"/>
  </r>
  <r>
    <n v="2268"/>
    <x v="1112"/>
    <x v="3"/>
    <x v="697"/>
    <d v="2014-09-18T00:00:00"/>
    <s v="Same Day"/>
    <s v="TP-21415"/>
    <s v="Tom Prescott"/>
    <x v="0"/>
    <s v="United States"/>
    <s v="Seattle"/>
    <x v="4"/>
    <n v="98115"/>
    <x v="1"/>
    <s v="OFF-PA-10002001"/>
    <x v="1"/>
    <x v="10"/>
    <s v="Xerox 1984"/>
    <x v="91"/>
    <n v="2"/>
    <n v="0"/>
    <n v="6.3504000000000005"/>
  </r>
  <r>
    <n v="2269"/>
    <x v="1113"/>
    <x v="3"/>
    <x v="698"/>
    <d v="2014-12-27T00:00:00"/>
    <s v="Standard Class"/>
    <s v="DK-13225"/>
    <s v="Dean Katz"/>
    <x v="1"/>
    <s v="United States"/>
    <s v="Rochester"/>
    <x v="15"/>
    <n v="14609"/>
    <x v="3"/>
    <s v="OFF-PA-10002787"/>
    <x v="1"/>
    <x v="10"/>
    <s v="Xerox 227"/>
    <x v="90"/>
    <n v="1"/>
    <n v="0"/>
    <n v="3.1104000000000003"/>
  </r>
  <r>
    <n v="2270"/>
    <x v="1113"/>
    <x v="3"/>
    <x v="698"/>
    <d v="2014-12-27T00:00:00"/>
    <s v="Standard Class"/>
    <s v="DK-13225"/>
    <s v="Dean Katz"/>
    <x v="1"/>
    <s v="United States"/>
    <s v="Rochester"/>
    <x v="15"/>
    <n v="14609"/>
    <x v="3"/>
    <s v="OFF-BI-10003291"/>
    <x v="1"/>
    <x v="8"/>
    <s v="Wilson Jones Leather-Like Binders with DublLock Round Rings"/>
    <x v="1913"/>
    <n v="1"/>
    <n v="0.2"/>
    <n v="2.3570999999999991"/>
  </r>
  <r>
    <n v="2271"/>
    <x v="1114"/>
    <x v="3"/>
    <x v="574"/>
    <d v="2014-12-08T00:00:00"/>
    <s v="Standard Class"/>
    <s v="MK-17905"/>
    <s v="Michael Kennedy"/>
    <x v="1"/>
    <s v="United States"/>
    <s v="Miami"/>
    <x v="2"/>
    <n v="33180"/>
    <x v="0"/>
    <s v="OFF-AR-10004344"/>
    <x v="1"/>
    <x v="6"/>
    <s v="Bulldog Vacuum Base Pencil Sharpener"/>
    <x v="1914"/>
    <n v="5"/>
    <n v="0.2"/>
    <n v="4.196499999999995"/>
  </r>
  <r>
    <n v="2272"/>
    <x v="1115"/>
    <x v="1"/>
    <x v="481"/>
    <d v="2012-09-27T00:00:00"/>
    <s v="Standard Class"/>
    <s v="CS-12130"/>
    <s v="Chad Sievert"/>
    <x v="0"/>
    <s v="United States"/>
    <s v="Seattle"/>
    <x v="4"/>
    <n v="98105"/>
    <x v="1"/>
    <s v="OFF-ST-10003123"/>
    <x v="1"/>
    <x v="4"/>
    <s v="Fellowes Bases and Tops For Staxonsteel/High-Stak Systems"/>
    <x v="1915"/>
    <n v="6"/>
    <n v="0"/>
    <n v="47.937599999999996"/>
  </r>
  <r>
    <n v="2273"/>
    <x v="1116"/>
    <x v="1"/>
    <x v="699"/>
    <d v="2012-03-11T00:00:00"/>
    <s v="Standard Class"/>
    <s v="JL-15850"/>
    <s v="John Lucas"/>
    <x v="0"/>
    <s v="United States"/>
    <s v="San Francisco"/>
    <x v="1"/>
    <n v="94122"/>
    <x v="1"/>
    <s v="FUR-FU-10000308"/>
    <x v="0"/>
    <x v="5"/>
    <s v="Deflect-o Glass Clear Studded Chair Mats"/>
    <x v="1916"/>
    <n v="7"/>
    <n v="0"/>
    <n v="95.757200000000012"/>
  </r>
  <r>
    <n v="2274"/>
    <x v="1116"/>
    <x v="1"/>
    <x v="699"/>
    <d v="2012-03-11T00:00:00"/>
    <s v="Standard Class"/>
    <s v="JL-15850"/>
    <s v="John Lucas"/>
    <x v="0"/>
    <s v="United States"/>
    <s v="San Francisco"/>
    <x v="1"/>
    <n v="94122"/>
    <x v="1"/>
    <s v="TEC-CO-10003763"/>
    <x v="2"/>
    <x v="16"/>
    <s v="Canon PC1060 Personal Laser Copier"/>
    <x v="1917"/>
    <n v="2"/>
    <n v="0.2"/>
    <n v="377.99459999999993"/>
  </r>
  <r>
    <n v="2275"/>
    <x v="1117"/>
    <x v="2"/>
    <x v="462"/>
    <d v="2011-10-08T00:00:00"/>
    <s v="Second Class"/>
    <s v="AR-10405"/>
    <s v="Allen Rosenblatt"/>
    <x v="1"/>
    <s v="United States"/>
    <s v="Los Angeles"/>
    <x v="1"/>
    <n v="90036"/>
    <x v="1"/>
    <s v="FUR-TA-10001866"/>
    <x v="0"/>
    <x v="3"/>
    <s v="Bevis Round Conference Room Tables and Bases"/>
    <x v="1918"/>
    <n v="1"/>
    <n v="0.2"/>
    <n v="3.5857999999999848"/>
  </r>
  <r>
    <n v="2276"/>
    <x v="1117"/>
    <x v="2"/>
    <x v="462"/>
    <d v="2011-10-08T00:00:00"/>
    <s v="Second Class"/>
    <s v="AR-10405"/>
    <s v="Allen Rosenblatt"/>
    <x v="1"/>
    <s v="United States"/>
    <s v="Los Angeles"/>
    <x v="1"/>
    <n v="90036"/>
    <x v="1"/>
    <s v="FUR-CH-10002774"/>
    <x v="0"/>
    <x v="1"/>
    <s v="Global Deluxe Stacking Chair, Gray"/>
    <x v="1919"/>
    <n v="3"/>
    <n v="0.2"/>
    <n v="13.764599999999994"/>
  </r>
  <r>
    <n v="2277"/>
    <x v="1118"/>
    <x v="2"/>
    <x v="700"/>
    <d v="2011-07-01T00:00:00"/>
    <s v="Standard Class"/>
    <s v="LM-17065"/>
    <s v="Liz MacKendrick"/>
    <x v="0"/>
    <s v="United States"/>
    <s v="Southaven"/>
    <x v="35"/>
    <n v="38671"/>
    <x v="0"/>
    <s v="OFF-ST-10004337"/>
    <x v="1"/>
    <x v="4"/>
    <s v="SAFCO Commercial Wire Shelving, 72h"/>
    <x v="1920"/>
    <n v="5"/>
    <n v="0"/>
    <n v="0"/>
  </r>
  <r>
    <n v="2278"/>
    <x v="1118"/>
    <x v="2"/>
    <x v="700"/>
    <d v="2011-07-01T00:00:00"/>
    <s v="Standard Class"/>
    <s v="LM-17065"/>
    <s v="Liz MacKendrick"/>
    <x v="0"/>
    <s v="United States"/>
    <s v="Southaven"/>
    <x v="35"/>
    <n v="38671"/>
    <x v="0"/>
    <s v="FUR-TA-10001039"/>
    <x v="0"/>
    <x v="3"/>
    <s v="KI Adjustable-Height Table"/>
    <x v="1921"/>
    <n v="1"/>
    <n v="0"/>
    <n v="22.354800000000004"/>
  </r>
  <r>
    <n v="2279"/>
    <x v="1118"/>
    <x v="2"/>
    <x v="700"/>
    <d v="2011-07-01T00:00:00"/>
    <s v="Standard Class"/>
    <s v="LM-17065"/>
    <s v="Liz MacKendrick"/>
    <x v="0"/>
    <s v="United States"/>
    <s v="Southaven"/>
    <x v="35"/>
    <n v="38671"/>
    <x v="0"/>
    <s v="TEC-AC-10000109"/>
    <x v="2"/>
    <x v="11"/>
    <s v="Sony Micro Vault Click 16 GB USB 2.0 Flash Drive"/>
    <x v="1922"/>
    <n v="4"/>
    <n v="0"/>
    <n v="53.750400000000013"/>
  </r>
  <r>
    <n v="2280"/>
    <x v="1119"/>
    <x v="3"/>
    <x v="505"/>
    <d v="2014-11-03T00:00:00"/>
    <s v="First Class"/>
    <s v="JK-15625"/>
    <s v="Jim Karlsson"/>
    <x v="0"/>
    <s v="United States"/>
    <s v="Seattle"/>
    <x v="4"/>
    <n v="98115"/>
    <x v="1"/>
    <s v="FUR-CH-10003833"/>
    <x v="0"/>
    <x v="1"/>
    <s v="Novimex Fabric Task Chair"/>
    <x v="1923"/>
    <n v="2"/>
    <n v="0.2"/>
    <n v="-6.0980000000000025"/>
  </r>
  <r>
    <n v="2281"/>
    <x v="1119"/>
    <x v="3"/>
    <x v="505"/>
    <d v="2014-11-03T00:00:00"/>
    <s v="First Class"/>
    <s v="JK-15625"/>
    <s v="Jim Karlsson"/>
    <x v="0"/>
    <s v="United States"/>
    <s v="Seattle"/>
    <x v="4"/>
    <n v="98115"/>
    <x v="1"/>
    <s v="FUR-CH-10004289"/>
    <x v="0"/>
    <x v="1"/>
    <s v="Global Super Steno Chair"/>
    <x v="1924"/>
    <n v="8"/>
    <n v="0.2"/>
    <n v="-23.03520000000006"/>
  </r>
  <r>
    <n v="2282"/>
    <x v="1119"/>
    <x v="3"/>
    <x v="505"/>
    <d v="2014-11-03T00:00:00"/>
    <s v="First Class"/>
    <s v="JK-15625"/>
    <s v="Jim Karlsson"/>
    <x v="0"/>
    <s v="United States"/>
    <s v="Seattle"/>
    <x v="4"/>
    <n v="98115"/>
    <x v="1"/>
    <s v="FUR-BO-10004467"/>
    <x v="0"/>
    <x v="0"/>
    <s v="Bestar Classic Bookcase"/>
    <x v="1664"/>
    <n v="2"/>
    <n v="0"/>
    <n v="37.996199999999988"/>
  </r>
  <r>
    <n v="2283"/>
    <x v="1120"/>
    <x v="0"/>
    <x v="323"/>
    <d v="2013-09-06T00:00:00"/>
    <s v="First Class"/>
    <s v="FM-14215"/>
    <s v="Filia McAdams"/>
    <x v="1"/>
    <s v="United States"/>
    <s v="Middletown"/>
    <x v="29"/>
    <n v="6457"/>
    <x v="3"/>
    <s v="OFF-PA-10002713"/>
    <x v="1"/>
    <x v="10"/>
    <s v="Adams Phone Message Book, 200 Message Capacity, 8 1/16” x 11”"/>
    <x v="1925"/>
    <n v="7"/>
    <n v="0"/>
    <n v="22.153599999999997"/>
  </r>
  <r>
    <n v="2284"/>
    <x v="1121"/>
    <x v="1"/>
    <x v="616"/>
    <d v="2012-03-09T00:00:00"/>
    <s v="Standard Class"/>
    <s v="SF-20200"/>
    <s v="Sarah Foster"/>
    <x v="0"/>
    <s v="United States"/>
    <s v="New Castle"/>
    <x v="14"/>
    <n v="47362"/>
    <x v="2"/>
    <s v="TEC-PH-10001552"/>
    <x v="2"/>
    <x v="7"/>
    <s v="I Need's 3d Hello Kitty Hybrid Silicone Case Cover for HTC One X 4g with 3d Hello Kitty Stylus Pen Green/pink"/>
    <x v="100"/>
    <n v="2"/>
    <n v="0"/>
    <n v="6.6976000000000013"/>
  </r>
  <r>
    <n v="2285"/>
    <x v="1121"/>
    <x v="1"/>
    <x v="616"/>
    <d v="2012-03-09T00:00:00"/>
    <s v="Standard Class"/>
    <s v="SF-20200"/>
    <s v="Sarah Foster"/>
    <x v="0"/>
    <s v="United States"/>
    <s v="New Castle"/>
    <x v="14"/>
    <n v="47362"/>
    <x v="2"/>
    <s v="OFF-AP-10002222"/>
    <x v="1"/>
    <x v="9"/>
    <s v="Staples"/>
    <x v="1926"/>
    <n v="7"/>
    <n v="0"/>
    <n v="16.386300000000002"/>
  </r>
  <r>
    <n v="2286"/>
    <x v="1122"/>
    <x v="0"/>
    <x v="465"/>
    <d v="2013-05-09T00:00:00"/>
    <s v="First Class"/>
    <s v="PJ-18835"/>
    <s v="Patrick Jones"/>
    <x v="1"/>
    <s v="United States"/>
    <s v="Murfreesboro"/>
    <x v="18"/>
    <n v="37130"/>
    <x v="0"/>
    <s v="OFF-PA-10003971"/>
    <x v="1"/>
    <x v="10"/>
    <s v="Xerox 1965"/>
    <x v="646"/>
    <n v="3"/>
    <n v="0.2"/>
    <n v="5.2026000000000003"/>
  </r>
  <r>
    <n v="2287"/>
    <x v="1123"/>
    <x v="3"/>
    <x v="701"/>
    <d v="2014-11-24T00:00:00"/>
    <s v="Standard Class"/>
    <s v="CS-12355"/>
    <s v="Christine Sundaresam"/>
    <x v="0"/>
    <s v="United States"/>
    <s v="Salem"/>
    <x v="17"/>
    <n v="24153"/>
    <x v="0"/>
    <s v="OFF-AP-10004036"/>
    <x v="1"/>
    <x v="9"/>
    <s v="Bionaire 99.97% HEPA Air Cleaner"/>
    <x v="1927"/>
    <n v="2"/>
    <n v="0"/>
    <n v="12.263999999999999"/>
  </r>
  <r>
    <n v="2288"/>
    <x v="1124"/>
    <x v="3"/>
    <x v="702"/>
    <d v="2014-06-06T00:00:00"/>
    <s v="Second Class"/>
    <s v="BB-10990"/>
    <s v="Barry Blumstein"/>
    <x v="1"/>
    <s v="United States"/>
    <s v="Toledo"/>
    <x v="24"/>
    <n v="43615"/>
    <x v="3"/>
    <s v="OFF-AP-10002287"/>
    <x v="1"/>
    <x v="9"/>
    <s v="Eureka Sanitaire  Multi-Pro Heavy-Duty Upright, Disposable Bags"/>
    <x v="1928"/>
    <n v="5"/>
    <n v="0.2"/>
    <n v="1.3109999999999999"/>
  </r>
  <r>
    <n v="2289"/>
    <x v="1125"/>
    <x v="3"/>
    <x v="193"/>
    <d v="2014-06-14T00:00:00"/>
    <s v="First Class"/>
    <s v="BW-11200"/>
    <s v="Ben Wallace"/>
    <x v="0"/>
    <s v="United States"/>
    <s v="Los Angeles"/>
    <x v="1"/>
    <n v="90032"/>
    <x v="1"/>
    <s v="OFF-AR-10002375"/>
    <x v="1"/>
    <x v="6"/>
    <s v="Newell 351"/>
    <x v="1235"/>
    <n v="5"/>
    <n v="0"/>
    <n v="4.7559999999999985"/>
  </r>
  <r>
    <n v="2290"/>
    <x v="1126"/>
    <x v="3"/>
    <x v="703"/>
    <d v="2014-01-12T00:00:00"/>
    <s v="First Class"/>
    <s v="RS-19420"/>
    <s v="Ricardo Sperren"/>
    <x v="1"/>
    <s v="United States"/>
    <s v="Seattle"/>
    <x v="4"/>
    <n v="98115"/>
    <x v="1"/>
    <s v="FUR-TA-10001950"/>
    <x v="0"/>
    <x v="3"/>
    <s v="Balt Solid Wood Round Tables"/>
    <x v="1929"/>
    <n v="2"/>
    <n v="0"/>
    <n v="80.368200000000002"/>
  </r>
  <r>
    <n v="2291"/>
    <x v="1127"/>
    <x v="1"/>
    <x v="704"/>
    <d v="2012-04-25T00:00:00"/>
    <s v="Standard Class"/>
    <s v="TS-21160"/>
    <s v="Theresa Swint"/>
    <x v="1"/>
    <s v="United States"/>
    <s v="Columbus"/>
    <x v="32"/>
    <n v="31907"/>
    <x v="0"/>
    <s v="TEC-PH-10001557"/>
    <x v="2"/>
    <x v="7"/>
    <s v="Pyle PMP37LED"/>
    <x v="1170"/>
    <n v="3"/>
    <n v="0"/>
    <n v="77.751899999999992"/>
  </r>
  <r>
    <n v="2292"/>
    <x v="1127"/>
    <x v="1"/>
    <x v="704"/>
    <d v="2012-04-25T00:00:00"/>
    <s v="Standard Class"/>
    <s v="TS-21160"/>
    <s v="Theresa Swint"/>
    <x v="1"/>
    <s v="United States"/>
    <s v="Columbus"/>
    <x v="32"/>
    <n v="31907"/>
    <x v="0"/>
    <s v="FUR-FU-10002937"/>
    <x v="0"/>
    <x v="5"/>
    <s v="GE 48&quot; Fluorescent Tube, Cool White Energy Saver, 34 Watts, 30/Box"/>
    <x v="1930"/>
    <n v="6"/>
    <n v="0"/>
    <n v="297.69"/>
  </r>
  <r>
    <n v="2293"/>
    <x v="1127"/>
    <x v="1"/>
    <x v="704"/>
    <d v="2012-04-25T00:00:00"/>
    <s v="Standard Class"/>
    <s v="TS-21160"/>
    <s v="Theresa Swint"/>
    <x v="1"/>
    <s v="United States"/>
    <s v="Columbus"/>
    <x v="32"/>
    <n v="31907"/>
    <x v="0"/>
    <s v="OFF-PA-10001166"/>
    <x v="1"/>
    <x v="10"/>
    <s v="Xerox 2"/>
    <x v="91"/>
    <n v="2"/>
    <n v="0"/>
    <n v="6.2208000000000006"/>
  </r>
  <r>
    <n v="2294"/>
    <x v="1128"/>
    <x v="1"/>
    <x v="549"/>
    <d v="2012-11-06T00:00:00"/>
    <s v="Standard Class"/>
    <s v="QJ-19255"/>
    <s v="Quincy Jones"/>
    <x v="1"/>
    <s v="United States"/>
    <s v="New York City"/>
    <x v="15"/>
    <n v="10009"/>
    <x v="3"/>
    <s v="TEC-PH-10000347"/>
    <x v="2"/>
    <x v="7"/>
    <s v="Cush Cases Heavy Duty Rugged Cover Case for Samsung Galaxy S5 - Purple"/>
    <x v="1931"/>
    <n v="1"/>
    <n v="0"/>
    <n v="1.3365"/>
  </r>
  <r>
    <n v="2295"/>
    <x v="1129"/>
    <x v="3"/>
    <x v="331"/>
    <d v="2014-12-28T00:00:00"/>
    <s v="Standard Class"/>
    <s v="FM-14215"/>
    <s v="Filia McAdams"/>
    <x v="1"/>
    <s v="United States"/>
    <s v="Middletown"/>
    <x v="29"/>
    <n v="6457"/>
    <x v="3"/>
    <s v="FUR-FU-10003708"/>
    <x v="0"/>
    <x v="5"/>
    <s v="Tenex Traditional Chairmats for Medium Pile Carpet, Standard Lip, 36&quot; x 48&quot;"/>
    <x v="1932"/>
    <n v="3"/>
    <n v="0"/>
    <n v="38.209499999999998"/>
  </r>
  <r>
    <n v="2296"/>
    <x v="1130"/>
    <x v="1"/>
    <x v="549"/>
    <d v="2012-11-05T00:00:00"/>
    <s v="Standard Class"/>
    <s v="VD-21670"/>
    <s v="Valerie Dominguez"/>
    <x v="0"/>
    <s v="United States"/>
    <s v="New York City"/>
    <x v="15"/>
    <n v="10011"/>
    <x v="3"/>
    <s v="OFF-PA-10002659"/>
    <x v="1"/>
    <x v="10"/>
    <s v="Avoid Verbal Orders Carbonless Minifold Book"/>
    <x v="1933"/>
    <n v="4"/>
    <n v="0"/>
    <n v="6.219199999999999"/>
  </r>
  <r>
    <n v="2297"/>
    <x v="1130"/>
    <x v="1"/>
    <x v="549"/>
    <d v="2012-11-05T00:00:00"/>
    <s v="Standard Class"/>
    <s v="VD-21670"/>
    <s v="Valerie Dominguez"/>
    <x v="0"/>
    <s v="United States"/>
    <s v="New York City"/>
    <x v="15"/>
    <n v="10011"/>
    <x v="3"/>
    <s v="FUR-FU-10000965"/>
    <x v="0"/>
    <x v="5"/>
    <s v="Howard Miller 11-1/2&quot; Diameter Ridgewood Wall Clock"/>
    <x v="1934"/>
    <n v="5"/>
    <n v="0"/>
    <n v="106.477"/>
  </r>
  <r>
    <n v="2298"/>
    <x v="1130"/>
    <x v="1"/>
    <x v="549"/>
    <d v="2012-11-05T00:00:00"/>
    <s v="Standard Class"/>
    <s v="VD-21670"/>
    <s v="Valerie Dominguez"/>
    <x v="0"/>
    <s v="United States"/>
    <s v="New York City"/>
    <x v="15"/>
    <n v="10011"/>
    <x v="3"/>
    <s v="TEC-PH-10001527"/>
    <x v="2"/>
    <x v="7"/>
    <s v="Plantronics MX500i Earset"/>
    <x v="1935"/>
    <n v="1"/>
    <n v="0"/>
    <n v="1.2884999999999991"/>
  </r>
  <r>
    <n v="2299"/>
    <x v="1130"/>
    <x v="1"/>
    <x v="549"/>
    <d v="2012-11-05T00:00:00"/>
    <s v="Standard Class"/>
    <s v="VD-21670"/>
    <s v="Valerie Dominguez"/>
    <x v="0"/>
    <s v="United States"/>
    <s v="New York City"/>
    <x v="15"/>
    <n v="10011"/>
    <x v="3"/>
    <s v="TEC-AC-10001838"/>
    <x v="2"/>
    <x v="11"/>
    <s v="Razer Tiamat Over Ear 7.1 Surround Sound PC Gaming Headset"/>
    <x v="757"/>
    <n v="7"/>
    <n v="0"/>
    <n v="601.96990000000005"/>
  </r>
  <r>
    <n v="2300"/>
    <x v="1130"/>
    <x v="1"/>
    <x v="549"/>
    <d v="2012-11-05T00:00:00"/>
    <s v="Standard Class"/>
    <s v="VD-21670"/>
    <s v="Valerie Dominguez"/>
    <x v="0"/>
    <s v="United States"/>
    <s v="New York City"/>
    <x v="15"/>
    <n v="10011"/>
    <x v="3"/>
    <s v="TEC-PH-10002597"/>
    <x v="2"/>
    <x v="7"/>
    <s v="Xblue XB-1670-86 X16 Small Office Telephone - Titanium"/>
    <x v="178"/>
    <n v="4"/>
    <n v="0"/>
    <n v="125.99000000000001"/>
  </r>
  <r>
    <n v="2301"/>
    <x v="1131"/>
    <x v="2"/>
    <x v="687"/>
    <d v="2011-11-18T00:00:00"/>
    <s v="Standard Class"/>
    <s v="JL-15505"/>
    <s v="Jeremy Lonsdale"/>
    <x v="0"/>
    <s v="United States"/>
    <s v="Midland"/>
    <x v="12"/>
    <n v="48640"/>
    <x v="2"/>
    <s v="OFF-BI-10000756"/>
    <x v="1"/>
    <x v="8"/>
    <s v="Storex DuraTech Recycled Plastic Frosted Binders"/>
    <x v="1936"/>
    <n v="3"/>
    <n v="0"/>
    <n v="6.36"/>
  </r>
  <r>
    <n v="2302"/>
    <x v="1131"/>
    <x v="2"/>
    <x v="687"/>
    <d v="2011-11-18T00:00:00"/>
    <s v="Standard Class"/>
    <s v="JL-15505"/>
    <s v="Jeremy Lonsdale"/>
    <x v="0"/>
    <s v="United States"/>
    <s v="Midland"/>
    <x v="12"/>
    <n v="48640"/>
    <x v="2"/>
    <s v="OFF-BI-10000546"/>
    <x v="1"/>
    <x v="8"/>
    <s v="Avery Durable Binders"/>
    <x v="132"/>
    <n v="4"/>
    <n v="0"/>
    <n v="5.6448"/>
  </r>
  <r>
    <n v="2303"/>
    <x v="1132"/>
    <x v="0"/>
    <x v="327"/>
    <d v="2013-01-21T00:00:00"/>
    <s v="Standard Class"/>
    <s v="DL-13495"/>
    <s v="Dionis Lloyd"/>
    <x v="1"/>
    <s v="United States"/>
    <s v="Columbus"/>
    <x v="32"/>
    <n v="31907"/>
    <x v="0"/>
    <s v="TEC-AC-10001142"/>
    <x v="2"/>
    <x v="11"/>
    <s v="First Data FD10 PIN Pad"/>
    <x v="617"/>
    <n v="4"/>
    <n v="0"/>
    <n v="31.599999999999966"/>
  </r>
  <r>
    <n v="2304"/>
    <x v="1133"/>
    <x v="3"/>
    <x v="697"/>
    <d v="2014-09-23T00:00:00"/>
    <s v="Second Class"/>
    <s v="MO-17800"/>
    <s v="Meg O'Connel"/>
    <x v="2"/>
    <s v="United States"/>
    <s v="Roswell"/>
    <x v="32"/>
    <n v="30076"/>
    <x v="0"/>
    <s v="FUR-CH-10000785"/>
    <x v="0"/>
    <x v="1"/>
    <s v="Global Ergonomic Managers Chair"/>
    <x v="1937"/>
    <n v="4"/>
    <n v="0"/>
    <n v="188.2192"/>
  </r>
  <r>
    <n v="2305"/>
    <x v="1133"/>
    <x v="3"/>
    <x v="697"/>
    <d v="2014-09-23T00:00:00"/>
    <s v="Second Class"/>
    <s v="MO-17800"/>
    <s v="Meg O'Connel"/>
    <x v="2"/>
    <s v="United States"/>
    <s v="Roswell"/>
    <x v="32"/>
    <n v="30076"/>
    <x v="0"/>
    <s v="OFF-PA-10000474"/>
    <x v="1"/>
    <x v="10"/>
    <s v="Staples"/>
    <x v="1938"/>
    <n v="3"/>
    <n v="0"/>
    <n v="49.970399999999991"/>
  </r>
  <r>
    <n v="2306"/>
    <x v="1134"/>
    <x v="0"/>
    <x v="443"/>
    <d v="2013-12-25T00:00:00"/>
    <s v="First Class"/>
    <s v="BP-11185"/>
    <s v="Ben Peterman"/>
    <x v="1"/>
    <s v="United States"/>
    <s v="Chicago"/>
    <x v="10"/>
    <n v="60623"/>
    <x v="2"/>
    <s v="FUR-BO-10003441"/>
    <x v="0"/>
    <x v="0"/>
    <s v="Bush Westfield Collection Bookcases, Fully Assembled"/>
    <x v="1088"/>
    <n v="2"/>
    <n v="0.3"/>
    <n v="-14.137200000000014"/>
  </r>
  <r>
    <n v="2307"/>
    <x v="1135"/>
    <x v="1"/>
    <x v="705"/>
    <d v="2012-08-08T00:00:00"/>
    <s v="First Class"/>
    <s v="MS-17980"/>
    <s v="Michael Stewart"/>
    <x v="1"/>
    <s v="United States"/>
    <s v="Houston"/>
    <x v="5"/>
    <n v="77041"/>
    <x v="2"/>
    <s v="OFF-PA-10004156"/>
    <x v="1"/>
    <x v="10"/>
    <s v="Xerox 188"/>
    <x v="1939"/>
    <n v="3"/>
    <n v="0.2"/>
    <n v="9.8657999999999983"/>
  </r>
  <r>
    <n v="2308"/>
    <x v="1136"/>
    <x v="3"/>
    <x v="60"/>
    <d v="2014-11-10T00:00:00"/>
    <s v="Standard Class"/>
    <s v="SV-20935"/>
    <s v="Susan Vittorini"/>
    <x v="0"/>
    <s v="United States"/>
    <s v="New York City"/>
    <x v="15"/>
    <n v="10009"/>
    <x v="3"/>
    <s v="TEC-AC-10001432"/>
    <x v="2"/>
    <x v="11"/>
    <s v="Enermax Aurora Lite Keyboard"/>
    <x v="1940"/>
    <n v="5"/>
    <n v="0"/>
    <n v="171.93000000000006"/>
  </r>
  <r>
    <n v="2309"/>
    <x v="1137"/>
    <x v="3"/>
    <x v="532"/>
    <d v="2014-06-13T00:00:00"/>
    <s v="First Class"/>
    <s v="BC-11125"/>
    <s v="Becky Castell"/>
    <x v="2"/>
    <s v="United States"/>
    <s v="Peoria"/>
    <x v="16"/>
    <n v="85345"/>
    <x v="1"/>
    <s v="FUR-CH-10001394"/>
    <x v="0"/>
    <x v="1"/>
    <s v="Global Leather Executive Chair"/>
    <x v="1941"/>
    <n v="1"/>
    <n v="0.2"/>
    <n v="35.098999999999961"/>
  </r>
  <r>
    <n v="2310"/>
    <x v="1137"/>
    <x v="3"/>
    <x v="532"/>
    <d v="2014-06-13T00:00:00"/>
    <s v="First Class"/>
    <s v="BC-11125"/>
    <s v="Becky Castell"/>
    <x v="2"/>
    <s v="United States"/>
    <s v="Peoria"/>
    <x v="16"/>
    <n v="85345"/>
    <x v="1"/>
    <s v="OFF-ST-10002370"/>
    <x v="1"/>
    <x v="4"/>
    <s v="Sortfiler Multipurpose Personal File Organizer, Black"/>
    <x v="1942"/>
    <n v="4"/>
    <n v="0.2"/>
    <n v="7.7003999999999948"/>
  </r>
  <r>
    <n v="2311"/>
    <x v="1137"/>
    <x v="3"/>
    <x v="532"/>
    <d v="2014-06-13T00:00:00"/>
    <s v="First Class"/>
    <s v="BC-11125"/>
    <s v="Becky Castell"/>
    <x v="2"/>
    <s v="United States"/>
    <s v="Peoria"/>
    <x v="16"/>
    <n v="85345"/>
    <x v="1"/>
    <s v="OFF-AR-10002956"/>
    <x v="1"/>
    <x v="6"/>
    <s v="Boston 16801 Nautilus Battery Pencil Sharpener"/>
    <x v="1943"/>
    <n v="5"/>
    <n v="0.2"/>
    <n v="6.602999999999998"/>
  </r>
  <r>
    <n v="2312"/>
    <x v="1137"/>
    <x v="3"/>
    <x v="532"/>
    <d v="2014-06-13T00:00:00"/>
    <s v="First Class"/>
    <s v="BC-11125"/>
    <s v="Becky Castell"/>
    <x v="2"/>
    <s v="United States"/>
    <s v="Peoria"/>
    <x v="16"/>
    <n v="85345"/>
    <x v="1"/>
    <s v="OFF-AR-10001955"/>
    <x v="1"/>
    <x v="6"/>
    <s v="Newell 319"/>
    <x v="1840"/>
    <n v="1"/>
    <n v="0.2"/>
    <n v="1.9839999999999982"/>
  </r>
  <r>
    <n v="2313"/>
    <x v="1137"/>
    <x v="3"/>
    <x v="532"/>
    <d v="2014-06-13T00:00:00"/>
    <s v="First Class"/>
    <s v="BC-11125"/>
    <s v="Becky Castell"/>
    <x v="2"/>
    <s v="United States"/>
    <s v="Peoria"/>
    <x v="16"/>
    <n v="85345"/>
    <x v="1"/>
    <s v="OFF-ST-10001809"/>
    <x v="1"/>
    <x v="4"/>
    <s v="Fellowes Officeware Wire Shelving"/>
    <x v="1944"/>
    <n v="3"/>
    <n v="0.2"/>
    <n v="-48.508200000000009"/>
  </r>
  <r>
    <n v="2314"/>
    <x v="1138"/>
    <x v="3"/>
    <x v="228"/>
    <d v="2014-07-26T00:00:00"/>
    <s v="Standard Class"/>
    <s v="EM-13825"/>
    <s v="Elizabeth Moffitt"/>
    <x v="1"/>
    <s v="United States"/>
    <s v="Sioux Falls"/>
    <x v="44"/>
    <n v="57103"/>
    <x v="2"/>
    <s v="OFF-LA-10004093"/>
    <x v="1"/>
    <x v="2"/>
    <s v="Avery 486"/>
    <x v="2"/>
    <n v="2"/>
    <n v="0"/>
    <n v="6.8713999999999995"/>
  </r>
  <r>
    <n v="2315"/>
    <x v="1138"/>
    <x v="3"/>
    <x v="228"/>
    <d v="2014-07-26T00:00:00"/>
    <s v="Standard Class"/>
    <s v="EM-13825"/>
    <s v="Elizabeth Moffitt"/>
    <x v="1"/>
    <s v="United States"/>
    <s v="Sioux Falls"/>
    <x v="44"/>
    <n v="57103"/>
    <x v="2"/>
    <s v="OFF-AP-10002118"/>
    <x v="1"/>
    <x v="9"/>
    <s v="1.7 Cubic Foot Compact &quot;Cube&quot; Office Refrigerators"/>
    <x v="1945"/>
    <n v="2"/>
    <n v="0"/>
    <n v="112.40640000000002"/>
  </r>
  <r>
    <n v="2316"/>
    <x v="1138"/>
    <x v="3"/>
    <x v="228"/>
    <d v="2014-07-26T00:00:00"/>
    <s v="Standard Class"/>
    <s v="EM-13825"/>
    <s v="Elizabeth Moffitt"/>
    <x v="1"/>
    <s v="United States"/>
    <s v="Sioux Falls"/>
    <x v="44"/>
    <n v="57103"/>
    <x v="2"/>
    <s v="OFF-BI-10000404"/>
    <x v="1"/>
    <x v="8"/>
    <s v="Avery Printable Repositionable Plastic Tabs"/>
    <x v="1946"/>
    <n v="5"/>
    <n v="0"/>
    <n v="20.21"/>
  </r>
  <r>
    <n v="2317"/>
    <x v="1138"/>
    <x v="3"/>
    <x v="228"/>
    <d v="2014-07-26T00:00:00"/>
    <s v="Standard Class"/>
    <s v="EM-13825"/>
    <s v="Elizabeth Moffitt"/>
    <x v="1"/>
    <s v="United States"/>
    <s v="Sioux Falls"/>
    <x v="44"/>
    <n v="57103"/>
    <x v="2"/>
    <s v="FUR-CH-10003833"/>
    <x v="0"/>
    <x v="1"/>
    <s v="Novimex Fabric Task Chair"/>
    <x v="1101"/>
    <n v="3"/>
    <n v="0"/>
    <n v="27.440999999999995"/>
  </r>
  <r>
    <n v="2318"/>
    <x v="1138"/>
    <x v="3"/>
    <x v="228"/>
    <d v="2014-07-26T00:00:00"/>
    <s v="Standard Class"/>
    <s v="EM-13825"/>
    <s v="Elizabeth Moffitt"/>
    <x v="1"/>
    <s v="United States"/>
    <s v="Sioux Falls"/>
    <x v="44"/>
    <n v="57103"/>
    <x v="2"/>
    <s v="OFF-BI-10002072"/>
    <x v="1"/>
    <x v="8"/>
    <s v="Cardinal Slant-D Ring Binders"/>
    <x v="1947"/>
    <n v="7"/>
    <n v="0"/>
    <n v="30.414999999999999"/>
  </r>
  <r>
    <n v="2319"/>
    <x v="1138"/>
    <x v="3"/>
    <x v="228"/>
    <d v="2014-07-26T00:00:00"/>
    <s v="Standard Class"/>
    <s v="EM-13825"/>
    <s v="Elizabeth Moffitt"/>
    <x v="1"/>
    <s v="United States"/>
    <s v="Sioux Falls"/>
    <x v="44"/>
    <n v="57103"/>
    <x v="2"/>
    <s v="TEC-AC-10003095"/>
    <x v="2"/>
    <x v="11"/>
    <s v="Logitech G35 7.1-Channel Surround Sound Headset"/>
    <x v="1948"/>
    <n v="3"/>
    <n v="0"/>
    <n v="132.58980000000003"/>
  </r>
  <r>
    <n v="2320"/>
    <x v="1139"/>
    <x v="1"/>
    <x v="706"/>
    <d v="2012-12-26T00:00:00"/>
    <s v="First Class"/>
    <s v="BD-11500"/>
    <s v="Bradley Drucker"/>
    <x v="0"/>
    <s v="United States"/>
    <s v="Richmond"/>
    <x v="17"/>
    <n v="23223"/>
    <x v="0"/>
    <s v="OFF-AP-10001563"/>
    <x v="1"/>
    <x v="9"/>
    <s v="Belkin Premiere Surge Master II 8-outlet surge protector"/>
    <x v="1949"/>
    <n v="4"/>
    <n v="0"/>
    <n v="56.352799999999974"/>
  </r>
  <r>
    <n v="2321"/>
    <x v="1140"/>
    <x v="3"/>
    <x v="177"/>
    <d v="2014-03-25T00:00:00"/>
    <s v="Standard Class"/>
    <s v="HW-14935"/>
    <s v="Helen Wasserman"/>
    <x v="1"/>
    <s v="United States"/>
    <s v="Seattle"/>
    <x v="4"/>
    <n v="98115"/>
    <x v="1"/>
    <s v="TEC-AC-10000358"/>
    <x v="2"/>
    <x v="11"/>
    <s v="Imation Secure Drive + Hardware Encrypted USB flash drive - 16 GB"/>
    <x v="1950"/>
    <n v="7"/>
    <n v="0"/>
    <n v="63.8232"/>
  </r>
  <r>
    <n v="2322"/>
    <x v="1141"/>
    <x v="1"/>
    <x v="620"/>
    <d v="2013-01-03T00:00:00"/>
    <s v="Second Class"/>
    <s v="KC-16255"/>
    <s v="Karen Carlisle"/>
    <x v="1"/>
    <s v="United States"/>
    <s v="Henderson"/>
    <x v="0"/>
    <n v="42420"/>
    <x v="0"/>
    <s v="OFF-BI-10004492"/>
    <x v="1"/>
    <x v="8"/>
    <s v="Tuf-Vin Binders"/>
    <x v="1951"/>
    <n v="3"/>
    <n v="0"/>
    <n v="44.527799999999992"/>
  </r>
  <r>
    <n v="2323"/>
    <x v="1141"/>
    <x v="1"/>
    <x v="620"/>
    <d v="2013-01-03T00:00:00"/>
    <s v="Second Class"/>
    <s v="KC-16255"/>
    <s v="Karen Carlisle"/>
    <x v="1"/>
    <s v="United States"/>
    <s v="Henderson"/>
    <x v="0"/>
    <n v="42420"/>
    <x v="0"/>
    <s v="OFF-BI-10001072"/>
    <x v="1"/>
    <x v="8"/>
    <s v="GBC Clear Cover, 8-1/2 x 11, unpunched, 25 covers per pack"/>
    <x v="1952"/>
    <n v="4"/>
    <n v="0"/>
    <n v="27.894399999999997"/>
  </r>
  <r>
    <n v="2324"/>
    <x v="1141"/>
    <x v="1"/>
    <x v="620"/>
    <d v="2013-01-03T00:00:00"/>
    <s v="Second Class"/>
    <s v="KC-16255"/>
    <s v="Karen Carlisle"/>
    <x v="1"/>
    <s v="United States"/>
    <s v="Henderson"/>
    <x v="0"/>
    <n v="42420"/>
    <x v="0"/>
    <s v="OFF-BI-10003707"/>
    <x v="1"/>
    <x v="8"/>
    <s v="Aluminum Screw Posts"/>
    <x v="1953"/>
    <n v="5"/>
    <n v="0"/>
    <n v="38.15"/>
  </r>
  <r>
    <n v="2325"/>
    <x v="1141"/>
    <x v="1"/>
    <x v="620"/>
    <d v="2013-01-03T00:00:00"/>
    <s v="Second Class"/>
    <s v="KC-16255"/>
    <s v="Karen Carlisle"/>
    <x v="1"/>
    <s v="United States"/>
    <s v="Henderson"/>
    <x v="0"/>
    <n v="42420"/>
    <x v="0"/>
    <s v="OFF-BI-10000977"/>
    <x v="1"/>
    <x v="8"/>
    <s v="Ibico Plastic Spiral Binding Combs"/>
    <x v="1954"/>
    <n v="12"/>
    <n v="0"/>
    <n v="167.80799999999999"/>
  </r>
  <r>
    <n v="2326"/>
    <x v="1142"/>
    <x v="1"/>
    <x v="426"/>
    <d v="2012-09-19T00:00:00"/>
    <s v="Second Class"/>
    <s v="BM-11575"/>
    <s v="Brendan Murry"/>
    <x v="1"/>
    <s v="United States"/>
    <s v="New York City"/>
    <x v="15"/>
    <n v="10035"/>
    <x v="3"/>
    <s v="OFF-BI-10002082"/>
    <x v="1"/>
    <x v="8"/>
    <s v="GBC Twin Loop Wire Binding Elements"/>
    <x v="1955"/>
    <n v="3"/>
    <n v="0.2"/>
    <n v="29.951999999999998"/>
  </r>
  <r>
    <n v="2327"/>
    <x v="1142"/>
    <x v="1"/>
    <x v="426"/>
    <d v="2012-09-19T00:00:00"/>
    <s v="Second Class"/>
    <s v="BM-11575"/>
    <s v="Brendan Murry"/>
    <x v="1"/>
    <s v="United States"/>
    <s v="New York City"/>
    <x v="15"/>
    <n v="10035"/>
    <x v="3"/>
    <s v="FUR-BO-10004709"/>
    <x v="0"/>
    <x v="0"/>
    <s v="Bush Westfield Collection Bookcases, Medium Cherry Finish"/>
    <x v="1956"/>
    <n v="1"/>
    <n v="0.2"/>
    <n v="1.1596000000000011"/>
  </r>
  <r>
    <n v="2328"/>
    <x v="1142"/>
    <x v="1"/>
    <x v="426"/>
    <d v="2012-09-19T00:00:00"/>
    <s v="Second Class"/>
    <s v="BM-11575"/>
    <s v="Brendan Murry"/>
    <x v="1"/>
    <s v="United States"/>
    <s v="New York City"/>
    <x v="15"/>
    <n v="10035"/>
    <x v="3"/>
    <s v="OFF-PA-10002365"/>
    <x v="1"/>
    <x v="10"/>
    <s v="Xerox 1967"/>
    <x v="91"/>
    <n v="2"/>
    <n v="0"/>
    <n v="6.2208000000000006"/>
  </r>
  <r>
    <n v="2329"/>
    <x v="1143"/>
    <x v="3"/>
    <x v="397"/>
    <d v="2014-09-27T00:00:00"/>
    <s v="First Class"/>
    <s v="KN-16705"/>
    <s v="Kristina Nunn"/>
    <x v="2"/>
    <s v="United States"/>
    <s v="Fort Collins"/>
    <x v="22"/>
    <n v="80525"/>
    <x v="1"/>
    <s v="OFF-EN-10004147"/>
    <x v="1"/>
    <x v="12"/>
    <s v="Wausau Papers Astrobrights Colored Envelopes"/>
    <x v="646"/>
    <n v="3"/>
    <n v="0.2"/>
    <n v="5.2026000000000003"/>
  </r>
  <r>
    <n v="2330"/>
    <x v="1144"/>
    <x v="1"/>
    <x v="707"/>
    <d v="2012-12-29T00:00:00"/>
    <s v="Standard Class"/>
    <s v="JD-16150"/>
    <s v="Justin Deggeller"/>
    <x v="1"/>
    <s v="United States"/>
    <s v="Philadelphia"/>
    <x v="9"/>
    <n v="19140"/>
    <x v="3"/>
    <s v="FUR-FU-10001468"/>
    <x v="0"/>
    <x v="5"/>
    <s v="Tenex Antistatic Computer Chair Mats"/>
    <x v="1957"/>
    <n v="4"/>
    <n v="0.2"/>
    <n v="-68.392000000000053"/>
  </r>
  <r>
    <n v="2331"/>
    <x v="1145"/>
    <x v="0"/>
    <x v="446"/>
    <d v="2013-09-27T00:00:00"/>
    <s v="Second Class"/>
    <s v="LA-16780"/>
    <s v="Laura Armstrong"/>
    <x v="1"/>
    <s v="United States"/>
    <s v="Los Angeles"/>
    <x v="1"/>
    <n v="90004"/>
    <x v="1"/>
    <s v="OFF-ST-10000642"/>
    <x v="1"/>
    <x v="4"/>
    <s v="Tennsco Lockers, Gray"/>
    <x v="108"/>
    <n v="2"/>
    <n v="0"/>
    <n v="2.9371999999999971"/>
  </r>
  <r>
    <n v="2332"/>
    <x v="1145"/>
    <x v="0"/>
    <x v="446"/>
    <d v="2013-09-27T00:00:00"/>
    <s v="Second Class"/>
    <s v="LA-16780"/>
    <s v="Laura Armstrong"/>
    <x v="1"/>
    <s v="United States"/>
    <s v="Los Angeles"/>
    <x v="1"/>
    <n v="90004"/>
    <x v="1"/>
    <s v="OFF-PA-10000380"/>
    <x v="1"/>
    <x v="10"/>
    <s v="REDIFORM Incoming/Outgoing Call Register, 11&quot; X 8 1/2&quot;, 100 Messages"/>
    <x v="1958"/>
    <n v="5"/>
    <n v="0"/>
    <n v="20.85"/>
  </r>
  <r>
    <n v="2333"/>
    <x v="1146"/>
    <x v="3"/>
    <x v="708"/>
    <d v="2014-03-26T00:00:00"/>
    <s v="Standard Class"/>
    <s v="RW-19690"/>
    <s v="Robert Waldorf"/>
    <x v="0"/>
    <s v="United States"/>
    <s v="Lafayette"/>
    <x v="14"/>
    <n v="47905"/>
    <x v="2"/>
    <s v="OFF-PA-10004071"/>
    <x v="1"/>
    <x v="10"/>
    <s v="Eaton Premium Continuous-Feed Paper, 25% Cotton, Letter Size, White, 1000 Shts/Box"/>
    <x v="1959"/>
    <n v="5"/>
    <n v="0"/>
    <n v="133.15199999999999"/>
  </r>
  <r>
    <n v="2334"/>
    <x v="1146"/>
    <x v="3"/>
    <x v="708"/>
    <d v="2014-03-26T00:00:00"/>
    <s v="Standard Class"/>
    <s v="RW-19690"/>
    <s v="Robert Waldorf"/>
    <x v="0"/>
    <s v="United States"/>
    <s v="Lafayette"/>
    <x v="14"/>
    <n v="47905"/>
    <x v="2"/>
    <s v="OFF-PA-10004971"/>
    <x v="1"/>
    <x v="10"/>
    <s v="Xerox 196"/>
    <x v="399"/>
    <n v="1"/>
    <n v="0"/>
    <n v="2.8322000000000003"/>
  </r>
  <r>
    <n v="2335"/>
    <x v="1147"/>
    <x v="2"/>
    <x v="587"/>
    <d v="2011-10-04T00:00:00"/>
    <s v="Standard Class"/>
    <s v="KW-16570"/>
    <s v="Kelly Williams"/>
    <x v="0"/>
    <s v="United States"/>
    <s v="Clarksville"/>
    <x v="18"/>
    <n v="37042"/>
    <x v="0"/>
    <s v="OFF-AP-10000696"/>
    <x v="1"/>
    <x v="9"/>
    <s v="Holmes Odor Grabber"/>
    <x v="1960"/>
    <n v="6"/>
    <n v="0.2"/>
    <n v="11.247599999999995"/>
  </r>
  <r>
    <n v="2336"/>
    <x v="1148"/>
    <x v="3"/>
    <x v="389"/>
    <d v="2014-12-11T00:00:00"/>
    <s v="Same Day"/>
    <s v="CC-12220"/>
    <s v="Chris Cortes"/>
    <x v="0"/>
    <s v="United States"/>
    <s v="Fairfield"/>
    <x v="29"/>
    <n v="6824"/>
    <x v="3"/>
    <s v="OFF-EN-10004030"/>
    <x v="1"/>
    <x v="12"/>
    <s v="Convenience Packs of Business Envelopes"/>
    <x v="139"/>
    <n v="3"/>
    <n v="0"/>
    <n v="5.1042000000000005"/>
  </r>
  <r>
    <n v="2337"/>
    <x v="1148"/>
    <x v="3"/>
    <x v="389"/>
    <d v="2014-12-11T00:00:00"/>
    <s v="Same Day"/>
    <s v="CC-12220"/>
    <s v="Chris Cortes"/>
    <x v="0"/>
    <s v="United States"/>
    <s v="Fairfield"/>
    <x v="29"/>
    <n v="6824"/>
    <x v="3"/>
    <s v="OFF-AP-10000026"/>
    <x v="1"/>
    <x v="9"/>
    <s v="Tripp Lite Isotel 6 Outlet Surge Protector with Fax/Modem Protection"/>
    <x v="1961"/>
    <n v="7"/>
    <n v="0"/>
    <n v="123.76909999999995"/>
  </r>
  <r>
    <n v="2338"/>
    <x v="1149"/>
    <x v="2"/>
    <x v="709"/>
    <d v="2011-08-23T00:00:00"/>
    <s v="Same Day"/>
    <s v="RH-19495"/>
    <s v="Rick Hansen"/>
    <x v="0"/>
    <s v="United States"/>
    <s v="New York City"/>
    <x v="15"/>
    <n v="10009"/>
    <x v="3"/>
    <s v="OFF-PA-10003936"/>
    <x v="1"/>
    <x v="10"/>
    <s v="Xerox 1994"/>
    <x v="243"/>
    <n v="4"/>
    <n v="0"/>
    <n v="12.441600000000001"/>
  </r>
  <r>
    <n v="2339"/>
    <x v="1149"/>
    <x v="2"/>
    <x v="709"/>
    <d v="2011-08-23T00:00:00"/>
    <s v="Same Day"/>
    <s v="RH-19495"/>
    <s v="Rick Hansen"/>
    <x v="0"/>
    <s v="United States"/>
    <s v="New York City"/>
    <x v="15"/>
    <n v="10009"/>
    <x v="3"/>
    <s v="OFF-PA-10004530"/>
    <x v="1"/>
    <x v="10"/>
    <s v="Personal Creations Ink Jet Cards and Labels"/>
    <x v="1962"/>
    <n v="4"/>
    <n v="0"/>
    <n v="22.500800000000002"/>
  </r>
  <r>
    <n v="2340"/>
    <x v="1150"/>
    <x v="2"/>
    <x v="710"/>
    <d v="2011-08-24T00:00:00"/>
    <s v="Standard Class"/>
    <s v="JK-15625"/>
    <s v="Jim Karlsson"/>
    <x v="0"/>
    <s v="United States"/>
    <s v="Columbus"/>
    <x v="24"/>
    <n v="43229"/>
    <x v="3"/>
    <s v="OFF-AR-10004930"/>
    <x v="1"/>
    <x v="6"/>
    <s v="Turquoise Lead Holder with Pocket Clip"/>
    <x v="1963"/>
    <n v="2"/>
    <n v="0.2"/>
    <n v="1.7419999999999987"/>
  </r>
  <r>
    <n v="2341"/>
    <x v="1151"/>
    <x v="0"/>
    <x v="338"/>
    <d v="2013-11-16T00:00:00"/>
    <s v="Standard Class"/>
    <s v="DC-13285"/>
    <s v="Debra Catini"/>
    <x v="0"/>
    <s v="United States"/>
    <s v="Warner Robins"/>
    <x v="32"/>
    <n v="31088"/>
    <x v="0"/>
    <s v="OFF-AR-10004999"/>
    <x v="1"/>
    <x v="6"/>
    <s v="Newell 315"/>
    <x v="1085"/>
    <n v="7"/>
    <n v="0"/>
    <n v="10.465"/>
  </r>
  <r>
    <n v="2342"/>
    <x v="1152"/>
    <x v="2"/>
    <x v="520"/>
    <d v="2012-01-03T00:00:00"/>
    <s v="First Class"/>
    <s v="GM-14455"/>
    <s v="Gary Mitchum"/>
    <x v="2"/>
    <s v="United States"/>
    <s v="Franklin"/>
    <x v="31"/>
    <n v="2038"/>
    <x v="3"/>
    <s v="FUR-FU-10002501"/>
    <x v="0"/>
    <x v="5"/>
    <s v="Nu-Dell Executive Frame"/>
    <x v="1964"/>
    <n v="5"/>
    <n v="0"/>
    <n v="23.384"/>
  </r>
  <r>
    <n v="2343"/>
    <x v="1152"/>
    <x v="2"/>
    <x v="520"/>
    <d v="2012-01-03T00:00:00"/>
    <s v="First Class"/>
    <s v="GM-14455"/>
    <s v="Gary Mitchum"/>
    <x v="2"/>
    <s v="United States"/>
    <s v="Franklin"/>
    <x v="31"/>
    <n v="2038"/>
    <x v="3"/>
    <s v="TEC-AC-10000358"/>
    <x v="2"/>
    <x v="11"/>
    <s v="Imation Secure Drive + Hardware Encrypted USB flash drive - 16 GB"/>
    <x v="1965"/>
    <n v="3"/>
    <n v="0"/>
    <n v="27.352799999999998"/>
  </r>
  <r>
    <n v="2344"/>
    <x v="1153"/>
    <x v="2"/>
    <x v="711"/>
    <d v="2011-07-30T00:00:00"/>
    <s v="Second Class"/>
    <s v="CL-11890"/>
    <s v="Carl Ludwig"/>
    <x v="0"/>
    <s v="United States"/>
    <s v="Chicago"/>
    <x v="10"/>
    <n v="60623"/>
    <x v="2"/>
    <s v="OFF-ST-10004804"/>
    <x v="1"/>
    <x v="4"/>
    <s v="Belkin 19&quot; Vented Equipment Shelf, Black"/>
    <x v="1966"/>
    <n v="3"/>
    <n v="0.2"/>
    <n v="-29.343599999999995"/>
  </r>
  <r>
    <n v="2345"/>
    <x v="1154"/>
    <x v="0"/>
    <x v="712"/>
    <d v="2013-02-28T00:00:00"/>
    <s v="Standard Class"/>
    <s v="PV-18985"/>
    <s v="Paul Van Hugh"/>
    <x v="2"/>
    <s v="United States"/>
    <s v="Milwaukee"/>
    <x v="6"/>
    <n v="53209"/>
    <x v="2"/>
    <s v="OFF-AP-10001205"/>
    <x v="1"/>
    <x v="9"/>
    <s v="Belkin 5 Outlet SurgeMaster Power Centers"/>
    <x v="1967"/>
    <n v="9"/>
    <n v="0"/>
    <n v="137.28960000000004"/>
  </r>
  <r>
    <n v="2346"/>
    <x v="1155"/>
    <x v="0"/>
    <x v="69"/>
    <d v="2013-03-19T00:00:00"/>
    <s v="Standard Class"/>
    <s v="LT-17110"/>
    <s v="Liz Thompson"/>
    <x v="0"/>
    <s v="United States"/>
    <s v="San Antonio"/>
    <x v="5"/>
    <n v="78207"/>
    <x v="2"/>
    <s v="OFF-PA-10000659"/>
    <x v="1"/>
    <x v="10"/>
    <s v="TOPS Carbonless Receipt Book, Four 2-3/4 x 7-1/4 Money Receipts per Page"/>
    <x v="1856"/>
    <n v="5"/>
    <n v="0.2"/>
    <n v="24.527999999999995"/>
  </r>
  <r>
    <n v="2347"/>
    <x v="1155"/>
    <x v="0"/>
    <x v="69"/>
    <d v="2013-03-19T00:00:00"/>
    <s v="Standard Class"/>
    <s v="LT-17110"/>
    <s v="Liz Thompson"/>
    <x v="0"/>
    <s v="United States"/>
    <s v="San Antonio"/>
    <x v="5"/>
    <n v="78207"/>
    <x v="2"/>
    <s v="OFF-BI-10004141"/>
    <x v="1"/>
    <x v="8"/>
    <s v="Insertable Tab Indexes For Data Binders"/>
    <x v="1968"/>
    <n v="2"/>
    <n v="0.8"/>
    <n v="-2.1624000000000012"/>
  </r>
  <r>
    <n v="2348"/>
    <x v="1155"/>
    <x v="0"/>
    <x v="69"/>
    <d v="2013-03-19T00:00:00"/>
    <s v="Standard Class"/>
    <s v="LT-17110"/>
    <s v="Liz Thompson"/>
    <x v="0"/>
    <s v="United States"/>
    <s v="San Antonio"/>
    <x v="5"/>
    <n v="78207"/>
    <x v="2"/>
    <s v="FUR-TA-10004619"/>
    <x v="0"/>
    <x v="3"/>
    <s v="Hon Non-Folding Utility Tables"/>
    <x v="1969"/>
    <n v="5"/>
    <n v="0.3"/>
    <n v="0"/>
  </r>
  <r>
    <n v="2349"/>
    <x v="1156"/>
    <x v="3"/>
    <x v="574"/>
    <d v="2014-12-04T00:00:00"/>
    <s v="Same Day"/>
    <s v="AM-10360"/>
    <s v="Alice McCarthy"/>
    <x v="1"/>
    <s v="United States"/>
    <s v="Los Angeles"/>
    <x v="1"/>
    <n v="90032"/>
    <x v="1"/>
    <s v="OFF-BI-10004187"/>
    <x v="1"/>
    <x v="8"/>
    <s v="Staples"/>
    <x v="1970"/>
    <n v="6"/>
    <n v="0.2"/>
    <n v="3.1583999999999985"/>
  </r>
  <r>
    <n v="2350"/>
    <x v="1156"/>
    <x v="3"/>
    <x v="574"/>
    <d v="2014-12-04T00:00:00"/>
    <s v="Same Day"/>
    <s v="AM-10360"/>
    <s v="Alice McCarthy"/>
    <x v="1"/>
    <s v="United States"/>
    <s v="Los Angeles"/>
    <x v="1"/>
    <n v="90032"/>
    <x v="1"/>
    <s v="OFF-BI-10000632"/>
    <x v="1"/>
    <x v="8"/>
    <s v="Satellite Sectional Post Binders"/>
    <x v="1971"/>
    <n v="2"/>
    <n v="0.2"/>
    <n v="22.573199999999996"/>
  </r>
  <r>
    <n v="2351"/>
    <x v="1156"/>
    <x v="3"/>
    <x v="574"/>
    <d v="2014-12-04T00:00:00"/>
    <s v="Same Day"/>
    <s v="AM-10360"/>
    <s v="Alice McCarthy"/>
    <x v="1"/>
    <s v="United States"/>
    <s v="Los Angeles"/>
    <x v="1"/>
    <n v="90032"/>
    <x v="1"/>
    <s v="OFF-PA-10003724"/>
    <x v="1"/>
    <x v="10"/>
    <s v="Wirebound Message Book, 4 per Page"/>
    <x v="139"/>
    <n v="2"/>
    <n v="0"/>
    <n v="5.3213999999999997"/>
  </r>
  <r>
    <n v="2352"/>
    <x v="1156"/>
    <x v="3"/>
    <x v="574"/>
    <d v="2014-12-04T00:00:00"/>
    <s v="Same Day"/>
    <s v="AM-10360"/>
    <s v="Alice McCarthy"/>
    <x v="1"/>
    <s v="United States"/>
    <s v="Los Angeles"/>
    <x v="1"/>
    <n v="90032"/>
    <x v="1"/>
    <s v="OFF-AP-10002765"/>
    <x v="1"/>
    <x v="9"/>
    <s v="Fellowes Advanced Computer Series Surge Protectors"/>
    <x v="1972"/>
    <n v="3"/>
    <n v="0"/>
    <n v="22.251600000000003"/>
  </r>
  <r>
    <n v="2353"/>
    <x v="1156"/>
    <x v="3"/>
    <x v="574"/>
    <d v="2014-12-04T00:00:00"/>
    <s v="Same Day"/>
    <s v="AM-10360"/>
    <s v="Alice McCarthy"/>
    <x v="1"/>
    <s v="United States"/>
    <s v="Los Angeles"/>
    <x v="1"/>
    <n v="90032"/>
    <x v="1"/>
    <s v="OFF-AR-10001868"/>
    <x v="1"/>
    <x v="6"/>
    <s v="Prang Dustless Chalk Sticks"/>
    <x v="1973"/>
    <n v="6"/>
    <n v="0"/>
    <n v="5.04"/>
  </r>
  <r>
    <n v="2354"/>
    <x v="1157"/>
    <x v="1"/>
    <x v="284"/>
    <d v="2012-09-02T00:00:00"/>
    <s v="First Class"/>
    <s v="SC-20260"/>
    <s v="Scott Cohen"/>
    <x v="1"/>
    <s v="United States"/>
    <s v="San Francisco"/>
    <x v="1"/>
    <n v="94122"/>
    <x v="1"/>
    <s v="FUR-BO-10002545"/>
    <x v="0"/>
    <x v="0"/>
    <s v="Atlantic Metals Mobile 3-Shelf Bookcases, Custom Colors"/>
    <x v="1974"/>
    <n v="7"/>
    <n v="0.15"/>
    <n v="200.95460000000008"/>
  </r>
  <r>
    <n v="2355"/>
    <x v="1157"/>
    <x v="1"/>
    <x v="284"/>
    <d v="2012-09-02T00:00:00"/>
    <s v="First Class"/>
    <s v="SC-20260"/>
    <s v="Scott Cohen"/>
    <x v="1"/>
    <s v="United States"/>
    <s v="San Francisco"/>
    <x v="1"/>
    <n v="94122"/>
    <x v="1"/>
    <s v="OFF-BI-10002735"/>
    <x v="1"/>
    <x v="8"/>
    <s v="GBC Prestige Therm-A-Bind Covers"/>
    <x v="1975"/>
    <n v="5"/>
    <n v="0.2"/>
    <n v="46.3185"/>
  </r>
  <r>
    <n v="2356"/>
    <x v="1157"/>
    <x v="1"/>
    <x v="284"/>
    <d v="2012-09-02T00:00:00"/>
    <s v="First Class"/>
    <s v="SC-20260"/>
    <s v="Scott Cohen"/>
    <x v="1"/>
    <s v="United States"/>
    <s v="San Francisco"/>
    <x v="1"/>
    <n v="94122"/>
    <x v="1"/>
    <s v="TEC-AC-10004864"/>
    <x v="2"/>
    <x v="11"/>
    <s v="Memorex Micro Travel Drive 32 GB"/>
    <x v="1976"/>
    <n v="1"/>
    <n v="0"/>
    <n v="15.699300000000001"/>
  </r>
  <r>
    <n v="2357"/>
    <x v="1157"/>
    <x v="1"/>
    <x v="284"/>
    <d v="2012-09-02T00:00:00"/>
    <s v="First Class"/>
    <s v="SC-20260"/>
    <s v="Scott Cohen"/>
    <x v="1"/>
    <s v="United States"/>
    <s v="San Francisco"/>
    <x v="1"/>
    <n v="94122"/>
    <x v="1"/>
    <s v="TEC-MA-10000597"/>
    <x v="2"/>
    <x v="15"/>
    <s v="Lexmark S315 Color Inkjet Printer"/>
    <x v="1977"/>
    <n v="3"/>
    <n v="0.2"/>
    <n v="80.991899999999987"/>
  </r>
  <r>
    <n v="2358"/>
    <x v="1158"/>
    <x v="2"/>
    <x v="461"/>
    <d v="2011-03-21T00:00:00"/>
    <s v="Standard Class"/>
    <s v="CP-12340"/>
    <s v="Christine Phan"/>
    <x v="1"/>
    <s v="United States"/>
    <s v="New York City"/>
    <x v="15"/>
    <n v="10024"/>
    <x v="3"/>
    <s v="FUR-TA-10003473"/>
    <x v="0"/>
    <x v="3"/>
    <s v="Bretford Rectangular Conference Table Tops"/>
    <x v="1978"/>
    <n v="7"/>
    <n v="0.4"/>
    <n v="-447.59469999999988"/>
  </r>
  <r>
    <n v="2359"/>
    <x v="1158"/>
    <x v="2"/>
    <x v="461"/>
    <d v="2011-03-21T00:00:00"/>
    <s v="Standard Class"/>
    <s v="CP-12340"/>
    <s v="Christine Phan"/>
    <x v="1"/>
    <s v="United States"/>
    <s v="New York City"/>
    <x v="15"/>
    <n v="10024"/>
    <x v="3"/>
    <s v="FUR-TA-10001950"/>
    <x v="0"/>
    <x v="3"/>
    <s v="Balt Solid Wood Round Tables"/>
    <x v="1979"/>
    <n v="4"/>
    <n v="0.4"/>
    <n v="-553.64760000000001"/>
  </r>
  <r>
    <n v="2360"/>
    <x v="1158"/>
    <x v="2"/>
    <x v="461"/>
    <d v="2011-03-21T00:00:00"/>
    <s v="Standard Class"/>
    <s v="CP-12340"/>
    <s v="Christine Phan"/>
    <x v="1"/>
    <s v="United States"/>
    <s v="New York City"/>
    <x v="15"/>
    <n v="10024"/>
    <x v="3"/>
    <s v="FUR-TA-10004175"/>
    <x v="0"/>
    <x v="3"/>
    <s v="Hon 30&quot; x 60&quot; Table with Locking Drawer"/>
    <x v="1980"/>
    <n v="3"/>
    <n v="0.4"/>
    <n v="-122.78160000000003"/>
  </r>
  <r>
    <n v="2361"/>
    <x v="1158"/>
    <x v="2"/>
    <x v="461"/>
    <d v="2011-03-21T00:00:00"/>
    <s v="Standard Class"/>
    <s v="CP-12340"/>
    <s v="Christine Phan"/>
    <x v="1"/>
    <s v="United States"/>
    <s v="New York City"/>
    <x v="15"/>
    <n v="10024"/>
    <x v="3"/>
    <s v="OFF-PA-10002960"/>
    <x v="1"/>
    <x v="10"/>
    <s v="Xerox 1926"/>
    <x v="1981"/>
    <n v="7"/>
    <n v="0"/>
    <n v="16.3842"/>
  </r>
  <r>
    <n v="2362"/>
    <x v="1158"/>
    <x v="2"/>
    <x v="461"/>
    <d v="2011-03-21T00:00:00"/>
    <s v="Standard Class"/>
    <s v="CP-12340"/>
    <s v="Christine Phan"/>
    <x v="1"/>
    <s v="United States"/>
    <s v="New York City"/>
    <x v="15"/>
    <n v="10024"/>
    <x v="3"/>
    <s v="OFF-PA-10000919"/>
    <x v="1"/>
    <x v="10"/>
    <s v="Xerox 1918"/>
    <x v="1982"/>
    <n v="4"/>
    <n v="0"/>
    <n v="75.9696"/>
  </r>
  <r>
    <n v="2363"/>
    <x v="1159"/>
    <x v="3"/>
    <x v="513"/>
    <d v="2014-04-21T00:00:00"/>
    <s v="Standard Class"/>
    <s v="RF-19840"/>
    <s v="Roy Französisch"/>
    <x v="0"/>
    <s v="United States"/>
    <s v="Columbus"/>
    <x v="24"/>
    <n v="43229"/>
    <x v="3"/>
    <s v="OFF-BI-10001553"/>
    <x v="1"/>
    <x v="8"/>
    <s v="SpineVue Locking Slant-D Ring Binders by Cardinal"/>
    <x v="1983"/>
    <n v="5"/>
    <n v="0.7"/>
    <n v="-10.053999999999998"/>
  </r>
  <r>
    <n v="2364"/>
    <x v="1160"/>
    <x v="0"/>
    <x v="69"/>
    <d v="2013-03-19T00:00:00"/>
    <s v="Standard Class"/>
    <s v="AB-10060"/>
    <s v="Adam Bellavance"/>
    <x v="2"/>
    <s v="United States"/>
    <s v="Waynesboro"/>
    <x v="17"/>
    <n v="22980"/>
    <x v="0"/>
    <s v="FUR-FU-10004864"/>
    <x v="0"/>
    <x v="5"/>
    <s v="Howard Miller 14-1/2&quot; Diameter Chrome Round Wall Clock"/>
    <x v="1984"/>
    <n v="2"/>
    <n v="0"/>
    <n v="40.921599999999998"/>
  </r>
  <r>
    <n v="2365"/>
    <x v="1160"/>
    <x v="0"/>
    <x v="69"/>
    <d v="2013-03-19T00:00:00"/>
    <s v="Standard Class"/>
    <s v="AB-10060"/>
    <s v="Adam Bellavance"/>
    <x v="2"/>
    <s v="United States"/>
    <s v="Waynesboro"/>
    <x v="17"/>
    <n v="22980"/>
    <x v="0"/>
    <s v="OFF-AP-10004540"/>
    <x v="1"/>
    <x v="9"/>
    <s v="Eureka The Boss Lite 10-Amp Upright Vacuum, Blue"/>
    <x v="1985"/>
    <n v="2"/>
    <n v="0"/>
    <n v="44.889600000000002"/>
  </r>
  <r>
    <n v="2366"/>
    <x v="1160"/>
    <x v="0"/>
    <x v="69"/>
    <d v="2013-03-19T00:00:00"/>
    <s v="Standard Class"/>
    <s v="AB-10060"/>
    <s v="Adam Bellavance"/>
    <x v="2"/>
    <s v="United States"/>
    <s v="Waynesboro"/>
    <x v="17"/>
    <n v="22980"/>
    <x v="0"/>
    <s v="OFF-BI-10004965"/>
    <x v="1"/>
    <x v="8"/>
    <s v="Ibico Covers for Plastic or Wire Binding Elements"/>
    <x v="1986"/>
    <n v="4"/>
    <n v="0"/>
    <n v="20.7"/>
  </r>
  <r>
    <n v="2367"/>
    <x v="1161"/>
    <x v="2"/>
    <x v="156"/>
    <d v="2011-11-26T00:00:00"/>
    <s v="Second Class"/>
    <s v="EH-13990"/>
    <s v="Erica Hackney"/>
    <x v="0"/>
    <s v="United States"/>
    <s v="Sacramento"/>
    <x v="1"/>
    <n v="95823"/>
    <x v="1"/>
    <s v="FUR-CH-10001714"/>
    <x v="0"/>
    <x v="1"/>
    <s v="Global Leather &amp; Oak Executive Chair, Burgundy"/>
    <x v="1987"/>
    <n v="1"/>
    <n v="0.2"/>
    <n v="-18.106799999999993"/>
  </r>
  <r>
    <n v="2368"/>
    <x v="1162"/>
    <x v="3"/>
    <x v="516"/>
    <d v="2014-02-14T00:00:00"/>
    <s v="First Class"/>
    <s v="MN-17935"/>
    <s v="Michael Nguyen"/>
    <x v="0"/>
    <s v="United States"/>
    <s v="Clinton"/>
    <x v="39"/>
    <n v="20735"/>
    <x v="3"/>
    <s v="OFF-PA-10002464"/>
    <x v="1"/>
    <x v="10"/>
    <s v="HP Office Recycled Paper (20Lb. and 87 Bright)"/>
    <x v="1071"/>
    <n v="4"/>
    <n v="0"/>
    <n v="11.328800000000001"/>
  </r>
  <r>
    <n v="2369"/>
    <x v="1163"/>
    <x v="0"/>
    <x v="713"/>
    <d v="2013-09-28T00:00:00"/>
    <s v="Standard Class"/>
    <s v="KL-16555"/>
    <s v="Kelly Lampkin"/>
    <x v="1"/>
    <s v="United States"/>
    <s v="Fairfield"/>
    <x v="24"/>
    <n v="45014"/>
    <x v="3"/>
    <s v="FUR-FU-10002298"/>
    <x v="0"/>
    <x v="5"/>
    <s v="Rubbermaid ClusterMat Chairmats, Mat Size- 66&quot; x 60&quot;, Lip 20&quot; x 11&quot; -90 Degree Angle"/>
    <x v="1988"/>
    <n v="6"/>
    <n v="0.2"/>
    <n v="-26.635200000000026"/>
  </r>
  <r>
    <n v="2370"/>
    <x v="1163"/>
    <x v="0"/>
    <x v="713"/>
    <d v="2013-09-28T00:00:00"/>
    <s v="Standard Class"/>
    <s v="KL-16555"/>
    <s v="Kelly Lampkin"/>
    <x v="1"/>
    <s v="United States"/>
    <s v="Fairfield"/>
    <x v="24"/>
    <n v="45014"/>
    <x v="3"/>
    <s v="OFF-AR-10000315"/>
    <x v="1"/>
    <x v="6"/>
    <s v="Dixon Ticonderoga Maple Cedar Pencil, #2"/>
    <x v="1989"/>
    <n v="2"/>
    <n v="0.2"/>
    <n v="0.30700000000000016"/>
  </r>
  <r>
    <n v="2371"/>
    <x v="1164"/>
    <x v="3"/>
    <x v="437"/>
    <d v="2014-07-10T00:00:00"/>
    <s v="Second Class"/>
    <s v="MP-17965"/>
    <s v="Michael Paige"/>
    <x v="1"/>
    <s v="United States"/>
    <s v="Warwick"/>
    <x v="34"/>
    <n v="2886"/>
    <x v="3"/>
    <s v="TEC-AC-10004353"/>
    <x v="2"/>
    <x v="11"/>
    <s v="Hypercom P1300 Pinpad"/>
    <x v="1990"/>
    <n v="4"/>
    <n v="0"/>
    <n v="93.240000000000009"/>
  </r>
  <r>
    <n v="2372"/>
    <x v="1165"/>
    <x v="0"/>
    <x v="274"/>
    <d v="2013-07-12T00:00:00"/>
    <s v="Second Class"/>
    <s v="BF-11020"/>
    <s v="Barry Französisch"/>
    <x v="1"/>
    <s v="United States"/>
    <s v="Aurora"/>
    <x v="10"/>
    <n v="60505"/>
    <x v="2"/>
    <s v="FUR-FU-10004973"/>
    <x v="0"/>
    <x v="5"/>
    <s v="Flat Face Poster Frame"/>
    <x v="1991"/>
    <n v="8"/>
    <n v="0.6"/>
    <n v="-27.129599999999996"/>
  </r>
  <r>
    <n v="2373"/>
    <x v="1165"/>
    <x v="0"/>
    <x v="274"/>
    <d v="2013-07-12T00:00:00"/>
    <s v="Second Class"/>
    <s v="BF-11020"/>
    <s v="Barry Französisch"/>
    <x v="1"/>
    <s v="United States"/>
    <s v="Aurora"/>
    <x v="10"/>
    <n v="60505"/>
    <x v="2"/>
    <s v="OFF-FA-10000936"/>
    <x v="1"/>
    <x v="13"/>
    <s v="Acco Hot Clips Clips to Go"/>
    <x v="1992"/>
    <n v="1"/>
    <n v="0.2"/>
    <n v="0.8224999999999999"/>
  </r>
  <r>
    <n v="2374"/>
    <x v="1165"/>
    <x v="0"/>
    <x v="274"/>
    <d v="2013-07-12T00:00:00"/>
    <s v="Second Class"/>
    <s v="BF-11020"/>
    <s v="Barry Französisch"/>
    <x v="1"/>
    <s v="United States"/>
    <s v="Aurora"/>
    <x v="10"/>
    <n v="60505"/>
    <x v="2"/>
    <s v="OFF-PA-10001609"/>
    <x v="1"/>
    <x v="10"/>
    <s v="Tops Wirebound Message Log Books"/>
    <x v="1993"/>
    <n v="9"/>
    <n v="0.2"/>
    <n v="7.698599999999999"/>
  </r>
  <r>
    <n v="2375"/>
    <x v="1165"/>
    <x v="0"/>
    <x v="274"/>
    <d v="2013-07-12T00:00:00"/>
    <s v="Second Class"/>
    <s v="BF-11020"/>
    <s v="Barry Französisch"/>
    <x v="1"/>
    <s v="United States"/>
    <s v="Aurora"/>
    <x v="10"/>
    <n v="60505"/>
    <x v="2"/>
    <s v="FUR-CH-10000785"/>
    <x v="0"/>
    <x v="1"/>
    <s v="Global Ergonomic Managers Chair"/>
    <x v="1994"/>
    <n v="2"/>
    <n v="0.3"/>
    <n v="-14.478399999999993"/>
  </r>
  <r>
    <n v="2376"/>
    <x v="1166"/>
    <x v="3"/>
    <x v="714"/>
    <d v="2014-01-31T00:00:00"/>
    <s v="Standard Class"/>
    <s v="TP-21130"/>
    <s v="Theone Pippenger"/>
    <x v="0"/>
    <s v="United States"/>
    <s v="Smyrna"/>
    <x v="32"/>
    <n v="30080"/>
    <x v="0"/>
    <s v="OFF-FA-10000053"/>
    <x v="1"/>
    <x v="13"/>
    <s v="Revere Boxed Rubber Bands by Revere"/>
    <x v="1995"/>
    <n v="3"/>
    <n v="0"/>
    <n v="0.11340000000000017"/>
  </r>
  <r>
    <n v="2377"/>
    <x v="1167"/>
    <x v="2"/>
    <x v="710"/>
    <d v="2011-08-21T00:00:00"/>
    <s v="Second Class"/>
    <s v="MS-17770"/>
    <s v="Maxwell Schwartz"/>
    <x v="0"/>
    <s v="United States"/>
    <s v="Columbus"/>
    <x v="24"/>
    <n v="43229"/>
    <x v="3"/>
    <s v="OFF-BI-10001718"/>
    <x v="1"/>
    <x v="8"/>
    <s v="GBC DocuBind P50 Personal Binding Machine"/>
    <x v="1996"/>
    <n v="4"/>
    <n v="0.7"/>
    <n v="-58.861599999999981"/>
  </r>
  <r>
    <n v="2378"/>
    <x v="1167"/>
    <x v="2"/>
    <x v="710"/>
    <d v="2011-08-21T00:00:00"/>
    <s v="Second Class"/>
    <s v="MS-17770"/>
    <s v="Maxwell Schwartz"/>
    <x v="0"/>
    <s v="United States"/>
    <s v="Columbus"/>
    <x v="24"/>
    <n v="43229"/>
    <x v="3"/>
    <s v="OFF-SU-10004768"/>
    <x v="1"/>
    <x v="14"/>
    <s v="Acme Kleencut Forged Steel Scissors"/>
    <x v="1997"/>
    <n v="2"/>
    <n v="0.2"/>
    <n v="1.1479999999999988"/>
  </r>
  <r>
    <n v="2379"/>
    <x v="1168"/>
    <x v="1"/>
    <x v="401"/>
    <d v="2012-12-11T00:00:00"/>
    <s v="Standard Class"/>
    <s v="KM-16375"/>
    <s v="Katherine Murray"/>
    <x v="2"/>
    <s v="United States"/>
    <s v="Thousand Oaks"/>
    <x v="1"/>
    <n v="91360"/>
    <x v="1"/>
    <s v="OFF-PA-10003883"/>
    <x v="1"/>
    <x v="10"/>
    <s v="Message Book, Phone, Wirebound Standard Line Memo, 2 3/4&quot; X 5&quot;"/>
    <x v="1998"/>
    <n v="5"/>
    <n v="0"/>
    <n v="15.065"/>
  </r>
  <r>
    <n v="2380"/>
    <x v="1169"/>
    <x v="0"/>
    <x v="715"/>
    <d v="2013-05-11T00:00:00"/>
    <s v="Standard Class"/>
    <s v="BE-11455"/>
    <s v="Brad Eason"/>
    <x v="2"/>
    <s v="United States"/>
    <s v="Lorain"/>
    <x v="24"/>
    <n v="44052"/>
    <x v="3"/>
    <s v="OFF-FA-10004248"/>
    <x v="1"/>
    <x v="13"/>
    <s v="Advantus T-Pin Paper Clips"/>
    <x v="1999"/>
    <n v="2"/>
    <n v="0.2"/>
    <n v="1.7138000000000002"/>
  </r>
  <r>
    <n v="2381"/>
    <x v="1169"/>
    <x v="0"/>
    <x v="715"/>
    <d v="2013-05-11T00:00:00"/>
    <s v="Standard Class"/>
    <s v="BE-11455"/>
    <s v="Brad Eason"/>
    <x v="2"/>
    <s v="United States"/>
    <s v="Lorain"/>
    <x v="24"/>
    <n v="44052"/>
    <x v="3"/>
    <s v="OFF-PA-10002581"/>
    <x v="1"/>
    <x v="10"/>
    <s v="Xerox 1951"/>
    <x v="2000"/>
    <n v="2"/>
    <n v="0.2"/>
    <n v="15.489999999999997"/>
  </r>
  <r>
    <n v="2382"/>
    <x v="1169"/>
    <x v="0"/>
    <x v="715"/>
    <d v="2013-05-11T00:00:00"/>
    <s v="Standard Class"/>
    <s v="BE-11455"/>
    <s v="Brad Eason"/>
    <x v="2"/>
    <s v="United States"/>
    <s v="Lorain"/>
    <x v="24"/>
    <n v="44052"/>
    <x v="3"/>
    <s v="FUR-FU-10004848"/>
    <x v="0"/>
    <x v="5"/>
    <s v="DAX Solid Wood Frames"/>
    <x v="2001"/>
    <n v="7"/>
    <n v="0.2"/>
    <n v="11.626299999999999"/>
  </r>
  <r>
    <n v="2383"/>
    <x v="1170"/>
    <x v="3"/>
    <x v="613"/>
    <d v="2014-03-27T00:00:00"/>
    <s v="First Class"/>
    <s v="CV-12295"/>
    <s v="Christina VanderZanden"/>
    <x v="0"/>
    <s v="United States"/>
    <s v="Fresno"/>
    <x v="1"/>
    <n v="93727"/>
    <x v="1"/>
    <s v="OFF-AP-10002403"/>
    <x v="1"/>
    <x v="9"/>
    <s v="Acco Smartsocket Color-Coded Six-Outlet AC Adapter Model Surge Protectors"/>
    <x v="2002"/>
    <n v="4"/>
    <n v="0"/>
    <n v="45.770399999999995"/>
  </r>
  <r>
    <n v="2384"/>
    <x v="1170"/>
    <x v="3"/>
    <x v="613"/>
    <d v="2014-03-27T00:00:00"/>
    <s v="First Class"/>
    <s v="CV-12295"/>
    <s v="Christina VanderZanden"/>
    <x v="0"/>
    <s v="United States"/>
    <s v="Fresno"/>
    <x v="1"/>
    <n v="93727"/>
    <x v="1"/>
    <s v="OFF-AR-10003087"/>
    <x v="1"/>
    <x v="6"/>
    <s v="Staples"/>
    <x v="2003"/>
    <n v="9"/>
    <n v="0"/>
    <n v="4.4855999999999998"/>
  </r>
  <r>
    <n v="2385"/>
    <x v="1170"/>
    <x v="3"/>
    <x v="613"/>
    <d v="2014-03-27T00:00:00"/>
    <s v="First Class"/>
    <s v="CV-12295"/>
    <s v="Christina VanderZanden"/>
    <x v="0"/>
    <s v="United States"/>
    <s v="Fresno"/>
    <x v="1"/>
    <n v="93727"/>
    <x v="1"/>
    <s v="OFF-BI-10002026"/>
    <x v="1"/>
    <x v="8"/>
    <s v="Avery Arch Ring Binders"/>
    <x v="2004"/>
    <n v="4"/>
    <n v="0.2"/>
    <n v="62.74799999999999"/>
  </r>
  <r>
    <n v="2386"/>
    <x v="1170"/>
    <x v="3"/>
    <x v="613"/>
    <d v="2014-03-27T00:00:00"/>
    <s v="First Class"/>
    <s v="CV-12295"/>
    <s v="Christina VanderZanden"/>
    <x v="0"/>
    <s v="United States"/>
    <s v="Fresno"/>
    <x v="1"/>
    <n v="93727"/>
    <x v="1"/>
    <s v="TEC-PH-10000141"/>
    <x v="2"/>
    <x v="7"/>
    <s v="Clearsounds A400"/>
    <x v="2005"/>
    <n v="4"/>
    <n v="0.2"/>
    <n v="15.837600000000009"/>
  </r>
  <r>
    <n v="2387"/>
    <x v="1170"/>
    <x v="3"/>
    <x v="613"/>
    <d v="2014-03-27T00:00:00"/>
    <s v="First Class"/>
    <s v="CV-12295"/>
    <s v="Christina VanderZanden"/>
    <x v="0"/>
    <s v="United States"/>
    <s v="Fresno"/>
    <x v="1"/>
    <n v="93727"/>
    <x v="1"/>
    <s v="TEC-CO-10000971"/>
    <x v="2"/>
    <x v="16"/>
    <s v="Hewlett Packard 310 Color Digital Copier"/>
    <x v="2006"/>
    <n v="2"/>
    <n v="0.2"/>
    <n v="59.997999999999962"/>
  </r>
  <r>
    <n v="2388"/>
    <x v="1171"/>
    <x v="1"/>
    <x v="295"/>
    <d v="2012-12-15T00:00:00"/>
    <s v="First Class"/>
    <s v="DK-13375"/>
    <s v="Dennis Kane"/>
    <x v="0"/>
    <s v="United States"/>
    <s v="San Diego"/>
    <x v="1"/>
    <n v="92105"/>
    <x v="1"/>
    <s v="OFF-FA-10001229"/>
    <x v="1"/>
    <x v="13"/>
    <s v="Staples"/>
    <x v="2007"/>
    <n v="2"/>
    <n v="0"/>
    <n v="3.6155999999999997"/>
  </r>
  <r>
    <n v="2389"/>
    <x v="1171"/>
    <x v="1"/>
    <x v="295"/>
    <d v="2012-12-15T00:00:00"/>
    <s v="First Class"/>
    <s v="DK-13375"/>
    <s v="Dennis Kane"/>
    <x v="0"/>
    <s v="United States"/>
    <s v="San Diego"/>
    <x v="1"/>
    <n v="92105"/>
    <x v="1"/>
    <s v="OFF-BI-10002437"/>
    <x v="1"/>
    <x v="8"/>
    <s v="Recycled Premium Regency Composition Covers"/>
    <x v="671"/>
    <n v="2"/>
    <n v="0.2"/>
    <n v="8.8623999999999992"/>
  </r>
  <r>
    <n v="2390"/>
    <x v="1172"/>
    <x v="1"/>
    <x v="401"/>
    <d v="2012-12-10T00:00:00"/>
    <s v="Standard Class"/>
    <s v="SG-20605"/>
    <s v="Speros Goranitis"/>
    <x v="0"/>
    <s v="United States"/>
    <s v="New York City"/>
    <x v="15"/>
    <n v="10009"/>
    <x v="3"/>
    <s v="OFF-PA-10004255"/>
    <x v="1"/>
    <x v="10"/>
    <s v="Xerox 219"/>
    <x v="90"/>
    <n v="1"/>
    <n v="0"/>
    <n v="3.1104000000000003"/>
  </r>
  <r>
    <n v="2391"/>
    <x v="1172"/>
    <x v="1"/>
    <x v="401"/>
    <d v="2012-12-10T00:00:00"/>
    <s v="Standard Class"/>
    <s v="SG-20605"/>
    <s v="Speros Goranitis"/>
    <x v="0"/>
    <s v="United States"/>
    <s v="New York City"/>
    <x v="15"/>
    <n v="10009"/>
    <x v="3"/>
    <s v="OFF-PA-10001184"/>
    <x v="1"/>
    <x v="10"/>
    <s v="Xerox 1903"/>
    <x v="1085"/>
    <n v="7"/>
    <n v="0"/>
    <n v="20.511400000000002"/>
  </r>
  <r>
    <n v="2392"/>
    <x v="1172"/>
    <x v="1"/>
    <x v="401"/>
    <d v="2012-12-10T00:00:00"/>
    <s v="Standard Class"/>
    <s v="SG-20605"/>
    <s v="Speros Goranitis"/>
    <x v="0"/>
    <s v="United States"/>
    <s v="New York City"/>
    <x v="15"/>
    <n v="10009"/>
    <x v="3"/>
    <s v="TEC-AC-10002637"/>
    <x v="2"/>
    <x v="11"/>
    <s v="Logitech VX Revolution Cordless Laser Mouse for Notebooks (Black)"/>
    <x v="2008"/>
    <n v="9"/>
    <n v="0"/>
    <n v="97.194599999999923"/>
  </r>
  <r>
    <n v="2393"/>
    <x v="1172"/>
    <x v="1"/>
    <x v="401"/>
    <d v="2012-12-10T00:00:00"/>
    <s v="Standard Class"/>
    <s v="SG-20605"/>
    <s v="Speros Goranitis"/>
    <x v="0"/>
    <s v="United States"/>
    <s v="New York City"/>
    <x v="15"/>
    <n v="10009"/>
    <x v="3"/>
    <s v="FUR-FU-10002878"/>
    <x v="0"/>
    <x v="5"/>
    <s v="Seth Thomas 14&quot; Day/Date Wall Clock"/>
    <x v="2009"/>
    <n v="4"/>
    <n v="0"/>
    <n v="42.150400000000005"/>
  </r>
  <r>
    <n v="2394"/>
    <x v="1173"/>
    <x v="0"/>
    <x v="716"/>
    <d v="2013-03-24T00:00:00"/>
    <s v="Standard Class"/>
    <s v="CS-12355"/>
    <s v="Christine Sundaresam"/>
    <x v="0"/>
    <s v="United States"/>
    <s v="Malden"/>
    <x v="31"/>
    <n v="2148"/>
    <x v="3"/>
    <s v="OFF-AR-10000588"/>
    <x v="1"/>
    <x v="6"/>
    <s v="Newell 345"/>
    <x v="2010"/>
    <n v="2"/>
    <n v="0"/>
    <n v="10.316800000000001"/>
  </r>
  <r>
    <n v="2395"/>
    <x v="1174"/>
    <x v="1"/>
    <x v="717"/>
    <d v="2012-11-19T00:00:00"/>
    <s v="Standard Class"/>
    <s v="PJ-18835"/>
    <s v="Patrick Jones"/>
    <x v="1"/>
    <s v="United States"/>
    <s v="New York City"/>
    <x v="15"/>
    <n v="10035"/>
    <x v="3"/>
    <s v="TEC-AC-10002217"/>
    <x v="2"/>
    <x v="11"/>
    <s v="Imation Clip USB flash drive - 8 GB"/>
    <x v="2011"/>
    <n v="2"/>
    <n v="0"/>
    <n v="2.2560000000000002"/>
  </r>
  <r>
    <n v="2396"/>
    <x v="1174"/>
    <x v="1"/>
    <x v="717"/>
    <d v="2012-11-19T00:00:00"/>
    <s v="Standard Class"/>
    <s v="PJ-18835"/>
    <s v="Patrick Jones"/>
    <x v="1"/>
    <s v="United States"/>
    <s v="New York City"/>
    <x v="15"/>
    <n v="10035"/>
    <x v="3"/>
    <s v="TEC-AC-10001267"/>
    <x v="2"/>
    <x v="11"/>
    <s v="Imation 32GB Pocket Pro USB 3.0 Flash Drive - 32 GB - Black - 1 P ..."/>
    <x v="2012"/>
    <n v="2"/>
    <n v="0"/>
    <n v="23.96"/>
  </r>
  <r>
    <n v="2397"/>
    <x v="1174"/>
    <x v="1"/>
    <x v="717"/>
    <d v="2012-11-19T00:00:00"/>
    <s v="Standard Class"/>
    <s v="PJ-18835"/>
    <s v="Patrick Jones"/>
    <x v="1"/>
    <s v="United States"/>
    <s v="New York City"/>
    <x v="15"/>
    <n v="10035"/>
    <x v="3"/>
    <s v="OFF-PA-10004041"/>
    <x v="1"/>
    <x v="10"/>
    <s v="It's Hot Message Books with Stickers, 2 3/4&quot; x 5&quot;"/>
    <x v="2013"/>
    <n v="5"/>
    <n v="0"/>
    <n v="16.649999999999999"/>
  </r>
  <r>
    <n v="2398"/>
    <x v="1175"/>
    <x v="3"/>
    <x v="718"/>
    <d v="2014-08-17T00:00:00"/>
    <s v="Second Class"/>
    <s v="NP-18700"/>
    <s v="Nora Preis"/>
    <x v="0"/>
    <s v="United States"/>
    <s v="San Francisco"/>
    <x v="1"/>
    <n v="94109"/>
    <x v="1"/>
    <s v="OFF-LA-10001613"/>
    <x v="1"/>
    <x v="2"/>
    <s v="Avery File Folder Labels"/>
    <x v="1784"/>
    <n v="2"/>
    <n v="0"/>
    <n v="2.8224"/>
  </r>
  <r>
    <n v="2399"/>
    <x v="1175"/>
    <x v="3"/>
    <x v="718"/>
    <d v="2014-08-17T00:00:00"/>
    <s v="Second Class"/>
    <s v="NP-18700"/>
    <s v="Nora Preis"/>
    <x v="0"/>
    <s v="United States"/>
    <s v="San Francisco"/>
    <x v="1"/>
    <n v="94109"/>
    <x v="1"/>
    <s v="OFF-AR-10000246"/>
    <x v="1"/>
    <x v="6"/>
    <s v="Newell 318"/>
    <x v="1459"/>
    <n v="6"/>
    <n v="0"/>
    <n v="4.3367999999999993"/>
  </r>
  <r>
    <n v="2400"/>
    <x v="1176"/>
    <x v="3"/>
    <x v="428"/>
    <d v="2014-09-16T00:00:00"/>
    <s v="Standard Class"/>
    <s v="SB-20290"/>
    <s v="Sean Braxton"/>
    <x v="1"/>
    <s v="United States"/>
    <s v="Florence"/>
    <x v="20"/>
    <n v="29501"/>
    <x v="0"/>
    <s v="OFF-ST-10001809"/>
    <x v="1"/>
    <x v="4"/>
    <s v="Fellowes Officeware Wire Shelving"/>
    <x v="2014"/>
    <n v="7"/>
    <n v="0"/>
    <n v="12.576199999999986"/>
  </r>
  <r>
    <n v="2401"/>
    <x v="1176"/>
    <x v="3"/>
    <x v="428"/>
    <d v="2014-09-16T00:00:00"/>
    <s v="Standard Class"/>
    <s v="SB-20290"/>
    <s v="Sean Braxton"/>
    <x v="1"/>
    <s v="United States"/>
    <s v="Florence"/>
    <x v="20"/>
    <n v="29501"/>
    <x v="0"/>
    <s v="OFF-ST-10002214"/>
    <x v="1"/>
    <x v="4"/>
    <s v="X-Rack File for Hanging Folders"/>
    <x v="2015"/>
    <n v="5"/>
    <n v="0"/>
    <n v="14.676999999999998"/>
  </r>
  <r>
    <n v="2402"/>
    <x v="1177"/>
    <x v="3"/>
    <x v="719"/>
    <d v="2014-04-05T00:00:00"/>
    <s v="Second Class"/>
    <s v="AS-10090"/>
    <s v="Adam Shillingsburg"/>
    <x v="0"/>
    <s v="United States"/>
    <s v="Springfield"/>
    <x v="25"/>
    <n v="65807"/>
    <x v="2"/>
    <s v="OFF-ST-10000649"/>
    <x v="1"/>
    <x v="4"/>
    <s v="Hanging Personal Folder File"/>
    <x v="2016"/>
    <n v="6"/>
    <n v="0"/>
    <n v="23.550000000000004"/>
  </r>
  <r>
    <n v="2403"/>
    <x v="1177"/>
    <x v="3"/>
    <x v="719"/>
    <d v="2014-04-05T00:00:00"/>
    <s v="Second Class"/>
    <s v="AS-10090"/>
    <s v="Adam Shillingsburg"/>
    <x v="0"/>
    <s v="United States"/>
    <s v="Springfield"/>
    <x v="25"/>
    <n v="65807"/>
    <x v="2"/>
    <s v="OFF-EN-10001990"/>
    <x v="1"/>
    <x v="12"/>
    <s v="Staples"/>
    <x v="158"/>
    <n v="5"/>
    <n v="0"/>
    <n v="13.347999999999997"/>
  </r>
  <r>
    <n v="2404"/>
    <x v="1178"/>
    <x v="0"/>
    <x v="720"/>
    <d v="2013-10-04T00:00:00"/>
    <s v="Standard Class"/>
    <s v="HM-14860"/>
    <s v="Harry Marie"/>
    <x v="1"/>
    <s v="United States"/>
    <s v="Huntsville"/>
    <x v="5"/>
    <n v="77340"/>
    <x v="2"/>
    <s v="FUR-BO-10000780"/>
    <x v="0"/>
    <x v="0"/>
    <s v="O'Sullivan Plantations 2-Door Library in Landvery Oak"/>
    <x v="2017"/>
    <n v="7"/>
    <n v="0.32"/>
    <n v="-225.09759999999991"/>
  </r>
  <r>
    <n v="2405"/>
    <x v="1179"/>
    <x v="3"/>
    <x v="566"/>
    <d v="2014-10-12T00:00:00"/>
    <s v="Standard Class"/>
    <s v="MG-18145"/>
    <s v="Mike Gockenbach"/>
    <x v="0"/>
    <s v="United States"/>
    <s v="Los Angeles"/>
    <x v="1"/>
    <n v="90045"/>
    <x v="1"/>
    <s v="TEC-AC-10002049"/>
    <x v="2"/>
    <x v="11"/>
    <s v="Logitech G19 Programmable Gaming Keyboard"/>
    <x v="2018"/>
    <n v="9"/>
    <n v="0"/>
    <n v="200.86379999999991"/>
  </r>
  <r>
    <n v="2406"/>
    <x v="1179"/>
    <x v="3"/>
    <x v="566"/>
    <d v="2014-10-12T00:00:00"/>
    <s v="Standard Class"/>
    <s v="MG-18145"/>
    <s v="Mike Gockenbach"/>
    <x v="0"/>
    <s v="United States"/>
    <s v="Los Angeles"/>
    <x v="1"/>
    <n v="90045"/>
    <x v="1"/>
    <s v="TEC-PH-10003555"/>
    <x v="2"/>
    <x v="7"/>
    <s v="Motorola HK250 Universal Bluetooth Headset"/>
    <x v="2019"/>
    <n v="7"/>
    <n v="0.2"/>
    <n v="-28.967399999999991"/>
  </r>
  <r>
    <n v="2407"/>
    <x v="1179"/>
    <x v="3"/>
    <x v="566"/>
    <d v="2014-10-12T00:00:00"/>
    <s v="Standard Class"/>
    <s v="MG-18145"/>
    <s v="Mike Gockenbach"/>
    <x v="0"/>
    <s v="United States"/>
    <s v="Los Angeles"/>
    <x v="1"/>
    <n v="90045"/>
    <x v="1"/>
    <s v="TEC-PH-10000702"/>
    <x v="2"/>
    <x v="7"/>
    <s v="Square Credit Card Reader, 4 1/2&quot; x 4 1/2&quot; x 1&quot;, White"/>
    <x v="2020"/>
    <n v="10"/>
    <n v="0.2"/>
    <n v="26.972999999999992"/>
  </r>
  <r>
    <n v="2408"/>
    <x v="1180"/>
    <x v="3"/>
    <x v="176"/>
    <d v="2014-01-26T00:00:00"/>
    <s v="Standard Class"/>
    <s v="TM-21010"/>
    <s v="Tamara Manning"/>
    <x v="0"/>
    <s v="United States"/>
    <s v="San Francisco"/>
    <x v="1"/>
    <n v="94122"/>
    <x v="1"/>
    <s v="OFF-AR-10003631"/>
    <x v="1"/>
    <x v="6"/>
    <s v="Staples"/>
    <x v="2021"/>
    <n v="5"/>
    <n v="0"/>
    <n v="7.9859999999999998"/>
  </r>
  <r>
    <n v="2409"/>
    <x v="1180"/>
    <x v="3"/>
    <x v="176"/>
    <d v="2014-01-26T00:00:00"/>
    <s v="Standard Class"/>
    <s v="TM-21010"/>
    <s v="Tamara Manning"/>
    <x v="0"/>
    <s v="United States"/>
    <s v="San Francisco"/>
    <x v="1"/>
    <n v="94122"/>
    <x v="1"/>
    <s v="TEC-PH-10003072"/>
    <x v="2"/>
    <x v="7"/>
    <s v="Panasonic KX-TG9541B DECT 6.0 Digital 2-Line Expandable Cordless Phone With Digital Answering System"/>
    <x v="2022"/>
    <n v="3"/>
    <n v="0.2"/>
    <n v="130.49130000000002"/>
  </r>
  <r>
    <n v="2410"/>
    <x v="1181"/>
    <x v="3"/>
    <x v="721"/>
    <d v="2014-03-26T00:00:00"/>
    <s v="First Class"/>
    <s v="BE-11335"/>
    <s v="Bill Eplett"/>
    <x v="2"/>
    <s v="United States"/>
    <s v="San Francisco"/>
    <x v="1"/>
    <n v="94122"/>
    <x v="1"/>
    <s v="FUR-FU-10000758"/>
    <x v="0"/>
    <x v="5"/>
    <s v="DAX Natural Wood-Tone Poster Frame"/>
    <x v="2023"/>
    <n v="8"/>
    <n v="0"/>
    <n v="76.262399999999985"/>
  </r>
  <r>
    <n v="2411"/>
    <x v="1182"/>
    <x v="2"/>
    <x v="601"/>
    <d v="2011-08-06T00:00:00"/>
    <s v="Standard Class"/>
    <s v="AS-10630"/>
    <s v="Ann Steele"/>
    <x v="2"/>
    <s v="United States"/>
    <s v="Philadelphia"/>
    <x v="9"/>
    <n v="19120"/>
    <x v="3"/>
    <s v="OFF-FA-10000992"/>
    <x v="1"/>
    <x v="13"/>
    <s v="Acco Clips to Go Binder Clips, 24 Clips in Two Sizes"/>
    <x v="1103"/>
    <n v="2"/>
    <n v="0.2"/>
    <n v="1.9169999999999998"/>
  </r>
  <r>
    <n v="2412"/>
    <x v="1183"/>
    <x v="1"/>
    <x v="722"/>
    <d v="2012-06-09T00:00:00"/>
    <s v="Second Class"/>
    <s v="EM-13810"/>
    <s v="Eleni McCrary"/>
    <x v="1"/>
    <s v="United States"/>
    <s v="Los Angeles"/>
    <x v="1"/>
    <n v="90036"/>
    <x v="1"/>
    <s v="OFF-BI-10004187"/>
    <x v="1"/>
    <x v="8"/>
    <s v="Staples"/>
    <x v="2024"/>
    <n v="5"/>
    <n v="0.2"/>
    <n v="2.6319999999999997"/>
  </r>
  <r>
    <n v="2413"/>
    <x v="1184"/>
    <x v="2"/>
    <x v="607"/>
    <d v="2011-11-16T00:00:00"/>
    <s v="Standard Class"/>
    <s v="JA-15970"/>
    <s v="Joseph Airdo"/>
    <x v="0"/>
    <s v="United States"/>
    <s v="Los Angeles"/>
    <x v="1"/>
    <n v="90045"/>
    <x v="1"/>
    <s v="OFF-PA-10001947"/>
    <x v="1"/>
    <x v="10"/>
    <s v="Xerox 1974"/>
    <x v="493"/>
    <n v="2"/>
    <n v="0"/>
    <n v="5.8604000000000003"/>
  </r>
  <r>
    <n v="2414"/>
    <x v="1184"/>
    <x v="2"/>
    <x v="607"/>
    <d v="2011-11-16T00:00:00"/>
    <s v="Standard Class"/>
    <s v="JA-15970"/>
    <s v="Joseph Airdo"/>
    <x v="0"/>
    <s v="United States"/>
    <s v="Los Angeles"/>
    <x v="1"/>
    <n v="90045"/>
    <x v="1"/>
    <s v="FUR-TA-10002356"/>
    <x v="0"/>
    <x v="3"/>
    <s v="Bevis Boat-Shaped Conference Table"/>
    <x v="2025"/>
    <n v="3"/>
    <n v="0.2"/>
    <n v="31.453199999999953"/>
  </r>
  <r>
    <n v="2415"/>
    <x v="1185"/>
    <x v="0"/>
    <x v="723"/>
    <d v="2014-01-03T00:00:00"/>
    <s v="Standard Class"/>
    <s v="TB-21595"/>
    <s v="Troy Blackwell"/>
    <x v="0"/>
    <s v="United States"/>
    <s v="Milwaukee"/>
    <x v="6"/>
    <n v="53209"/>
    <x v="2"/>
    <s v="FUR-CH-10001714"/>
    <x v="0"/>
    <x v="1"/>
    <s v="Global Leather &amp; Oak Executive Chair, Burgundy"/>
    <x v="2026"/>
    <n v="5"/>
    <n v="0"/>
    <n v="60.356000000000023"/>
  </r>
  <r>
    <n v="2416"/>
    <x v="1186"/>
    <x v="1"/>
    <x v="380"/>
    <d v="2012-07-11T00:00:00"/>
    <s v="Standard Class"/>
    <s v="PP-18955"/>
    <s v="Paul Prost"/>
    <x v="2"/>
    <s v="United States"/>
    <s v="Holyoke"/>
    <x v="31"/>
    <n v="1040"/>
    <x v="3"/>
    <s v="FUR-BO-10002824"/>
    <x v="0"/>
    <x v="0"/>
    <s v="Bush Mission Pointe Library"/>
    <x v="85"/>
    <n v="2"/>
    <n v="0"/>
    <n v="60.391999999999996"/>
  </r>
  <r>
    <n v="2417"/>
    <x v="1187"/>
    <x v="3"/>
    <x v="386"/>
    <d v="2014-10-19T00:00:00"/>
    <s v="Standard Class"/>
    <s v="ML-18040"/>
    <s v="Michelle Lonsdale"/>
    <x v="1"/>
    <s v="United States"/>
    <s v="Albuquerque"/>
    <x v="27"/>
    <n v="87105"/>
    <x v="1"/>
    <s v="TEC-AC-10002842"/>
    <x v="2"/>
    <x v="11"/>
    <s v="WD My Passport Ultra 2TB Portable External Hard Drive"/>
    <x v="2027"/>
    <n v="5"/>
    <n v="0"/>
    <n v="95.200000000000031"/>
  </r>
  <r>
    <n v="2418"/>
    <x v="1187"/>
    <x v="3"/>
    <x v="386"/>
    <d v="2014-10-19T00:00:00"/>
    <s v="Standard Class"/>
    <s v="ML-18040"/>
    <s v="Michelle Lonsdale"/>
    <x v="1"/>
    <s v="United States"/>
    <s v="Albuquerque"/>
    <x v="27"/>
    <n v="87105"/>
    <x v="1"/>
    <s v="OFF-BI-10002082"/>
    <x v="1"/>
    <x v="8"/>
    <s v="GBC Twin Loop Wire Binding Elements"/>
    <x v="1955"/>
    <n v="3"/>
    <n v="0.2"/>
    <n v="29.951999999999998"/>
  </r>
  <r>
    <n v="2419"/>
    <x v="1188"/>
    <x v="0"/>
    <x v="206"/>
    <d v="2013-05-29T00:00:00"/>
    <s v="Standard Class"/>
    <s v="LC-16930"/>
    <s v="Linda Cazamias"/>
    <x v="1"/>
    <s v="United States"/>
    <s v="Sparks"/>
    <x v="33"/>
    <n v="89431"/>
    <x v="1"/>
    <s v="TEC-MA-10000112"/>
    <x v="2"/>
    <x v="15"/>
    <s v="Panasonic KX MB2061 Multifunction Printer"/>
    <x v="2028"/>
    <n v="10"/>
    <n v="0.2"/>
    <n v="179.73000000000013"/>
  </r>
  <r>
    <n v="2420"/>
    <x v="1189"/>
    <x v="3"/>
    <x v="45"/>
    <d v="2014-11-15T00:00:00"/>
    <s v="Standard Class"/>
    <s v="MC-17590"/>
    <s v="Matt Collister"/>
    <x v="1"/>
    <s v="United States"/>
    <s v="Coachella"/>
    <x v="1"/>
    <n v="92236"/>
    <x v="1"/>
    <s v="OFF-ST-10002289"/>
    <x v="1"/>
    <x v="4"/>
    <s v="Safco Wire Cube Shelving System, For Use as 4 or 5 14&quot; Cubes, Black"/>
    <x v="2029"/>
    <n v="2"/>
    <n v="0"/>
    <n v="3.1779999999999973"/>
  </r>
  <r>
    <n v="2421"/>
    <x v="1189"/>
    <x v="3"/>
    <x v="45"/>
    <d v="2014-11-15T00:00:00"/>
    <s v="Standard Class"/>
    <s v="MC-17590"/>
    <s v="Matt Collister"/>
    <x v="1"/>
    <s v="United States"/>
    <s v="Coachella"/>
    <x v="1"/>
    <n v="92236"/>
    <x v="1"/>
    <s v="TEC-AC-10004171"/>
    <x v="2"/>
    <x v="11"/>
    <s v="Razer Kraken 7.1 Surround Sound Over Ear USB Gaming Headset"/>
    <x v="313"/>
    <n v="1"/>
    <n v="0"/>
    <n v="43.995600000000003"/>
  </r>
  <r>
    <n v="2422"/>
    <x v="1190"/>
    <x v="0"/>
    <x v="724"/>
    <d v="2013-04-24T00:00:00"/>
    <s v="Standard Class"/>
    <s v="CR-12580"/>
    <s v="Clay Rozendal"/>
    <x v="2"/>
    <s v="United States"/>
    <s v="Elmhurst"/>
    <x v="10"/>
    <n v="60126"/>
    <x v="2"/>
    <s v="OFF-ST-10003656"/>
    <x v="1"/>
    <x v="4"/>
    <s v="Safco Industrial Wire Shelving"/>
    <x v="84"/>
    <n v="3"/>
    <n v="0.2"/>
    <n v="-48.954900000000002"/>
  </r>
  <r>
    <n v="2423"/>
    <x v="1190"/>
    <x v="0"/>
    <x v="724"/>
    <d v="2013-04-24T00:00:00"/>
    <s v="Standard Class"/>
    <s v="CR-12580"/>
    <s v="Clay Rozendal"/>
    <x v="2"/>
    <s v="United States"/>
    <s v="Elmhurst"/>
    <x v="10"/>
    <n v="60126"/>
    <x v="2"/>
    <s v="OFF-PA-10001560"/>
    <x v="1"/>
    <x v="10"/>
    <s v="Adams Telephone Message Books, 5 1/4” x 11”"/>
    <x v="778"/>
    <n v="2"/>
    <n v="0.2"/>
    <n v="3.2615999999999996"/>
  </r>
  <r>
    <n v="2424"/>
    <x v="1191"/>
    <x v="3"/>
    <x v="53"/>
    <d v="2014-12-31T00:00:00"/>
    <s v="Standard Class"/>
    <s v="SV-20935"/>
    <s v="Susan Vittorini"/>
    <x v="0"/>
    <s v="United States"/>
    <s v="Fairfield"/>
    <x v="24"/>
    <n v="45014"/>
    <x v="3"/>
    <s v="TEC-AC-10002473"/>
    <x v="2"/>
    <x v="11"/>
    <s v="Maxell 4.7GB DVD-R"/>
    <x v="2030"/>
    <n v="7"/>
    <n v="0.2"/>
    <n v="41.718599999999995"/>
  </r>
  <r>
    <n v="2425"/>
    <x v="1191"/>
    <x v="3"/>
    <x v="53"/>
    <d v="2014-12-31T00:00:00"/>
    <s v="Standard Class"/>
    <s v="SV-20935"/>
    <s v="Susan Vittorini"/>
    <x v="0"/>
    <s v="United States"/>
    <s v="Fairfield"/>
    <x v="24"/>
    <n v="45014"/>
    <x v="3"/>
    <s v="OFF-BI-10000632"/>
    <x v="1"/>
    <x v="8"/>
    <s v="Satellite Sectional Post Binders"/>
    <x v="2031"/>
    <n v="1"/>
    <n v="0.7"/>
    <n v="-10.418399999999998"/>
  </r>
  <r>
    <n v="2426"/>
    <x v="1191"/>
    <x v="3"/>
    <x v="53"/>
    <d v="2014-12-31T00:00:00"/>
    <s v="Standard Class"/>
    <s v="SV-20935"/>
    <s v="Susan Vittorini"/>
    <x v="0"/>
    <s v="United States"/>
    <s v="Fairfield"/>
    <x v="24"/>
    <n v="45014"/>
    <x v="3"/>
    <s v="FUR-TA-10002645"/>
    <x v="0"/>
    <x v="3"/>
    <s v="Hon Rectangular Conference Tables"/>
    <x v="2032"/>
    <n v="2"/>
    <n v="0.4"/>
    <n v="-104.67300000000006"/>
  </r>
  <r>
    <n v="2427"/>
    <x v="1191"/>
    <x v="3"/>
    <x v="53"/>
    <d v="2014-12-31T00:00:00"/>
    <s v="Standard Class"/>
    <s v="SV-20935"/>
    <s v="Susan Vittorini"/>
    <x v="0"/>
    <s v="United States"/>
    <s v="Fairfield"/>
    <x v="24"/>
    <n v="45014"/>
    <x v="3"/>
    <s v="OFF-FA-10002975"/>
    <x v="1"/>
    <x v="13"/>
    <s v="Staples"/>
    <x v="2033"/>
    <n v="13"/>
    <n v="0.2"/>
    <n v="12.776399999999999"/>
  </r>
  <r>
    <n v="2428"/>
    <x v="1192"/>
    <x v="0"/>
    <x v="725"/>
    <d v="2013-06-18T00:00:00"/>
    <s v="Standard Class"/>
    <s v="MZ-17515"/>
    <s v="Mary Zewe"/>
    <x v="1"/>
    <s v="United States"/>
    <s v="Arlington"/>
    <x v="5"/>
    <n v="76017"/>
    <x v="2"/>
    <s v="OFF-BI-10003784"/>
    <x v="1"/>
    <x v="8"/>
    <s v="Computer Printout Index Tabs"/>
    <x v="2034"/>
    <n v="4"/>
    <n v="0.8"/>
    <n v="-2.1504000000000008"/>
  </r>
  <r>
    <n v="2429"/>
    <x v="1192"/>
    <x v="0"/>
    <x v="725"/>
    <d v="2013-06-18T00:00:00"/>
    <s v="Standard Class"/>
    <s v="MZ-17515"/>
    <s v="Mary Zewe"/>
    <x v="1"/>
    <s v="United States"/>
    <s v="Arlington"/>
    <x v="5"/>
    <n v="76017"/>
    <x v="2"/>
    <s v="OFF-BI-10001617"/>
    <x v="1"/>
    <x v="8"/>
    <s v="GBC Wire Binding Combs"/>
    <x v="2035"/>
    <n v="4"/>
    <n v="0.8"/>
    <n v="-13.648800000000001"/>
  </r>
  <r>
    <n v="2430"/>
    <x v="1192"/>
    <x v="0"/>
    <x v="725"/>
    <d v="2013-06-18T00:00:00"/>
    <s v="Standard Class"/>
    <s v="MZ-17515"/>
    <s v="Mary Zewe"/>
    <x v="1"/>
    <s v="United States"/>
    <s v="Arlington"/>
    <x v="5"/>
    <n v="76017"/>
    <x v="2"/>
    <s v="FUR-FU-10004415"/>
    <x v="0"/>
    <x v="5"/>
    <s v="Stacking Tray, Side-Loading, Legal, Smoke"/>
    <x v="2036"/>
    <n v="7"/>
    <n v="0.6"/>
    <n v="-9.0944000000000038"/>
  </r>
  <r>
    <n v="2431"/>
    <x v="1193"/>
    <x v="3"/>
    <x v="726"/>
    <d v="2014-05-21T00:00:00"/>
    <s v="Standard Class"/>
    <s v="RB-19795"/>
    <s v="Ross Baird"/>
    <x v="2"/>
    <s v="United States"/>
    <s v="San Francisco"/>
    <x v="1"/>
    <n v="94110"/>
    <x v="1"/>
    <s v="OFF-LA-10000240"/>
    <x v="1"/>
    <x v="2"/>
    <s v="Self-Adhesive Address Labels for Typewriters by Universal"/>
    <x v="2037"/>
    <n v="8"/>
    <n v="0"/>
    <n v="27.485599999999998"/>
  </r>
  <r>
    <n v="2432"/>
    <x v="1194"/>
    <x v="3"/>
    <x v="116"/>
    <d v="2015-01-03T00:00:00"/>
    <s v="Standard Class"/>
    <s v="HM-14860"/>
    <s v="Harry Marie"/>
    <x v="1"/>
    <s v="United States"/>
    <s v="Seattle"/>
    <x v="4"/>
    <n v="98103"/>
    <x v="1"/>
    <s v="FUR-FU-10001935"/>
    <x v="0"/>
    <x v="5"/>
    <s v="3M Hangers With Command Adhesive"/>
    <x v="2038"/>
    <n v="2"/>
    <n v="0"/>
    <n v="3.0340000000000007"/>
  </r>
  <r>
    <n v="2433"/>
    <x v="1195"/>
    <x v="2"/>
    <x v="727"/>
    <d v="2011-04-01T00:00:00"/>
    <s v="Standard Class"/>
    <s v="AZ-10750"/>
    <s v="Annie Zypern"/>
    <x v="0"/>
    <s v="United States"/>
    <s v="New York City"/>
    <x v="15"/>
    <n v="10009"/>
    <x v="3"/>
    <s v="FUR-CH-10002439"/>
    <x v="0"/>
    <x v="1"/>
    <s v="Iceberg Nesting Folding Chair, 19w x 6d x 43h"/>
    <x v="2039"/>
    <n v="7"/>
    <n v="0.1"/>
    <n v="65.206400000000002"/>
  </r>
  <r>
    <n v="2434"/>
    <x v="1196"/>
    <x v="3"/>
    <x v="39"/>
    <d v="2014-06-02T00:00:00"/>
    <s v="Standard Class"/>
    <s v="JH-15910"/>
    <s v="Jonathan Howell"/>
    <x v="0"/>
    <s v="United States"/>
    <s v="Houston"/>
    <x v="5"/>
    <n v="77070"/>
    <x v="2"/>
    <s v="TEC-PH-10001536"/>
    <x v="2"/>
    <x v="7"/>
    <s v="Spigen Samsung Galaxy S5 Case Wallet"/>
    <x v="2040"/>
    <n v="4"/>
    <n v="0.2"/>
    <n v="4.0775999999999968"/>
  </r>
  <r>
    <n v="2435"/>
    <x v="1197"/>
    <x v="1"/>
    <x v="717"/>
    <d v="2012-11-17T00:00:00"/>
    <s v="First Class"/>
    <s v="PJ-18835"/>
    <s v="Patrick Jones"/>
    <x v="1"/>
    <s v="United States"/>
    <s v="Springfield"/>
    <x v="17"/>
    <n v="22153"/>
    <x v="0"/>
    <s v="OFF-EN-10001532"/>
    <x v="1"/>
    <x v="12"/>
    <s v="Brown Kraft Recycled Envelopes"/>
    <x v="2041"/>
    <n v="2"/>
    <n v="0"/>
    <n v="16.98"/>
  </r>
  <r>
    <n v="2436"/>
    <x v="1197"/>
    <x v="1"/>
    <x v="717"/>
    <d v="2012-11-17T00:00:00"/>
    <s v="First Class"/>
    <s v="PJ-18835"/>
    <s v="Patrick Jones"/>
    <x v="1"/>
    <s v="United States"/>
    <s v="Springfield"/>
    <x v="17"/>
    <n v="22153"/>
    <x v="0"/>
    <s v="OFF-AP-10003057"/>
    <x v="1"/>
    <x v="9"/>
    <s v="Honeywell Enviracaire Portable HEPA Air Cleaner for 16' x 20' Room"/>
    <x v="2042"/>
    <n v="3"/>
    <n v="0"/>
    <n v="322.18290000000002"/>
  </r>
  <r>
    <n v="2437"/>
    <x v="1198"/>
    <x v="3"/>
    <x v="445"/>
    <d v="2014-07-11T00:00:00"/>
    <s v="Standard Class"/>
    <s v="CA-12265"/>
    <s v="Christina Anderson"/>
    <x v="0"/>
    <s v="United States"/>
    <s v="Farmington"/>
    <x v="27"/>
    <n v="87401"/>
    <x v="1"/>
    <s v="FUR-FU-10003708"/>
    <x v="0"/>
    <x v="5"/>
    <s v="Tenex Traditional Chairmats for Medium Pile Carpet, Standard Lip, 36&quot; x 48&quot;"/>
    <x v="2043"/>
    <n v="9"/>
    <n v="0"/>
    <n v="114.6285"/>
  </r>
  <r>
    <n v="2438"/>
    <x v="1199"/>
    <x v="2"/>
    <x v="728"/>
    <d v="2011-11-20T00:00:00"/>
    <s v="Second Class"/>
    <s v="PW-19240"/>
    <s v="Pierre Wener"/>
    <x v="0"/>
    <s v="United States"/>
    <s v="Louisville"/>
    <x v="22"/>
    <n v="80027"/>
    <x v="1"/>
    <s v="FUR-TA-10000849"/>
    <x v="0"/>
    <x v="3"/>
    <s v="Bevis Rectangular Conference Tables"/>
    <x v="2044"/>
    <n v="2"/>
    <n v="0.5"/>
    <n v="-99.266399999999976"/>
  </r>
  <r>
    <n v="2439"/>
    <x v="1199"/>
    <x v="2"/>
    <x v="728"/>
    <d v="2011-11-20T00:00:00"/>
    <s v="Second Class"/>
    <s v="PW-19240"/>
    <s v="Pierre Wener"/>
    <x v="0"/>
    <s v="United States"/>
    <s v="Louisville"/>
    <x v="22"/>
    <n v="80027"/>
    <x v="1"/>
    <s v="OFF-PA-10002259"/>
    <x v="1"/>
    <x v="10"/>
    <s v="Geographics Note Cards, Blank, White, 8 1/2&quot; x 11&quot;"/>
    <x v="2045"/>
    <n v="4"/>
    <n v="0.2"/>
    <n v="12.5328"/>
  </r>
  <r>
    <n v="2440"/>
    <x v="1200"/>
    <x v="3"/>
    <x v="729"/>
    <d v="2014-07-23T00:00:00"/>
    <s v="Standard Class"/>
    <s v="SW-20455"/>
    <s v="Shaun Weien"/>
    <x v="0"/>
    <s v="United States"/>
    <s v="Tampa"/>
    <x v="2"/>
    <n v="33614"/>
    <x v="0"/>
    <s v="FUR-FU-10002597"/>
    <x v="0"/>
    <x v="5"/>
    <s v="C-Line Magnetic Cubicle Keepers, Clear Polypropylene"/>
    <x v="2046"/>
    <n v="2"/>
    <n v="0.2"/>
    <n v="2.1736000000000004"/>
  </r>
  <r>
    <n v="2441"/>
    <x v="1201"/>
    <x v="0"/>
    <x v="730"/>
    <d v="2013-05-28T00:00:00"/>
    <s v="Standard Class"/>
    <s v="AF-10870"/>
    <s v="Art Ferguson"/>
    <x v="0"/>
    <s v="United States"/>
    <s v="Passaic"/>
    <x v="30"/>
    <n v="7055"/>
    <x v="3"/>
    <s v="TEC-PH-10004614"/>
    <x v="2"/>
    <x v="7"/>
    <s v="AT&amp;T 841000 Phone"/>
    <x v="2047"/>
    <n v="5"/>
    <n v="0"/>
    <n v="86.25"/>
  </r>
  <r>
    <n v="2442"/>
    <x v="1201"/>
    <x v="0"/>
    <x v="730"/>
    <d v="2013-05-28T00:00:00"/>
    <s v="Standard Class"/>
    <s v="AF-10870"/>
    <s v="Art Ferguson"/>
    <x v="0"/>
    <s v="United States"/>
    <s v="Passaic"/>
    <x v="30"/>
    <n v="7055"/>
    <x v="3"/>
    <s v="FUR-TA-10003748"/>
    <x v="0"/>
    <x v="3"/>
    <s v="Bevis 36 x 72 Conference Tables"/>
    <x v="2048"/>
    <n v="2"/>
    <n v="0.3"/>
    <n v="-19.918399999999991"/>
  </r>
  <r>
    <n v="2443"/>
    <x v="1201"/>
    <x v="0"/>
    <x v="730"/>
    <d v="2013-05-28T00:00:00"/>
    <s v="Standard Class"/>
    <s v="AF-10870"/>
    <s v="Art Ferguson"/>
    <x v="0"/>
    <s v="United States"/>
    <s v="Passaic"/>
    <x v="30"/>
    <n v="7055"/>
    <x v="3"/>
    <s v="OFF-AP-10003217"/>
    <x v="1"/>
    <x v="9"/>
    <s v="Eureka Sanitaire  Commercial Upright"/>
    <x v="2049"/>
    <n v="4"/>
    <n v="0"/>
    <n v="172.33840000000004"/>
  </r>
  <r>
    <n v="2444"/>
    <x v="1201"/>
    <x v="0"/>
    <x v="730"/>
    <d v="2013-05-28T00:00:00"/>
    <s v="Standard Class"/>
    <s v="AF-10870"/>
    <s v="Art Ferguson"/>
    <x v="0"/>
    <s v="United States"/>
    <s v="Passaic"/>
    <x v="30"/>
    <n v="7055"/>
    <x v="3"/>
    <s v="TEC-AC-10002399"/>
    <x v="2"/>
    <x v="11"/>
    <s v="SanDisk Cruzer 32 GB USB Flash Drive"/>
    <x v="2050"/>
    <n v="5"/>
    <n v="0"/>
    <n v="30.431999999999995"/>
  </r>
  <r>
    <n v="2445"/>
    <x v="1201"/>
    <x v="0"/>
    <x v="730"/>
    <d v="2013-05-28T00:00:00"/>
    <s v="Standard Class"/>
    <s v="AF-10870"/>
    <s v="Art Ferguson"/>
    <x v="0"/>
    <s v="United States"/>
    <s v="Passaic"/>
    <x v="30"/>
    <n v="7055"/>
    <x v="3"/>
    <s v="OFF-EN-10002973"/>
    <x v="1"/>
    <x v="12"/>
    <s v="Ampad #10 Peel &amp; Seel Holiday Envelopes"/>
    <x v="2051"/>
    <n v="6"/>
    <n v="0"/>
    <n v="12.902400000000002"/>
  </r>
  <r>
    <n v="2446"/>
    <x v="1201"/>
    <x v="0"/>
    <x v="730"/>
    <d v="2013-05-28T00:00:00"/>
    <s v="Standard Class"/>
    <s v="AF-10870"/>
    <s v="Art Ferguson"/>
    <x v="0"/>
    <s v="United States"/>
    <s v="Passaic"/>
    <x v="30"/>
    <n v="7055"/>
    <x v="3"/>
    <s v="TEC-PH-10001336"/>
    <x v="2"/>
    <x v="7"/>
    <s v="Digium D40 VoIP phone"/>
    <x v="2052"/>
    <n v="2"/>
    <n v="0"/>
    <n v="74.8142"/>
  </r>
  <r>
    <n v="2447"/>
    <x v="1202"/>
    <x v="1"/>
    <x v="12"/>
    <d v="2012-10-01T00:00:00"/>
    <s v="Standard Class"/>
    <s v="AM-10705"/>
    <s v="Anne McFarland"/>
    <x v="0"/>
    <s v="United States"/>
    <s v="Los Angeles"/>
    <x v="1"/>
    <n v="90004"/>
    <x v="1"/>
    <s v="OFF-EN-10000461"/>
    <x v="1"/>
    <x v="12"/>
    <s v="#10- 4 1/8&quot; x 9 1/2&quot; Recycled Envelopes"/>
    <x v="2053"/>
    <n v="2"/>
    <n v="0"/>
    <n v="8.2156000000000002"/>
  </r>
  <r>
    <n v="2448"/>
    <x v="1203"/>
    <x v="0"/>
    <x v="731"/>
    <d v="2013-11-07T00:00:00"/>
    <s v="Standard Class"/>
    <s v="BD-11320"/>
    <s v="Bill Donatelli"/>
    <x v="0"/>
    <s v="United States"/>
    <s v="Philadelphia"/>
    <x v="9"/>
    <n v="19143"/>
    <x v="3"/>
    <s v="FUR-CH-10000988"/>
    <x v="0"/>
    <x v="1"/>
    <s v="Hon Olson Stacker Stools"/>
    <x v="2054"/>
    <n v="5"/>
    <n v="0.3"/>
    <n v="-14.080999999999989"/>
  </r>
  <r>
    <n v="2449"/>
    <x v="1204"/>
    <x v="1"/>
    <x v="471"/>
    <d v="2012-09-17T00:00:00"/>
    <s v="Second Class"/>
    <s v="CM-12385"/>
    <s v="Christopher Martinez"/>
    <x v="0"/>
    <s v="United States"/>
    <s v="North Charleston"/>
    <x v="20"/>
    <n v="29406"/>
    <x v="0"/>
    <s v="OFF-ST-10001809"/>
    <x v="1"/>
    <x v="4"/>
    <s v="Fellowes Officeware Wire Shelving"/>
    <x v="2055"/>
    <n v="3"/>
    <n v="0"/>
    <n v="5.3897999999999939"/>
  </r>
  <r>
    <n v="2450"/>
    <x v="1205"/>
    <x v="0"/>
    <x v="732"/>
    <d v="2013-11-11T00:00:00"/>
    <s v="Standard Class"/>
    <s v="CS-12400"/>
    <s v="Christopher Schild"/>
    <x v="2"/>
    <s v="United States"/>
    <s v="San Jose"/>
    <x v="1"/>
    <n v="95123"/>
    <x v="1"/>
    <s v="OFF-BI-10003963"/>
    <x v="1"/>
    <x v="8"/>
    <s v="Cardinal Holdit Data Disk Pockets"/>
    <x v="2056"/>
    <n v="5"/>
    <n v="0.2"/>
    <n v="9.8279999999999959"/>
  </r>
  <r>
    <n v="2451"/>
    <x v="1206"/>
    <x v="3"/>
    <x v="294"/>
    <d v="2014-03-23T00:00:00"/>
    <s v="Second Class"/>
    <s v="DB-13405"/>
    <s v="Denny Blanton"/>
    <x v="0"/>
    <s v="United States"/>
    <s v="New York City"/>
    <x v="15"/>
    <n v="10011"/>
    <x v="3"/>
    <s v="OFF-LA-10000081"/>
    <x v="1"/>
    <x v="2"/>
    <s v="Avery 496"/>
    <x v="2057"/>
    <n v="5"/>
    <n v="0"/>
    <n v="9"/>
  </r>
  <r>
    <n v="2452"/>
    <x v="1206"/>
    <x v="3"/>
    <x v="294"/>
    <d v="2014-03-23T00:00:00"/>
    <s v="Second Class"/>
    <s v="DB-13405"/>
    <s v="Denny Blanton"/>
    <x v="0"/>
    <s v="United States"/>
    <s v="New York City"/>
    <x v="15"/>
    <n v="10011"/>
    <x v="3"/>
    <s v="TEC-PH-10000149"/>
    <x v="2"/>
    <x v="7"/>
    <s v="Cisco SPA525G2 IP Phone - Wireless"/>
    <x v="2058"/>
    <n v="6"/>
    <n v="0"/>
    <n v="31.121999999999996"/>
  </r>
  <r>
    <n v="2453"/>
    <x v="1206"/>
    <x v="3"/>
    <x v="294"/>
    <d v="2014-03-23T00:00:00"/>
    <s v="Second Class"/>
    <s v="DB-13405"/>
    <s v="Denny Blanton"/>
    <x v="0"/>
    <s v="United States"/>
    <s v="New York City"/>
    <x v="15"/>
    <n v="10011"/>
    <x v="3"/>
    <s v="OFF-BI-10000605"/>
    <x v="1"/>
    <x v="8"/>
    <s v="Acco Pressboard Covers with Storage Hooks, 9 1/2&quot; x 11&quot;, Executive Red"/>
    <x v="1083"/>
    <n v="3"/>
    <n v="0.2"/>
    <n v="3.0860999999999996"/>
  </r>
  <r>
    <n v="2454"/>
    <x v="1206"/>
    <x v="3"/>
    <x v="294"/>
    <d v="2014-03-23T00:00:00"/>
    <s v="Second Class"/>
    <s v="DB-13405"/>
    <s v="Denny Blanton"/>
    <x v="0"/>
    <s v="United States"/>
    <s v="New York City"/>
    <x v="15"/>
    <n v="10011"/>
    <x v="3"/>
    <s v="TEC-AC-10002399"/>
    <x v="2"/>
    <x v="11"/>
    <s v="SanDisk Cruzer 32 GB USB Flash Drive"/>
    <x v="2059"/>
    <n v="3"/>
    <n v="0"/>
    <n v="18.2592"/>
  </r>
  <r>
    <n v="2455"/>
    <x v="1206"/>
    <x v="3"/>
    <x v="294"/>
    <d v="2014-03-23T00:00:00"/>
    <s v="Second Class"/>
    <s v="DB-13405"/>
    <s v="Denny Blanton"/>
    <x v="0"/>
    <s v="United States"/>
    <s v="New York City"/>
    <x v="15"/>
    <n v="10011"/>
    <x v="3"/>
    <s v="TEC-AC-10003038"/>
    <x v="2"/>
    <x v="11"/>
    <s v="Kingston Digital DataTraveler 16GB USB 2.0"/>
    <x v="1849"/>
    <n v="8"/>
    <n v="0"/>
    <n v="13.603999999999992"/>
  </r>
  <r>
    <n v="2456"/>
    <x v="1206"/>
    <x v="3"/>
    <x v="294"/>
    <d v="2014-03-23T00:00:00"/>
    <s v="Second Class"/>
    <s v="DB-13405"/>
    <s v="Denny Blanton"/>
    <x v="0"/>
    <s v="United States"/>
    <s v="New York City"/>
    <x v="15"/>
    <n v="10011"/>
    <x v="3"/>
    <s v="OFF-ST-10000344"/>
    <x v="1"/>
    <x v="4"/>
    <s v="Neat Ideas Personal Hanging Folder Files, Black"/>
    <x v="2060"/>
    <n v="8"/>
    <n v="0"/>
    <n v="27.934399999999997"/>
  </r>
  <r>
    <n v="2457"/>
    <x v="1206"/>
    <x v="3"/>
    <x v="294"/>
    <d v="2014-03-23T00:00:00"/>
    <s v="Second Class"/>
    <s v="DB-13405"/>
    <s v="Denny Blanton"/>
    <x v="0"/>
    <s v="United States"/>
    <s v="New York City"/>
    <x v="15"/>
    <n v="10011"/>
    <x v="3"/>
    <s v="OFF-LA-10004093"/>
    <x v="1"/>
    <x v="2"/>
    <s v="Avery 486"/>
    <x v="2061"/>
    <n v="1"/>
    <n v="0"/>
    <n v="3.4356999999999998"/>
  </r>
  <r>
    <n v="2458"/>
    <x v="1206"/>
    <x v="3"/>
    <x v="294"/>
    <d v="2014-03-23T00:00:00"/>
    <s v="Second Class"/>
    <s v="DB-13405"/>
    <s v="Denny Blanton"/>
    <x v="0"/>
    <s v="United States"/>
    <s v="New York City"/>
    <x v="15"/>
    <n v="10011"/>
    <x v="3"/>
    <s v="OFF-AR-10001683"/>
    <x v="1"/>
    <x v="6"/>
    <s v="Lumber Crayons"/>
    <x v="2062"/>
    <n v="6"/>
    <n v="0"/>
    <n v="22.458000000000002"/>
  </r>
  <r>
    <n v="2459"/>
    <x v="1206"/>
    <x v="3"/>
    <x v="294"/>
    <d v="2014-03-23T00:00:00"/>
    <s v="Second Class"/>
    <s v="DB-13405"/>
    <s v="Denny Blanton"/>
    <x v="0"/>
    <s v="United States"/>
    <s v="New York City"/>
    <x v="15"/>
    <n v="10011"/>
    <x v="3"/>
    <s v="OFF-ST-10003455"/>
    <x v="1"/>
    <x v="4"/>
    <s v="Tenex File Box, Personal Filing Tote with Lid, Black"/>
    <x v="2063"/>
    <n v="3"/>
    <n v="0"/>
    <n v="12.097800000000001"/>
  </r>
  <r>
    <n v="2460"/>
    <x v="1207"/>
    <x v="3"/>
    <x v="733"/>
    <d v="2014-08-22T00:00:00"/>
    <s v="Standard Class"/>
    <s v="JG-15160"/>
    <s v="James Galang"/>
    <x v="0"/>
    <s v="United States"/>
    <s v="Plainfield"/>
    <x v="30"/>
    <n v="7060"/>
    <x v="3"/>
    <s v="OFF-AP-10002578"/>
    <x v="1"/>
    <x v="9"/>
    <s v="Fellowes Premier Superior Surge Suppressor, 10-Outlet, With Phone and Remote"/>
    <x v="2064"/>
    <n v="2"/>
    <n v="0"/>
    <n v="25.438400000000001"/>
  </r>
  <r>
    <n v="2461"/>
    <x v="1208"/>
    <x v="1"/>
    <x v="655"/>
    <d v="2012-07-13T00:00:00"/>
    <s v="Second Class"/>
    <s v="SC-20380"/>
    <s v="Shahid Collister"/>
    <x v="0"/>
    <s v="United States"/>
    <s v="Seattle"/>
    <x v="4"/>
    <n v="98115"/>
    <x v="1"/>
    <s v="OFF-PA-10001763"/>
    <x v="1"/>
    <x v="10"/>
    <s v="Xerox 1896"/>
    <x v="2065"/>
    <n v="3"/>
    <n v="0"/>
    <n v="13.486499999999999"/>
  </r>
  <r>
    <n v="2462"/>
    <x v="1208"/>
    <x v="1"/>
    <x v="655"/>
    <d v="2012-07-13T00:00:00"/>
    <s v="Second Class"/>
    <s v="SC-20380"/>
    <s v="Shahid Collister"/>
    <x v="0"/>
    <s v="United States"/>
    <s v="Seattle"/>
    <x v="4"/>
    <n v="98115"/>
    <x v="1"/>
    <s v="OFF-BI-10001597"/>
    <x v="1"/>
    <x v="8"/>
    <s v="Wilson Jones Ledger-Size, Piano-Hinge Binder, 2&quot;, Blue"/>
    <x v="2066"/>
    <n v="3"/>
    <n v="0.2"/>
    <n v="34.423199999999987"/>
  </r>
  <r>
    <n v="2463"/>
    <x v="1209"/>
    <x v="3"/>
    <x v="734"/>
    <d v="2014-12-10T00:00:00"/>
    <s v="Standard Class"/>
    <s v="CS-12460"/>
    <s v="Chuck Sachs"/>
    <x v="0"/>
    <s v="United States"/>
    <s v="New York City"/>
    <x v="15"/>
    <n v="10009"/>
    <x v="3"/>
    <s v="OFF-BI-10001524"/>
    <x v="1"/>
    <x v="8"/>
    <s v="GBC Premium Transparent Covers with Diagonal Lined Pattern"/>
    <x v="2067"/>
    <n v="5"/>
    <n v="0.2"/>
    <n v="29.371999999999993"/>
  </r>
  <r>
    <n v="2464"/>
    <x v="1209"/>
    <x v="3"/>
    <x v="734"/>
    <d v="2014-12-10T00:00:00"/>
    <s v="Standard Class"/>
    <s v="CS-12460"/>
    <s v="Chuck Sachs"/>
    <x v="0"/>
    <s v="United States"/>
    <s v="New York City"/>
    <x v="15"/>
    <n v="10009"/>
    <x v="3"/>
    <s v="OFF-BI-10001553"/>
    <x v="1"/>
    <x v="8"/>
    <s v="SpineVue Locking Slant-D Ring Binders by Cardinal"/>
    <x v="899"/>
    <n v="2"/>
    <n v="0.2"/>
    <n v="5.1183999999999994"/>
  </r>
  <r>
    <n v="2465"/>
    <x v="1209"/>
    <x v="3"/>
    <x v="734"/>
    <d v="2014-12-10T00:00:00"/>
    <s v="Standard Class"/>
    <s v="CS-12460"/>
    <s v="Chuck Sachs"/>
    <x v="0"/>
    <s v="United States"/>
    <s v="New York City"/>
    <x v="15"/>
    <n v="10009"/>
    <x v="3"/>
    <s v="TEC-PH-10000576"/>
    <x v="2"/>
    <x v="7"/>
    <s v="AT&amp;T 1080 Corded phone"/>
    <x v="2068"/>
    <n v="1"/>
    <n v="0"/>
    <n v="36.987300000000005"/>
  </r>
  <r>
    <n v="2466"/>
    <x v="1209"/>
    <x v="3"/>
    <x v="734"/>
    <d v="2014-12-10T00:00:00"/>
    <s v="Standard Class"/>
    <s v="CS-12460"/>
    <s v="Chuck Sachs"/>
    <x v="0"/>
    <s v="United States"/>
    <s v="New York City"/>
    <x v="15"/>
    <n v="10009"/>
    <x v="3"/>
    <s v="OFF-LA-10001317"/>
    <x v="1"/>
    <x v="2"/>
    <s v="Avery 520"/>
    <x v="982"/>
    <n v="1"/>
    <n v="0"/>
    <n v="1.512"/>
  </r>
  <r>
    <n v="2467"/>
    <x v="1210"/>
    <x v="3"/>
    <x v="464"/>
    <d v="2014-05-09T00:00:00"/>
    <s v="Standard Class"/>
    <s v="MK-18160"/>
    <s v="Mike Kennedy"/>
    <x v="0"/>
    <s v="United States"/>
    <s v="Newport News"/>
    <x v="17"/>
    <n v="23602"/>
    <x v="0"/>
    <s v="OFF-PA-10000726"/>
    <x v="1"/>
    <x v="10"/>
    <s v="Black Print Carbonless Snap-Off Rapid Letter, 8 1/2&quot; x 7&quot;"/>
    <x v="2069"/>
    <n v="1"/>
    <n v="0"/>
    <n v="4.099499999999999"/>
  </r>
  <r>
    <n v="2468"/>
    <x v="1210"/>
    <x v="3"/>
    <x v="464"/>
    <d v="2014-05-09T00:00:00"/>
    <s v="Standard Class"/>
    <s v="MK-18160"/>
    <s v="Mike Kennedy"/>
    <x v="0"/>
    <s v="United States"/>
    <s v="Newport News"/>
    <x v="17"/>
    <n v="23602"/>
    <x v="0"/>
    <s v="OFF-ST-10003306"/>
    <x v="1"/>
    <x v="4"/>
    <s v="Letter Size Cart"/>
    <x v="2070"/>
    <n v="4"/>
    <n v="0"/>
    <n v="165.71759999999995"/>
  </r>
  <r>
    <n v="2469"/>
    <x v="1210"/>
    <x v="3"/>
    <x v="464"/>
    <d v="2014-05-09T00:00:00"/>
    <s v="Standard Class"/>
    <s v="MK-18160"/>
    <s v="Mike Kennedy"/>
    <x v="0"/>
    <s v="United States"/>
    <s v="Newport News"/>
    <x v="17"/>
    <n v="23602"/>
    <x v="0"/>
    <s v="OFF-PA-10004983"/>
    <x v="1"/>
    <x v="10"/>
    <s v="Xerox 23"/>
    <x v="56"/>
    <n v="5"/>
    <n v="0"/>
    <n v="15.552000000000001"/>
  </r>
  <r>
    <n v="2470"/>
    <x v="1210"/>
    <x v="3"/>
    <x v="464"/>
    <d v="2014-05-09T00:00:00"/>
    <s v="Standard Class"/>
    <s v="MK-18160"/>
    <s v="Mike Kennedy"/>
    <x v="0"/>
    <s v="United States"/>
    <s v="Newport News"/>
    <x v="17"/>
    <n v="23602"/>
    <x v="0"/>
    <s v="OFF-ST-10001291"/>
    <x v="1"/>
    <x v="4"/>
    <s v="Tenex Personal Self-Stacking Standard File Box, Black/Gray"/>
    <x v="2071"/>
    <n v="1"/>
    <n v="0"/>
    <n v="4.5656999999999996"/>
  </r>
  <r>
    <n v="2471"/>
    <x v="1211"/>
    <x v="0"/>
    <x v="115"/>
    <d v="2013-01-28T00:00:00"/>
    <s v="Standard Class"/>
    <s v="CM-11935"/>
    <s v="Carlos Meador"/>
    <x v="0"/>
    <s v="United States"/>
    <s v="Fayetteville"/>
    <x v="3"/>
    <n v="28314"/>
    <x v="0"/>
    <s v="FUR-FU-10002107"/>
    <x v="0"/>
    <x v="5"/>
    <s v="Eldon Pizzaz Desk Accessories"/>
    <x v="2072"/>
    <n v="8"/>
    <n v="0.2"/>
    <n v="4.281600000000001"/>
  </r>
  <r>
    <n v="2472"/>
    <x v="1211"/>
    <x v="0"/>
    <x v="115"/>
    <d v="2013-01-28T00:00:00"/>
    <s v="Standard Class"/>
    <s v="CM-11935"/>
    <s v="Carlos Meador"/>
    <x v="0"/>
    <s v="United States"/>
    <s v="Fayetteville"/>
    <x v="3"/>
    <n v="28314"/>
    <x v="0"/>
    <s v="FUR-BO-10002213"/>
    <x v="0"/>
    <x v="0"/>
    <s v="Sauder Forest Hills Library, Woodland Oak Finish"/>
    <x v="2073"/>
    <n v="4"/>
    <n v="0.2"/>
    <n v="-67.670399999999972"/>
  </r>
  <r>
    <n v="2473"/>
    <x v="1211"/>
    <x v="0"/>
    <x v="115"/>
    <d v="2013-01-28T00:00:00"/>
    <s v="Standard Class"/>
    <s v="CM-11935"/>
    <s v="Carlos Meador"/>
    <x v="0"/>
    <s v="United States"/>
    <s v="Fayetteville"/>
    <x v="3"/>
    <n v="28314"/>
    <x v="0"/>
    <s v="OFF-AP-10000692"/>
    <x v="1"/>
    <x v="9"/>
    <s v="Fellowes Mighty 8 Compact Surge Protector"/>
    <x v="2074"/>
    <n v="4"/>
    <n v="0.2"/>
    <n v="6.4864000000000033"/>
  </r>
  <r>
    <n v="2474"/>
    <x v="1212"/>
    <x v="0"/>
    <x v="54"/>
    <d v="2013-11-07T00:00:00"/>
    <s v="First Class"/>
    <s v="PF-19225"/>
    <s v="Phillip Flathmann"/>
    <x v="0"/>
    <s v="United States"/>
    <s v="Los Angeles"/>
    <x v="1"/>
    <n v="90032"/>
    <x v="1"/>
    <s v="FUR-CH-10001190"/>
    <x v="0"/>
    <x v="1"/>
    <s v="Global Deluxe High-Back Office Chair in Storm"/>
    <x v="2075"/>
    <n v="2"/>
    <n v="0.2"/>
    <n v="-29.917800000000021"/>
  </r>
  <r>
    <n v="2475"/>
    <x v="1212"/>
    <x v="0"/>
    <x v="54"/>
    <d v="2013-11-07T00:00:00"/>
    <s v="First Class"/>
    <s v="PF-19225"/>
    <s v="Phillip Flathmann"/>
    <x v="0"/>
    <s v="United States"/>
    <s v="Los Angeles"/>
    <x v="1"/>
    <n v="90032"/>
    <x v="1"/>
    <s v="TEC-AC-10000682"/>
    <x v="2"/>
    <x v="11"/>
    <s v="Kensington K72356US Mouse-in-a-Box USB Desktop Mouse"/>
    <x v="2076"/>
    <n v="5"/>
    <n v="0"/>
    <n v="29.032499999999999"/>
  </r>
  <r>
    <n v="2476"/>
    <x v="1212"/>
    <x v="0"/>
    <x v="54"/>
    <d v="2013-11-07T00:00:00"/>
    <s v="First Class"/>
    <s v="PF-19225"/>
    <s v="Phillip Flathmann"/>
    <x v="0"/>
    <s v="United States"/>
    <s v="Los Angeles"/>
    <x v="1"/>
    <n v="90032"/>
    <x v="1"/>
    <s v="OFF-LA-10004545"/>
    <x v="1"/>
    <x v="2"/>
    <s v="Avery 50"/>
    <x v="2077"/>
    <n v="7"/>
    <n v="0"/>
    <n v="41.223699999999994"/>
  </r>
  <r>
    <n v="2477"/>
    <x v="1212"/>
    <x v="0"/>
    <x v="54"/>
    <d v="2013-11-07T00:00:00"/>
    <s v="First Class"/>
    <s v="PF-19225"/>
    <s v="Phillip Flathmann"/>
    <x v="0"/>
    <s v="United States"/>
    <s v="Los Angeles"/>
    <x v="1"/>
    <n v="90032"/>
    <x v="1"/>
    <s v="OFF-AP-10003057"/>
    <x v="1"/>
    <x v="9"/>
    <s v="Honeywell Enviracaire Portable HEPA Air Cleaner for 16' x 20' Room"/>
    <x v="2078"/>
    <n v="4"/>
    <n v="0"/>
    <n v="429.57720000000006"/>
  </r>
  <r>
    <n v="2478"/>
    <x v="1213"/>
    <x v="3"/>
    <x v="507"/>
    <d v="2014-09-09T00:00:00"/>
    <s v="Second Class"/>
    <s v="GM-14695"/>
    <s v="Greg Maxwell"/>
    <x v="1"/>
    <s v="United States"/>
    <s v="Los Angeles"/>
    <x v="1"/>
    <n v="90036"/>
    <x v="1"/>
    <s v="FUR-TA-10000198"/>
    <x v="0"/>
    <x v="3"/>
    <s v="Chromcraft Bull-Nose Wood Oval Conference Tables &amp; Bases"/>
    <x v="2079"/>
    <n v="3"/>
    <n v="0.2"/>
    <n v="-99.176400000000001"/>
  </r>
  <r>
    <n v="2479"/>
    <x v="1214"/>
    <x v="2"/>
    <x v="103"/>
    <d v="2011-09-19T00:00:00"/>
    <s v="Standard Class"/>
    <s v="DC-12850"/>
    <s v="Dan Campbell"/>
    <x v="0"/>
    <s v="United States"/>
    <s v="New York City"/>
    <x v="15"/>
    <n v="10011"/>
    <x v="3"/>
    <s v="OFF-AR-10002833"/>
    <x v="1"/>
    <x v="6"/>
    <s v="Newell 322"/>
    <x v="1410"/>
    <n v="3"/>
    <n v="0"/>
    <n v="1.4742000000000002"/>
  </r>
  <r>
    <n v="2480"/>
    <x v="1215"/>
    <x v="3"/>
    <x v="249"/>
    <d v="2014-06-26T00:00:00"/>
    <s v="Standard Class"/>
    <s v="FO-14305"/>
    <s v="Frank Olsen"/>
    <x v="0"/>
    <s v="United States"/>
    <s v="Dallas"/>
    <x v="5"/>
    <n v="75220"/>
    <x v="2"/>
    <s v="OFF-SU-10002557"/>
    <x v="1"/>
    <x v="14"/>
    <s v="Fiskars Spring-Action Scissors"/>
    <x v="2080"/>
    <n v="1"/>
    <n v="0.2"/>
    <n v="0.83879999999999999"/>
  </r>
  <r>
    <n v="2481"/>
    <x v="1215"/>
    <x v="3"/>
    <x v="249"/>
    <d v="2014-06-26T00:00:00"/>
    <s v="Standard Class"/>
    <s v="FO-14305"/>
    <s v="Frank Olsen"/>
    <x v="0"/>
    <s v="United States"/>
    <s v="Dallas"/>
    <x v="5"/>
    <n v="75220"/>
    <x v="2"/>
    <s v="OFF-ST-10003656"/>
    <x v="1"/>
    <x v="4"/>
    <s v="Safco Industrial Wire Shelving"/>
    <x v="2081"/>
    <n v="2"/>
    <n v="0.2"/>
    <n v="-32.636600000000001"/>
  </r>
  <r>
    <n v="2482"/>
    <x v="1216"/>
    <x v="3"/>
    <x v="165"/>
    <d v="2015-01-01T00:00:00"/>
    <s v="Standard Class"/>
    <s v="AH-10210"/>
    <s v="Alan Hwang"/>
    <x v="0"/>
    <s v="United States"/>
    <s v="Seattle"/>
    <x v="4"/>
    <n v="98105"/>
    <x v="1"/>
    <s v="OFF-ST-10001097"/>
    <x v="1"/>
    <x v="4"/>
    <s v="Office Impressions Heavy Duty Welded Shelving &amp; Multimedia Storage Drawers"/>
    <x v="2082"/>
    <n v="6"/>
    <n v="0"/>
    <n v="0"/>
  </r>
  <r>
    <n v="2483"/>
    <x v="1217"/>
    <x v="3"/>
    <x v="735"/>
    <d v="2014-09-04T00:00:00"/>
    <s v="Standard Class"/>
    <s v="KN-16705"/>
    <s v="Kristina Nunn"/>
    <x v="2"/>
    <s v="United States"/>
    <s v="Seattle"/>
    <x v="4"/>
    <n v="98105"/>
    <x v="1"/>
    <s v="TEC-PH-10000912"/>
    <x v="2"/>
    <x v="7"/>
    <s v="Anker 24W Portable Micro USB Car Charger"/>
    <x v="2083"/>
    <n v="4"/>
    <n v="0.2"/>
    <n v="11.429599999999999"/>
  </r>
  <r>
    <n v="2484"/>
    <x v="1217"/>
    <x v="3"/>
    <x v="735"/>
    <d v="2014-09-04T00:00:00"/>
    <s v="Standard Class"/>
    <s v="KN-16705"/>
    <s v="Kristina Nunn"/>
    <x v="2"/>
    <s v="United States"/>
    <s v="Seattle"/>
    <x v="4"/>
    <n v="98105"/>
    <x v="1"/>
    <s v="FUR-TA-10000617"/>
    <x v="0"/>
    <x v="3"/>
    <s v="Hon Practical Foundations 30 x 60 Training Table, Light Gray/Charcoal"/>
    <x v="2084"/>
    <n v="5"/>
    <n v="0"/>
    <n v="250.30500000000004"/>
  </r>
  <r>
    <n v="2485"/>
    <x v="1217"/>
    <x v="3"/>
    <x v="735"/>
    <d v="2014-09-04T00:00:00"/>
    <s v="Standard Class"/>
    <s v="KN-16705"/>
    <s v="Kristina Nunn"/>
    <x v="2"/>
    <s v="United States"/>
    <s v="Seattle"/>
    <x v="4"/>
    <n v="98105"/>
    <x v="1"/>
    <s v="OFF-BI-10001658"/>
    <x v="1"/>
    <x v="8"/>
    <s v="GBC Standard Therm-A-Bind Covers"/>
    <x v="2085"/>
    <n v="5"/>
    <n v="0.2"/>
    <n v="32.396000000000001"/>
  </r>
  <r>
    <n v="2486"/>
    <x v="1217"/>
    <x v="3"/>
    <x v="735"/>
    <d v="2014-09-04T00:00:00"/>
    <s v="Standard Class"/>
    <s v="KN-16705"/>
    <s v="Kristina Nunn"/>
    <x v="2"/>
    <s v="United States"/>
    <s v="Seattle"/>
    <x v="4"/>
    <n v="98105"/>
    <x v="1"/>
    <s v="OFF-AR-10003856"/>
    <x v="1"/>
    <x v="6"/>
    <s v="Newell 344"/>
    <x v="348"/>
    <n v="2"/>
    <n v="0"/>
    <n v="1.4455999999999998"/>
  </r>
  <r>
    <n v="2487"/>
    <x v="1218"/>
    <x v="1"/>
    <x v="98"/>
    <d v="2012-01-04T00:00:00"/>
    <s v="Second Class"/>
    <s v="CB-12535"/>
    <s v="Claudia Bergmann"/>
    <x v="1"/>
    <s v="United States"/>
    <s v="Newark"/>
    <x v="13"/>
    <n v="19711"/>
    <x v="3"/>
    <s v="OFF-ST-10001837"/>
    <x v="1"/>
    <x v="4"/>
    <s v="SAFCO Mobile Desk Side File, Wire Frame"/>
    <x v="2086"/>
    <n v="2"/>
    <n v="0"/>
    <n v="22.235199999999999"/>
  </r>
  <r>
    <n v="2488"/>
    <x v="1218"/>
    <x v="1"/>
    <x v="98"/>
    <d v="2012-01-04T00:00:00"/>
    <s v="Second Class"/>
    <s v="CB-12535"/>
    <s v="Claudia Bergmann"/>
    <x v="1"/>
    <s v="United States"/>
    <s v="Newark"/>
    <x v="13"/>
    <n v="19711"/>
    <x v="3"/>
    <s v="OFF-AR-10001473"/>
    <x v="1"/>
    <x v="6"/>
    <s v="Newell 313"/>
    <x v="296"/>
    <n v="3"/>
    <n v="0"/>
    <n v="2.6568000000000005"/>
  </r>
  <r>
    <n v="2489"/>
    <x v="1218"/>
    <x v="1"/>
    <x v="98"/>
    <d v="2012-01-04T00:00:00"/>
    <s v="Second Class"/>
    <s v="CB-12535"/>
    <s v="Claudia Bergmann"/>
    <x v="1"/>
    <s v="United States"/>
    <s v="Newark"/>
    <x v="13"/>
    <n v="19711"/>
    <x v="3"/>
    <s v="OFF-PA-10004285"/>
    <x v="1"/>
    <x v="10"/>
    <s v="Xerox 1959"/>
    <x v="130"/>
    <n v="3"/>
    <n v="0"/>
    <n v="9.6191999999999993"/>
  </r>
  <r>
    <n v="2490"/>
    <x v="1219"/>
    <x v="1"/>
    <x v="330"/>
    <d v="2012-10-13T00:00:00"/>
    <s v="Second Class"/>
    <s v="TB-21250"/>
    <s v="Tim Brockman"/>
    <x v="0"/>
    <s v="United States"/>
    <s v="New York City"/>
    <x v="15"/>
    <n v="10024"/>
    <x v="3"/>
    <s v="TEC-PH-10001835"/>
    <x v="2"/>
    <x v="7"/>
    <s v="Jawbone JAMBOX Wireless Bluetooth Speaker"/>
    <x v="2087"/>
    <n v="4"/>
    <n v="0"/>
    <n v="303.3408"/>
  </r>
  <r>
    <n v="2491"/>
    <x v="1219"/>
    <x v="1"/>
    <x v="330"/>
    <d v="2012-10-13T00:00:00"/>
    <s v="Second Class"/>
    <s v="TB-21250"/>
    <s v="Tim Brockman"/>
    <x v="0"/>
    <s v="United States"/>
    <s v="New York City"/>
    <x v="15"/>
    <n v="10024"/>
    <x v="3"/>
    <s v="OFF-PA-10002245"/>
    <x v="1"/>
    <x v="10"/>
    <s v="Xerox 1895"/>
    <x v="100"/>
    <n v="4"/>
    <n v="0"/>
    <n v="10.763999999999999"/>
  </r>
  <r>
    <n v="2492"/>
    <x v="1220"/>
    <x v="2"/>
    <x v="736"/>
    <d v="2011-12-15T00:00:00"/>
    <s v="Second Class"/>
    <s v="KD-16345"/>
    <s v="Katherine Ducich"/>
    <x v="0"/>
    <s v="United States"/>
    <s v="Los Angeles"/>
    <x v="1"/>
    <n v="90049"/>
    <x v="1"/>
    <s v="OFF-PA-10001457"/>
    <x v="1"/>
    <x v="10"/>
    <s v="White GlueTop Scratch Pads"/>
    <x v="2088"/>
    <n v="6"/>
    <n v="0"/>
    <n v="41.51039999999999"/>
  </r>
  <r>
    <n v="2493"/>
    <x v="1221"/>
    <x v="2"/>
    <x v="84"/>
    <d v="2011-11-23T00:00:00"/>
    <s v="Standard Class"/>
    <s v="JM-15865"/>
    <s v="John Murray"/>
    <x v="0"/>
    <s v="United States"/>
    <s v="Jamestown"/>
    <x v="15"/>
    <n v="14701"/>
    <x v="3"/>
    <s v="TEC-PH-10002885"/>
    <x v="2"/>
    <x v="7"/>
    <s v="Apple iPhone 5"/>
    <x v="2089"/>
    <n v="7"/>
    <n v="0"/>
    <n v="1228.1787000000004"/>
  </r>
  <r>
    <n v="2494"/>
    <x v="1222"/>
    <x v="0"/>
    <x v="545"/>
    <d v="2013-09-15T00:00:00"/>
    <s v="Second Class"/>
    <s v="KT-16480"/>
    <s v="Kean Thornton"/>
    <x v="0"/>
    <s v="United States"/>
    <s v="Houston"/>
    <x v="5"/>
    <n v="77095"/>
    <x v="2"/>
    <s v="FUR-TA-10004086"/>
    <x v="0"/>
    <x v="3"/>
    <s v="KI Adjustable-Height Table"/>
    <x v="2090"/>
    <n v="5"/>
    <n v="0.3"/>
    <n v="-34.39200000000001"/>
  </r>
  <r>
    <n v="2495"/>
    <x v="1222"/>
    <x v="0"/>
    <x v="545"/>
    <d v="2013-09-15T00:00:00"/>
    <s v="Second Class"/>
    <s v="KT-16480"/>
    <s v="Kean Thornton"/>
    <x v="0"/>
    <s v="United States"/>
    <s v="Houston"/>
    <x v="5"/>
    <n v="77095"/>
    <x v="2"/>
    <s v="TEC-PH-10000895"/>
    <x v="2"/>
    <x v="7"/>
    <s v="Polycom VVX 310 VoIP phone"/>
    <x v="2091"/>
    <n v="5"/>
    <n v="0.2"/>
    <n v="53.997000000000043"/>
  </r>
  <r>
    <n v="2496"/>
    <x v="1223"/>
    <x v="2"/>
    <x v="737"/>
    <d v="2011-06-22T00:00:00"/>
    <s v="Standard Class"/>
    <s v="SC-20575"/>
    <s v="Sonia Cooley"/>
    <x v="0"/>
    <s v="United States"/>
    <s v="Mishawaka"/>
    <x v="14"/>
    <n v="46544"/>
    <x v="2"/>
    <s v="FUR-CH-10000225"/>
    <x v="0"/>
    <x v="1"/>
    <s v="Global Geo Office Task Chair, Gray"/>
    <x v="345"/>
    <n v="8"/>
    <n v="0"/>
    <n v="32.391999999999939"/>
  </r>
  <r>
    <n v="2497"/>
    <x v="1224"/>
    <x v="1"/>
    <x v="120"/>
    <d v="2012-10-01T00:00:00"/>
    <s v="Standard Class"/>
    <s v="BS-11800"/>
    <s v="Bryan Spruell"/>
    <x v="2"/>
    <s v="United States"/>
    <s v="San Diego"/>
    <x v="1"/>
    <n v="92037"/>
    <x v="1"/>
    <s v="OFF-ST-10002370"/>
    <x v="1"/>
    <x v="4"/>
    <s v="Sortfiler Multipurpose Personal File Organizer, Black"/>
    <x v="2092"/>
    <n v="3"/>
    <n v="0"/>
    <n v="18.609299999999998"/>
  </r>
  <r>
    <n v="2498"/>
    <x v="1224"/>
    <x v="1"/>
    <x v="120"/>
    <d v="2012-10-01T00:00:00"/>
    <s v="Standard Class"/>
    <s v="BS-11800"/>
    <s v="Bryan Spruell"/>
    <x v="2"/>
    <s v="United States"/>
    <s v="San Diego"/>
    <x v="1"/>
    <n v="92037"/>
    <x v="1"/>
    <s v="OFF-EN-10000056"/>
    <x v="1"/>
    <x v="12"/>
    <s v="Cameo Buff Policy Envelopes"/>
    <x v="2093"/>
    <n v="2"/>
    <n v="0"/>
    <n v="58.496199999999988"/>
  </r>
  <r>
    <n v="2499"/>
    <x v="1225"/>
    <x v="0"/>
    <x v="288"/>
    <d v="2013-05-25T00:00:00"/>
    <s v="Standard Class"/>
    <s v="BT-11395"/>
    <s v="Bill Tyler"/>
    <x v="1"/>
    <s v="United States"/>
    <s v="San Francisco"/>
    <x v="1"/>
    <n v="94109"/>
    <x v="1"/>
    <s v="OFF-BI-10004817"/>
    <x v="1"/>
    <x v="8"/>
    <s v="GBC Personal VeloBind Strips"/>
    <x v="2094"/>
    <n v="1"/>
    <n v="0.2"/>
    <n v="3.3543999999999996"/>
  </r>
  <r>
    <n v="2500"/>
    <x v="1226"/>
    <x v="3"/>
    <x v="738"/>
    <d v="2014-06-24T00:00:00"/>
    <s v="First Class"/>
    <s v="DC-12850"/>
    <s v="Dan Campbell"/>
    <x v="0"/>
    <s v="United States"/>
    <s v="Miami"/>
    <x v="2"/>
    <n v="33178"/>
    <x v="0"/>
    <s v="OFF-EN-10004483"/>
    <x v="1"/>
    <x v="12"/>
    <s v="#10 White Business Envelopes,4 1/8 x 9 1/2"/>
    <x v="2095"/>
    <n v="3"/>
    <n v="0.2"/>
    <n v="12.692699999999995"/>
  </r>
  <r>
    <n v="2501"/>
    <x v="1227"/>
    <x v="3"/>
    <x v="46"/>
    <d v="2014-06-21T00:00:00"/>
    <s v="First Class"/>
    <s v="LS-17200"/>
    <s v="Luke Schmidt"/>
    <x v="1"/>
    <s v="United States"/>
    <s v="Skokie"/>
    <x v="10"/>
    <n v="60076"/>
    <x v="2"/>
    <s v="OFF-PA-10001892"/>
    <x v="1"/>
    <x v="10"/>
    <s v="Rediform Wirebound &quot;Phone Memo&quot; Message Book, 11 x 5-3/4"/>
    <x v="2096"/>
    <n v="2"/>
    <n v="0.2"/>
    <n v="4.4311999999999996"/>
  </r>
  <r>
    <n v="2502"/>
    <x v="1227"/>
    <x v="3"/>
    <x v="46"/>
    <d v="2014-06-21T00:00:00"/>
    <s v="First Class"/>
    <s v="LS-17200"/>
    <s v="Luke Schmidt"/>
    <x v="1"/>
    <s v="United States"/>
    <s v="Skokie"/>
    <x v="10"/>
    <n v="60076"/>
    <x v="2"/>
    <s v="OFF-BI-10000546"/>
    <x v="1"/>
    <x v="8"/>
    <s v="Avery Durable Binders"/>
    <x v="2097"/>
    <n v="4"/>
    <n v="0.8"/>
    <n v="-3.5711999999999993"/>
  </r>
  <r>
    <n v="2503"/>
    <x v="1227"/>
    <x v="3"/>
    <x v="46"/>
    <d v="2014-06-21T00:00:00"/>
    <s v="First Class"/>
    <s v="LS-17200"/>
    <s v="Luke Schmidt"/>
    <x v="1"/>
    <s v="United States"/>
    <s v="Skokie"/>
    <x v="10"/>
    <n v="60076"/>
    <x v="2"/>
    <s v="OFF-BI-10001294"/>
    <x v="1"/>
    <x v="8"/>
    <s v="Fellowes Binding Cases"/>
    <x v="2098"/>
    <n v="4"/>
    <n v="0.8"/>
    <n v="-16.380000000000003"/>
  </r>
  <r>
    <n v="2504"/>
    <x v="1228"/>
    <x v="0"/>
    <x v="696"/>
    <d v="2013-11-20T00:00:00"/>
    <s v="Standard Class"/>
    <s v="RR-19315"/>
    <s v="Ralph Ritter"/>
    <x v="0"/>
    <s v="United States"/>
    <s v="San Francisco"/>
    <x v="1"/>
    <n v="94110"/>
    <x v="1"/>
    <s v="OFF-LA-10000248"/>
    <x v="1"/>
    <x v="2"/>
    <s v="Avery 52"/>
    <x v="1576"/>
    <n v="2"/>
    <n v="0"/>
    <n v="3.4685999999999999"/>
  </r>
  <r>
    <n v="2505"/>
    <x v="1229"/>
    <x v="2"/>
    <x v="739"/>
    <d v="2011-07-27T00:00:00"/>
    <s v="Second Class"/>
    <s v="KL-16645"/>
    <s v="Ken Lonsdale"/>
    <x v="0"/>
    <s v="United States"/>
    <s v="San Francisco"/>
    <x v="1"/>
    <n v="94122"/>
    <x v="1"/>
    <s v="OFF-ST-10001228"/>
    <x v="1"/>
    <x v="4"/>
    <s v="Fellowes Personal Hanging Folder Files, Navy"/>
    <x v="2099"/>
    <n v="4"/>
    <n v="0"/>
    <n v="15.041600000000003"/>
  </r>
  <r>
    <n v="2506"/>
    <x v="1229"/>
    <x v="2"/>
    <x v="739"/>
    <d v="2011-07-27T00:00:00"/>
    <s v="Second Class"/>
    <s v="KL-16645"/>
    <s v="Ken Lonsdale"/>
    <x v="0"/>
    <s v="United States"/>
    <s v="San Francisco"/>
    <x v="1"/>
    <n v="94122"/>
    <x v="1"/>
    <s v="OFF-SU-10000151"/>
    <x v="1"/>
    <x v="14"/>
    <s v="High Speed Automatic Electric Letter Opener"/>
    <x v="2100"/>
    <n v="5"/>
    <n v="0"/>
    <n v="327.50599999999963"/>
  </r>
  <r>
    <n v="2507"/>
    <x v="1229"/>
    <x v="2"/>
    <x v="739"/>
    <d v="2011-07-27T00:00:00"/>
    <s v="Second Class"/>
    <s v="KL-16645"/>
    <s v="Ken Lonsdale"/>
    <x v="0"/>
    <s v="United States"/>
    <s v="San Francisco"/>
    <x v="1"/>
    <n v="94122"/>
    <x v="1"/>
    <s v="FUR-FU-10004351"/>
    <x v="0"/>
    <x v="5"/>
    <s v="Staples"/>
    <x v="2101"/>
    <n v="8"/>
    <n v="0"/>
    <n v="34.284800000000004"/>
  </r>
  <r>
    <n v="2508"/>
    <x v="1230"/>
    <x v="1"/>
    <x v="740"/>
    <d v="2012-07-02T00:00:00"/>
    <s v="Same Day"/>
    <s v="RB-19435"/>
    <s v="Richard Bierner"/>
    <x v="0"/>
    <s v="United States"/>
    <s v="Houston"/>
    <x v="5"/>
    <n v="77070"/>
    <x v="2"/>
    <s v="OFF-AP-10001293"/>
    <x v="1"/>
    <x v="9"/>
    <s v="Belkin 8 Outlet Surge Protector"/>
    <x v="2102"/>
    <n v="4"/>
    <n v="0.8"/>
    <n v="-85.238399999999999"/>
  </r>
  <r>
    <n v="2509"/>
    <x v="1231"/>
    <x v="3"/>
    <x v="580"/>
    <d v="2014-03-09T00:00:00"/>
    <s v="Standard Class"/>
    <s v="MY-17380"/>
    <s v="Maribeth Yedwab"/>
    <x v="1"/>
    <s v="United States"/>
    <s v="Los Angeles"/>
    <x v="1"/>
    <n v="90045"/>
    <x v="1"/>
    <s v="TEC-PH-10000675"/>
    <x v="2"/>
    <x v="7"/>
    <s v="Panasonic KX TS3282B Corded phone"/>
    <x v="2103"/>
    <n v="3"/>
    <n v="0.2"/>
    <n v="14.758199999999995"/>
  </r>
  <r>
    <n v="2510"/>
    <x v="1231"/>
    <x v="3"/>
    <x v="580"/>
    <d v="2014-03-09T00:00:00"/>
    <s v="Standard Class"/>
    <s v="MY-17380"/>
    <s v="Maribeth Yedwab"/>
    <x v="1"/>
    <s v="United States"/>
    <s v="Los Angeles"/>
    <x v="1"/>
    <n v="90045"/>
    <x v="1"/>
    <s v="TEC-AC-10000580"/>
    <x v="2"/>
    <x v="11"/>
    <s v="Logitech G13 Programmable Gameboard with LCD Display"/>
    <x v="2104"/>
    <n v="6"/>
    <n v="0"/>
    <n v="52.79340000000002"/>
  </r>
  <r>
    <n v="2511"/>
    <x v="1232"/>
    <x v="0"/>
    <x v="741"/>
    <d v="2013-11-24T00:00:00"/>
    <s v="Standard Class"/>
    <s v="AW-10930"/>
    <s v="Arthur Wiediger"/>
    <x v="2"/>
    <s v="United States"/>
    <s v="Oklahoma City"/>
    <x v="26"/>
    <n v="73120"/>
    <x v="2"/>
    <s v="OFF-ST-10003470"/>
    <x v="1"/>
    <x v="4"/>
    <s v="Tennsco Snap-Together Open Shelving Units, Starter Sets and Add-On Units"/>
    <x v="2105"/>
    <n v="4"/>
    <n v="0"/>
    <n v="55.895999999999958"/>
  </r>
  <r>
    <n v="2512"/>
    <x v="1233"/>
    <x v="1"/>
    <x v="24"/>
    <d v="2012-04-19T00:00:00"/>
    <s v="First Class"/>
    <s v="KW-16570"/>
    <s v="Kelly Williams"/>
    <x v="0"/>
    <s v="United States"/>
    <s v="Monroe"/>
    <x v="28"/>
    <n v="71203"/>
    <x v="0"/>
    <s v="TEC-AC-10003116"/>
    <x v="2"/>
    <x v="11"/>
    <s v="Memorex Froggy Flash Drive 8 GB"/>
    <x v="2106"/>
    <n v="6"/>
    <n v="0"/>
    <n v="41.534999999999997"/>
  </r>
  <r>
    <n v="2513"/>
    <x v="1234"/>
    <x v="3"/>
    <x v="574"/>
    <d v="2014-12-07T00:00:00"/>
    <s v="Standard Class"/>
    <s v="DB-12910"/>
    <s v="Daniel Byrd"/>
    <x v="2"/>
    <s v="United States"/>
    <s v="Tampa"/>
    <x v="2"/>
    <n v="33614"/>
    <x v="0"/>
    <s v="OFF-BI-10002429"/>
    <x v="1"/>
    <x v="8"/>
    <s v="Premier Elliptical Ring Binder, Black"/>
    <x v="2107"/>
    <n v="5"/>
    <n v="0.7"/>
    <n v="-33.483999999999995"/>
  </r>
  <r>
    <n v="2514"/>
    <x v="1235"/>
    <x v="0"/>
    <x v="583"/>
    <d v="2013-11-18T00:00:00"/>
    <s v="Standard Class"/>
    <s v="BB-11545"/>
    <s v="Brenda Bowman"/>
    <x v="1"/>
    <s v="United States"/>
    <s v="Chicago"/>
    <x v="10"/>
    <n v="60623"/>
    <x v="2"/>
    <s v="TEC-AC-10003280"/>
    <x v="2"/>
    <x v="11"/>
    <s v="Belkin F8E887 USB Wired Ergonomic Keyboard"/>
    <x v="1679"/>
    <n v="4"/>
    <n v="0.2"/>
    <n v="1.1995999999999931"/>
  </r>
  <r>
    <n v="2515"/>
    <x v="1235"/>
    <x v="0"/>
    <x v="583"/>
    <d v="2013-11-18T00:00:00"/>
    <s v="Standard Class"/>
    <s v="BB-11545"/>
    <s v="Brenda Bowman"/>
    <x v="1"/>
    <s v="United States"/>
    <s v="Chicago"/>
    <x v="10"/>
    <n v="60623"/>
    <x v="2"/>
    <s v="FUR-CH-10004540"/>
    <x v="0"/>
    <x v="1"/>
    <s v="Global Chrome Stack Chair"/>
    <x v="1404"/>
    <n v="2"/>
    <n v="0.3"/>
    <n v="-2.0567999999999991"/>
  </r>
  <r>
    <n v="2516"/>
    <x v="1236"/>
    <x v="2"/>
    <x v="742"/>
    <d v="2011-09-10T00:00:00"/>
    <s v="Standard Class"/>
    <s v="NP-18700"/>
    <s v="Nora Preis"/>
    <x v="0"/>
    <s v="United States"/>
    <s v="Bowling Green"/>
    <x v="24"/>
    <n v="43402"/>
    <x v="3"/>
    <s v="OFF-ST-10000585"/>
    <x v="1"/>
    <x v="4"/>
    <s v="Economy Rollaway Files"/>
    <x v="2108"/>
    <n v="2"/>
    <n v="0.2"/>
    <n v="19.823999999999998"/>
  </r>
  <r>
    <n v="2517"/>
    <x v="1237"/>
    <x v="2"/>
    <x v="647"/>
    <d v="2011-11-22T00:00:00"/>
    <s v="Standard Class"/>
    <s v="PB-19105"/>
    <s v="Peter Bühler"/>
    <x v="0"/>
    <s v="United States"/>
    <s v="Houston"/>
    <x v="5"/>
    <n v="77095"/>
    <x v="2"/>
    <s v="OFF-EN-10003001"/>
    <x v="1"/>
    <x v="12"/>
    <s v="Ames Color-File Green Diamond Border X-ray Mailers"/>
    <x v="2109"/>
    <n v="9"/>
    <n v="0.2"/>
    <n v="204.07139999999995"/>
  </r>
  <r>
    <n v="2518"/>
    <x v="1238"/>
    <x v="3"/>
    <x v="743"/>
    <d v="2014-05-08T00:00:00"/>
    <s v="Standard Class"/>
    <s v="DW-13585"/>
    <s v="Dorothy Wardle"/>
    <x v="1"/>
    <s v="United States"/>
    <s v="Westfield"/>
    <x v="30"/>
    <n v="7090"/>
    <x v="3"/>
    <s v="FUR-FU-10003975"/>
    <x v="0"/>
    <x v="5"/>
    <s v="Eldon Advantage Chair Mats for Low to Medium Pile Carpets"/>
    <x v="2110"/>
    <n v="3"/>
    <n v="0"/>
    <n v="12.992999999999988"/>
  </r>
  <r>
    <n v="2519"/>
    <x v="1239"/>
    <x v="0"/>
    <x v="680"/>
    <d v="2013-10-22T00:00:00"/>
    <s v="Standard Class"/>
    <s v="CD-12790"/>
    <s v="Cynthia Delaney"/>
    <x v="2"/>
    <s v="United States"/>
    <s v="Oklahoma City"/>
    <x v="26"/>
    <n v="73120"/>
    <x v="2"/>
    <s v="OFF-LA-10004559"/>
    <x v="1"/>
    <x v="2"/>
    <s v="Avery 49"/>
    <x v="171"/>
    <n v="7"/>
    <n v="0"/>
    <n v="9.8783999999999992"/>
  </r>
  <r>
    <n v="2520"/>
    <x v="1239"/>
    <x v="0"/>
    <x v="680"/>
    <d v="2013-10-22T00:00:00"/>
    <s v="Standard Class"/>
    <s v="CD-12790"/>
    <s v="Cynthia Delaney"/>
    <x v="2"/>
    <s v="United States"/>
    <s v="Oklahoma City"/>
    <x v="26"/>
    <n v="73120"/>
    <x v="2"/>
    <s v="OFF-LA-10003223"/>
    <x v="1"/>
    <x v="2"/>
    <s v="Avery 508"/>
    <x v="2111"/>
    <n v="6"/>
    <n v="0"/>
    <n v="14.4354"/>
  </r>
  <r>
    <n v="2521"/>
    <x v="1239"/>
    <x v="0"/>
    <x v="680"/>
    <d v="2013-10-22T00:00:00"/>
    <s v="Standard Class"/>
    <s v="CD-12790"/>
    <s v="Cynthia Delaney"/>
    <x v="2"/>
    <s v="United States"/>
    <s v="Oklahoma City"/>
    <x v="26"/>
    <n v="73120"/>
    <x v="2"/>
    <s v="OFF-AP-10002651"/>
    <x v="1"/>
    <x v="9"/>
    <s v="Hoover Upright Vacuum With Dirt Cup"/>
    <x v="2112"/>
    <n v="3"/>
    <n v="0"/>
    <n v="251.89109999999988"/>
  </r>
  <r>
    <n v="2522"/>
    <x v="1239"/>
    <x v="0"/>
    <x v="680"/>
    <d v="2013-10-22T00:00:00"/>
    <s v="Standard Class"/>
    <s v="CD-12790"/>
    <s v="Cynthia Delaney"/>
    <x v="2"/>
    <s v="United States"/>
    <s v="Oklahoma City"/>
    <x v="26"/>
    <n v="73120"/>
    <x v="2"/>
    <s v="OFF-PA-10003177"/>
    <x v="1"/>
    <x v="10"/>
    <s v="Xerox 1999"/>
    <x v="91"/>
    <n v="2"/>
    <n v="0"/>
    <n v="6.2208000000000006"/>
  </r>
  <r>
    <n v="2523"/>
    <x v="1239"/>
    <x v="0"/>
    <x v="680"/>
    <d v="2013-10-22T00:00:00"/>
    <s v="Standard Class"/>
    <s v="CD-12790"/>
    <s v="Cynthia Delaney"/>
    <x v="2"/>
    <s v="United States"/>
    <s v="Oklahoma City"/>
    <x v="26"/>
    <n v="73120"/>
    <x v="2"/>
    <s v="TEC-PH-10003442"/>
    <x v="2"/>
    <x v="7"/>
    <s v="Samsung Replacement EH64AVFWE Premium Headset"/>
    <x v="2113"/>
    <n v="1"/>
    <n v="0"/>
    <n v="1.375"/>
  </r>
  <r>
    <n v="2524"/>
    <x v="1239"/>
    <x v="0"/>
    <x v="680"/>
    <d v="2013-10-22T00:00:00"/>
    <s v="Standard Class"/>
    <s v="CD-12790"/>
    <s v="Cynthia Delaney"/>
    <x v="2"/>
    <s v="United States"/>
    <s v="Oklahoma City"/>
    <x v="26"/>
    <n v="73120"/>
    <x v="2"/>
    <s v="OFF-BI-10000977"/>
    <x v="1"/>
    <x v="8"/>
    <s v="Ibico Plastic Spiral Binding Combs"/>
    <x v="2114"/>
    <n v="4"/>
    <n v="0"/>
    <n v="55.935999999999993"/>
  </r>
  <r>
    <n v="2525"/>
    <x v="1240"/>
    <x v="1"/>
    <x v="744"/>
    <d v="2012-04-10T00:00:00"/>
    <s v="Standard Class"/>
    <s v="TT-21220"/>
    <s v="Thomas Thornton"/>
    <x v="0"/>
    <s v="United States"/>
    <s v="Houston"/>
    <x v="5"/>
    <n v="77041"/>
    <x v="2"/>
    <s v="OFF-AR-10004078"/>
    <x v="1"/>
    <x v="6"/>
    <s v="Newell 312"/>
    <x v="2115"/>
    <n v="9"/>
    <n v="0.2"/>
    <n v="5.2559999999999985"/>
  </r>
  <r>
    <n v="2526"/>
    <x v="1240"/>
    <x v="1"/>
    <x v="744"/>
    <d v="2012-04-10T00:00:00"/>
    <s v="Standard Class"/>
    <s v="TT-21220"/>
    <s v="Thomas Thornton"/>
    <x v="0"/>
    <s v="United States"/>
    <s v="Houston"/>
    <x v="5"/>
    <n v="77041"/>
    <x v="2"/>
    <s v="TEC-AC-10002550"/>
    <x v="2"/>
    <x v="11"/>
    <s v="Maxell 4.7GB DVD-RW 3/Pack"/>
    <x v="2116"/>
    <n v="2"/>
    <n v="0.2"/>
    <n v="4.4603999999999999"/>
  </r>
  <r>
    <n v="2527"/>
    <x v="1240"/>
    <x v="1"/>
    <x v="744"/>
    <d v="2012-04-10T00:00:00"/>
    <s v="Standard Class"/>
    <s v="TT-21220"/>
    <s v="Thomas Thornton"/>
    <x v="0"/>
    <s v="United States"/>
    <s v="Houston"/>
    <x v="5"/>
    <n v="77041"/>
    <x v="2"/>
    <s v="OFF-BI-10004965"/>
    <x v="1"/>
    <x v="8"/>
    <s v="Ibico Covers for Plastic or Wire Binding Elements"/>
    <x v="2117"/>
    <n v="3"/>
    <n v="0.8"/>
    <n v="-12.075000000000003"/>
  </r>
  <r>
    <n v="2528"/>
    <x v="1240"/>
    <x v="1"/>
    <x v="744"/>
    <d v="2012-04-10T00:00:00"/>
    <s v="Standard Class"/>
    <s v="TT-21220"/>
    <s v="Thomas Thornton"/>
    <x v="0"/>
    <s v="United States"/>
    <s v="Houston"/>
    <x v="5"/>
    <n v="77041"/>
    <x v="2"/>
    <s v="OFF-BI-10004209"/>
    <x v="1"/>
    <x v="8"/>
    <s v="Fellowes Twister Kit, Gray/Clear, 3/pkg"/>
    <x v="2118"/>
    <n v="6"/>
    <n v="0.8"/>
    <n v="-16.884"/>
  </r>
  <r>
    <n v="2529"/>
    <x v="1240"/>
    <x v="1"/>
    <x v="744"/>
    <d v="2012-04-10T00:00:00"/>
    <s v="Standard Class"/>
    <s v="TT-21220"/>
    <s v="Thomas Thornton"/>
    <x v="0"/>
    <s v="United States"/>
    <s v="Houston"/>
    <x v="5"/>
    <n v="77041"/>
    <x v="2"/>
    <s v="OFF-PA-10001526"/>
    <x v="1"/>
    <x v="10"/>
    <s v="Xerox 1949"/>
    <x v="892"/>
    <n v="2"/>
    <n v="0.2"/>
    <n v="2.8884000000000007"/>
  </r>
  <r>
    <n v="2530"/>
    <x v="1241"/>
    <x v="2"/>
    <x v="745"/>
    <d v="2011-10-29T00:00:00"/>
    <s v="Standard Class"/>
    <s v="DB-12910"/>
    <s v="Daniel Byrd"/>
    <x v="2"/>
    <s v="United States"/>
    <s v="Fort Lauderdale"/>
    <x v="2"/>
    <n v="33311"/>
    <x v="0"/>
    <s v="OFF-PA-10000788"/>
    <x v="1"/>
    <x v="10"/>
    <s v="Xerox 210"/>
    <x v="563"/>
    <n v="2"/>
    <n v="0.2"/>
    <n v="3.6288"/>
  </r>
  <r>
    <n v="2531"/>
    <x v="1242"/>
    <x v="2"/>
    <x v="654"/>
    <d v="2011-08-21T00:00:00"/>
    <s v="Standard Class"/>
    <s v="DJ-13510"/>
    <s v="Don Jones"/>
    <x v="1"/>
    <s v="United States"/>
    <s v="Little Rock"/>
    <x v="36"/>
    <n v="72209"/>
    <x v="0"/>
    <s v="OFF-PA-10000595"/>
    <x v="1"/>
    <x v="10"/>
    <s v="Xerox 1929"/>
    <x v="1159"/>
    <n v="5"/>
    <n v="0"/>
    <n v="52.531999999999996"/>
  </r>
  <r>
    <n v="2532"/>
    <x v="1242"/>
    <x v="2"/>
    <x v="654"/>
    <d v="2011-08-21T00:00:00"/>
    <s v="Standard Class"/>
    <s v="DJ-13510"/>
    <s v="Don Jones"/>
    <x v="1"/>
    <s v="United States"/>
    <s v="Little Rock"/>
    <x v="36"/>
    <n v="72209"/>
    <x v="0"/>
    <s v="OFF-BI-10000829"/>
    <x v="1"/>
    <x v="8"/>
    <s v="Avery Non-Stick Binders"/>
    <x v="2119"/>
    <n v="4"/>
    <n v="0"/>
    <n v="8.2615999999999996"/>
  </r>
  <r>
    <n v="2533"/>
    <x v="1242"/>
    <x v="2"/>
    <x v="654"/>
    <d v="2011-08-21T00:00:00"/>
    <s v="Standard Class"/>
    <s v="DJ-13510"/>
    <s v="Don Jones"/>
    <x v="1"/>
    <s v="United States"/>
    <s v="Little Rock"/>
    <x v="36"/>
    <n v="72209"/>
    <x v="0"/>
    <s v="OFF-FA-10002676"/>
    <x v="1"/>
    <x v="13"/>
    <s v="Colored Push Pins"/>
    <x v="2120"/>
    <n v="7"/>
    <n v="0"/>
    <n v="4.5611999999999995"/>
  </r>
  <r>
    <n v="2534"/>
    <x v="1242"/>
    <x v="2"/>
    <x v="654"/>
    <d v="2011-08-21T00:00:00"/>
    <s v="Standard Class"/>
    <s v="DJ-13510"/>
    <s v="Don Jones"/>
    <x v="1"/>
    <s v="United States"/>
    <s v="Little Rock"/>
    <x v="36"/>
    <n v="72209"/>
    <x v="0"/>
    <s v="TEC-AC-10000844"/>
    <x v="2"/>
    <x v="11"/>
    <s v="Logitech Gaming G510s - Keyboard"/>
    <x v="2121"/>
    <n v="4"/>
    <n v="0"/>
    <n v="122.38559999999998"/>
  </r>
  <r>
    <n v="2535"/>
    <x v="1243"/>
    <x v="3"/>
    <x v="733"/>
    <d v="2014-08-19T00:00:00"/>
    <s v="Second Class"/>
    <s v="DL-13495"/>
    <s v="Dionis Lloyd"/>
    <x v="1"/>
    <s v="United States"/>
    <s v="Philadelphia"/>
    <x v="9"/>
    <n v="19120"/>
    <x v="3"/>
    <s v="OFF-ST-10004459"/>
    <x v="1"/>
    <x v="4"/>
    <s v="Tennsco Single-Tier Lockers"/>
    <x v="2122"/>
    <n v="6"/>
    <n v="0.2"/>
    <n v="-337.80600000000004"/>
  </r>
  <r>
    <n v="2536"/>
    <x v="1244"/>
    <x v="1"/>
    <x v="684"/>
    <d v="2012-09-08T00:00:00"/>
    <s v="First Class"/>
    <s v="LO-17170"/>
    <s v="Lori Olson"/>
    <x v="1"/>
    <s v="United States"/>
    <s v="La Quinta"/>
    <x v="1"/>
    <n v="92253"/>
    <x v="1"/>
    <s v="TEC-AC-10003499"/>
    <x v="2"/>
    <x v="11"/>
    <s v="Memorex Mini Travel Drive 8 GB USB 2.0 Flash Drive"/>
    <x v="2123"/>
    <n v="4"/>
    <n v="0"/>
    <n v="18.064800000000002"/>
  </r>
  <r>
    <n v="2537"/>
    <x v="1245"/>
    <x v="1"/>
    <x v="746"/>
    <d v="2012-01-29T00:00:00"/>
    <s v="Second Class"/>
    <s v="SV-20365"/>
    <s v="Seth Vernon"/>
    <x v="0"/>
    <s v="United States"/>
    <s v="Cleveland"/>
    <x v="24"/>
    <n v="44105"/>
    <x v="3"/>
    <s v="FUR-CH-10000513"/>
    <x v="0"/>
    <x v="1"/>
    <s v="High-Back Leather Manager's Chair"/>
    <x v="2124"/>
    <n v="2"/>
    <n v="0.3"/>
    <n v="-54.595799999999997"/>
  </r>
  <r>
    <n v="2538"/>
    <x v="1245"/>
    <x v="1"/>
    <x v="746"/>
    <d v="2012-01-29T00:00:00"/>
    <s v="Second Class"/>
    <s v="SV-20365"/>
    <s v="Seth Vernon"/>
    <x v="0"/>
    <s v="United States"/>
    <s v="Cleveland"/>
    <x v="24"/>
    <n v="44105"/>
    <x v="3"/>
    <s v="TEC-PH-10000895"/>
    <x v="2"/>
    <x v="7"/>
    <s v="Polycom VVX 310 VoIP phone"/>
    <x v="2125"/>
    <n v="4"/>
    <n v="0.4"/>
    <n v="-100.7944"/>
  </r>
  <r>
    <n v="2539"/>
    <x v="1245"/>
    <x v="1"/>
    <x v="746"/>
    <d v="2012-01-29T00:00:00"/>
    <s v="Second Class"/>
    <s v="SV-20365"/>
    <s v="Seth Vernon"/>
    <x v="0"/>
    <s v="United States"/>
    <s v="Cleveland"/>
    <x v="24"/>
    <n v="44105"/>
    <x v="3"/>
    <s v="TEC-PH-10002555"/>
    <x v="2"/>
    <x v="7"/>
    <s v="Nortel Meridian M5316 Digital phone"/>
    <x v="2126"/>
    <n v="1"/>
    <n v="0.4"/>
    <n v="-36.253"/>
  </r>
  <r>
    <n v="2540"/>
    <x v="1246"/>
    <x v="1"/>
    <x v="747"/>
    <d v="2012-07-16T00:00:00"/>
    <s v="Same Day"/>
    <s v="EM-13810"/>
    <s v="Eleni McCrary"/>
    <x v="1"/>
    <s v="United States"/>
    <s v="San Francisco"/>
    <x v="1"/>
    <n v="94122"/>
    <x v="1"/>
    <s v="FUR-CH-10003312"/>
    <x v="0"/>
    <x v="1"/>
    <s v="Hon 2090 “Pillow Soft” Series Mid Back Swivel/Tilt Chairs"/>
    <x v="2127"/>
    <n v="6"/>
    <n v="0.2"/>
    <n v="-219.16440000000023"/>
  </r>
  <r>
    <n v="2541"/>
    <x v="1246"/>
    <x v="1"/>
    <x v="747"/>
    <d v="2012-07-16T00:00:00"/>
    <s v="Same Day"/>
    <s v="EM-13810"/>
    <s v="Eleni McCrary"/>
    <x v="1"/>
    <s v="United States"/>
    <s v="San Francisco"/>
    <x v="1"/>
    <n v="94122"/>
    <x v="1"/>
    <s v="FUR-CH-10004086"/>
    <x v="0"/>
    <x v="1"/>
    <s v="Hon 4070 Series Pagoda Armless Upholstered Stacking Chairs"/>
    <x v="2128"/>
    <n v="3"/>
    <n v="0.2"/>
    <n v="78.767099999999971"/>
  </r>
  <r>
    <n v="2542"/>
    <x v="1247"/>
    <x v="0"/>
    <x v="567"/>
    <d v="2013-05-05T00:00:00"/>
    <s v="Standard Class"/>
    <s v="KD-16615"/>
    <s v="Ken Dana"/>
    <x v="1"/>
    <s v="United States"/>
    <s v="Scottsdale"/>
    <x v="16"/>
    <n v="85254"/>
    <x v="1"/>
    <s v="FUR-FU-10002759"/>
    <x v="0"/>
    <x v="5"/>
    <s v="12-1/2 Diameter Round Wall Clock"/>
    <x v="2129"/>
    <n v="7"/>
    <n v="0.2"/>
    <n v="22.377600000000001"/>
  </r>
  <r>
    <n v="2543"/>
    <x v="1248"/>
    <x v="2"/>
    <x v="467"/>
    <d v="2011-10-01T00:00:00"/>
    <s v="Second Class"/>
    <s v="NB-18580"/>
    <s v="Nicole Brennan"/>
    <x v="1"/>
    <s v="United States"/>
    <s v="Philadelphia"/>
    <x v="9"/>
    <n v="19134"/>
    <x v="3"/>
    <s v="OFF-AP-10002191"/>
    <x v="1"/>
    <x v="9"/>
    <s v="Belkin 8 Outlet SurgeMaster II Gold Surge Protector"/>
    <x v="2130"/>
    <n v="3"/>
    <n v="0.2"/>
    <n v="14.39520000000001"/>
  </r>
  <r>
    <n v="2544"/>
    <x v="1249"/>
    <x v="0"/>
    <x v="162"/>
    <d v="2013-09-15T00:00:00"/>
    <s v="Standard Class"/>
    <s v="AP-10720"/>
    <s v="Anne Pryor"/>
    <x v="2"/>
    <s v="United States"/>
    <s v="Malden"/>
    <x v="31"/>
    <n v="2148"/>
    <x v="3"/>
    <s v="FUR-BO-10003450"/>
    <x v="0"/>
    <x v="0"/>
    <s v="Bush Westfield Collection Bookcases, Dark Cherry Finish"/>
    <x v="2131"/>
    <n v="3"/>
    <n v="0"/>
    <n v="13.915199999999992"/>
  </r>
  <r>
    <n v="2545"/>
    <x v="1249"/>
    <x v="0"/>
    <x v="162"/>
    <d v="2013-09-15T00:00:00"/>
    <s v="Standard Class"/>
    <s v="AP-10720"/>
    <s v="Anne Pryor"/>
    <x v="2"/>
    <s v="United States"/>
    <s v="Malden"/>
    <x v="31"/>
    <n v="2148"/>
    <x v="3"/>
    <s v="OFF-LA-10000248"/>
    <x v="1"/>
    <x v="2"/>
    <s v="Avery 52"/>
    <x v="1816"/>
    <n v="4"/>
    <n v="0"/>
    <n v="6.9371999999999998"/>
  </r>
  <r>
    <n v="2546"/>
    <x v="1250"/>
    <x v="3"/>
    <x v="513"/>
    <d v="2014-04-21T00:00:00"/>
    <s v="Standard Class"/>
    <s v="JE-15745"/>
    <s v="Joel Eaton"/>
    <x v="0"/>
    <s v="United States"/>
    <s v="San Jose"/>
    <x v="1"/>
    <n v="95123"/>
    <x v="1"/>
    <s v="OFF-ST-10004804"/>
    <x v="1"/>
    <x v="4"/>
    <s v="Belkin 19&quot; Vented Equipment Shelf, Black"/>
    <x v="2132"/>
    <n v="4"/>
    <n v="0"/>
    <n v="2.0592000000000041"/>
  </r>
  <r>
    <n v="2547"/>
    <x v="1250"/>
    <x v="3"/>
    <x v="513"/>
    <d v="2014-04-21T00:00:00"/>
    <s v="Standard Class"/>
    <s v="JE-15745"/>
    <s v="Joel Eaton"/>
    <x v="0"/>
    <s v="United States"/>
    <s v="San Jose"/>
    <x v="1"/>
    <n v="95123"/>
    <x v="1"/>
    <s v="FUR-BO-10001337"/>
    <x v="0"/>
    <x v="0"/>
    <s v="O'Sullivan Living Dimensions 2-Shelf Bookcases"/>
    <x v="2133"/>
    <n v="1"/>
    <n v="0.15"/>
    <n v="-6.0489999999999995"/>
  </r>
  <r>
    <n v="2548"/>
    <x v="1251"/>
    <x v="1"/>
    <x v="748"/>
    <d v="2012-08-22T00:00:00"/>
    <s v="Standard Class"/>
    <s v="JM-15865"/>
    <s v="John Murray"/>
    <x v="0"/>
    <s v="United States"/>
    <s v="Phoenix"/>
    <x v="16"/>
    <n v="85023"/>
    <x v="1"/>
    <s v="OFF-AR-10002255"/>
    <x v="1"/>
    <x v="6"/>
    <s v="Newell 346"/>
    <x v="2134"/>
    <n v="1"/>
    <n v="0.2"/>
    <n v="0.25919999999999999"/>
  </r>
  <r>
    <n v="2549"/>
    <x v="1251"/>
    <x v="1"/>
    <x v="748"/>
    <d v="2012-08-22T00:00:00"/>
    <s v="Standard Class"/>
    <s v="JM-15865"/>
    <s v="John Murray"/>
    <x v="0"/>
    <s v="United States"/>
    <s v="Phoenix"/>
    <x v="16"/>
    <n v="85023"/>
    <x v="1"/>
    <s v="TEC-PH-10002624"/>
    <x v="2"/>
    <x v="7"/>
    <s v="Samsung Galaxy S4 Mini"/>
    <x v="2135"/>
    <n v="5"/>
    <n v="0.2"/>
    <n v="211.49549999999977"/>
  </r>
  <r>
    <n v="2550"/>
    <x v="1251"/>
    <x v="1"/>
    <x v="748"/>
    <d v="2012-08-22T00:00:00"/>
    <s v="Standard Class"/>
    <s v="JM-15865"/>
    <s v="John Murray"/>
    <x v="0"/>
    <s v="United States"/>
    <s v="Phoenix"/>
    <x v="16"/>
    <n v="85023"/>
    <x v="1"/>
    <s v="OFF-PA-10001878"/>
    <x v="1"/>
    <x v="10"/>
    <s v="Xerox 1891"/>
    <x v="2136"/>
    <n v="8"/>
    <n v="0.2"/>
    <n v="105.64559999999997"/>
  </r>
  <r>
    <n v="2551"/>
    <x v="1251"/>
    <x v="1"/>
    <x v="748"/>
    <d v="2012-08-22T00:00:00"/>
    <s v="Standard Class"/>
    <s v="JM-15865"/>
    <s v="John Murray"/>
    <x v="0"/>
    <s v="United States"/>
    <s v="Phoenix"/>
    <x v="16"/>
    <n v="85023"/>
    <x v="1"/>
    <s v="OFF-LA-10000452"/>
    <x v="1"/>
    <x v="2"/>
    <s v="Avery 488"/>
    <x v="1325"/>
    <n v="2"/>
    <n v="0.2"/>
    <n v="1.764"/>
  </r>
  <r>
    <n v="2552"/>
    <x v="1252"/>
    <x v="3"/>
    <x v="123"/>
    <d v="2014-11-24T00:00:00"/>
    <s v="Standard Class"/>
    <s v="AB-10105"/>
    <s v="Adrian Barton"/>
    <x v="0"/>
    <s v="United States"/>
    <s v="Henderson"/>
    <x v="0"/>
    <n v="42420"/>
    <x v="0"/>
    <s v="FUR-FU-10004665"/>
    <x v="0"/>
    <x v="5"/>
    <s v="3M Polarizing Task Lamp with Clamp Arm, Light Gray"/>
    <x v="2137"/>
    <n v="6"/>
    <n v="0"/>
    <n v="213.68880000000001"/>
  </r>
  <r>
    <n v="2553"/>
    <x v="1252"/>
    <x v="3"/>
    <x v="123"/>
    <d v="2014-11-24T00:00:00"/>
    <s v="Standard Class"/>
    <s v="AB-10105"/>
    <s v="Adrian Barton"/>
    <x v="0"/>
    <s v="United States"/>
    <s v="Henderson"/>
    <x v="0"/>
    <n v="42420"/>
    <x v="0"/>
    <s v="OFF-BI-10000088"/>
    <x v="1"/>
    <x v="8"/>
    <s v="GBC Imprintable Covers"/>
    <x v="2138"/>
    <n v="2"/>
    <n v="0"/>
    <n v="10.760400000000001"/>
  </r>
  <r>
    <n v="2554"/>
    <x v="1253"/>
    <x v="0"/>
    <x v="749"/>
    <d v="2013-09-19T00:00:00"/>
    <s v="Standard Class"/>
    <s v="PN-18775"/>
    <s v="Parhena Norris"/>
    <x v="2"/>
    <s v="United States"/>
    <s v="Columbia"/>
    <x v="20"/>
    <n v="29203"/>
    <x v="0"/>
    <s v="OFF-PA-10000029"/>
    <x v="1"/>
    <x v="10"/>
    <s v="Xerox 224"/>
    <x v="243"/>
    <n v="4"/>
    <n v="0"/>
    <n v="12.441600000000001"/>
  </r>
  <r>
    <n v="2555"/>
    <x v="1254"/>
    <x v="0"/>
    <x v="243"/>
    <d v="2013-08-21T00:00:00"/>
    <s v="Standard Class"/>
    <s v="JC-15775"/>
    <s v="John Castell"/>
    <x v="0"/>
    <s v="United States"/>
    <s v="Tallahassee"/>
    <x v="2"/>
    <n v="32303"/>
    <x v="0"/>
    <s v="TEC-PH-10000369"/>
    <x v="2"/>
    <x v="7"/>
    <s v="HTC One Mini"/>
    <x v="2139"/>
    <n v="7"/>
    <n v="0.2"/>
    <n v="70.554400000000072"/>
  </r>
  <r>
    <n v="2556"/>
    <x v="1255"/>
    <x v="1"/>
    <x v="120"/>
    <d v="2012-09-30T00:00:00"/>
    <s v="Standard Class"/>
    <s v="PF-19165"/>
    <s v="Philip Fox"/>
    <x v="0"/>
    <s v="United States"/>
    <s v="New York City"/>
    <x v="15"/>
    <n v="10035"/>
    <x v="3"/>
    <s v="TEC-AC-10001590"/>
    <x v="2"/>
    <x v="11"/>
    <s v="Dell Slim USB Multimedia Keyboard"/>
    <x v="1424"/>
    <n v="2"/>
    <n v="0"/>
    <n v="12"/>
  </r>
  <r>
    <n v="2557"/>
    <x v="1256"/>
    <x v="0"/>
    <x v="750"/>
    <d v="2013-10-15T00:00:00"/>
    <s v="Standard Class"/>
    <s v="BW-11110"/>
    <s v="Bart Watters"/>
    <x v="1"/>
    <s v="United States"/>
    <s v="Houston"/>
    <x v="5"/>
    <n v="77070"/>
    <x v="2"/>
    <s v="FUR-FU-10004909"/>
    <x v="0"/>
    <x v="5"/>
    <s v="Contemporary Wood/Metal Frame"/>
    <x v="2140"/>
    <n v="8"/>
    <n v="0.6"/>
    <n v="-32.320000000000007"/>
  </r>
  <r>
    <n v="2558"/>
    <x v="1257"/>
    <x v="1"/>
    <x v="539"/>
    <d v="2012-03-30T00:00:00"/>
    <s v="Standard Class"/>
    <s v="BP-11185"/>
    <s v="Ben Peterman"/>
    <x v="1"/>
    <s v="United States"/>
    <s v="Coral Springs"/>
    <x v="2"/>
    <n v="33065"/>
    <x v="0"/>
    <s v="OFF-AP-10002287"/>
    <x v="1"/>
    <x v="9"/>
    <s v="Eureka Sanitaire  Multi-Pro Heavy-Duty Upright, Disposable Bags"/>
    <x v="2141"/>
    <n v="2"/>
    <n v="0.2"/>
    <n v="0.52439999999999998"/>
  </r>
  <r>
    <n v="2559"/>
    <x v="1258"/>
    <x v="1"/>
    <x v="70"/>
    <d v="2012-06-04T00:00:00"/>
    <s v="Standard Class"/>
    <s v="TM-21010"/>
    <s v="Tamara Manning"/>
    <x v="0"/>
    <s v="United States"/>
    <s v="Orem"/>
    <x v="7"/>
    <n v="84057"/>
    <x v="1"/>
    <s v="FUR-BO-10004357"/>
    <x v="0"/>
    <x v="0"/>
    <s v="O'Sullivan Living Dimensions 3-Shelf Bookcases"/>
    <x v="2142"/>
    <n v="7"/>
    <n v="0"/>
    <n v="140.68599999999989"/>
  </r>
  <r>
    <n v="2560"/>
    <x v="1258"/>
    <x v="1"/>
    <x v="70"/>
    <d v="2012-06-04T00:00:00"/>
    <s v="Standard Class"/>
    <s v="TM-21010"/>
    <s v="Tamara Manning"/>
    <x v="0"/>
    <s v="United States"/>
    <s v="Orem"/>
    <x v="7"/>
    <n v="84057"/>
    <x v="1"/>
    <s v="OFF-LA-10003766"/>
    <x v="1"/>
    <x v="2"/>
    <s v="Self-Adhesive Removable Labels"/>
    <x v="2143"/>
    <n v="5"/>
    <n v="0"/>
    <n v="7.5600000000000005"/>
  </r>
  <r>
    <n v="2561"/>
    <x v="1258"/>
    <x v="1"/>
    <x v="70"/>
    <d v="2012-06-04T00:00:00"/>
    <s v="Standard Class"/>
    <s v="TM-21010"/>
    <s v="Tamara Manning"/>
    <x v="0"/>
    <s v="United States"/>
    <s v="Orem"/>
    <x v="7"/>
    <n v="84057"/>
    <x v="1"/>
    <s v="OFF-ST-10000046"/>
    <x v="1"/>
    <x v="4"/>
    <s v="Fellowes Super Stor/Drawer Files"/>
    <x v="2144"/>
    <n v="2"/>
    <n v="0"/>
    <n v="61.38900000000001"/>
  </r>
  <r>
    <n v="2562"/>
    <x v="1259"/>
    <x v="1"/>
    <x v="707"/>
    <d v="2012-12-31T00:00:00"/>
    <s v="Standard Class"/>
    <s v="MB-17305"/>
    <s v="Maria Bertelson"/>
    <x v="0"/>
    <s v="United States"/>
    <s v="Nashville"/>
    <x v="18"/>
    <n v="37211"/>
    <x v="0"/>
    <s v="OFF-LA-10003190"/>
    <x v="1"/>
    <x v="2"/>
    <s v="Avery 474"/>
    <x v="2145"/>
    <n v="4"/>
    <n v="0.2"/>
    <n v="3.3408000000000002"/>
  </r>
  <r>
    <n v="2563"/>
    <x v="1259"/>
    <x v="1"/>
    <x v="707"/>
    <d v="2012-12-31T00:00:00"/>
    <s v="Standard Class"/>
    <s v="MB-17305"/>
    <s v="Maria Bertelson"/>
    <x v="0"/>
    <s v="United States"/>
    <s v="Nashville"/>
    <x v="18"/>
    <n v="37211"/>
    <x v="0"/>
    <s v="OFF-PA-10002787"/>
    <x v="1"/>
    <x v="10"/>
    <s v="Xerox 227"/>
    <x v="563"/>
    <n v="2"/>
    <n v="0.2"/>
    <n v="3.6288"/>
  </r>
  <r>
    <n v="2564"/>
    <x v="1260"/>
    <x v="1"/>
    <x v="751"/>
    <d v="2012-03-22T00:00:00"/>
    <s v="Second Class"/>
    <s v="HR-14830"/>
    <s v="Harold Ryan"/>
    <x v="1"/>
    <s v="United States"/>
    <s v="New York City"/>
    <x v="15"/>
    <n v="10009"/>
    <x v="3"/>
    <s v="TEC-AC-10000387"/>
    <x v="2"/>
    <x v="11"/>
    <s v="KeyTronic KT800P2 - Keyboard - Black"/>
    <x v="2146"/>
    <n v="1"/>
    <n v="0"/>
    <n v="2.7035999999999998"/>
  </r>
  <r>
    <n v="2565"/>
    <x v="1260"/>
    <x v="1"/>
    <x v="751"/>
    <d v="2012-03-22T00:00:00"/>
    <s v="Second Class"/>
    <s v="HR-14830"/>
    <s v="Harold Ryan"/>
    <x v="1"/>
    <s v="United States"/>
    <s v="New York City"/>
    <x v="15"/>
    <n v="10009"/>
    <x v="3"/>
    <s v="OFF-ST-10001291"/>
    <x v="1"/>
    <x v="4"/>
    <s v="Tenex Personal Self-Stacking Standard File Box, Black/Gray"/>
    <x v="2147"/>
    <n v="2"/>
    <n v="0"/>
    <n v="9.1313999999999993"/>
  </r>
  <r>
    <n v="2566"/>
    <x v="1261"/>
    <x v="3"/>
    <x v="202"/>
    <d v="2014-12-25T00:00:00"/>
    <s v="First Class"/>
    <s v="BD-11635"/>
    <s v="Brian Derr"/>
    <x v="0"/>
    <s v="United States"/>
    <s v="Bowling Green"/>
    <x v="0"/>
    <n v="42104"/>
    <x v="0"/>
    <s v="TEC-AC-10003116"/>
    <x v="2"/>
    <x v="11"/>
    <s v="Memorex Froggy Flash Drive 8 GB"/>
    <x v="2148"/>
    <n v="4"/>
    <n v="0"/>
    <n v="27.689999999999998"/>
  </r>
  <r>
    <n v="2567"/>
    <x v="1262"/>
    <x v="3"/>
    <x v="752"/>
    <d v="2014-11-04T00:00:00"/>
    <s v="Second Class"/>
    <s v="SF-20200"/>
    <s v="Sarah Foster"/>
    <x v="0"/>
    <s v="United States"/>
    <s v="Bellingham"/>
    <x v="4"/>
    <n v="98226"/>
    <x v="1"/>
    <s v="OFF-BI-10001308"/>
    <x v="1"/>
    <x v="8"/>
    <s v="GBC Standard Plastic Binding Systems' Combs"/>
    <x v="2149"/>
    <n v="5"/>
    <n v="0.2"/>
    <n v="7.8499999999999979"/>
  </r>
  <r>
    <n v="2568"/>
    <x v="1262"/>
    <x v="3"/>
    <x v="752"/>
    <d v="2014-11-04T00:00:00"/>
    <s v="Second Class"/>
    <s v="SF-20200"/>
    <s v="Sarah Foster"/>
    <x v="0"/>
    <s v="United States"/>
    <s v="Bellingham"/>
    <x v="4"/>
    <n v="98226"/>
    <x v="1"/>
    <s v="FUR-TA-10003954"/>
    <x v="0"/>
    <x v="3"/>
    <s v="Hon 94000 Series Round Tables"/>
    <x v="2150"/>
    <n v="9"/>
    <n v="0"/>
    <n v="239.90580000000011"/>
  </r>
  <r>
    <n v="2569"/>
    <x v="1263"/>
    <x v="3"/>
    <x v="210"/>
    <d v="2014-09-12T00:00:00"/>
    <s v="Standard Class"/>
    <s v="SP-20620"/>
    <s v="Stefania Perrino"/>
    <x v="1"/>
    <s v="United States"/>
    <s v="New York City"/>
    <x v="15"/>
    <n v="10011"/>
    <x v="3"/>
    <s v="OFF-ST-10003282"/>
    <x v="1"/>
    <x v="4"/>
    <s v="Advantus 10-Drawer Portable Organizer, Chrome Metal Frame, Smoke Drawers"/>
    <x v="2151"/>
    <n v="8"/>
    <n v="0"/>
    <n v="133.86240000000004"/>
  </r>
  <r>
    <n v="2570"/>
    <x v="1264"/>
    <x v="3"/>
    <x v="753"/>
    <d v="2014-12-28T00:00:00"/>
    <s v="Same Day"/>
    <s v="DR-12880"/>
    <s v="Dan Reichenbach"/>
    <x v="1"/>
    <s v="United States"/>
    <s v="Newark"/>
    <x v="24"/>
    <n v="43055"/>
    <x v="3"/>
    <s v="TEC-PH-10000576"/>
    <x v="2"/>
    <x v="7"/>
    <s v="AT&amp;T 1080 Corded phone"/>
    <x v="2152"/>
    <n v="2"/>
    <n v="0.4"/>
    <n v="-35.617400000000004"/>
  </r>
  <r>
    <n v="2571"/>
    <x v="1264"/>
    <x v="3"/>
    <x v="753"/>
    <d v="2014-12-28T00:00:00"/>
    <s v="Same Day"/>
    <s v="DR-12880"/>
    <s v="Dan Reichenbach"/>
    <x v="1"/>
    <s v="United States"/>
    <s v="Newark"/>
    <x v="24"/>
    <n v="43055"/>
    <x v="3"/>
    <s v="OFF-AR-10004441"/>
    <x v="1"/>
    <x v="6"/>
    <s v="BIC Brite Liner Highlighters"/>
    <x v="2153"/>
    <n v="4"/>
    <n v="0.2"/>
    <n v="3.6431999999999998"/>
  </r>
  <r>
    <n v="2572"/>
    <x v="1265"/>
    <x v="3"/>
    <x v="11"/>
    <d v="2014-07-22T00:00:00"/>
    <s v="Standard Class"/>
    <s v="VM-21685"/>
    <s v="Valerie Mitchum"/>
    <x v="2"/>
    <s v="United States"/>
    <s v="Woodstock"/>
    <x v="10"/>
    <n v="60098"/>
    <x v="2"/>
    <s v="OFF-AR-10003759"/>
    <x v="1"/>
    <x v="6"/>
    <s v="Crayola Anti Dust Chalk, 12/Pack"/>
    <x v="2154"/>
    <n v="2"/>
    <n v="0.2"/>
    <n v="0.90999999999999981"/>
  </r>
  <r>
    <n v="2573"/>
    <x v="1266"/>
    <x v="0"/>
    <x v="399"/>
    <d v="2013-08-16T00:00:00"/>
    <s v="Second Class"/>
    <s v="CM-12235"/>
    <s v="Chris McAfee"/>
    <x v="0"/>
    <s v="United States"/>
    <s v="Carrollton"/>
    <x v="5"/>
    <n v="75007"/>
    <x v="2"/>
    <s v="TEC-AC-10004145"/>
    <x v="2"/>
    <x v="11"/>
    <s v="Logitech diNovo Edge Keyboard"/>
    <x v="2155"/>
    <n v="7"/>
    <n v="0.2"/>
    <n v="52.497900000000016"/>
  </r>
  <r>
    <n v="2574"/>
    <x v="1267"/>
    <x v="3"/>
    <x v="362"/>
    <d v="2014-07-15T00:00:00"/>
    <s v="Standard Class"/>
    <s v="SM-20320"/>
    <s v="Sean Miller"/>
    <x v="2"/>
    <s v="United States"/>
    <s v="Lafayette"/>
    <x v="14"/>
    <n v="47905"/>
    <x v="2"/>
    <s v="FUR-FU-10000293"/>
    <x v="0"/>
    <x v="5"/>
    <s v="Eldon Antistatic Chair Mats for Low to Medium Pile Carpets"/>
    <x v="1893"/>
    <n v="5"/>
    <n v="0"/>
    <n v="31.586999999999961"/>
  </r>
  <r>
    <n v="2575"/>
    <x v="1268"/>
    <x v="2"/>
    <x v="754"/>
    <d v="2011-11-27T00:00:00"/>
    <s v="Standard Class"/>
    <s v="RA-19885"/>
    <s v="Ruben Ausman"/>
    <x v="1"/>
    <s v="United States"/>
    <s v="Columbus"/>
    <x v="32"/>
    <n v="31907"/>
    <x v="0"/>
    <s v="OFF-EN-10004955"/>
    <x v="1"/>
    <x v="12"/>
    <s v="Fashion Color Clasp Envelopes"/>
    <x v="2156"/>
    <n v="3"/>
    <n v="0"/>
    <n v="7.9527000000000001"/>
  </r>
  <r>
    <n v="2576"/>
    <x v="1268"/>
    <x v="2"/>
    <x v="754"/>
    <d v="2011-11-27T00:00:00"/>
    <s v="Standard Class"/>
    <s v="RA-19885"/>
    <s v="Ruben Ausman"/>
    <x v="1"/>
    <s v="United States"/>
    <s v="Columbus"/>
    <x v="32"/>
    <n v="31907"/>
    <x v="0"/>
    <s v="OFF-BI-10001071"/>
    <x v="1"/>
    <x v="8"/>
    <s v="GBC ProClick Punch Binding System"/>
    <x v="2157"/>
    <n v="5"/>
    <n v="0"/>
    <n v="156.751"/>
  </r>
  <r>
    <n v="2577"/>
    <x v="1268"/>
    <x v="2"/>
    <x v="754"/>
    <d v="2011-11-27T00:00:00"/>
    <s v="Standard Class"/>
    <s v="RA-19885"/>
    <s v="Ruben Ausman"/>
    <x v="1"/>
    <s v="United States"/>
    <s v="Columbus"/>
    <x v="32"/>
    <n v="31907"/>
    <x v="0"/>
    <s v="OFF-EN-10001990"/>
    <x v="1"/>
    <x v="12"/>
    <s v="Staples"/>
    <x v="716"/>
    <n v="2"/>
    <n v="0"/>
    <n v="5.3391999999999991"/>
  </r>
  <r>
    <n v="2578"/>
    <x v="1268"/>
    <x v="2"/>
    <x v="754"/>
    <d v="2011-11-27T00:00:00"/>
    <s v="Standard Class"/>
    <s v="RA-19885"/>
    <s v="Ruben Ausman"/>
    <x v="1"/>
    <s v="United States"/>
    <s v="Columbus"/>
    <x v="32"/>
    <n v="31907"/>
    <x v="0"/>
    <s v="OFF-AP-10002734"/>
    <x v="1"/>
    <x v="9"/>
    <s v="Holmes Harmony HEPA Air Purifier for 17 x 20 Room"/>
    <x v="2158"/>
    <n v="3"/>
    <n v="0"/>
    <n v="290.30160000000001"/>
  </r>
  <r>
    <n v="2579"/>
    <x v="1269"/>
    <x v="2"/>
    <x v="755"/>
    <d v="2011-02-01T00:00:00"/>
    <s v="Standard Class"/>
    <s v="SD-20485"/>
    <s v="Shirley Daniels"/>
    <x v="2"/>
    <s v="United States"/>
    <s v="Alexandria"/>
    <x v="17"/>
    <n v="22304"/>
    <x v="0"/>
    <s v="FUR-FU-10004587"/>
    <x v="0"/>
    <x v="5"/>
    <s v="GE General Use Halogen Bulbs, 100 Watts, 1 Bulb per Pack"/>
    <x v="2159"/>
    <n v="3"/>
    <n v="0"/>
    <n v="30.7818"/>
  </r>
  <r>
    <n v="2580"/>
    <x v="1269"/>
    <x v="2"/>
    <x v="755"/>
    <d v="2011-02-01T00:00:00"/>
    <s v="Standard Class"/>
    <s v="SD-20485"/>
    <s v="Shirley Daniels"/>
    <x v="2"/>
    <s v="United States"/>
    <s v="Alexandria"/>
    <x v="17"/>
    <n v="22304"/>
    <x v="0"/>
    <s v="OFF-ST-10004337"/>
    <x v="1"/>
    <x v="4"/>
    <s v="SAFCO Commercial Wire Shelving, 72h"/>
    <x v="2160"/>
    <n v="8"/>
    <n v="0"/>
    <n v="0"/>
  </r>
  <r>
    <n v="2581"/>
    <x v="1269"/>
    <x v="2"/>
    <x v="755"/>
    <d v="2011-02-01T00:00:00"/>
    <s v="Standard Class"/>
    <s v="SD-20485"/>
    <s v="Shirley Daniels"/>
    <x v="2"/>
    <s v="United States"/>
    <s v="Alexandria"/>
    <x v="17"/>
    <n v="22304"/>
    <x v="0"/>
    <s v="OFF-PA-10003072"/>
    <x v="1"/>
    <x v="10"/>
    <s v="Eureka Recycled Copy Paper 8 1/2&quot; x 11&quot;, Ream"/>
    <x v="541"/>
    <n v="3"/>
    <n v="0"/>
    <n v="9.3312000000000008"/>
  </r>
  <r>
    <n v="2582"/>
    <x v="1269"/>
    <x v="2"/>
    <x v="755"/>
    <d v="2011-02-01T00:00:00"/>
    <s v="Standard Class"/>
    <s v="SD-20485"/>
    <s v="Shirley Daniels"/>
    <x v="2"/>
    <s v="United States"/>
    <s v="Alexandria"/>
    <x v="17"/>
    <n v="22304"/>
    <x v="0"/>
    <s v="OFF-PA-10000380"/>
    <x v="1"/>
    <x v="10"/>
    <s v="REDIFORM Incoming/Outgoing Call Register, 11&quot; X 8 1/2&quot;, 100 Messages"/>
    <x v="1459"/>
    <n v="2"/>
    <n v="0"/>
    <n v="8.34"/>
  </r>
  <r>
    <n v="2583"/>
    <x v="1269"/>
    <x v="2"/>
    <x v="755"/>
    <d v="2011-02-01T00:00:00"/>
    <s v="Standard Class"/>
    <s v="SD-20485"/>
    <s v="Shirley Daniels"/>
    <x v="2"/>
    <s v="United States"/>
    <s v="Alexandria"/>
    <x v="17"/>
    <n v="22304"/>
    <x v="0"/>
    <s v="TEC-PH-10004833"/>
    <x v="2"/>
    <x v="7"/>
    <s v="Macally Suction Cup Mount"/>
    <x v="2161"/>
    <n v="13"/>
    <n v="0"/>
    <n v="0"/>
  </r>
  <r>
    <n v="2584"/>
    <x v="1269"/>
    <x v="2"/>
    <x v="755"/>
    <d v="2011-02-01T00:00:00"/>
    <s v="Standard Class"/>
    <s v="SD-20485"/>
    <s v="Shirley Daniels"/>
    <x v="2"/>
    <s v="United States"/>
    <s v="Alexandria"/>
    <x v="17"/>
    <n v="22304"/>
    <x v="0"/>
    <s v="FUR-FU-10001847"/>
    <x v="0"/>
    <x v="5"/>
    <s v="Eldon Image Series Black Desk Accessories"/>
    <x v="2162"/>
    <n v="3"/>
    <n v="0"/>
    <n v="4.4711999999999996"/>
  </r>
  <r>
    <n v="2585"/>
    <x v="1269"/>
    <x v="2"/>
    <x v="755"/>
    <d v="2011-02-01T00:00:00"/>
    <s v="Standard Class"/>
    <s v="SD-20485"/>
    <s v="Shirley Daniels"/>
    <x v="2"/>
    <s v="United States"/>
    <s v="Alexandria"/>
    <x v="17"/>
    <n v="22304"/>
    <x v="0"/>
    <s v="TEC-PH-10002103"/>
    <x v="2"/>
    <x v="7"/>
    <s v="Jabra SPEAK 410"/>
    <x v="2163"/>
    <n v="2"/>
    <n v="0"/>
    <n v="52.634399999999999"/>
  </r>
  <r>
    <n v="2586"/>
    <x v="1270"/>
    <x v="1"/>
    <x v="502"/>
    <d v="2012-11-10T00:00:00"/>
    <s v="Standard Class"/>
    <s v="CS-12250"/>
    <s v="Chris Selesnick"/>
    <x v="1"/>
    <s v="United States"/>
    <s v="Haltom City"/>
    <x v="5"/>
    <n v="76117"/>
    <x v="2"/>
    <s v="OFF-EN-10001137"/>
    <x v="1"/>
    <x v="12"/>
    <s v="#10 Gummed Flap White Envelopes, 100/Box"/>
    <x v="2164"/>
    <n v="2"/>
    <n v="0.2"/>
    <n v="2.1475999999999997"/>
  </r>
  <r>
    <n v="2587"/>
    <x v="1271"/>
    <x v="3"/>
    <x v="160"/>
    <d v="2014-07-07T00:00:00"/>
    <s v="Standard Class"/>
    <s v="RA-19285"/>
    <s v="Ralph Arnett"/>
    <x v="0"/>
    <s v="United States"/>
    <s v="New York City"/>
    <x v="15"/>
    <n v="10024"/>
    <x v="3"/>
    <s v="OFF-ST-10001476"/>
    <x v="1"/>
    <x v="4"/>
    <s v="Steel Personal Filing/Posting Tote"/>
    <x v="2165"/>
    <n v="7"/>
    <n v="0"/>
    <n v="67.113900000000015"/>
  </r>
  <r>
    <n v="2588"/>
    <x v="1271"/>
    <x v="3"/>
    <x v="160"/>
    <d v="2014-07-07T00:00:00"/>
    <s v="Standard Class"/>
    <s v="RA-19285"/>
    <s v="Ralph Arnett"/>
    <x v="0"/>
    <s v="United States"/>
    <s v="New York City"/>
    <x v="15"/>
    <n v="10024"/>
    <x v="3"/>
    <s v="FUR-FU-10002045"/>
    <x v="0"/>
    <x v="5"/>
    <s v="Executive Impressions 14&quot;"/>
    <x v="749"/>
    <n v="1"/>
    <n v="0"/>
    <n v="9.7812000000000019"/>
  </r>
  <r>
    <n v="2589"/>
    <x v="1272"/>
    <x v="0"/>
    <x v="465"/>
    <d v="2013-05-10T00:00:00"/>
    <s v="Standard Class"/>
    <s v="BF-11005"/>
    <s v="Barry Franz"/>
    <x v="2"/>
    <s v="United States"/>
    <s v="Los Angeles"/>
    <x v="1"/>
    <n v="90004"/>
    <x v="1"/>
    <s v="OFF-ST-10001505"/>
    <x v="1"/>
    <x v="4"/>
    <s v="Perma STOR-ALL Hanging File Box, 13 1/8&quot;W x 12 1/4&quot;D x 10 1/2&quot;H"/>
    <x v="156"/>
    <n v="1"/>
    <n v="0"/>
    <n v="1.0165999999999995"/>
  </r>
  <r>
    <n v="2590"/>
    <x v="1272"/>
    <x v="0"/>
    <x v="465"/>
    <d v="2013-05-10T00:00:00"/>
    <s v="Standard Class"/>
    <s v="BF-11005"/>
    <s v="Barry Franz"/>
    <x v="2"/>
    <s v="United States"/>
    <s v="Los Angeles"/>
    <x v="1"/>
    <n v="90004"/>
    <x v="1"/>
    <s v="TEC-PH-10001433"/>
    <x v="2"/>
    <x v="7"/>
    <s v="Cisco Small Business SPA 502G VoIP phone"/>
    <x v="2166"/>
    <n v="3"/>
    <n v="0.2"/>
    <n v="21.539699999999996"/>
  </r>
  <r>
    <n v="2591"/>
    <x v="1273"/>
    <x v="0"/>
    <x v="162"/>
    <d v="2013-09-15T00:00:00"/>
    <s v="Standard Class"/>
    <s v="SE-20110"/>
    <s v="Sanjit Engle"/>
    <x v="0"/>
    <s v="United States"/>
    <s v="Wheeling"/>
    <x v="10"/>
    <n v="60090"/>
    <x v="2"/>
    <s v="FUR-FU-10004671"/>
    <x v="0"/>
    <x v="5"/>
    <s v="Executive Impressions 12&quot; Wall Clock"/>
    <x v="2167"/>
    <n v="2"/>
    <n v="0.6"/>
    <n v="-7.774799999999999"/>
  </r>
  <r>
    <n v="2592"/>
    <x v="1273"/>
    <x v="0"/>
    <x v="162"/>
    <d v="2013-09-15T00:00:00"/>
    <s v="Standard Class"/>
    <s v="SE-20110"/>
    <s v="Sanjit Engle"/>
    <x v="0"/>
    <s v="United States"/>
    <s v="Wheeling"/>
    <x v="10"/>
    <n v="60090"/>
    <x v="2"/>
    <s v="FUR-TA-10003569"/>
    <x v="0"/>
    <x v="3"/>
    <s v="Bretford CR8500 Series Meeting Room Furniture"/>
    <x v="2168"/>
    <n v="3"/>
    <n v="0.5"/>
    <n v="-300.73500000000001"/>
  </r>
  <r>
    <n v="2593"/>
    <x v="1274"/>
    <x v="3"/>
    <x v="221"/>
    <d v="2014-11-27T00:00:00"/>
    <s v="Second Class"/>
    <s v="RS-19765"/>
    <s v="Roland Schwarz"/>
    <x v="1"/>
    <s v="United States"/>
    <s v="Summerville"/>
    <x v="20"/>
    <n v="29483"/>
    <x v="0"/>
    <s v="TEC-PH-10002807"/>
    <x v="2"/>
    <x v="7"/>
    <s v="Motorla HX550 Universal Bluetooth Headset"/>
    <x v="2169"/>
    <n v="2"/>
    <n v="0"/>
    <n v="39.549999999999997"/>
  </r>
  <r>
    <n v="2594"/>
    <x v="1274"/>
    <x v="3"/>
    <x v="221"/>
    <d v="2014-11-27T00:00:00"/>
    <s v="Second Class"/>
    <s v="RS-19765"/>
    <s v="Roland Schwarz"/>
    <x v="1"/>
    <s v="United States"/>
    <s v="Summerville"/>
    <x v="20"/>
    <n v="29483"/>
    <x v="0"/>
    <s v="OFF-BI-10001597"/>
    <x v="1"/>
    <x v="8"/>
    <s v="Wilson Jones Ledger-Size, Piano-Hinge Binder, 2&quot;, Blue"/>
    <x v="2170"/>
    <n v="8"/>
    <n v="0"/>
    <n v="157.36319999999998"/>
  </r>
  <r>
    <n v="2595"/>
    <x v="1275"/>
    <x v="3"/>
    <x v="726"/>
    <d v="2014-05-18T00:00:00"/>
    <s v="Standard Class"/>
    <s v="BM-11650"/>
    <s v="Brian Moss"/>
    <x v="1"/>
    <s v="United States"/>
    <s v="Columbus"/>
    <x v="14"/>
    <n v="47201"/>
    <x v="2"/>
    <s v="OFF-EN-10003296"/>
    <x v="1"/>
    <x v="12"/>
    <s v="Tyvek Side-Opening Peel &amp; Seel Expanding Envelopes"/>
    <x v="2171"/>
    <n v="2"/>
    <n v="0"/>
    <n v="81.432000000000002"/>
  </r>
  <r>
    <n v="2596"/>
    <x v="1275"/>
    <x v="3"/>
    <x v="726"/>
    <d v="2014-05-18T00:00:00"/>
    <s v="Standard Class"/>
    <s v="BM-11650"/>
    <s v="Brian Moss"/>
    <x v="1"/>
    <s v="United States"/>
    <s v="Columbus"/>
    <x v="14"/>
    <n v="47201"/>
    <x v="2"/>
    <s v="OFF-BI-10004632"/>
    <x v="1"/>
    <x v="8"/>
    <s v="Ibico Hi-Tech Manual Binding System"/>
    <x v="2172"/>
    <n v="3"/>
    <n v="0"/>
    <n v="411.73649999999998"/>
  </r>
  <r>
    <n v="2597"/>
    <x v="1275"/>
    <x v="3"/>
    <x v="726"/>
    <d v="2014-05-18T00:00:00"/>
    <s v="Standard Class"/>
    <s v="BM-11650"/>
    <s v="Brian Moss"/>
    <x v="1"/>
    <s v="United States"/>
    <s v="Columbus"/>
    <x v="14"/>
    <n v="47201"/>
    <x v="2"/>
    <s v="TEC-PH-10002310"/>
    <x v="2"/>
    <x v="7"/>
    <s v="Plantronics Calisto P620-M USB Wireless Speakerphone System"/>
    <x v="2173"/>
    <n v="3"/>
    <n v="0"/>
    <n v="158.75190000000003"/>
  </r>
  <r>
    <n v="2598"/>
    <x v="1275"/>
    <x v="3"/>
    <x v="726"/>
    <d v="2014-05-18T00:00:00"/>
    <s v="Standard Class"/>
    <s v="BM-11650"/>
    <s v="Brian Moss"/>
    <x v="1"/>
    <s v="United States"/>
    <s v="Columbus"/>
    <x v="14"/>
    <n v="47201"/>
    <x v="2"/>
    <s v="OFF-ST-10000078"/>
    <x v="1"/>
    <x v="4"/>
    <s v="Tennsco 6- and 18-Compartment Lockers"/>
    <x v="2174"/>
    <n v="2"/>
    <n v="0"/>
    <n v="95.461199999999963"/>
  </r>
  <r>
    <n v="2599"/>
    <x v="1275"/>
    <x v="3"/>
    <x v="726"/>
    <d v="2014-05-18T00:00:00"/>
    <s v="Standard Class"/>
    <s v="BM-11650"/>
    <s v="Brian Moss"/>
    <x v="1"/>
    <s v="United States"/>
    <s v="Columbus"/>
    <x v="14"/>
    <n v="47201"/>
    <x v="2"/>
    <s v="OFF-PA-10001752"/>
    <x v="1"/>
    <x v="10"/>
    <s v="Hammermill CopyPlus Copy Paper (20Lb. and 84 Bright)"/>
    <x v="1830"/>
    <n v="3"/>
    <n v="0"/>
    <n v="7.3206000000000007"/>
  </r>
  <r>
    <n v="2600"/>
    <x v="1276"/>
    <x v="3"/>
    <x v="756"/>
    <d v="2014-04-30T00:00:00"/>
    <s v="Standard Class"/>
    <s v="SK-19990"/>
    <s v="Sally Knutson"/>
    <x v="0"/>
    <s v="United States"/>
    <s v="New York City"/>
    <x v="15"/>
    <n v="10024"/>
    <x v="3"/>
    <s v="OFF-AP-10000026"/>
    <x v="1"/>
    <x v="9"/>
    <s v="Tripp Lite Isotel 6 Outlet Surge Protector with Fax/Modem Protection"/>
    <x v="2175"/>
    <n v="2"/>
    <n v="0"/>
    <n v="35.362599999999986"/>
  </r>
  <r>
    <n v="2601"/>
    <x v="1276"/>
    <x v="3"/>
    <x v="756"/>
    <d v="2014-04-30T00:00:00"/>
    <s v="Standard Class"/>
    <s v="SK-19990"/>
    <s v="Sally Knutson"/>
    <x v="0"/>
    <s v="United States"/>
    <s v="New York City"/>
    <x v="15"/>
    <n v="10024"/>
    <x v="3"/>
    <s v="OFF-SU-10002573"/>
    <x v="1"/>
    <x v="14"/>
    <s v="Acme 10&quot; Easy Grip Assistive Scissors"/>
    <x v="2176"/>
    <n v="7"/>
    <n v="0"/>
    <n v="36.812999999999988"/>
  </r>
  <r>
    <n v="2602"/>
    <x v="1277"/>
    <x v="0"/>
    <x v="30"/>
    <d v="2013-06-05T00:00:00"/>
    <s v="Same Day"/>
    <s v="EN-13780"/>
    <s v="Edward Nazzal"/>
    <x v="0"/>
    <s v="United States"/>
    <s v="New York City"/>
    <x v="15"/>
    <n v="10035"/>
    <x v="3"/>
    <s v="OFF-PA-10000349"/>
    <x v="1"/>
    <x v="10"/>
    <s v="Staples"/>
    <x v="1830"/>
    <n v="3"/>
    <n v="0"/>
    <n v="7.0218000000000007"/>
  </r>
  <r>
    <n v="2603"/>
    <x v="1277"/>
    <x v="0"/>
    <x v="30"/>
    <d v="2013-06-05T00:00:00"/>
    <s v="Same Day"/>
    <s v="EN-13780"/>
    <s v="Edward Nazzal"/>
    <x v="0"/>
    <s v="United States"/>
    <s v="New York City"/>
    <x v="15"/>
    <n v="10035"/>
    <x v="3"/>
    <s v="TEC-MA-10003356"/>
    <x v="2"/>
    <x v="15"/>
    <s v="Panasonic KX MC6040 Color Laser Multifunction Printer"/>
    <x v="2177"/>
    <n v="3"/>
    <n v="0"/>
    <n v="364.45949999999993"/>
  </r>
  <r>
    <n v="2604"/>
    <x v="1277"/>
    <x v="0"/>
    <x v="30"/>
    <d v="2013-06-05T00:00:00"/>
    <s v="Same Day"/>
    <s v="EN-13780"/>
    <s v="Edward Nazzal"/>
    <x v="0"/>
    <s v="United States"/>
    <s v="New York City"/>
    <x v="15"/>
    <n v="10035"/>
    <x v="3"/>
    <s v="FUR-BO-10000362"/>
    <x v="0"/>
    <x v="0"/>
    <s v="Sauder Inglewood Library Bookcases"/>
    <x v="2178"/>
    <n v="1"/>
    <n v="0.2"/>
    <n v="5.129400000000004"/>
  </r>
  <r>
    <n v="2605"/>
    <x v="1277"/>
    <x v="0"/>
    <x v="30"/>
    <d v="2013-06-05T00:00:00"/>
    <s v="Same Day"/>
    <s v="EN-13780"/>
    <s v="Edward Nazzal"/>
    <x v="0"/>
    <s v="United States"/>
    <s v="New York City"/>
    <x v="15"/>
    <n v="10035"/>
    <x v="3"/>
    <s v="FUR-FU-10003878"/>
    <x v="0"/>
    <x v="5"/>
    <s v="Linden 10&quot; Round Wall Clock, Black"/>
    <x v="2179"/>
    <n v="4"/>
    <n v="0"/>
    <n v="20.780799999999999"/>
  </r>
  <r>
    <n v="2606"/>
    <x v="1278"/>
    <x v="2"/>
    <x v="757"/>
    <d v="2011-12-21T00:00:00"/>
    <s v="Standard Class"/>
    <s v="KN-16450"/>
    <s v="Kean Nguyen"/>
    <x v="1"/>
    <s v="United States"/>
    <s v="Jacksonville"/>
    <x v="2"/>
    <n v="32216"/>
    <x v="0"/>
    <s v="OFF-BI-10000591"/>
    <x v="1"/>
    <x v="8"/>
    <s v="Avery Binder Labels"/>
    <x v="2180"/>
    <n v="1"/>
    <n v="0.7"/>
    <n v="-0.85579999999999989"/>
  </r>
  <r>
    <n v="2607"/>
    <x v="1279"/>
    <x v="0"/>
    <x v="758"/>
    <d v="2013-03-11T00:00:00"/>
    <s v="Standard Class"/>
    <s v="MG-17890"/>
    <s v="Michael Granlund"/>
    <x v="2"/>
    <s v="United States"/>
    <s v="San Diego"/>
    <x v="1"/>
    <n v="92024"/>
    <x v="1"/>
    <s v="OFF-AR-10003727"/>
    <x v="1"/>
    <x v="6"/>
    <s v="Berol Giant Pencil Sharpener"/>
    <x v="2181"/>
    <n v="1"/>
    <n v="0"/>
    <n v="4.9270999999999976"/>
  </r>
  <r>
    <n v="2608"/>
    <x v="1280"/>
    <x v="2"/>
    <x v="641"/>
    <d v="2011-11-30T00:00:00"/>
    <s v="Standard Class"/>
    <s v="MC-17590"/>
    <s v="Matt Collister"/>
    <x v="1"/>
    <s v="United States"/>
    <s v="Arlington"/>
    <x v="5"/>
    <n v="76017"/>
    <x v="2"/>
    <s v="TEC-AC-10001635"/>
    <x v="2"/>
    <x v="11"/>
    <s v="KeyTronic KT400U2 - Keyboard - Black"/>
    <x v="1072"/>
    <n v="3"/>
    <n v="0.2"/>
    <n v="0"/>
  </r>
  <r>
    <n v="2609"/>
    <x v="1280"/>
    <x v="2"/>
    <x v="641"/>
    <d v="2011-11-30T00:00:00"/>
    <s v="Standard Class"/>
    <s v="MC-17590"/>
    <s v="Matt Collister"/>
    <x v="1"/>
    <s v="United States"/>
    <s v="Arlington"/>
    <x v="5"/>
    <n v="76017"/>
    <x v="2"/>
    <s v="OFF-LA-10001317"/>
    <x v="1"/>
    <x v="2"/>
    <s v="Avery 520"/>
    <x v="2182"/>
    <n v="1"/>
    <n v="0.2"/>
    <n v="0.88200000000000001"/>
  </r>
  <r>
    <n v="2610"/>
    <x v="1280"/>
    <x v="2"/>
    <x v="641"/>
    <d v="2011-11-30T00:00:00"/>
    <s v="Standard Class"/>
    <s v="MC-17590"/>
    <s v="Matt Collister"/>
    <x v="1"/>
    <s v="United States"/>
    <s v="Arlington"/>
    <x v="5"/>
    <n v="76017"/>
    <x v="2"/>
    <s v="FUR-TA-10000577"/>
    <x v="0"/>
    <x v="3"/>
    <s v="Bretford CR4500 Series Slim Rectangular Table"/>
    <x v="2183"/>
    <n v="5"/>
    <n v="0.3"/>
    <n v="-121.87349999999992"/>
  </r>
  <r>
    <n v="2611"/>
    <x v="1280"/>
    <x v="2"/>
    <x v="641"/>
    <d v="2011-11-30T00:00:00"/>
    <s v="Standard Class"/>
    <s v="MC-17590"/>
    <s v="Matt Collister"/>
    <x v="1"/>
    <s v="United States"/>
    <s v="Arlington"/>
    <x v="5"/>
    <n v="76017"/>
    <x v="2"/>
    <s v="OFF-LA-10000248"/>
    <x v="1"/>
    <x v="2"/>
    <s v="Avery 52"/>
    <x v="2184"/>
    <n v="2"/>
    <n v="0.2"/>
    <n v="1.9925999999999999"/>
  </r>
  <r>
    <n v="2612"/>
    <x v="1280"/>
    <x v="2"/>
    <x v="641"/>
    <d v="2011-11-30T00:00:00"/>
    <s v="Standard Class"/>
    <s v="MC-17590"/>
    <s v="Matt Collister"/>
    <x v="1"/>
    <s v="United States"/>
    <s v="Arlington"/>
    <x v="5"/>
    <n v="76017"/>
    <x v="2"/>
    <s v="OFF-PA-10000955"/>
    <x v="1"/>
    <x v="10"/>
    <s v="Southworth 25% Cotton Granite Paper &amp; Envelopes"/>
    <x v="937"/>
    <n v="3"/>
    <n v="0.2"/>
    <n v="5.1011999999999995"/>
  </r>
  <r>
    <n v="2613"/>
    <x v="1280"/>
    <x v="2"/>
    <x v="641"/>
    <d v="2011-11-30T00:00:00"/>
    <s v="Standard Class"/>
    <s v="MC-17590"/>
    <s v="Matt Collister"/>
    <x v="1"/>
    <s v="United States"/>
    <s v="Arlington"/>
    <x v="5"/>
    <n v="76017"/>
    <x v="2"/>
    <s v="FUR-FU-10000221"/>
    <x v="0"/>
    <x v="5"/>
    <s v="Master Caster Door Stop, Brown"/>
    <x v="861"/>
    <n v="3"/>
    <n v="0.6"/>
    <n v="-3.9624000000000006"/>
  </r>
  <r>
    <n v="2614"/>
    <x v="1281"/>
    <x v="0"/>
    <x v="236"/>
    <d v="2013-05-06T00:00:00"/>
    <s v="Standard Class"/>
    <s v="BO-11350"/>
    <s v="Bill Overfelt"/>
    <x v="1"/>
    <s v="United States"/>
    <s v="Los Angeles"/>
    <x v="1"/>
    <n v="90045"/>
    <x v="1"/>
    <s v="FUR-CH-10002304"/>
    <x v="0"/>
    <x v="1"/>
    <s v="Global Stack Chair without Arms, Black"/>
    <x v="2185"/>
    <n v="2"/>
    <n v="0.2"/>
    <n v="2.5980000000000008"/>
  </r>
  <r>
    <n v="2615"/>
    <x v="1282"/>
    <x v="2"/>
    <x v="759"/>
    <d v="2011-05-03T00:00:00"/>
    <s v="Standard Class"/>
    <s v="AG-10300"/>
    <s v="Aleksandra Gannaway"/>
    <x v="1"/>
    <s v="United States"/>
    <s v="Los Angeles"/>
    <x v="1"/>
    <n v="90049"/>
    <x v="1"/>
    <s v="FUR-CH-10004886"/>
    <x v="0"/>
    <x v="1"/>
    <s v="Bevis Steel Folding Chairs"/>
    <x v="2186"/>
    <n v="3"/>
    <n v="0.2"/>
    <n v="23.027999999999992"/>
  </r>
  <r>
    <n v="2616"/>
    <x v="1282"/>
    <x v="2"/>
    <x v="759"/>
    <d v="2011-05-03T00:00:00"/>
    <s v="Standard Class"/>
    <s v="AG-10300"/>
    <s v="Aleksandra Gannaway"/>
    <x v="1"/>
    <s v="United States"/>
    <s v="Los Angeles"/>
    <x v="1"/>
    <n v="90049"/>
    <x v="1"/>
    <s v="OFF-BI-10001525"/>
    <x v="1"/>
    <x v="8"/>
    <s v="Acco Pressboard Covers with Storage Hooks, 14 7/8&quot; x 11&quot;, Executive Red"/>
    <x v="2187"/>
    <n v="6"/>
    <n v="0.2"/>
    <n v="5.714999999999999"/>
  </r>
  <r>
    <n v="2617"/>
    <x v="1283"/>
    <x v="3"/>
    <x v="719"/>
    <d v="2014-04-06T00:00:00"/>
    <s v="Standard Class"/>
    <s v="MS-17365"/>
    <s v="Maribeth Schnelling"/>
    <x v="0"/>
    <s v="United States"/>
    <s v="San Francisco"/>
    <x v="1"/>
    <n v="94110"/>
    <x v="1"/>
    <s v="OFF-LA-10003663"/>
    <x v="1"/>
    <x v="2"/>
    <s v="Avery 498"/>
    <x v="399"/>
    <n v="2"/>
    <n v="0"/>
    <n v="2.7166000000000001"/>
  </r>
  <r>
    <n v="2618"/>
    <x v="1283"/>
    <x v="3"/>
    <x v="719"/>
    <d v="2014-04-06T00:00:00"/>
    <s v="Standard Class"/>
    <s v="MS-17365"/>
    <s v="Maribeth Schnelling"/>
    <x v="0"/>
    <s v="United States"/>
    <s v="San Francisco"/>
    <x v="1"/>
    <n v="94110"/>
    <x v="1"/>
    <s v="OFF-BI-10001294"/>
    <x v="1"/>
    <x v="8"/>
    <s v="Fellowes Binding Cases"/>
    <x v="2188"/>
    <n v="13"/>
    <n v="0.2"/>
    <n v="38.024999999999977"/>
  </r>
  <r>
    <n v="2619"/>
    <x v="1284"/>
    <x v="3"/>
    <x v="66"/>
    <d v="2014-12-27T00:00:00"/>
    <s v="Standard Class"/>
    <s v="JM-15655"/>
    <s v="Jim Mitchum"/>
    <x v="1"/>
    <s v="United States"/>
    <s v="Carlsbad"/>
    <x v="27"/>
    <n v="88220"/>
    <x v="1"/>
    <s v="OFF-AR-10000369"/>
    <x v="1"/>
    <x v="6"/>
    <s v="Design Ebony Sketching Pencil"/>
    <x v="2189"/>
    <n v="3"/>
    <n v="0"/>
    <n v="1.0841999999999998"/>
  </r>
  <r>
    <n v="2620"/>
    <x v="1284"/>
    <x v="3"/>
    <x v="66"/>
    <d v="2014-12-27T00:00:00"/>
    <s v="Standard Class"/>
    <s v="JM-15655"/>
    <s v="Jim Mitchum"/>
    <x v="1"/>
    <s v="United States"/>
    <s v="Carlsbad"/>
    <x v="27"/>
    <n v="88220"/>
    <x v="1"/>
    <s v="TEC-PH-10001300"/>
    <x v="2"/>
    <x v="7"/>
    <s v="iKross Bluetooth Portable Keyboard + Cell Phone Stand Holder + Brush for Apple iPhone 5S 5C 5, 4S 4"/>
    <x v="2190"/>
    <n v="4"/>
    <n v="0.2"/>
    <n v="6.7039999999999971"/>
  </r>
  <r>
    <n v="2621"/>
    <x v="1284"/>
    <x v="3"/>
    <x v="66"/>
    <d v="2014-12-27T00:00:00"/>
    <s v="Standard Class"/>
    <s v="JM-15655"/>
    <s v="Jim Mitchum"/>
    <x v="1"/>
    <s v="United States"/>
    <s v="Carlsbad"/>
    <x v="27"/>
    <n v="88220"/>
    <x v="1"/>
    <s v="OFF-ST-10000876"/>
    <x v="1"/>
    <x v="4"/>
    <s v="Eldon Simplefile Box Office"/>
    <x v="2191"/>
    <n v="3"/>
    <n v="0"/>
    <n v="10.4496"/>
  </r>
  <r>
    <n v="2622"/>
    <x v="1284"/>
    <x v="3"/>
    <x v="66"/>
    <d v="2014-12-27T00:00:00"/>
    <s v="Standard Class"/>
    <s v="JM-15655"/>
    <s v="Jim Mitchum"/>
    <x v="1"/>
    <s v="United States"/>
    <s v="Carlsbad"/>
    <x v="27"/>
    <n v="88220"/>
    <x v="1"/>
    <s v="OFF-LA-10001404"/>
    <x v="1"/>
    <x v="2"/>
    <s v="Avery 517"/>
    <x v="1782"/>
    <n v="5"/>
    <n v="0"/>
    <n v="8.6715"/>
  </r>
  <r>
    <n v="2623"/>
    <x v="1285"/>
    <x v="2"/>
    <x v="640"/>
    <d v="2011-12-06T00:00:00"/>
    <s v="Second Class"/>
    <s v="MC-17635"/>
    <s v="Matthew Clasen"/>
    <x v="1"/>
    <s v="United States"/>
    <s v="Saint Louis"/>
    <x v="25"/>
    <n v="63116"/>
    <x v="2"/>
    <s v="OFF-PA-10001972"/>
    <x v="1"/>
    <x v="10"/>
    <s v="Xerox 214"/>
    <x v="243"/>
    <n v="4"/>
    <n v="0"/>
    <n v="12.441600000000001"/>
  </r>
  <r>
    <n v="2624"/>
    <x v="1286"/>
    <x v="3"/>
    <x v="760"/>
    <d v="2014-10-25T00:00:00"/>
    <s v="First Class"/>
    <s v="TA-21385"/>
    <s v="Tom Ashbrook"/>
    <x v="2"/>
    <s v="United States"/>
    <s v="New York City"/>
    <x v="15"/>
    <n v="10024"/>
    <x v="3"/>
    <s v="TEC-CO-10004722"/>
    <x v="2"/>
    <x v="16"/>
    <s v="Canon imageCLASS 2200 Advanced Copier"/>
    <x v="2192"/>
    <n v="4"/>
    <n v="0.2"/>
    <n v="3919.9887999999992"/>
  </r>
  <r>
    <n v="2625"/>
    <x v="1286"/>
    <x v="3"/>
    <x v="760"/>
    <d v="2014-10-25T00:00:00"/>
    <s v="First Class"/>
    <s v="TA-21385"/>
    <s v="Tom Ashbrook"/>
    <x v="2"/>
    <s v="United States"/>
    <s v="New York City"/>
    <x v="15"/>
    <n v="10024"/>
    <x v="3"/>
    <s v="TEC-PH-10001494"/>
    <x v="2"/>
    <x v="7"/>
    <s v="Polycom CX600 IP Phone VoIP phone"/>
    <x v="2193"/>
    <n v="8"/>
    <n v="0"/>
    <n v="647.89200000000005"/>
  </r>
  <r>
    <n v="2626"/>
    <x v="1286"/>
    <x v="3"/>
    <x v="760"/>
    <d v="2014-10-25T00:00:00"/>
    <s v="First Class"/>
    <s v="TA-21385"/>
    <s v="Tom Ashbrook"/>
    <x v="2"/>
    <s v="United States"/>
    <s v="New York City"/>
    <x v="15"/>
    <n v="10024"/>
    <x v="3"/>
    <s v="OFF-EN-10002500"/>
    <x v="1"/>
    <x v="12"/>
    <s v="Globe Weis Peel &amp; Seel First Class Envelopes"/>
    <x v="1019"/>
    <n v="5"/>
    <n v="0"/>
    <n v="28.754999999999995"/>
  </r>
  <r>
    <n v="2627"/>
    <x v="1286"/>
    <x v="3"/>
    <x v="760"/>
    <d v="2014-10-25T00:00:00"/>
    <s v="First Class"/>
    <s v="TA-21385"/>
    <s v="Tom Ashbrook"/>
    <x v="2"/>
    <s v="United States"/>
    <s v="New York City"/>
    <x v="15"/>
    <n v="10024"/>
    <x v="3"/>
    <s v="TEC-PH-10003800"/>
    <x v="2"/>
    <x v="7"/>
    <s v="i.Sound Portable Power - 8000 mAh"/>
    <x v="2194"/>
    <n v="1"/>
    <n v="0"/>
    <n v="0.52989999999999782"/>
  </r>
  <r>
    <n v="2628"/>
    <x v="1287"/>
    <x v="3"/>
    <x v="38"/>
    <d v="2014-11-16T00:00:00"/>
    <s v="First Class"/>
    <s v="SB-20290"/>
    <s v="Sean Braxton"/>
    <x v="1"/>
    <s v="United States"/>
    <s v="Springfield"/>
    <x v="24"/>
    <n v="45503"/>
    <x v="3"/>
    <s v="TEC-AC-10002399"/>
    <x v="2"/>
    <x v="11"/>
    <s v="SanDisk Cruzer 32 GB USB Flash Drive"/>
    <x v="2195"/>
    <n v="4"/>
    <n v="0.2"/>
    <n v="9.1295999999999964"/>
  </r>
  <r>
    <n v="2629"/>
    <x v="1287"/>
    <x v="3"/>
    <x v="38"/>
    <d v="2014-11-16T00:00:00"/>
    <s v="First Class"/>
    <s v="SB-20290"/>
    <s v="Sean Braxton"/>
    <x v="1"/>
    <s v="United States"/>
    <s v="Springfield"/>
    <x v="24"/>
    <n v="45503"/>
    <x v="3"/>
    <s v="TEC-MA-10002210"/>
    <x v="2"/>
    <x v="15"/>
    <s v="Epson TM-T88V Direct Thermal Printer - Monochrome - Desktop"/>
    <x v="2196"/>
    <n v="7"/>
    <n v="0.7"/>
    <n v="-935.95949999999993"/>
  </r>
  <r>
    <n v="2630"/>
    <x v="1287"/>
    <x v="3"/>
    <x v="38"/>
    <d v="2014-11-16T00:00:00"/>
    <s v="First Class"/>
    <s v="SB-20290"/>
    <s v="Sean Braxton"/>
    <x v="1"/>
    <s v="United States"/>
    <s v="Springfield"/>
    <x v="24"/>
    <n v="45503"/>
    <x v="3"/>
    <s v="OFF-BI-10003196"/>
    <x v="1"/>
    <x v="8"/>
    <s v="Accohide Poly Flexible Ring Binders"/>
    <x v="2197"/>
    <n v="10"/>
    <n v="0.7"/>
    <n v="-7.4799999999999969"/>
  </r>
  <r>
    <n v="2631"/>
    <x v="1288"/>
    <x v="1"/>
    <x v="229"/>
    <d v="2012-09-15T00:00:00"/>
    <s v="Standard Class"/>
    <s v="AB-10150"/>
    <s v="Aimee Bixby"/>
    <x v="0"/>
    <s v="United States"/>
    <s v="Tulsa"/>
    <x v="26"/>
    <n v="74133"/>
    <x v="2"/>
    <s v="OFF-PA-10000477"/>
    <x v="1"/>
    <x v="10"/>
    <s v="Xerox 1952"/>
    <x v="1830"/>
    <n v="3"/>
    <n v="0"/>
    <n v="7.0218000000000007"/>
  </r>
  <r>
    <n v="2632"/>
    <x v="1289"/>
    <x v="3"/>
    <x v="356"/>
    <d v="2014-05-21T00:00:00"/>
    <s v="Standard Class"/>
    <s v="JF-15295"/>
    <s v="Jason Fortune-"/>
    <x v="0"/>
    <s v="United States"/>
    <s v="Seattle"/>
    <x v="4"/>
    <n v="98103"/>
    <x v="1"/>
    <s v="FUR-FU-10000076"/>
    <x v="0"/>
    <x v="5"/>
    <s v="24-Hour Round Wall Clock"/>
    <x v="792"/>
    <n v="2"/>
    <n v="0"/>
    <n v="17.182800000000004"/>
  </r>
  <r>
    <n v="2633"/>
    <x v="1289"/>
    <x v="3"/>
    <x v="356"/>
    <d v="2014-05-21T00:00:00"/>
    <s v="Standard Class"/>
    <s v="JF-15295"/>
    <s v="Jason Fortune-"/>
    <x v="0"/>
    <s v="United States"/>
    <s v="Seattle"/>
    <x v="4"/>
    <n v="98103"/>
    <x v="1"/>
    <s v="FUR-CH-10002017"/>
    <x v="0"/>
    <x v="1"/>
    <s v="SAFCO Optional Arm Kit for Workspace Cribbage Stacking Chair"/>
    <x v="2198"/>
    <n v="2"/>
    <n v="0.2"/>
    <n v="4.2623999999999977"/>
  </r>
  <r>
    <n v="2634"/>
    <x v="1289"/>
    <x v="3"/>
    <x v="356"/>
    <d v="2014-05-21T00:00:00"/>
    <s v="Standard Class"/>
    <s v="JF-15295"/>
    <s v="Jason Fortune-"/>
    <x v="0"/>
    <s v="United States"/>
    <s v="Seattle"/>
    <x v="4"/>
    <n v="98103"/>
    <x v="1"/>
    <s v="FUR-CH-10004287"/>
    <x v="0"/>
    <x v="1"/>
    <s v="SAFCO Arco Folding Chair"/>
    <x v="2199"/>
    <n v="1"/>
    <n v="0.2"/>
    <n v="24.857999999999983"/>
  </r>
  <r>
    <n v="2635"/>
    <x v="1290"/>
    <x v="1"/>
    <x v="761"/>
    <d v="2012-07-10T00:00:00"/>
    <s v="Second Class"/>
    <s v="BF-10975"/>
    <s v="Barbara Fisher"/>
    <x v="1"/>
    <s v="United States"/>
    <s v="Fayetteville"/>
    <x v="3"/>
    <n v="28314"/>
    <x v="0"/>
    <s v="FUR-FU-10003829"/>
    <x v="0"/>
    <x v="5"/>
    <s v="Stackable Trays"/>
    <x v="1268"/>
    <n v="2"/>
    <n v="0.2"/>
    <n v="0.73919999999999941"/>
  </r>
  <r>
    <n v="2636"/>
    <x v="1290"/>
    <x v="1"/>
    <x v="761"/>
    <d v="2012-07-10T00:00:00"/>
    <s v="Second Class"/>
    <s v="BF-10975"/>
    <s v="Barbara Fisher"/>
    <x v="1"/>
    <s v="United States"/>
    <s v="Fayetteville"/>
    <x v="3"/>
    <n v="28314"/>
    <x v="0"/>
    <s v="OFF-BI-10004728"/>
    <x v="1"/>
    <x v="8"/>
    <s v="Wilson Jones Turn Tabs Binder Tool for Ring Binders"/>
    <x v="2200"/>
    <n v="5"/>
    <n v="0.7"/>
    <n v="-5.7840000000000007"/>
  </r>
  <r>
    <n v="2637"/>
    <x v="1291"/>
    <x v="1"/>
    <x v="762"/>
    <d v="2012-08-19T00:00:00"/>
    <s v="Standard Class"/>
    <s v="TT-21265"/>
    <s v="Tim Taslimi"/>
    <x v="1"/>
    <s v="United States"/>
    <s v="Los Angeles"/>
    <x v="1"/>
    <n v="90045"/>
    <x v="1"/>
    <s v="OFF-ST-10000046"/>
    <x v="1"/>
    <x v="4"/>
    <s v="Fellowes Super Stor/Drawer Files"/>
    <x v="2144"/>
    <n v="2"/>
    <n v="0"/>
    <n v="61.38900000000001"/>
  </r>
  <r>
    <n v="2638"/>
    <x v="1292"/>
    <x v="3"/>
    <x v="492"/>
    <d v="2014-06-19T00:00:00"/>
    <s v="Standard Class"/>
    <s v="SB-20170"/>
    <s v="Sarah Bern"/>
    <x v="0"/>
    <s v="United States"/>
    <s v="New York City"/>
    <x v="15"/>
    <n v="10035"/>
    <x v="3"/>
    <s v="OFF-PA-10000697"/>
    <x v="1"/>
    <x v="10"/>
    <s v="TOPS Voice Message Log Book, Flash Format"/>
    <x v="2201"/>
    <n v="4"/>
    <n v="0"/>
    <n v="9.3295999999999992"/>
  </r>
  <r>
    <n v="2639"/>
    <x v="1292"/>
    <x v="3"/>
    <x v="492"/>
    <d v="2014-06-19T00:00:00"/>
    <s v="Standard Class"/>
    <s v="SB-20170"/>
    <s v="Sarah Bern"/>
    <x v="0"/>
    <s v="United States"/>
    <s v="New York City"/>
    <x v="15"/>
    <n v="10035"/>
    <x v="3"/>
    <s v="OFF-BI-10000848"/>
    <x v="1"/>
    <x v="8"/>
    <s v="Angle-D Ring Binders"/>
    <x v="535"/>
    <n v="3"/>
    <n v="0.2"/>
    <n v="4.2665999999999986"/>
  </r>
  <r>
    <n v="2640"/>
    <x v="1292"/>
    <x v="3"/>
    <x v="492"/>
    <d v="2014-06-19T00:00:00"/>
    <s v="Standard Class"/>
    <s v="SB-20170"/>
    <s v="Sarah Bern"/>
    <x v="0"/>
    <s v="United States"/>
    <s v="New York City"/>
    <x v="15"/>
    <n v="10035"/>
    <x v="3"/>
    <s v="OFF-AR-10004691"/>
    <x v="1"/>
    <x v="6"/>
    <s v="Boston 1730 StandUp Electric Pencil Sharpener"/>
    <x v="2202"/>
    <n v="3"/>
    <n v="0"/>
    <n v="16.676400000000001"/>
  </r>
  <r>
    <n v="2641"/>
    <x v="1292"/>
    <x v="3"/>
    <x v="492"/>
    <d v="2014-06-19T00:00:00"/>
    <s v="Standard Class"/>
    <s v="SB-20170"/>
    <s v="Sarah Bern"/>
    <x v="0"/>
    <s v="United States"/>
    <s v="New York City"/>
    <x v="15"/>
    <n v="10035"/>
    <x v="3"/>
    <s v="FUR-CH-10000595"/>
    <x v="0"/>
    <x v="1"/>
    <s v="Safco Contoured Stacking Chairs"/>
    <x v="2203"/>
    <n v="4"/>
    <n v="0.1"/>
    <n v="143.03999999999996"/>
  </r>
  <r>
    <n v="2642"/>
    <x v="1293"/>
    <x v="1"/>
    <x v="763"/>
    <d v="2012-02-25T00:00:00"/>
    <s v="Standard Class"/>
    <s v="LM-17065"/>
    <s v="Liz MacKendrick"/>
    <x v="0"/>
    <s v="United States"/>
    <s v="Hot Springs"/>
    <x v="36"/>
    <n v="71901"/>
    <x v="0"/>
    <s v="TEC-AC-10000927"/>
    <x v="2"/>
    <x v="11"/>
    <s v="Anker Ultrathin Bluetooth Wireless Keyboard Aluminum Cover with Stand "/>
    <x v="809"/>
    <n v="1"/>
    <n v="0"/>
    <n v="2.9989999999999988"/>
  </r>
  <r>
    <n v="2643"/>
    <x v="1294"/>
    <x v="0"/>
    <x v="723"/>
    <d v="2013-12-31T00:00:00"/>
    <s v="First Class"/>
    <s v="KA-16525"/>
    <s v="Kelly Andreada"/>
    <x v="0"/>
    <s v="United States"/>
    <s v="Aurora"/>
    <x v="10"/>
    <n v="60505"/>
    <x v="2"/>
    <s v="OFF-PA-10001289"/>
    <x v="1"/>
    <x v="10"/>
    <s v="White Computer Printout Paper by Universal"/>
    <x v="781"/>
    <n v="6"/>
    <n v="0.2"/>
    <n v="67.442399999999992"/>
  </r>
  <r>
    <n v="2644"/>
    <x v="1295"/>
    <x v="0"/>
    <x v="764"/>
    <d v="2013-04-22T00:00:00"/>
    <s v="Second Class"/>
    <s v="BF-11170"/>
    <s v="Ben Ferrer"/>
    <x v="2"/>
    <s v="United States"/>
    <s v="Raleigh"/>
    <x v="3"/>
    <n v="27604"/>
    <x v="0"/>
    <s v="TEC-PH-10003092"/>
    <x v="2"/>
    <x v="7"/>
    <s v="Motorola L804"/>
    <x v="2204"/>
    <n v="1"/>
    <n v="0.2"/>
    <n v="4.1390999999999991"/>
  </r>
  <r>
    <n v="2645"/>
    <x v="1295"/>
    <x v="0"/>
    <x v="764"/>
    <d v="2013-04-22T00:00:00"/>
    <s v="Second Class"/>
    <s v="BF-11170"/>
    <s v="Ben Ferrer"/>
    <x v="2"/>
    <s v="United States"/>
    <s v="Raleigh"/>
    <x v="3"/>
    <n v="27604"/>
    <x v="0"/>
    <s v="FUR-FU-10000206"/>
    <x v="0"/>
    <x v="5"/>
    <s v="GE General Purpose, Extra Long Life, Showcase &amp; Floodlight Incandescent Bulbs"/>
    <x v="2205"/>
    <n v="8"/>
    <n v="0.2"/>
    <n v="6.2855999999999987"/>
  </r>
  <r>
    <n v="2646"/>
    <x v="1296"/>
    <x v="2"/>
    <x v="557"/>
    <d v="2011-09-12T00:00:00"/>
    <s v="Second Class"/>
    <s v="TB-21400"/>
    <s v="Tom Boeckenhauer"/>
    <x v="0"/>
    <s v="United States"/>
    <s v="Tulsa"/>
    <x v="26"/>
    <n v="74133"/>
    <x v="2"/>
    <s v="FUR-FU-10004270"/>
    <x v="0"/>
    <x v="5"/>
    <s v="Executive Impressions 13&quot; Clairmont Wall Clock"/>
    <x v="2206"/>
    <n v="3"/>
    <n v="0"/>
    <n v="23.652900000000002"/>
  </r>
  <r>
    <n v="2647"/>
    <x v="1296"/>
    <x v="2"/>
    <x v="557"/>
    <d v="2011-09-12T00:00:00"/>
    <s v="Second Class"/>
    <s v="TB-21400"/>
    <s v="Tom Boeckenhauer"/>
    <x v="0"/>
    <s v="United States"/>
    <s v="Tulsa"/>
    <x v="26"/>
    <n v="74133"/>
    <x v="2"/>
    <s v="OFF-BI-10000948"/>
    <x v="1"/>
    <x v="8"/>
    <s v="GBC Laser Imprintable Binding System Covers, Desert Sand"/>
    <x v="2207"/>
    <n v="3"/>
    <n v="0"/>
    <n v="20.120699999999999"/>
  </r>
  <r>
    <n v="2648"/>
    <x v="1296"/>
    <x v="2"/>
    <x v="557"/>
    <d v="2011-09-12T00:00:00"/>
    <s v="Second Class"/>
    <s v="TB-21400"/>
    <s v="Tom Boeckenhauer"/>
    <x v="0"/>
    <s v="United States"/>
    <s v="Tulsa"/>
    <x v="26"/>
    <n v="74133"/>
    <x v="2"/>
    <s v="OFF-PA-10000223"/>
    <x v="1"/>
    <x v="10"/>
    <s v="Xerox 2000"/>
    <x v="91"/>
    <n v="2"/>
    <n v="0"/>
    <n v="6.2208000000000006"/>
  </r>
  <r>
    <n v="2649"/>
    <x v="1296"/>
    <x v="2"/>
    <x v="557"/>
    <d v="2011-09-12T00:00:00"/>
    <s v="Second Class"/>
    <s v="TB-21400"/>
    <s v="Tom Boeckenhauer"/>
    <x v="0"/>
    <s v="United States"/>
    <s v="Tulsa"/>
    <x v="26"/>
    <n v="74133"/>
    <x v="2"/>
    <s v="FUR-FU-10004665"/>
    <x v="0"/>
    <x v="5"/>
    <s v="3M Polarizing Task Lamp with Clamp Arm, Light Gray"/>
    <x v="2137"/>
    <n v="6"/>
    <n v="0"/>
    <n v="213.68880000000001"/>
  </r>
  <r>
    <n v="2650"/>
    <x v="1296"/>
    <x v="2"/>
    <x v="557"/>
    <d v="2011-09-12T00:00:00"/>
    <s v="Second Class"/>
    <s v="TB-21400"/>
    <s v="Tom Boeckenhauer"/>
    <x v="0"/>
    <s v="United States"/>
    <s v="Tulsa"/>
    <x v="26"/>
    <n v="74133"/>
    <x v="2"/>
    <s v="TEC-PH-10000215"/>
    <x v="2"/>
    <x v="7"/>
    <s v="Plantronics Cordless Phone Headset with In-line Volume - M214C"/>
    <x v="1245"/>
    <n v="3"/>
    <n v="0"/>
    <n v="28.309500000000007"/>
  </r>
  <r>
    <n v="2651"/>
    <x v="1297"/>
    <x v="0"/>
    <x v="182"/>
    <d v="2013-10-02T00:00:00"/>
    <s v="Standard Class"/>
    <s v="SH-19975"/>
    <s v="Sally Hughsby"/>
    <x v="1"/>
    <s v="United States"/>
    <s v="Hesperia"/>
    <x v="1"/>
    <n v="92345"/>
    <x v="1"/>
    <s v="FUR-BO-10004467"/>
    <x v="0"/>
    <x v="0"/>
    <s v="Bestar Classic Bookcase"/>
    <x v="2208"/>
    <n v="5"/>
    <n v="0.15"/>
    <n v="19.997999999999976"/>
  </r>
  <r>
    <n v="2652"/>
    <x v="1298"/>
    <x v="3"/>
    <x v="697"/>
    <d v="2014-09-22T00:00:00"/>
    <s v="Second Class"/>
    <s v="AS-10225"/>
    <s v="Alan Schoenberger"/>
    <x v="1"/>
    <s v="United States"/>
    <s v="Provo"/>
    <x v="7"/>
    <n v="84604"/>
    <x v="1"/>
    <s v="OFF-BI-10000829"/>
    <x v="1"/>
    <x v="8"/>
    <s v="Avery Non-Stick Binders"/>
    <x v="2209"/>
    <n v="3"/>
    <n v="0.2"/>
    <n v="3.5021999999999989"/>
  </r>
  <r>
    <n v="2653"/>
    <x v="1298"/>
    <x v="3"/>
    <x v="697"/>
    <d v="2014-09-22T00:00:00"/>
    <s v="Second Class"/>
    <s v="AS-10225"/>
    <s v="Alan Schoenberger"/>
    <x v="1"/>
    <s v="United States"/>
    <s v="Provo"/>
    <x v="7"/>
    <n v="84604"/>
    <x v="1"/>
    <s v="OFF-BI-10003712"/>
    <x v="1"/>
    <x v="8"/>
    <s v="Acco Pressboard Covers with Storage Hooks, 14 7/8&quot; x 11&quot;, Light Blue"/>
    <x v="696"/>
    <n v="3"/>
    <n v="0.2"/>
    <n v="4.2716999999999992"/>
  </r>
  <r>
    <n v="2654"/>
    <x v="1298"/>
    <x v="3"/>
    <x v="697"/>
    <d v="2014-09-22T00:00:00"/>
    <s v="Second Class"/>
    <s v="AS-10225"/>
    <s v="Alan Schoenberger"/>
    <x v="1"/>
    <s v="United States"/>
    <s v="Provo"/>
    <x v="7"/>
    <n v="84604"/>
    <x v="1"/>
    <s v="OFF-PA-10000062"/>
    <x v="1"/>
    <x v="10"/>
    <s v="Green Bar Computer Printout Paper"/>
    <x v="2210"/>
    <n v="3"/>
    <n v="0"/>
    <n v="80.791200000000003"/>
  </r>
  <r>
    <n v="2655"/>
    <x v="1298"/>
    <x v="3"/>
    <x v="697"/>
    <d v="2014-09-22T00:00:00"/>
    <s v="Second Class"/>
    <s v="AS-10225"/>
    <s v="Alan Schoenberger"/>
    <x v="1"/>
    <s v="United States"/>
    <s v="Provo"/>
    <x v="7"/>
    <n v="84604"/>
    <x v="1"/>
    <s v="FUR-BO-10003404"/>
    <x v="0"/>
    <x v="0"/>
    <s v="Global Adaptabilites Bookcase, Cherry/Storm Gray Finish"/>
    <x v="2211"/>
    <n v="3"/>
    <n v="0"/>
    <n v="77.576399999999921"/>
  </r>
  <r>
    <n v="2656"/>
    <x v="1298"/>
    <x v="3"/>
    <x v="697"/>
    <d v="2014-09-22T00:00:00"/>
    <s v="Second Class"/>
    <s v="AS-10225"/>
    <s v="Alan Schoenberger"/>
    <x v="1"/>
    <s v="United States"/>
    <s v="Provo"/>
    <x v="7"/>
    <n v="84604"/>
    <x v="1"/>
    <s v="OFF-BI-10004233"/>
    <x v="1"/>
    <x v="8"/>
    <s v="GBC Pre-Punched Binding Paper, Plastic, White, 8-1/2&quot; x 11&quot;"/>
    <x v="2212"/>
    <n v="2"/>
    <n v="0.2"/>
    <n v="8.9543999999999997"/>
  </r>
  <r>
    <n v="2657"/>
    <x v="1298"/>
    <x v="3"/>
    <x v="697"/>
    <d v="2014-09-22T00:00:00"/>
    <s v="Second Class"/>
    <s v="AS-10225"/>
    <s v="Alan Schoenberger"/>
    <x v="1"/>
    <s v="United States"/>
    <s v="Provo"/>
    <x v="7"/>
    <n v="84604"/>
    <x v="1"/>
    <s v="OFF-ST-10001272"/>
    <x v="1"/>
    <x v="4"/>
    <s v="Mini 13-1/2 Capacity Data Binder Rack, Pearl"/>
    <x v="2213"/>
    <n v="2"/>
    <n v="0"/>
    <n v="65.435000000000002"/>
  </r>
  <r>
    <n v="2658"/>
    <x v="1298"/>
    <x v="3"/>
    <x v="697"/>
    <d v="2014-09-22T00:00:00"/>
    <s v="Second Class"/>
    <s v="AS-10225"/>
    <s v="Alan Schoenberger"/>
    <x v="1"/>
    <s v="United States"/>
    <s v="Provo"/>
    <x v="7"/>
    <n v="84604"/>
    <x v="1"/>
    <s v="OFF-LA-10001175"/>
    <x v="1"/>
    <x v="2"/>
    <s v="Avery 514"/>
    <x v="936"/>
    <n v="5"/>
    <n v="0"/>
    <n v="7.056"/>
  </r>
  <r>
    <n v="2659"/>
    <x v="1299"/>
    <x v="0"/>
    <x v="765"/>
    <d v="2013-08-21T00:00:00"/>
    <s v="Standard Class"/>
    <s v="PK-19075"/>
    <s v="Pete Kriz"/>
    <x v="0"/>
    <s v="United States"/>
    <s v="San Francisco"/>
    <x v="1"/>
    <n v="94110"/>
    <x v="1"/>
    <s v="OFF-EN-10004030"/>
    <x v="1"/>
    <x v="12"/>
    <s v="Convenience Packs of Business Envelopes"/>
    <x v="139"/>
    <n v="3"/>
    <n v="0"/>
    <n v="5.1042000000000005"/>
  </r>
  <r>
    <n v="2660"/>
    <x v="1300"/>
    <x v="1"/>
    <x v="100"/>
    <d v="2012-12-28T00:00:00"/>
    <s v="Standard Class"/>
    <s v="HR-14830"/>
    <s v="Harold Ryan"/>
    <x v="1"/>
    <s v="United States"/>
    <s v="Gilbert"/>
    <x v="16"/>
    <n v="85234"/>
    <x v="1"/>
    <s v="FUR-CH-10004287"/>
    <x v="0"/>
    <x v="1"/>
    <s v="SAFCO Arco Folding Chair"/>
    <x v="2214"/>
    <n v="4"/>
    <n v="0.2"/>
    <n v="99.431999999999931"/>
  </r>
  <r>
    <n v="2661"/>
    <x v="1301"/>
    <x v="3"/>
    <x v="354"/>
    <d v="2014-12-03T00:00:00"/>
    <s v="Standard Class"/>
    <s v="DG-13300"/>
    <s v="Deirdre Greer"/>
    <x v="1"/>
    <s v="United States"/>
    <s v="New York City"/>
    <x v="15"/>
    <n v="10035"/>
    <x v="3"/>
    <s v="TEC-PH-10002834"/>
    <x v="2"/>
    <x v="7"/>
    <s v="Google Nexus 5"/>
    <x v="2215"/>
    <n v="11"/>
    <n v="0"/>
    <n v="494.97250000000003"/>
  </r>
  <r>
    <n v="2662"/>
    <x v="1301"/>
    <x v="3"/>
    <x v="354"/>
    <d v="2014-12-03T00:00:00"/>
    <s v="Standard Class"/>
    <s v="DG-13300"/>
    <s v="Deirdre Greer"/>
    <x v="1"/>
    <s v="United States"/>
    <s v="New York City"/>
    <x v="15"/>
    <n v="10035"/>
    <x v="3"/>
    <s v="OFF-EN-10003055"/>
    <x v="1"/>
    <x v="12"/>
    <s v="Blue String-Tie &amp; Button Interoffice Envelopes, 10 x 13"/>
    <x v="1105"/>
    <n v="2"/>
    <n v="0"/>
    <n v="35.981999999999992"/>
  </r>
  <r>
    <n v="2663"/>
    <x v="1302"/>
    <x v="3"/>
    <x v="349"/>
    <d v="2014-04-16T00:00:00"/>
    <s v="First Class"/>
    <s v="CL-12700"/>
    <s v="Craig Leslie"/>
    <x v="2"/>
    <s v="United States"/>
    <s v="Springfield"/>
    <x v="25"/>
    <n v="65807"/>
    <x v="2"/>
    <s v="OFF-BI-10003460"/>
    <x v="1"/>
    <x v="8"/>
    <s v="Acco 3-Hole Punch"/>
    <x v="2216"/>
    <n v="2"/>
    <n v="0"/>
    <n v="4.2047999999999996"/>
  </r>
  <r>
    <n v="2664"/>
    <x v="1303"/>
    <x v="0"/>
    <x v="766"/>
    <d v="2013-05-05T00:00:00"/>
    <s v="First Class"/>
    <s v="HF-14995"/>
    <s v="Herbert Flentye"/>
    <x v="0"/>
    <s v="United States"/>
    <s v="Memphis"/>
    <x v="18"/>
    <n v="38109"/>
    <x v="0"/>
    <s v="OFF-LA-10001569"/>
    <x v="1"/>
    <x v="2"/>
    <s v="Avery 499"/>
    <x v="2217"/>
    <n v="1"/>
    <n v="0.2"/>
    <n v="1.2948"/>
  </r>
  <r>
    <n v="2665"/>
    <x v="1303"/>
    <x v="0"/>
    <x v="766"/>
    <d v="2013-05-05T00:00:00"/>
    <s v="First Class"/>
    <s v="HF-14995"/>
    <s v="Herbert Flentye"/>
    <x v="0"/>
    <s v="United States"/>
    <s v="Memphis"/>
    <x v="18"/>
    <n v="38109"/>
    <x v="0"/>
    <s v="FUR-TA-10004534"/>
    <x v="0"/>
    <x v="3"/>
    <s v="Bevis 44 x 96 Conference Tables"/>
    <x v="2218"/>
    <n v="3"/>
    <n v="0.4"/>
    <n v="-142.07100000000008"/>
  </r>
  <r>
    <n v="2666"/>
    <x v="1303"/>
    <x v="0"/>
    <x v="766"/>
    <d v="2013-05-05T00:00:00"/>
    <s v="First Class"/>
    <s v="HF-14995"/>
    <s v="Herbert Flentye"/>
    <x v="0"/>
    <s v="United States"/>
    <s v="Memphis"/>
    <x v="18"/>
    <n v="38109"/>
    <x v="0"/>
    <s v="OFF-BI-10002954"/>
    <x v="1"/>
    <x v="8"/>
    <s v="Newell 3-Hole Punched Plastic Slotted Magazine Holders for Binders"/>
    <x v="2219"/>
    <n v="2"/>
    <n v="0.7"/>
    <n v="-2.0107999999999997"/>
  </r>
  <r>
    <n v="2667"/>
    <x v="1304"/>
    <x v="0"/>
    <x v="393"/>
    <d v="2013-10-02T00:00:00"/>
    <s v="Same Day"/>
    <s v="HG-15025"/>
    <s v="Hunter Glantz"/>
    <x v="0"/>
    <s v="United States"/>
    <s v="Amarillo"/>
    <x v="5"/>
    <n v="79109"/>
    <x v="2"/>
    <s v="TEC-AC-10003832"/>
    <x v="2"/>
    <x v="11"/>
    <s v="Imation 16GB Mini TravelDrive USB 2.0 Flash Drive"/>
    <x v="2220"/>
    <n v="3"/>
    <n v="0.2"/>
    <n v="20.8719"/>
  </r>
  <r>
    <n v="2668"/>
    <x v="1304"/>
    <x v="0"/>
    <x v="393"/>
    <d v="2013-10-02T00:00:00"/>
    <s v="Same Day"/>
    <s v="HG-15025"/>
    <s v="Hunter Glantz"/>
    <x v="0"/>
    <s v="United States"/>
    <s v="Amarillo"/>
    <x v="5"/>
    <n v="79109"/>
    <x v="2"/>
    <s v="OFF-PA-10000474"/>
    <x v="1"/>
    <x v="10"/>
    <s v="Staples"/>
    <x v="2221"/>
    <n v="1"/>
    <n v="0.2"/>
    <n v="9.568799999999996"/>
  </r>
  <r>
    <n v="2669"/>
    <x v="1305"/>
    <x v="1"/>
    <x v="767"/>
    <d v="2012-08-30T00:00:00"/>
    <s v="Standard Class"/>
    <s v="NL-18310"/>
    <s v="Nancy Lomonaco"/>
    <x v="2"/>
    <s v="United States"/>
    <s v="Los Angeles"/>
    <x v="1"/>
    <n v="90045"/>
    <x v="1"/>
    <s v="FUR-CH-10002774"/>
    <x v="0"/>
    <x v="1"/>
    <s v="Global Deluxe Stacking Chair, Gray"/>
    <x v="1597"/>
    <n v="1"/>
    <n v="0.2"/>
    <n v="4.5881999999999987"/>
  </r>
  <r>
    <n v="2670"/>
    <x v="1305"/>
    <x v="1"/>
    <x v="767"/>
    <d v="2012-08-30T00:00:00"/>
    <s v="Standard Class"/>
    <s v="NL-18310"/>
    <s v="Nancy Lomonaco"/>
    <x v="2"/>
    <s v="United States"/>
    <s v="Los Angeles"/>
    <x v="1"/>
    <n v="90045"/>
    <x v="1"/>
    <s v="OFF-AP-10002765"/>
    <x v="1"/>
    <x v="9"/>
    <s v="Fellowes Advanced Computer Series Surge Protectors"/>
    <x v="2222"/>
    <n v="4"/>
    <n v="0"/>
    <n v="29.668800000000005"/>
  </r>
  <r>
    <n v="2671"/>
    <x v="1306"/>
    <x v="2"/>
    <x v="340"/>
    <d v="2011-09-12T00:00:00"/>
    <s v="Second Class"/>
    <s v="RR-19525"/>
    <s v="Rick Reed"/>
    <x v="1"/>
    <s v="United States"/>
    <s v="Lowell"/>
    <x v="31"/>
    <n v="1852"/>
    <x v="3"/>
    <s v="OFF-PA-10001144"/>
    <x v="1"/>
    <x v="10"/>
    <s v="Xerox 1913"/>
    <x v="1696"/>
    <n v="3"/>
    <n v="0"/>
    <n v="79.891199999999998"/>
  </r>
  <r>
    <n v="2672"/>
    <x v="1306"/>
    <x v="2"/>
    <x v="340"/>
    <d v="2011-09-12T00:00:00"/>
    <s v="Second Class"/>
    <s v="RR-19525"/>
    <s v="Rick Reed"/>
    <x v="1"/>
    <s v="United States"/>
    <s v="Lowell"/>
    <x v="31"/>
    <n v="1852"/>
    <x v="3"/>
    <s v="FUR-CH-10003761"/>
    <x v="0"/>
    <x v="1"/>
    <s v="Global Italian Leather Office Chair"/>
    <x v="2223"/>
    <n v="6"/>
    <n v="0"/>
    <n v="212.18759999999997"/>
  </r>
  <r>
    <n v="2673"/>
    <x v="1306"/>
    <x v="2"/>
    <x v="340"/>
    <d v="2011-09-12T00:00:00"/>
    <s v="Second Class"/>
    <s v="RR-19525"/>
    <s v="Rick Reed"/>
    <x v="1"/>
    <s v="United States"/>
    <s v="Lowell"/>
    <x v="31"/>
    <n v="1852"/>
    <x v="3"/>
    <s v="OFF-PA-10004665"/>
    <x v="1"/>
    <x v="10"/>
    <s v="Advantus Motivational Note Cards"/>
    <x v="2224"/>
    <n v="2"/>
    <n v="0"/>
    <n v="12.837999999999999"/>
  </r>
  <r>
    <n v="2674"/>
    <x v="1306"/>
    <x v="2"/>
    <x v="340"/>
    <d v="2011-09-12T00:00:00"/>
    <s v="Second Class"/>
    <s v="RR-19525"/>
    <s v="Rick Reed"/>
    <x v="1"/>
    <s v="United States"/>
    <s v="Lowell"/>
    <x v="31"/>
    <n v="1852"/>
    <x v="3"/>
    <s v="OFF-ST-10000078"/>
    <x v="1"/>
    <x v="4"/>
    <s v="Tennsco 6- and 18-Compartment Lockers"/>
    <x v="2225"/>
    <n v="5"/>
    <n v="0"/>
    <n v="238.65299999999991"/>
  </r>
  <r>
    <n v="2675"/>
    <x v="1307"/>
    <x v="3"/>
    <x v="734"/>
    <d v="2014-12-04T00:00:00"/>
    <s v="Same Day"/>
    <s v="TC-21295"/>
    <s v="Toby Carlisle"/>
    <x v="0"/>
    <s v="United States"/>
    <s v="San Diego"/>
    <x v="1"/>
    <n v="92024"/>
    <x v="1"/>
    <s v="OFF-PA-10000357"/>
    <x v="1"/>
    <x v="10"/>
    <s v="Xerox 1888"/>
    <x v="1696"/>
    <n v="3"/>
    <n v="0"/>
    <n v="79.891199999999998"/>
  </r>
  <r>
    <n v="2676"/>
    <x v="1308"/>
    <x v="3"/>
    <x v="344"/>
    <d v="2014-12-03T00:00:00"/>
    <s v="Standard Class"/>
    <s v="DB-13615"/>
    <s v="Doug Bickford"/>
    <x v="0"/>
    <s v="United States"/>
    <s v="Asheville"/>
    <x v="3"/>
    <n v="28806"/>
    <x v="0"/>
    <s v="OFF-AR-10000422"/>
    <x v="1"/>
    <x v="6"/>
    <s v="Pencil and Crayon Sharpener"/>
    <x v="2216"/>
    <n v="5"/>
    <n v="0.2"/>
    <n v="0.76649999999999974"/>
  </r>
  <r>
    <n v="2677"/>
    <x v="1308"/>
    <x v="3"/>
    <x v="344"/>
    <d v="2014-12-03T00:00:00"/>
    <s v="Standard Class"/>
    <s v="DB-13615"/>
    <s v="Doug Bickford"/>
    <x v="0"/>
    <s v="United States"/>
    <s v="Asheville"/>
    <x v="3"/>
    <n v="28806"/>
    <x v="0"/>
    <s v="OFF-AP-10001205"/>
    <x v="1"/>
    <x v="9"/>
    <s v="Belkin 5 Outlet SurgeMaster Power Centers"/>
    <x v="2226"/>
    <n v="1"/>
    <n v="0.2"/>
    <n v="4.3584000000000032"/>
  </r>
  <r>
    <n v="2678"/>
    <x v="1309"/>
    <x v="2"/>
    <x v="261"/>
    <d v="2011-06-21T00:00:00"/>
    <s v="Same Day"/>
    <s v="SV-20785"/>
    <s v="Stewart Visinsky"/>
    <x v="0"/>
    <s v="United States"/>
    <s v="Pueblo"/>
    <x v="22"/>
    <n v="81001"/>
    <x v="1"/>
    <s v="OFF-BI-10001116"/>
    <x v="1"/>
    <x v="8"/>
    <s v="Wilson Jones 1&quot; Hanging DublLock Ring Binders"/>
    <x v="2227"/>
    <n v="7"/>
    <n v="0.7"/>
    <n v="-8.1311999999999998"/>
  </r>
  <r>
    <n v="2679"/>
    <x v="1309"/>
    <x v="2"/>
    <x v="261"/>
    <d v="2011-06-21T00:00:00"/>
    <s v="Same Day"/>
    <s v="SV-20785"/>
    <s v="Stewart Visinsky"/>
    <x v="0"/>
    <s v="United States"/>
    <s v="Pueblo"/>
    <x v="22"/>
    <n v="81001"/>
    <x v="1"/>
    <s v="OFF-BI-10002931"/>
    <x v="1"/>
    <x v="8"/>
    <s v="Avery Trapezoid Extra Heavy Duty 4&quot; Binders"/>
    <x v="2228"/>
    <n v="2"/>
    <n v="0.7"/>
    <n v="-16.775999999999996"/>
  </r>
  <r>
    <n v="2680"/>
    <x v="1310"/>
    <x v="3"/>
    <x v="276"/>
    <d v="2014-01-28T00:00:00"/>
    <s v="Standard Class"/>
    <s v="MH-18115"/>
    <s v="Mick Hernandez"/>
    <x v="2"/>
    <s v="United States"/>
    <s v="Jackson"/>
    <x v="12"/>
    <n v="49201"/>
    <x v="2"/>
    <s v="OFF-BI-10000546"/>
    <x v="1"/>
    <x v="8"/>
    <s v="Avery Durable Binders"/>
    <x v="936"/>
    <n v="5"/>
    <n v="0"/>
    <n v="7.056"/>
  </r>
  <r>
    <n v="2681"/>
    <x v="1310"/>
    <x v="3"/>
    <x v="276"/>
    <d v="2014-01-28T00:00:00"/>
    <s v="Standard Class"/>
    <s v="MH-18115"/>
    <s v="Mick Hernandez"/>
    <x v="2"/>
    <s v="United States"/>
    <s v="Jackson"/>
    <x v="12"/>
    <n v="49201"/>
    <x v="2"/>
    <s v="TEC-AC-10002049"/>
    <x v="2"/>
    <x v="11"/>
    <s v="Logitech G19 Programmable Gaming Keyboard"/>
    <x v="1008"/>
    <n v="5"/>
    <n v="0"/>
    <n v="111.59099999999995"/>
  </r>
  <r>
    <n v="2682"/>
    <x v="1310"/>
    <x v="3"/>
    <x v="276"/>
    <d v="2014-01-28T00:00:00"/>
    <s v="Standard Class"/>
    <s v="MH-18115"/>
    <s v="Mick Hernandez"/>
    <x v="2"/>
    <s v="United States"/>
    <s v="Jackson"/>
    <x v="12"/>
    <n v="49201"/>
    <x v="2"/>
    <s v="OFF-BI-10001196"/>
    <x v="1"/>
    <x v="8"/>
    <s v="Avery Flip-Chart Easel Binder, Black"/>
    <x v="2229"/>
    <n v="4"/>
    <n v="0"/>
    <n v="42.074399999999997"/>
  </r>
  <r>
    <n v="2683"/>
    <x v="1310"/>
    <x v="3"/>
    <x v="276"/>
    <d v="2014-01-28T00:00:00"/>
    <s v="Standard Class"/>
    <s v="MH-18115"/>
    <s v="Mick Hernandez"/>
    <x v="2"/>
    <s v="United States"/>
    <s v="Jackson"/>
    <x v="12"/>
    <n v="49201"/>
    <x v="2"/>
    <s v="TEC-MA-10002981"/>
    <x v="2"/>
    <x v="15"/>
    <s v="I.R.I.S IRISCard Anywhere 5 Card Scanner"/>
    <x v="2230"/>
    <n v="3"/>
    <n v="0.1"/>
    <n v="152.08829999999998"/>
  </r>
  <r>
    <n v="2684"/>
    <x v="1310"/>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x v="2231"/>
    <n v="1"/>
    <n v="0"/>
    <n v="49.496999999999986"/>
  </r>
  <r>
    <n v="2685"/>
    <x v="1311"/>
    <x v="3"/>
    <x v="222"/>
    <d v="2014-07-07T00:00:00"/>
    <s v="Standard Class"/>
    <s v="CT-11995"/>
    <s v="Carol Triggs"/>
    <x v="0"/>
    <s v="United States"/>
    <s v="Los Angeles"/>
    <x v="1"/>
    <n v="90004"/>
    <x v="1"/>
    <s v="OFF-BI-10000632"/>
    <x v="1"/>
    <x v="8"/>
    <s v="Satellite Sectional Post Binders"/>
    <x v="2232"/>
    <n v="9"/>
    <n v="0.2"/>
    <n v="101.57939999999999"/>
  </r>
  <r>
    <n v="2686"/>
    <x v="1312"/>
    <x v="0"/>
    <x v="47"/>
    <d v="2013-09-12T00:00:00"/>
    <s v="Standard Class"/>
    <s v="KB-16315"/>
    <s v="Karl Braun"/>
    <x v="0"/>
    <s v="United States"/>
    <s v="Thomasville"/>
    <x v="3"/>
    <n v="27360"/>
    <x v="0"/>
    <s v="OFF-EN-10003055"/>
    <x v="1"/>
    <x v="12"/>
    <s v="Blue String-Tie &amp; Button Interoffice Envelopes, 10 x 13"/>
    <x v="2233"/>
    <n v="3"/>
    <n v="0.2"/>
    <n v="29.984999999999985"/>
  </r>
  <r>
    <n v="2687"/>
    <x v="1312"/>
    <x v="0"/>
    <x v="47"/>
    <d v="2013-09-12T00:00:00"/>
    <s v="Standard Class"/>
    <s v="KB-16315"/>
    <s v="Karl Braun"/>
    <x v="0"/>
    <s v="United States"/>
    <s v="Thomasville"/>
    <x v="3"/>
    <n v="27360"/>
    <x v="0"/>
    <s v="OFF-BI-10001031"/>
    <x v="1"/>
    <x v="8"/>
    <s v="Pressboard Data Binders by Wilson Jones"/>
    <x v="2234"/>
    <n v="2"/>
    <n v="0.7"/>
    <n v="-2.4563999999999995"/>
  </r>
  <r>
    <n v="2688"/>
    <x v="1313"/>
    <x v="0"/>
    <x v="578"/>
    <d v="2013-08-06T00:00:00"/>
    <s v="First Class"/>
    <s v="RA-19285"/>
    <s v="Ralph Arnett"/>
    <x v="0"/>
    <s v="United States"/>
    <s v="Peoria"/>
    <x v="10"/>
    <n v="61604"/>
    <x v="2"/>
    <s v="OFF-BI-10002003"/>
    <x v="1"/>
    <x v="8"/>
    <s v="Ibico Presentation Index for Binding Systems"/>
    <x v="2235"/>
    <n v="5"/>
    <n v="0.8"/>
    <n v="-6.5670000000000019"/>
  </r>
  <r>
    <n v="2689"/>
    <x v="1314"/>
    <x v="1"/>
    <x v="768"/>
    <d v="2012-11-14T00:00:00"/>
    <s v="First Class"/>
    <s v="YC-21895"/>
    <s v="Yoseph Carroll"/>
    <x v="1"/>
    <s v="United States"/>
    <s v="Los Angeles"/>
    <x v="1"/>
    <n v="90032"/>
    <x v="1"/>
    <s v="OFF-PA-10003016"/>
    <x v="1"/>
    <x v="10"/>
    <s v="Adams &quot;While You Were Out&quot; Message Pads"/>
    <x v="2236"/>
    <n v="5"/>
    <n v="0"/>
    <n v="7.0649999999999995"/>
  </r>
  <r>
    <n v="2690"/>
    <x v="1315"/>
    <x v="2"/>
    <x v="479"/>
    <d v="2011-07-02T00:00:00"/>
    <s v="First Class"/>
    <s v="RA-19915"/>
    <s v="Russell Applegate"/>
    <x v="0"/>
    <s v="United States"/>
    <s v="Chicago"/>
    <x v="10"/>
    <n v="60653"/>
    <x v="2"/>
    <s v="OFF-AR-10004582"/>
    <x v="1"/>
    <x v="6"/>
    <s v="BIC Brite Liner Grip Highlighters"/>
    <x v="797"/>
    <n v="4"/>
    <n v="0.2"/>
    <n v="1.6399999999999995"/>
  </r>
  <r>
    <n v="2691"/>
    <x v="1316"/>
    <x v="3"/>
    <x v="769"/>
    <d v="2014-12-09T00:00:00"/>
    <s v="Standard Class"/>
    <s v="CM-12160"/>
    <s v="Charles McCrossin"/>
    <x v="0"/>
    <s v="United States"/>
    <s v="Philadelphia"/>
    <x v="9"/>
    <n v="19134"/>
    <x v="3"/>
    <s v="OFF-BI-10004364"/>
    <x v="1"/>
    <x v="8"/>
    <s v="Storex Dura Pro Binders"/>
    <x v="2237"/>
    <n v="3"/>
    <n v="0.7"/>
    <n v="-4.4550000000000001"/>
  </r>
  <r>
    <n v="2692"/>
    <x v="1317"/>
    <x v="0"/>
    <x v="770"/>
    <d v="2013-09-03T00:00:00"/>
    <s v="Standard Class"/>
    <s v="CS-12130"/>
    <s v="Chad Sievert"/>
    <x v="0"/>
    <s v="United States"/>
    <s v="Englewood"/>
    <x v="22"/>
    <n v="80112"/>
    <x v="1"/>
    <s v="OFF-PA-10002246"/>
    <x v="1"/>
    <x v="10"/>
    <s v="Wirebound Four 2-3/4 x 5 Forms per Page, 400 Sets per Book"/>
    <x v="1154"/>
    <n v="3"/>
    <n v="0.2"/>
    <n v="5.6115000000000004"/>
  </r>
  <r>
    <n v="2693"/>
    <x v="1317"/>
    <x v="0"/>
    <x v="770"/>
    <d v="2013-09-03T00:00:00"/>
    <s v="Standard Class"/>
    <s v="CS-12130"/>
    <s v="Chad Sievert"/>
    <x v="0"/>
    <s v="United States"/>
    <s v="Englewood"/>
    <x v="22"/>
    <n v="80112"/>
    <x v="1"/>
    <s v="TEC-PH-10002890"/>
    <x v="2"/>
    <x v="7"/>
    <s v="AT&amp;T 17929 Lendline Telephone"/>
    <x v="2238"/>
    <n v="3"/>
    <n v="0.2"/>
    <n v="8.1432000000000002"/>
  </r>
  <r>
    <n v="2694"/>
    <x v="1318"/>
    <x v="0"/>
    <x v="115"/>
    <d v="2013-01-28T00:00:00"/>
    <s v="Standard Class"/>
    <s v="AJ-10795"/>
    <s v="Anthony Johnson"/>
    <x v="1"/>
    <s v="United States"/>
    <s v="Seattle"/>
    <x v="4"/>
    <n v="98115"/>
    <x v="1"/>
    <s v="FUR-FU-10001475"/>
    <x v="0"/>
    <x v="5"/>
    <s v="Contract Clock, 14&quot;, Brown"/>
    <x v="2239"/>
    <n v="5"/>
    <n v="0"/>
    <n v="37.366"/>
  </r>
  <r>
    <n v="2695"/>
    <x v="1319"/>
    <x v="2"/>
    <x v="771"/>
    <d v="2011-10-20T00:00:00"/>
    <s v="Standard Class"/>
    <s v="DL-12865"/>
    <s v="Dan Lawera"/>
    <x v="0"/>
    <s v="United States"/>
    <s v="Hialeah"/>
    <x v="2"/>
    <n v="33012"/>
    <x v="0"/>
    <s v="FUR-FU-10004270"/>
    <x v="0"/>
    <x v="5"/>
    <s v="Executive Impressions 13&quot; Clairmont Wall Clock"/>
    <x v="2240"/>
    <n v="1"/>
    <n v="0.2"/>
    <n v="4.0383000000000013"/>
  </r>
  <r>
    <n v="2696"/>
    <x v="1320"/>
    <x v="0"/>
    <x v="569"/>
    <d v="2013-02-09T00:00:00"/>
    <s v="First Class"/>
    <s v="BE-11410"/>
    <s v="Bobby Elias"/>
    <x v="0"/>
    <s v="United States"/>
    <s v="Lancaster"/>
    <x v="24"/>
    <n v="43130"/>
    <x v="3"/>
    <s v="OFF-PA-10003465"/>
    <x v="1"/>
    <x v="10"/>
    <s v="Xerox 1912"/>
    <x v="2241"/>
    <n v="2"/>
    <n v="0.2"/>
    <n v="10.623199999999997"/>
  </r>
  <r>
    <n v="2697"/>
    <x v="1321"/>
    <x v="2"/>
    <x v="772"/>
    <d v="2011-03-23T00:00:00"/>
    <s v="Standard Class"/>
    <s v="SM-20320"/>
    <s v="Sean Miller"/>
    <x v="2"/>
    <s v="United States"/>
    <s v="Jacksonville"/>
    <x v="2"/>
    <n v="32216"/>
    <x v="0"/>
    <s v="TEC-MA-10003626"/>
    <x v="2"/>
    <x v="15"/>
    <s v="Hewlett-Packard Deskjet 6540 Color Inkjet Printer"/>
    <x v="2242"/>
    <n v="4"/>
    <n v="0.5"/>
    <n v="-16.426000000000045"/>
  </r>
  <r>
    <n v="2698"/>
    <x v="1321"/>
    <x v="2"/>
    <x v="772"/>
    <d v="2011-03-23T00:00:00"/>
    <s v="Standard Class"/>
    <s v="SM-20320"/>
    <s v="Sean Miller"/>
    <x v="2"/>
    <s v="United States"/>
    <s v="Jacksonville"/>
    <x v="2"/>
    <n v="32216"/>
    <x v="0"/>
    <s v="TEC-MA-10002412"/>
    <x v="2"/>
    <x v="15"/>
    <s v="Cisco TelePresence System EX90 Videoconferencing Unit"/>
    <x v="2243"/>
    <n v="6"/>
    <n v="0.5"/>
    <n v="-1811.0784000000021"/>
  </r>
  <r>
    <n v="2699"/>
    <x v="1321"/>
    <x v="2"/>
    <x v="772"/>
    <d v="2011-03-23T00:00:00"/>
    <s v="Standard Class"/>
    <s v="SM-20320"/>
    <s v="Sean Miller"/>
    <x v="2"/>
    <s v="United States"/>
    <s v="Jacksonville"/>
    <x v="2"/>
    <n v="32216"/>
    <x v="0"/>
    <s v="OFF-PA-10001804"/>
    <x v="1"/>
    <x v="10"/>
    <s v="Xerox 195"/>
    <x v="2244"/>
    <n v="4"/>
    <n v="0.2"/>
    <n v="7.4815999999999994"/>
  </r>
  <r>
    <n v="2700"/>
    <x v="1321"/>
    <x v="2"/>
    <x v="772"/>
    <d v="2011-03-23T00:00:00"/>
    <s v="Standard Class"/>
    <s v="SM-20320"/>
    <s v="Sean Miller"/>
    <x v="2"/>
    <s v="United States"/>
    <s v="Jacksonville"/>
    <x v="2"/>
    <n v="32216"/>
    <x v="0"/>
    <s v="OFF-AR-10003183"/>
    <x v="1"/>
    <x v="6"/>
    <s v="Avery Fluorescent Highlighter Four-Color Set"/>
    <x v="2245"/>
    <n v="3"/>
    <n v="0.2"/>
    <n v="1.0019999999999993"/>
  </r>
  <r>
    <n v="2701"/>
    <x v="1321"/>
    <x v="2"/>
    <x v="772"/>
    <d v="2011-03-23T00:00:00"/>
    <s v="Standard Class"/>
    <s v="SM-20320"/>
    <s v="Sean Miller"/>
    <x v="2"/>
    <s v="United States"/>
    <s v="Jacksonville"/>
    <x v="2"/>
    <n v="32216"/>
    <x v="0"/>
    <s v="FUR-FU-10004270"/>
    <x v="0"/>
    <x v="5"/>
    <s v="Executive Impressions 13&quot; Clairmont Wall Clock"/>
    <x v="2246"/>
    <n v="2"/>
    <n v="0.2"/>
    <n v="8.0766000000000027"/>
  </r>
  <r>
    <n v="2702"/>
    <x v="1321"/>
    <x v="2"/>
    <x v="772"/>
    <d v="2011-03-23T00:00:00"/>
    <s v="Standard Class"/>
    <s v="SM-20320"/>
    <s v="Sean Miller"/>
    <x v="2"/>
    <s v="United States"/>
    <s v="Jacksonville"/>
    <x v="2"/>
    <n v="32216"/>
    <x v="0"/>
    <s v="OFF-FA-10003112"/>
    <x v="1"/>
    <x v="13"/>
    <s v="Staples"/>
    <x v="2247"/>
    <n v="3"/>
    <n v="0.2"/>
    <n v="5.9174999999999986"/>
  </r>
  <r>
    <n v="2703"/>
    <x v="1321"/>
    <x v="2"/>
    <x v="772"/>
    <d v="2011-03-23T00:00:00"/>
    <s v="Standard Class"/>
    <s v="SM-20320"/>
    <s v="Sean Miller"/>
    <x v="2"/>
    <s v="United States"/>
    <s v="Jacksonville"/>
    <x v="2"/>
    <n v="32216"/>
    <x v="0"/>
    <s v="FUR-FU-10001986"/>
    <x v="0"/>
    <x v="5"/>
    <s v="Dana Fluorescent Magnifying Lamp, White, 36&quot;"/>
    <x v="1919"/>
    <n v="3"/>
    <n v="0.2"/>
    <n v="15.29399999999999"/>
  </r>
  <r>
    <n v="2704"/>
    <x v="1322"/>
    <x v="2"/>
    <x v="773"/>
    <d v="2011-05-30T00:00:00"/>
    <s v="Standard Class"/>
    <s v="RP-19390"/>
    <s v="Resi Pölking"/>
    <x v="0"/>
    <s v="United States"/>
    <s v="Baltimore"/>
    <x v="39"/>
    <n v="21215"/>
    <x v="3"/>
    <s v="OFF-PA-10002319"/>
    <x v="1"/>
    <x v="10"/>
    <s v="Xerox 1944"/>
    <x v="2248"/>
    <n v="3"/>
    <n v="0"/>
    <n v="56.977199999999996"/>
  </r>
  <r>
    <n v="2705"/>
    <x v="1323"/>
    <x v="3"/>
    <x v="497"/>
    <d v="2014-07-14T00:00:00"/>
    <s v="Second Class"/>
    <s v="JD-16015"/>
    <s v="Joy Daniels"/>
    <x v="0"/>
    <s v="United States"/>
    <s v="New York City"/>
    <x v="15"/>
    <n v="10009"/>
    <x v="3"/>
    <s v="TEC-AC-10002323"/>
    <x v="2"/>
    <x v="11"/>
    <s v="SanDisk Ultra 32 GB MicroSDHC Class 10 Memory Card"/>
    <x v="2249"/>
    <n v="6"/>
    <n v="0"/>
    <n v="17.238000000000007"/>
  </r>
  <r>
    <n v="2706"/>
    <x v="1324"/>
    <x v="3"/>
    <x v="114"/>
    <d v="2014-06-22T00:00:00"/>
    <s v="Standard Class"/>
    <s v="AB-10255"/>
    <s v="Alejandro Ballentine"/>
    <x v="2"/>
    <s v="United States"/>
    <s v="Carlsbad"/>
    <x v="27"/>
    <n v="88220"/>
    <x v="1"/>
    <s v="OFF-SU-10001165"/>
    <x v="1"/>
    <x v="14"/>
    <s v="Acme Elite Stainless Steel Scissors"/>
    <x v="1459"/>
    <n v="2"/>
    <n v="0"/>
    <n v="4.3368000000000002"/>
  </r>
  <r>
    <n v="2707"/>
    <x v="1324"/>
    <x v="3"/>
    <x v="114"/>
    <d v="2014-06-22T00:00:00"/>
    <s v="Standard Class"/>
    <s v="AB-10255"/>
    <s v="Alejandro Ballentine"/>
    <x v="2"/>
    <s v="United States"/>
    <s v="Carlsbad"/>
    <x v="27"/>
    <n v="88220"/>
    <x v="1"/>
    <s v="OFF-PA-10001246"/>
    <x v="1"/>
    <x v="10"/>
    <s v="Xerox 215"/>
    <x v="541"/>
    <n v="3"/>
    <n v="0"/>
    <n v="9.3312000000000008"/>
  </r>
  <r>
    <n v="2708"/>
    <x v="1324"/>
    <x v="3"/>
    <x v="114"/>
    <d v="2014-06-22T00:00:00"/>
    <s v="Standard Class"/>
    <s v="AB-10255"/>
    <s v="Alejandro Ballentine"/>
    <x v="2"/>
    <s v="United States"/>
    <s v="Carlsbad"/>
    <x v="27"/>
    <n v="88220"/>
    <x v="1"/>
    <s v="OFF-PA-10001815"/>
    <x v="1"/>
    <x v="10"/>
    <s v="Xerox 1885"/>
    <x v="2250"/>
    <n v="4"/>
    <n v="0"/>
    <n v="92.236799999999988"/>
  </r>
  <r>
    <n v="2709"/>
    <x v="1325"/>
    <x v="1"/>
    <x v="564"/>
    <d v="2012-02-06T00:00:00"/>
    <s v="Standard Class"/>
    <s v="CC-12145"/>
    <s v="Charles Crestani"/>
    <x v="0"/>
    <s v="United States"/>
    <s v="Los Angeles"/>
    <x v="1"/>
    <n v="90049"/>
    <x v="1"/>
    <s v="FUR-FU-10001876"/>
    <x v="0"/>
    <x v="5"/>
    <s v="Computer Room Manger, 14&quot;"/>
    <x v="2251"/>
    <n v="7"/>
    <n v="0"/>
    <n v="81.849599999999981"/>
  </r>
  <r>
    <n v="2710"/>
    <x v="1325"/>
    <x v="1"/>
    <x v="564"/>
    <d v="2012-02-06T00:00:00"/>
    <s v="Standard Class"/>
    <s v="CC-12145"/>
    <s v="Charles Crestani"/>
    <x v="0"/>
    <s v="United States"/>
    <s v="Los Angeles"/>
    <x v="1"/>
    <n v="90049"/>
    <x v="1"/>
    <s v="TEC-MA-10000488"/>
    <x v="2"/>
    <x v="15"/>
    <s v="Bady BDG101FRU Card Printer"/>
    <x v="2252"/>
    <n v="3"/>
    <n v="0.2"/>
    <n v="215.99729999999977"/>
  </r>
  <r>
    <n v="2711"/>
    <x v="1326"/>
    <x v="1"/>
    <x v="555"/>
    <d v="2012-12-15T00:00:00"/>
    <s v="Standard Class"/>
    <s v="GH-14425"/>
    <s v="Gary Hwang"/>
    <x v="0"/>
    <s v="United States"/>
    <s v="Jacksonville"/>
    <x v="2"/>
    <n v="32216"/>
    <x v="0"/>
    <s v="OFF-BI-10001098"/>
    <x v="1"/>
    <x v="8"/>
    <s v="Acco D-Ring Binder w/DublLock"/>
    <x v="2253"/>
    <n v="2"/>
    <n v="0.7"/>
    <n v="-8.9795999999999978"/>
  </r>
  <r>
    <n v="2712"/>
    <x v="1327"/>
    <x v="3"/>
    <x v="449"/>
    <d v="2014-10-12T00:00:00"/>
    <s v="First Class"/>
    <s v="CP-12085"/>
    <s v="Cathy Prescott"/>
    <x v="1"/>
    <s v="United States"/>
    <s v="Lakewood"/>
    <x v="24"/>
    <n v="44107"/>
    <x v="3"/>
    <s v="FUR-FU-10003577"/>
    <x v="0"/>
    <x v="5"/>
    <s v="Nu-Dell Leatherette Frames"/>
    <x v="2254"/>
    <n v="4"/>
    <n v="0.2"/>
    <n v="9.1775999999999982"/>
  </r>
  <r>
    <n v="2713"/>
    <x v="1328"/>
    <x v="3"/>
    <x v="570"/>
    <d v="2014-08-02T00:00:00"/>
    <s v="Second Class"/>
    <s v="GM-14440"/>
    <s v="Gary McGarr"/>
    <x v="0"/>
    <s v="United States"/>
    <s v="Troy"/>
    <x v="15"/>
    <n v="12180"/>
    <x v="3"/>
    <s v="OFF-AR-10002656"/>
    <x v="1"/>
    <x v="6"/>
    <s v="Sanford Liquid Accent Highlighters"/>
    <x v="1847"/>
    <n v="9"/>
    <n v="0"/>
    <n v="22.244399999999995"/>
  </r>
  <r>
    <n v="2714"/>
    <x v="1329"/>
    <x v="2"/>
    <x v="573"/>
    <d v="2011-04-29T00:00:00"/>
    <s v="Standard Class"/>
    <s v="LC-16885"/>
    <s v="Lena Creighton"/>
    <x v="0"/>
    <s v="United States"/>
    <s v="Wilmington"/>
    <x v="3"/>
    <n v="28403"/>
    <x v="0"/>
    <s v="TEC-PH-10004531"/>
    <x v="2"/>
    <x v="7"/>
    <s v="AT&amp;T CL2909"/>
    <x v="214"/>
    <n v="3"/>
    <n v="0.2"/>
    <n v="37.796999999999997"/>
  </r>
  <r>
    <n v="2715"/>
    <x v="1330"/>
    <x v="1"/>
    <x v="494"/>
    <d v="2012-12-06T00:00:00"/>
    <s v="Standard Class"/>
    <s v="BT-11305"/>
    <s v="Beth Thompson"/>
    <x v="2"/>
    <s v="United States"/>
    <s v="Seattle"/>
    <x v="4"/>
    <n v="98105"/>
    <x v="1"/>
    <s v="OFF-AR-10003251"/>
    <x v="1"/>
    <x v="6"/>
    <s v="Prang Drawing Pencil Set"/>
    <x v="2255"/>
    <n v="5"/>
    <n v="0"/>
    <n v="5.56"/>
  </r>
  <r>
    <n v="2716"/>
    <x v="1331"/>
    <x v="2"/>
    <x v="774"/>
    <d v="2011-12-08T00:00:00"/>
    <s v="Standard Class"/>
    <s v="CP-12085"/>
    <s v="Cathy Prescott"/>
    <x v="1"/>
    <s v="United States"/>
    <s v="New York City"/>
    <x v="15"/>
    <n v="10024"/>
    <x v="3"/>
    <s v="TEC-PH-10000673"/>
    <x v="2"/>
    <x v="7"/>
    <s v="Plantronics Voyager Pro HD - Bluetooth Headset"/>
    <x v="2256"/>
    <n v="2"/>
    <n v="0"/>
    <n v="62.3904"/>
  </r>
  <r>
    <n v="2717"/>
    <x v="1332"/>
    <x v="3"/>
    <x v="775"/>
    <d v="2014-09-02T00:00:00"/>
    <s v="Standard Class"/>
    <s v="SC-20680"/>
    <s v="Steve Carroll"/>
    <x v="2"/>
    <s v="United States"/>
    <s v="Columbus"/>
    <x v="32"/>
    <n v="31907"/>
    <x v="0"/>
    <s v="TEC-AC-10000158"/>
    <x v="2"/>
    <x v="11"/>
    <s v="Sony 64GB Class 10 Micro SDHC R40 Memory Card"/>
    <x v="2257"/>
    <n v="2"/>
    <n v="0"/>
    <n v="15.1158"/>
  </r>
  <r>
    <n v="2718"/>
    <x v="1333"/>
    <x v="2"/>
    <x v="557"/>
    <d v="2011-09-13T00:00:00"/>
    <s v="Standard Class"/>
    <s v="DK-13375"/>
    <s v="Dennis Kane"/>
    <x v="0"/>
    <s v="United States"/>
    <s v="New York City"/>
    <x v="15"/>
    <n v="10024"/>
    <x v="3"/>
    <s v="TEC-PH-10002075"/>
    <x v="2"/>
    <x v="7"/>
    <s v="AT&amp;T EL51110 DECT"/>
    <x v="2258"/>
    <n v="3"/>
    <n v="0"/>
    <n v="109.61129999999999"/>
  </r>
  <r>
    <n v="2719"/>
    <x v="1334"/>
    <x v="3"/>
    <x v="202"/>
    <d v="2014-12-28T00:00:00"/>
    <s v="Standard Class"/>
    <s v="SE-20110"/>
    <s v="Sanjit Engle"/>
    <x v="0"/>
    <s v="United States"/>
    <s v="Costa Mesa"/>
    <x v="1"/>
    <n v="92627"/>
    <x v="1"/>
    <s v="OFF-ST-10004340"/>
    <x v="1"/>
    <x v="4"/>
    <s v="Fellowes Mobile File Cart, Black"/>
    <x v="2259"/>
    <n v="2"/>
    <n v="0"/>
    <n v="33.577200000000005"/>
  </r>
  <r>
    <n v="2720"/>
    <x v="1335"/>
    <x v="2"/>
    <x v="776"/>
    <d v="2011-12-08T00:00:00"/>
    <s v="Second Class"/>
    <s v="LF-17185"/>
    <s v="Luke Foster"/>
    <x v="0"/>
    <s v="United States"/>
    <s v="Houston"/>
    <x v="5"/>
    <n v="77095"/>
    <x v="2"/>
    <s v="FUR-FU-10002759"/>
    <x v="0"/>
    <x v="5"/>
    <s v="12-1/2 Diameter Round Wall Clock"/>
    <x v="112"/>
    <n v="3"/>
    <n v="0.6"/>
    <n v="-14.385599999999997"/>
  </r>
  <r>
    <n v="2721"/>
    <x v="1336"/>
    <x v="2"/>
    <x v="130"/>
    <d v="2011-11-08T00:00:00"/>
    <s v="Second Class"/>
    <s v="ON-18715"/>
    <s v="Odella Nelson"/>
    <x v="1"/>
    <s v="United States"/>
    <s v="Cary"/>
    <x v="3"/>
    <n v="27511"/>
    <x v="0"/>
    <s v="OFF-FA-10000585"/>
    <x v="1"/>
    <x v="13"/>
    <s v="OIC Bulk Pack Metal Binder Clips"/>
    <x v="1357"/>
    <n v="3"/>
    <n v="0.2"/>
    <n v="2.7222"/>
  </r>
  <r>
    <n v="2722"/>
    <x v="1336"/>
    <x v="2"/>
    <x v="130"/>
    <d v="2011-11-08T00:00:00"/>
    <s v="Second Class"/>
    <s v="ON-18715"/>
    <s v="Odella Nelson"/>
    <x v="1"/>
    <s v="United States"/>
    <s v="Cary"/>
    <x v="3"/>
    <n v="27511"/>
    <x v="0"/>
    <s v="OFF-AP-10004859"/>
    <x v="1"/>
    <x v="9"/>
    <s v="Acco 6 Outlet Guardian Premium Surge Suppressor"/>
    <x v="2260"/>
    <n v="5"/>
    <n v="0.2"/>
    <n v="5.0960000000000001"/>
  </r>
  <r>
    <n v="2723"/>
    <x v="1337"/>
    <x v="0"/>
    <x v="167"/>
    <d v="2013-04-20T00:00:00"/>
    <s v="Second Class"/>
    <s v="TB-21400"/>
    <s v="Tom Boeckenhauer"/>
    <x v="0"/>
    <s v="United States"/>
    <s v="Alexandria"/>
    <x v="17"/>
    <n v="22304"/>
    <x v="0"/>
    <s v="OFF-ST-10001558"/>
    <x v="1"/>
    <x v="4"/>
    <s v="Acco Perma 4000 Stacking Storage Drawers"/>
    <x v="2261"/>
    <n v="5"/>
    <n v="0"/>
    <n v="12.18"/>
  </r>
  <r>
    <n v="2724"/>
    <x v="1338"/>
    <x v="2"/>
    <x v="777"/>
    <d v="2011-10-08T00:00:00"/>
    <s v="Standard Class"/>
    <s v="DF-13135"/>
    <s v="David Flashing"/>
    <x v="0"/>
    <s v="United States"/>
    <s v="Vallejo"/>
    <x v="1"/>
    <n v="94591"/>
    <x v="1"/>
    <s v="OFF-LA-10004689"/>
    <x v="1"/>
    <x v="2"/>
    <s v="Avery 512"/>
    <x v="2262"/>
    <n v="5"/>
    <n v="0"/>
    <n v="6.7915000000000001"/>
  </r>
  <r>
    <n v="2725"/>
    <x v="1338"/>
    <x v="2"/>
    <x v="777"/>
    <d v="2011-10-08T00:00:00"/>
    <s v="Standard Class"/>
    <s v="DF-13135"/>
    <s v="David Flashing"/>
    <x v="0"/>
    <s v="United States"/>
    <s v="Vallejo"/>
    <x v="1"/>
    <n v="94591"/>
    <x v="1"/>
    <s v="OFF-BI-10002867"/>
    <x v="1"/>
    <x v="8"/>
    <s v="GBC Recycled Regency Composition Covers"/>
    <x v="2263"/>
    <n v="2"/>
    <n v="0.2"/>
    <n v="31.085599999999989"/>
  </r>
  <r>
    <n v="2726"/>
    <x v="1339"/>
    <x v="3"/>
    <x v="659"/>
    <d v="2014-11-14T00:00:00"/>
    <s v="Standard Class"/>
    <s v="EP-13915"/>
    <s v="Emily Phan"/>
    <x v="0"/>
    <s v="United States"/>
    <s v="Philadelphia"/>
    <x v="9"/>
    <n v="19120"/>
    <x v="3"/>
    <s v="TEC-PH-10003811"/>
    <x v="2"/>
    <x v="7"/>
    <s v="Jabra Supreme Plus Driver Edition Headset"/>
    <x v="2264"/>
    <n v="5"/>
    <n v="0.4"/>
    <n v="-71.994000000000028"/>
  </r>
  <r>
    <n v="2727"/>
    <x v="1339"/>
    <x v="3"/>
    <x v="659"/>
    <d v="2014-11-14T00:00:00"/>
    <s v="Standard Class"/>
    <s v="EP-13915"/>
    <s v="Emily Phan"/>
    <x v="0"/>
    <s v="United States"/>
    <s v="Philadelphia"/>
    <x v="9"/>
    <n v="19120"/>
    <x v="3"/>
    <s v="FUR-TA-10000849"/>
    <x v="0"/>
    <x v="3"/>
    <s v="Bevis Rectangular Conference Tables"/>
    <x v="2265"/>
    <n v="4"/>
    <n v="0.4"/>
    <n v="-140.14079999999996"/>
  </r>
  <r>
    <n v="2728"/>
    <x v="1340"/>
    <x v="3"/>
    <x v="66"/>
    <d v="2014-12-25T00:00:00"/>
    <s v="First Class"/>
    <s v="SK-19990"/>
    <s v="Sally Knutson"/>
    <x v="0"/>
    <s v="United States"/>
    <s v="Toledo"/>
    <x v="24"/>
    <n v="43615"/>
    <x v="3"/>
    <s v="OFF-BI-10000848"/>
    <x v="1"/>
    <x v="8"/>
    <s v="Angle-D Ring Binders"/>
    <x v="2266"/>
    <n v="1"/>
    <n v="0.7"/>
    <n v="-1.3128000000000002"/>
  </r>
  <r>
    <n v="2729"/>
    <x v="1340"/>
    <x v="3"/>
    <x v="66"/>
    <d v="2014-12-25T00:00:00"/>
    <s v="First Class"/>
    <s v="SK-19990"/>
    <s v="Sally Knutson"/>
    <x v="0"/>
    <s v="United States"/>
    <s v="Toledo"/>
    <x v="24"/>
    <n v="43615"/>
    <x v="3"/>
    <s v="TEC-PH-10003072"/>
    <x v="2"/>
    <x v="7"/>
    <s v="Panasonic KX-TG9541B DECT 6.0 Digital 2-Line Expandable Cordless Phone With Digital Answering System"/>
    <x v="2267"/>
    <n v="7"/>
    <n v="0.4"/>
    <n v="94.49369999999999"/>
  </r>
  <r>
    <n v="2730"/>
    <x v="1341"/>
    <x v="3"/>
    <x v="778"/>
    <d v="2014-02-20T00:00:00"/>
    <s v="Standard Class"/>
    <s v="FH-14350"/>
    <s v="Fred Harton"/>
    <x v="0"/>
    <s v="United States"/>
    <s v="Seattle"/>
    <x v="4"/>
    <n v="98105"/>
    <x v="1"/>
    <s v="OFF-AR-10001547"/>
    <x v="1"/>
    <x v="6"/>
    <s v="Newell 311"/>
    <x v="153"/>
    <n v="3"/>
    <n v="0"/>
    <n v="1.7901"/>
  </r>
  <r>
    <n v="2731"/>
    <x v="1341"/>
    <x v="3"/>
    <x v="778"/>
    <d v="2014-02-20T00:00:00"/>
    <s v="Standard Class"/>
    <s v="FH-14350"/>
    <s v="Fred Harton"/>
    <x v="0"/>
    <s v="United States"/>
    <s v="Seattle"/>
    <x v="4"/>
    <n v="98105"/>
    <x v="1"/>
    <s v="TEC-AC-10001838"/>
    <x v="2"/>
    <x v="11"/>
    <s v="Razer Tiamat Over Ear 7.1 Surround Sound PC Gaming Headset"/>
    <x v="2268"/>
    <n v="4"/>
    <n v="0"/>
    <n v="343.98280000000005"/>
  </r>
  <r>
    <n v="2732"/>
    <x v="1341"/>
    <x v="3"/>
    <x v="778"/>
    <d v="2014-02-20T00:00:00"/>
    <s v="Standard Class"/>
    <s v="FH-14350"/>
    <s v="Fred Harton"/>
    <x v="0"/>
    <s v="United States"/>
    <s v="Seattle"/>
    <x v="4"/>
    <n v="98105"/>
    <x v="1"/>
    <s v="FUR-FU-10004017"/>
    <x v="0"/>
    <x v="5"/>
    <s v="Tenex Contemporary Contur Chairmats for Low and Medium Pile Carpet, Computer, 39&quot; x 49&quot;"/>
    <x v="2269"/>
    <n v="1"/>
    <n v="0"/>
    <n v="21.506"/>
  </r>
  <r>
    <n v="2733"/>
    <x v="1342"/>
    <x v="2"/>
    <x v="779"/>
    <d v="2011-07-06T00:00:00"/>
    <s v="Standard Class"/>
    <s v="EH-13945"/>
    <s v="Eric Hoffmann"/>
    <x v="0"/>
    <s v="United States"/>
    <s v="Plainfield"/>
    <x v="30"/>
    <n v="7060"/>
    <x v="3"/>
    <s v="TEC-PH-10002923"/>
    <x v="2"/>
    <x v="7"/>
    <s v="Logitech B530 USB Headset - headset - Full size, Binaural"/>
    <x v="2270"/>
    <n v="2"/>
    <n v="0"/>
    <n v="19.974600000000002"/>
  </r>
  <r>
    <n v="2734"/>
    <x v="1342"/>
    <x v="2"/>
    <x v="779"/>
    <d v="2011-07-06T00:00:00"/>
    <s v="Standard Class"/>
    <s v="EH-13945"/>
    <s v="Eric Hoffmann"/>
    <x v="0"/>
    <s v="United States"/>
    <s v="Plainfield"/>
    <x v="30"/>
    <n v="7060"/>
    <x v="3"/>
    <s v="OFF-AR-10000716"/>
    <x v="1"/>
    <x v="6"/>
    <s v="DIXON Ticonderoga Erasable Checking Pencils"/>
    <x v="2271"/>
    <n v="1"/>
    <n v="0"/>
    <n v="2.1762000000000001"/>
  </r>
  <r>
    <n v="2735"/>
    <x v="1343"/>
    <x v="1"/>
    <x v="780"/>
    <d v="2012-02-23T00:00:00"/>
    <s v="Second Class"/>
    <s v="JE-15715"/>
    <s v="Joe Elijah"/>
    <x v="0"/>
    <s v="United States"/>
    <s v="Las Cruces"/>
    <x v="27"/>
    <n v="88001"/>
    <x v="1"/>
    <s v="OFF-PA-10000249"/>
    <x v="1"/>
    <x v="10"/>
    <s v="Staples"/>
    <x v="338"/>
    <n v="4"/>
    <n v="0"/>
    <n v="23.086399999999998"/>
  </r>
  <r>
    <n v="2736"/>
    <x v="1344"/>
    <x v="1"/>
    <x v="50"/>
    <d v="2012-11-19T00:00:00"/>
    <s v="Standard Class"/>
    <s v="KL-16645"/>
    <s v="Ken Lonsdale"/>
    <x v="0"/>
    <s v="United States"/>
    <s v="Newark"/>
    <x v="13"/>
    <n v="19711"/>
    <x v="3"/>
    <s v="TEC-PH-10003691"/>
    <x v="2"/>
    <x v="7"/>
    <s v="BlackBerry Q10"/>
    <x v="2258"/>
    <n v="3"/>
    <n v="0"/>
    <n v="94.492500000000007"/>
  </r>
  <r>
    <n v="2737"/>
    <x v="1344"/>
    <x v="1"/>
    <x v="50"/>
    <d v="2012-11-19T00:00:00"/>
    <s v="Standard Class"/>
    <s v="KL-16645"/>
    <s v="Ken Lonsdale"/>
    <x v="0"/>
    <s v="United States"/>
    <s v="Newark"/>
    <x v="13"/>
    <n v="19711"/>
    <x v="3"/>
    <s v="OFF-PA-10001560"/>
    <x v="1"/>
    <x v="10"/>
    <s v="Adams Telephone Message Books, 5 1/4” x 11”"/>
    <x v="2272"/>
    <n v="7"/>
    <n v="0"/>
    <n v="19.871600000000001"/>
  </r>
  <r>
    <n v="2738"/>
    <x v="1344"/>
    <x v="1"/>
    <x v="50"/>
    <d v="2012-11-19T00:00:00"/>
    <s v="Standard Class"/>
    <s v="KL-16645"/>
    <s v="Ken Lonsdale"/>
    <x v="0"/>
    <s v="United States"/>
    <s v="Newark"/>
    <x v="13"/>
    <n v="19711"/>
    <x v="3"/>
    <s v="FUR-BO-10004467"/>
    <x v="0"/>
    <x v="0"/>
    <s v="Bestar Classic Bookcase"/>
    <x v="674"/>
    <n v="3"/>
    <n v="0"/>
    <n v="56.994299999999981"/>
  </r>
  <r>
    <n v="2739"/>
    <x v="1344"/>
    <x v="1"/>
    <x v="50"/>
    <d v="2012-11-19T00:00:00"/>
    <s v="Standard Class"/>
    <s v="KL-16645"/>
    <s v="Ken Lonsdale"/>
    <x v="0"/>
    <s v="United States"/>
    <s v="Newark"/>
    <x v="13"/>
    <n v="19711"/>
    <x v="3"/>
    <s v="TEC-PH-10001819"/>
    <x v="2"/>
    <x v="7"/>
    <s v="Innergie mMini Combo Duo USB Travel Charging Kit"/>
    <x v="2273"/>
    <n v="2"/>
    <n v="0"/>
    <n v="43.190399999999997"/>
  </r>
  <r>
    <n v="2740"/>
    <x v="1345"/>
    <x v="3"/>
    <x v="513"/>
    <d v="2014-04-19T00:00:00"/>
    <s v="First Class"/>
    <s v="EB-13750"/>
    <s v="Edward Becker"/>
    <x v="1"/>
    <s v="United States"/>
    <s v="Hoover"/>
    <x v="19"/>
    <n v="35244"/>
    <x v="0"/>
    <s v="OFF-SU-10000157"/>
    <x v="1"/>
    <x v="14"/>
    <s v="Compact Automatic Electric Letter Opener"/>
    <x v="2274"/>
    <n v="4"/>
    <n v="0"/>
    <n v="9.5448000000000093"/>
  </r>
  <r>
    <n v="2741"/>
    <x v="1345"/>
    <x v="3"/>
    <x v="513"/>
    <d v="2014-04-19T00:00:00"/>
    <s v="First Class"/>
    <s v="EB-13750"/>
    <s v="Edward Becker"/>
    <x v="1"/>
    <s v="United States"/>
    <s v="Hoover"/>
    <x v="19"/>
    <n v="35244"/>
    <x v="0"/>
    <s v="TEC-AC-10004227"/>
    <x v="2"/>
    <x v="11"/>
    <s v="SanDisk Ultra 16 GB MicroSDHC Class 10 Memory Card"/>
    <x v="2275"/>
    <n v="2"/>
    <n v="0"/>
    <n v="1.558799999999998"/>
  </r>
  <r>
    <n v="2742"/>
    <x v="1346"/>
    <x v="0"/>
    <x v="781"/>
    <d v="2013-02-27T00:00:00"/>
    <s v="Second Class"/>
    <s v="BD-11725"/>
    <s v="Bruce Degenhardt"/>
    <x v="0"/>
    <s v="United States"/>
    <s v="Newark"/>
    <x v="24"/>
    <n v="43055"/>
    <x v="3"/>
    <s v="OFF-EN-10003134"/>
    <x v="1"/>
    <x v="12"/>
    <s v="Staples"/>
    <x v="670"/>
    <n v="5"/>
    <n v="0.2"/>
    <n v="17.52"/>
  </r>
  <r>
    <n v="2743"/>
    <x v="1347"/>
    <x v="2"/>
    <x v="130"/>
    <d v="2011-11-08T00:00:00"/>
    <s v="Standard Class"/>
    <s v="MS-17530"/>
    <s v="MaryBeth Skach"/>
    <x v="0"/>
    <s v="United States"/>
    <s v="San Diego"/>
    <x v="1"/>
    <n v="92037"/>
    <x v="1"/>
    <s v="FUR-FU-10004671"/>
    <x v="0"/>
    <x v="5"/>
    <s v="Executive Impressions 12&quot; Wall Clock"/>
    <x v="2276"/>
    <n v="2"/>
    <n v="0"/>
    <n v="13.429200000000002"/>
  </r>
  <r>
    <n v="2744"/>
    <x v="1348"/>
    <x v="1"/>
    <x v="782"/>
    <d v="2012-06-25T00:00:00"/>
    <s v="Second Class"/>
    <s v="SC-20770"/>
    <s v="Stewart Carmichael"/>
    <x v="1"/>
    <s v="United States"/>
    <s v="San Francisco"/>
    <x v="1"/>
    <n v="94122"/>
    <x v="1"/>
    <s v="FUR-FU-10002253"/>
    <x v="0"/>
    <x v="5"/>
    <s v="Howard Miller 13&quot; Diameter Pewter Finish Round Wall Clock"/>
    <x v="2277"/>
    <n v="6"/>
    <n v="0"/>
    <n v="100.4796"/>
  </r>
  <r>
    <n v="2745"/>
    <x v="1348"/>
    <x v="1"/>
    <x v="782"/>
    <d v="2012-06-25T00:00:00"/>
    <s v="Second Class"/>
    <s v="SC-20770"/>
    <s v="Stewart Carmichael"/>
    <x v="1"/>
    <s v="United States"/>
    <s v="San Francisco"/>
    <x v="1"/>
    <n v="94122"/>
    <x v="1"/>
    <s v="TEC-PH-10002726"/>
    <x v="2"/>
    <x v="7"/>
    <s v="netTALK DUO VoIP Telephone Service"/>
    <x v="2278"/>
    <n v="3"/>
    <n v="0.2"/>
    <n v="47.241"/>
  </r>
  <r>
    <n v="2746"/>
    <x v="1349"/>
    <x v="3"/>
    <x v="783"/>
    <d v="2014-08-12T00:00:00"/>
    <s v="Second Class"/>
    <s v="FM-14380"/>
    <s v="Fred McMath"/>
    <x v="0"/>
    <s v="United States"/>
    <s v="Jacksonville"/>
    <x v="3"/>
    <n v="28540"/>
    <x v="0"/>
    <s v="TEC-AC-10004571"/>
    <x v="2"/>
    <x v="11"/>
    <s v="Logitech G700s Rechargeable Gaming Mouse"/>
    <x v="2279"/>
    <n v="1"/>
    <n v="0.2"/>
    <n v="21.997800000000002"/>
  </r>
  <r>
    <n v="2747"/>
    <x v="1350"/>
    <x v="2"/>
    <x v="552"/>
    <d v="2011-05-17T00:00:00"/>
    <s v="Standard Class"/>
    <s v="KT-16480"/>
    <s v="Kean Thornton"/>
    <x v="0"/>
    <s v="United States"/>
    <s v="Franklin"/>
    <x v="31"/>
    <n v="2038"/>
    <x v="3"/>
    <s v="FUR-TA-10002228"/>
    <x v="0"/>
    <x v="3"/>
    <s v="Bevis Traditional Conference Table Top, Plinth Base"/>
    <x v="2280"/>
    <n v="3"/>
    <n v="0.3"/>
    <n v="-130.0104"/>
  </r>
  <r>
    <n v="2748"/>
    <x v="1351"/>
    <x v="1"/>
    <x v="6"/>
    <d v="2012-11-26T00:00:00"/>
    <s v="Standard Class"/>
    <s v="AP-10720"/>
    <s v="Anne Pryor"/>
    <x v="2"/>
    <s v="United States"/>
    <s v="Frisco"/>
    <x v="5"/>
    <n v="75034"/>
    <x v="2"/>
    <s v="TEC-AC-10004127"/>
    <x v="2"/>
    <x v="11"/>
    <s v="SanDisk Cruzer 8 GB USB Flash Drive"/>
    <x v="220"/>
    <n v="4"/>
    <n v="0.2"/>
    <n v="-1.3583999999999987"/>
  </r>
  <r>
    <n v="2749"/>
    <x v="1352"/>
    <x v="1"/>
    <x v="784"/>
    <d v="2012-12-08T00:00:00"/>
    <s v="Standard Class"/>
    <s v="RH-19555"/>
    <s v="Ritsa Hightower"/>
    <x v="0"/>
    <s v="United States"/>
    <s v="Tallahassee"/>
    <x v="2"/>
    <n v="32303"/>
    <x v="0"/>
    <s v="OFF-BI-10001553"/>
    <x v="1"/>
    <x v="8"/>
    <s v="SpineVue Locking Slant-D Ring Binders by Cardinal"/>
    <x v="2281"/>
    <n v="3"/>
    <n v="0.7"/>
    <n v="-6.0323999999999991"/>
  </r>
  <r>
    <n v="2750"/>
    <x v="1353"/>
    <x v="2"/>
    <x v="785"/>
    <d v="2011-06-14T00:00:00"/>
    <s v="Standard Class"/>
    <s v="CS-11950"/>
    <s v="Carlos Soltero"/>
    <x v="0"/>
    <s v="United States"/>
    <s v="Seattle"/>
    <x v="4"/>
    <n v="98115"/>
    <x v="1"/>
    <s v="FUR-CH-10002758"/>
    <x v="0"/>
    <x v="1"/>
    <s v="Hon Deluxe Fabric Upholstered Stacking Chairs, Squared Back"/>
    <x v="2282"/>
    <n v="3"/>
    <n v="0.2"/>
    <n v="73.19399999999996"/>
  </r>
  <r>
    <n v="2751"/>
    <x v="1354"/>
    <x v="2"/>
    <x v="233"/>
    <d v="2011-08-11T00:00:00"/>
    <s v="Second Class"/>
    <s v="TM-21010"/>
    <s v="Tamara Manning"/>
    <x v="0"/>
    <s v="United States"/>
    <s v="Vacaville"/>
    <x v="1"/>
    <n v="95687"/>
    <x v="1"/>
    <s v="OFF-ST-10000532"/>
    <x v="1"/>
    <x v="4"/>
    <s v="Advantus Rolling Drawer Organizers"/>
    <x v="2283"/>
    <n v="11"/>
    <n v="0"/>
    <n v="110.05279999999999"/>
  </r>
  <r>
    <n v="2752"/>
    <x v="1355"/>
    <x v="2"/>
    <x v="542"/>
    <d v="2011-05-30T00:00:00"/>
    <s v="Standard Class"/>
    <s v="HF-14995"/>
    <s v="Herbert Flentye"/>
    <x v="0"/>
    <s v="United States"/>
    <s v="Los Angeles"/>
    <x v="1"/>
    <n v="90008"/>
    <x v="1"/>
    <s v="FUR-CH-10000988"/>
    <x v="0"/>
    <x v="1"/>
    <s v="Hon Olson Stacker Stools"/>
    <x v="2284"/>
    <n v="2"/>
    <n v="0.2"/>
    <n v="22.529599999999995"/>
  </r>
  <r>
    <n v="2753"/>
    <x v="1356"/>
    <x v="1"/>
    <x v="786"/>
    <d v="2012-04-21T00:00:00"/>
    <s v="Standard Class"/>
    <s v="GA-14515"/>
    <s v="George Ashbrook"/>
    <x v="0"/>
    <s v="United States"/>
    <s v="San Francisco"/>
    <x v="1"/>
    <n v="94122"/>
    <x v="1"/>
    <s v="OFF-AR-10003251"/>
    <x v="1"/>
    <x v="6"/>
    <s v="Prang Drawing Pencil Set"/>
    <x v="348"/>
    <n v="2"/>
    <n v="0"/>
    <n v="2.2239999999999998"/>
  </r>
  <r>
    <n v="2754"/>
    <x v="1356"/>
    <x v="1"/>
    <x v="786"/>
    <d v="2012-04-21T00:00:00"/>
    <s v="Standard Class"/>
    <s v="GA-14515"/>
    <s v="George Ashbrook"/>
    <x v="0"/>
    <s v="United States"/>
    <s v="San Francisco"/>
    <x v="1"/>
    <n v="94122"/>
    <x v="1"/>
    <s v="TEC-AC-10003174"/>
    <x v="2"/>
    <x v="11"/>
    <s v="Plantronics S12 Corded Telephone Headset System"/>
    <x v="2285"/>
    <n v="3"/>
    <n v="0"/>
    <n v="129.34800000000001"/>
  </r>
  <r>
    <n v="2755"/>
    <x v="1356"/>
    <x v="1"/>
    <x v="786"/>
    <d v="2012-04-21T00:00:00"/>
    <s v="Standard Class"/>
    <s v="GA-14515"/>
    <s v="George Ashbrook"/>
    <x v="0"/>
    <s v="United States"/>
    <s v="San Francisco"/>
    <x v="1"/>
    <n v="94122"/>
    <x v="1"/>
    <s v="TEC-PH-10002310"/>
    <x v="2"/>
    <x v="7"/>
    <s v="Plantronics Calisto P620-M USB Wireless Speakerphone System"/>
    <x v="2286"/>
    <n v="5"/>
    <n v="0.2"/>
    <n v="68.59650000000002"/>
  </r>
  <r>
    <n v="2756"/>
    <x v="1356"/>
    <x v="1"/>
    <x v="786"/>
    <d v="2012-04-21T00:00:00"/>
    <s v="Standard Class"/>
    <s v="GA-14515"/>
    <s v="George Ashbrook"/>
    <x v="0"/>
    <s v="United States"/>
    <s v="San Francisco"/>
    <x v="1"/>
    <n v="94122"/>
    <x v="1"/>
    <s v="OFF-AP-10002651"/>
    <x v="1"/>
    <x v="9"/>
    <s v="Hoover Upright Vacuum With Dirt Cup"/>
    <x v="2287"/>
    <n v="5"/>
    <n v="0"/>
    <n v="419.8184999999998"/>
  </r>
  <r>
    <n v="2757"/>
    <x v="1356"/>
    <x v="1"/>
    <x v="786"/>
    <d v="2012-04-21T00:00:00"/>
    <s v="Standard Class"/>
    <s v="GA-14515"/>
    <s v="George Ashbrook"/>
    <x v="0"/>
    <s v="United States"/>
    <s v="San Francisco"/>
    <x v="1"/>
    <n v="94122"/>
    <x v="1"/>
    <s v="OFF-PA-10001184"/>
    <x v="1"/>
    <x v="10"/>
    <s v="Xerox 1903"/>
    <x v="493"/>
    <n v="2"/>
    <n v="0"/>
    <n v="5.8604000000000003"/>
  </r>
  <r>
    <n v="2758"/>
    <x v="1357"/>
    <x v="0"/>
    <x v="725"/>
    <d v="2013-06-14T00:00:00"/>
    <s v="Second Class"/>
    <s v="ES-14020"/>
    <s v="Erica Smith"/>
    <x v="0"/>
    <s v="United States"/>
    <s v="New York City"/>
    <x v="15"/>
    <n v="10035"/>
    <x v="3"/>
    <s v="TEC-AC-10002402"/>
    <x v="2"/>
    <x v="11"/>
    <s v="Razer Kraken PRO Over Ear PC and Music Headset"/>
    <x v="764"/>
    <n v="3"/>
    <n v="0"/>
    <n v="71.990999999999985"/>
  </r>
  <r>
    <n v="2759"/>
    <x v="1358"/>
    <x v="0"/>
    <x v="21"/>
    <d v="2013-03-16T00:00:00"/>
    <s v="Standard Class"/>
    <s v="JP-16135"/>
    <s v="Julie Prescott"/>
    <x v="2"/>
    <s v="United States"/>
    <s v="Columbus"/>
    <x v="32"/>
    <n v="31907"/>
    <x v="0"/>
    <s v="FUR-FU-10004270"/>
    <x v="0"/>
    <x v="5"/>
    <s v="Executive Impressions 13&quot; Clairmont Wall Clock"/>
    <x v="2288"/>
    <n v="4"/>
    <n v="0"/>
    <n v="31.537200000000006"/>
  </r>
  <r>
    <n v="2760"/>
    <x v="1358"/>
    <x v="0"/>
    <x v="21"/>
    <d v="2013-03-16T00:00:00"/>
    <s v="Standard Class"/>
    <s v="JP-16135"/>
    <s v="Julie Prescott"/>
    <x v="2"/>
    <s v="United States"/>
    <s v="Columbus"/>
    <x v="32"/>
    <n v="31907"/>
    <x v="0"/>
    <s v="OFF-ST-10001526"/>
    <x v="1"/>
    <x v="4"/>
    <s v="Iceberg Mobile Mega Data/Printer Cart "/>
    <x v="2289"/>
    <n v="4"/>
    <n v="0"/>
    <n v="125.14319999999998"/>
  </r>
  <r>
    <n v="2761"/>
    <x v="1359"/>
    <x v="2"/>
    <x v="542"/>
    <d v="2011-05-29T00:00:00"/>
    <s v="First Class"/>
    <s v="Dp-13240"/>
    <s v="Dean percer"/>
    <x v="2"/>
    <s v="United States"/>
    <s v="Murray"/>
    <x v="7"/>
    <n v="84107"/>
    <x v="1"/>
    <s v="OFF-PA-10002893"/>
    <x v="1"/>
    <x v="10"/>
    <s v="Wirebound Service Call Books, 5 1/2&quot; x 4&quot;"/>
    <x v="2290"/>
    <n v="5"/>
    <n v="0"/>
    <n v="23.231999999999999"/>
  </r>
  <r>
    <n v="2762"/>
    <x v="1360"/>
    <x v="3"/>
    <x v="386"/>
    <d v="2014-10-15T00:00:00"/>
    <s v="First Class"/>
    <s v="NK-18490"/>
    <s v="Neil Knudson"/>
    <x v="2"/>
    <s v="United States"/>
    <s v="San Francisco"/>
    <x v="1"/>
    <n v="94110"/>
    <x v="1"/>
    <s v="TEC-AC-10003709"/>
    <x v="2"/>
    <x v="11"/>
    <s v="Maxell 4.7GB DVD-R 5/Pack"/>
    <x v="2291"/>
    <n v="1"/>
    <n v="0"/>
    <n v="0.4356000000000001"/>
  </r>
  <r>
    <n v="2763"/>
    <x v="1360"/>
    <x v="3"/>
    <x v="386"/>
    <d v="2014-10-15T00:00:00"/>
    <s v="First Class"/>
    <s v="NK-18490"/>
    <s v="Neil Knudson"/>
    <x v="2"/>
    <s v="United States"/>
    <s v="San Francisco"/>
    <x v="1"/>
    <n v="94110"/>
    <x v="1"/>
    <s v="OFF-BI-10001191"/>
    <x v="1"/>
    <x v="8"/>
    <s v="Canvas Sectional Post Binders"/>
    <x v="2292"/>
    <n v="5"/>
    <n v="0.2"/>
    <n v="36.917000000000002"/>
  </r>
  <r>
    <n v="2764"/>
    <x v="1361"/>
    <x v="3"/>
    <x v="738"/>
    <d v="2014-06-29T00:00:00"/>
    <s v="Standard Class"/>
    <s v="PL-18925"/>
    <s v="Paul Lucas"/>
    <x v="2"/>
    <s v="United States"/>
    <s v="Philadelphia"/>
    <x v="9"/>
    <n v="19140"/>
    <x v="3"/>
    <s v="OFF-BI-10003166"/>
    <x v="1"/>
    <x v="8"/>
    <s v="GBC Plasticlear Binding Covers"/>
    <x v="2293"/>
    <n v="3"/>
    <n v="0.7"/>
    <n v="-7.5767999999999986"/>
  </r>
  <r>
    <n v="2765"/>
    <x v="1361"/>
    <x v="3"/>
    <x v="738"/>
    <d v="2014-06-29T00:00:00"/>
    <s v="Standard Class"/>
    <s v="PL-18925"/>
    <s v="Paul Lucas"/>
    <x v="2"/>
    <s v="United States"/>
    <s v="Philadelphia"/>
    <x v="9"/>
    <n v="19140"/>
    <x v="3"/>
    <s v="OFF-BI-10003982"/>
    <x v="1"/>
    <x v="8"/>
    <s v="Wilson Jones Century Plastic Molded Ring Binders"/>
    <x v="2294"/>
    <n v="5"/>
    <n v="0.7"/>
    <n v="-23.8855"/>
  </r>
  <r>
    <n v="2766"/>
    <x v="1361"/>
    <x v="3"/>
    <x v="738"/>
    <d v="2014-06-29T00:00:00"/>
    <s v="Standard Class"/>
    <s v="PL-18925"/>
    <s v="Paul Lucas"/>
    <x v="2"/>
    <s v="United States"/>
    <s v="Philadelphia"/>
    <x v="9"/>
    <n v="19140"/>
    <x v="3"/>
    <s v="OFF-ST-10004835"/>
    <x v="1"/>
    <x v="4"/>
    <s v="Plastic Stacking Crates &amp; Casters"/>
    <x v="436"/>
    <n v="2"/>
    <n v="0.2"/>
    <n v="0.66959999999999997"/>
  </r>
  <r>
    <n v="2767"/>
    <x v="1362"/>
    <x v="3"/>
    <x v="787"/>
    <d v="2014-01-19T00:00:00"/>
    <s v="First Class"/>
    <s v="RW-19690"/>
    <s v="Robert Waldorf"/>
    <x v="0"/>
    <s v="United States"/>
    <s v="Philadelphia"/>
    <x v="9"/>
    <n v="19134"/>
    <x v="3"/>
    <s v="OFF-AP-10000159"/>
    <x v="1"/>
    <x v="9"/>
    <s v="Belkin F9M820V08 8 Outlet Surge"/>
    <x v="2295"/>
    <n v="1"/>
    <n v="0.2"/>
    <n v="3.8681999999999945"/>
  </r>
  <r>
    <n v="2768"/>
    <x v="1362"/>
    <x v="3"/>
    <x v="787"/>
    <d v="2014-01-19T00:00:00"/>
    <s v="First Class"/>
    <s v="RW-19690"/>
    <s v="Robert Waldorf"/>
    <x v="0"/>
    <s v="United States"/>
    <s v="Philadelphia"/>
    <x v="9"/>
    <n v="19134"/>
    <x v="3"/>
    <s v="OFF-AP-10002945"/>
    <x v="1"/>
    <x v="9"/>
    <s v="Honeywell Enviracaire Portable HEPA Air Cleaner for 17' x 22' Room"/>
    <x v="2296"/>
    <n v="8"/>
    <n v="0.2"/>
    <n v="312.67599999999993"/>
  </r>
  <r>
    <n v="2769"/>
    <x v="1363"/>
    <x v="1"/>
    <x v="788"/>
    <d v="2012-04-07T00:00:00"/>
    <s v="Standard Class"/>
    <s v="MO-17950"/>
    <s v="Michael Oakman"/>
    <x v="0"/>
    <s v="United States"/>
    <s v="Dallas"/>
    <x v="5"/>
    <n v="75220"/>
    <x v="2"/>
    <s v="OFF-AP-10001242"/>
    <x v="1"/>
    <x v="9"/>
    <s v="APC 7 Outlet Network SurgeArrest Surge Protector"/>
    <x v="2297"/>
    <n v="2"/>
    <n v="0.8"/>
    <n v="-80.48"/>
  </r>
  <r>
    <n v="2770"/>
    <x v="1363"/>
    <x v="1"/>
    <x v="788"/>
    <d v="2012-04-07T00:00:00"/>
    <s v="Standard Class"/>
    <s v="MO-17950"/>
    <s v="Michael Oakman"/>
    <x v="0"/>
    <s v="United States"/>
    <s v="Dallas"/>
    <x v="5"/>
    <n v="75220"/>
    <x v="2"/>
    <s v="TEC-AC-10003038"/>
    <x v="2"/>
    <x v="11"/>
    <s v="Kingston Digital DataTraveler 16GB USB 2.0"/>
    <x v="2298"/>
    <n v="7"/>
    <n v="0.2"/>
    <n v="-0.62650000000000716"/>
  </r>
  <r>
    <n v="2771"/>
    <x v="1363"/>
    <x v="1"/>
    <x v="788"/>
    <d v="2012-04-07T00:00:00"/>
    <s v="Standard Class"/>
    <s v="MO-17950"/>
    <s v="Michael Oakman"/>
    <x v="0"/>
    <s v="United States"/>
    <s v="Dallas"/>
    <x v="5"/>
    <n v="75220"/>
    <x v="2"/>
    <s v="TEC-AC-10003289"/>
    <x v="2"/>
    <x v="11"/>
    <s v="Anker Ultra-Slim Mini Bluetooth 3.0 Wireless Keyboard"/>
    <x v="334"/>
    <n v="3"/>
    <n v="0.2"/>
    <n v="1.7990999999999993"/>
  </r>
  <r>
    <n v="2772"/>
    <x v="1364"/>
    <x v="0"/>
    <x v="323"/>
    <d v="2013-09-11T00:00:00"/>
    <s v="Standard Class"/>
    <s v="JJ-15445"/>
    <s v="Jennifer Jackson"/>
    <x v="0"/>
    <s v="United States"/>
    <s v="Waukesha"/>
    <x v="6"/>
    <n v="53186"/>
    <x v="2"/>
    <s v="OFF-ST-10000918"/>
    <x v="1"/>
    <x v="4"/>
    <s v="Crate-A-Files"/>
    <x v="2299"/>
    <n v="5"/>
    <n v="0"/>
    <n v="14.169999999999998"/>
  </r>
  <r>
    <n v="2773"/>
    <x v="1365"/>
    <x v="3"/>
    <x v="389"/>
    <d v="2014-12-13T00:00:00"/>
    <s v="First Class"/>
    <s v="BT-11680"/>
    <s v="Brian Thompson"/>
    <x v="0"/>
    <s v="United States"/>
    <s v="Fort Lauderdale"/>
    <x v="2"/>
    <n v="33311"/>
    <x v="0"/>
    <s v="FUR-FU-10001940"/>
    <x v="0"/>
    <x v="5"/>
    <s v="Staples"/>
    <x v="2300"/>
    <n v="3"/>
    <n v="0.2"/>
    <n v="5.7312000000000012"/>
  </r>
  <r>
    <n v="2774"/>
    <x v="1366"/>
    <x v="0"/>
    <x v="441"/>
    <d v="2013-11-27T00:00:00"/>
    <s v="Standard Class"/>
    <s v="RD-19585"/>
    <s v="Rob Dowd"/>
    <x v="0"/>
    <s v="United States"/>
    <s v="Detroit"/>
    <x v="12"/>
    <n v="48205"/>
    <x v="2"/>
    <s v="OFF-BI-10002852"/>
    <x v="1"/>
    <x v="8"/>
    <s v="Ibico Standard Transparent Covers"/>
    <x v="2301"/>
    <n v="3"/>
    <n v="0"/>
    <n v="24.2256"/>
  </r>
  <r>
    <n v="2775"/>
    <x v="1367"/>
    <x v="3"/>
    <x v="343"/>
    <d v="2014-11-19T00:00:00"/>
    <s v="Standard Class"/>
    <s v="ML-17755"/>
    <s v="Max Ludwig"/>
    <x v="2"/>
    <s v="United States"/>
    <s v="Springfield"/>
    <x v="24"/>
    <n v="45503"/>
    <x v="3"/>
    <s v="OFF-PA-10004451"/>
    <x v="1"/>
    <x v="10"/>
    <s v="Xerox 222"/>
    <x v="563"/>
    <n v="2"/>
    <n v="0.2"/>
    <n v="3.6288"/>
  </r>
  <r>
    <n v="2776"/>
    <x v="1368"/>
    <x v="0"/>
    <x v="147"/>
    <d v="2013-10-26T00:00:00"/>
    <s v="Standard Class"/>
    <s v="JE-15745"/>
    <s v="Joel Eaton"/>
    <x v="0"/>
    <s v="United States"/>
    <s v="San Diego"/>
    <x v="1"/>
    <n v="92037"/>
    <x v="1"/>
    <s v="OFF-ST-10004804"/>
    <x v="1"/>
    <x v="4"/>
    <s v="Belkin 19&quot; Vented Equipment Shelf, Black"/>
    <x v="1248"/>
    <n v="3"/>
    <n v="0"/>
    <n v="1.5444000000000031"/>
  </r>
  <r>
    <n v="2777"/>
    <x v="1369"/>
    <x v="1"/>
    <x v="379"/>
    <d v="2012-12-25T00:00:00"/>
    <s v="Standard Class"/>
    <s v="ER-13855"/>
    <s v="Elpida Rittenbach"/>
    <x v="1"/>
    <s v="United States"/>
    <s v="Colorado Springs"/>
    <x v="22"/>
    <n v="80906"/>
    <x v="1"/>
    <s v="OFF-AP-10003971"/>
    <x v="1"/>
    <x v="9"/>
    <s v="Belkin 6 Outlet Metallic Surge Strip"/>
    <x v="2302"/>
    <n v="7"/>
    <n v="0.2"/>
    <n v="4.5737999999999985"/>
  </r>
  <r>
    <n v="2778"/>
    <x v="1370"/>
    <x v="1"/>
    <x v="789"/>
    <d v="2012-07-19T00:00:00"/>
    <s v="Second Class"/>
    <s v="JM-15535"/>
    <s v="Jessica Myrick"/>
    <x v="0"/>
    <s v="United States"/>
    <s v="Bakersfield"/>
    <x v="1"/>
    <n v="93309"/>
    <x v="1"/>
    <s v="FUR-BO-10003159"/>
    <x v="0"/>
    <x v="0"/>
    <s v="Sauder Camden County Collection Libraries, Planked Cherry Finish"/>
    <x v="2303"/>
    <n v="2"/>
    <n v="0.15"/>
    <n v="-13.797600000000017"/>
  </r>
  <r>
    <n v="2779"/>
    <x v="1371"/>
    <x v="3"/>
    <x v="504"/>
    <d v="2014-05-06T00:00:00"/>
    <s v="Standard Class"/>
    <s v="SS-20140"/>
    <s v="Saphhira Shifley"/>
    <x v="1"/>
    <s v="United States"/>
    <s v="Pompano Beach"/>
    <x v="2"/>
    <n v="33068"/>
    <x v="0"/>
    <s v="FUR-FU-10001935"/>
    <x v="0"/>
    <x v="5"/>
    <s v="3M Hangers With Command Adhesive"/>
    <x v="208"/>
    <n v="8"/>
    <n v="0.2"/>
    <n v="6.216000000000002"/>
  </r>
  <r>
    <n v="2780"/>
    <x v="1371"/>
    <x v="3"/>
    <x v="504"/>
    <d v="2014-05-06T00:00:00"/>
    <s v="Standard Class"/>
    <s v="SS-20140"/>
    <s v="Saphhira Shifley"/>
    <x v="1"/>
    <s v="United States"/>
    <s v="Pompano Beach"/>
    <x v="2"/>
    <n v="33068"/>
    <x v="0"/>
    <s v="TEC-AC-10003433"/>
    <x v="2"/>
    <x v="11"/>
    <s v="Maxell 4.7GB DVD+R 5/Pack"/>
    <x v="480"/>
    <n v="3"/>
    <n v="0.2"/>
    <n v="0.74249999999999994"/>
  </r>
  <r>
    <n v="2781"/>
    <x v="1372"/>
    <x v="3"/>
    <x v="636"/>
    <d v="2014-05-09T00:00:00"/>
    <s v="First Class"/>
    <s v="TC-21295"/>
    <s v="Toby Carlisle"/>
    <x v="0"/>
    <s v="United States"/>
    <s v="New York City"/>
    <x v="15"/>
    <n v="10035"/>
    <x v="3"/>
    <s v="OFF-LA-10004544"/>
    <x v="1"/>
    <x v="2"/>
    <s v="Avery 505"/>
    <x v="2304"/>
    <n v="4"/>
    <n v="0"/>
    <n v="29.6"/>
  </r>
  <r>
    <n v="2782"/>
    <x v="1373"/>
    <x v="3"/>
    <x v="225"/>
    <d v="2014-11-28T00:00:00"/>
    <s v="Standard Class"/>
    <s v="HG-15025"/>
    <s v="Hunter Glantz"/>
    <x v="0"/>
    <s v="United States"/>
    <s v="Lakeville"/>
    <x v="11"/>
    <n v="55044"/>
    <x v="2"/>
    <s v="OFF-AR-10001026"/>
    <x v="1"/>
    <x v="6"/>
    <s v="Sanford Uni-Blazer View Highlighters, Chisel Tip, Yellow"/>
    <x v="1114"/>
    <n v="10"/>
    <n v="0"/>
    <n v="9.6800000000000015"/>
  </r>
  <r>
    <n v="2783"/>
    <x v="1374"/>
    <x v="0"/>
    <x v="583"/>
    <d v="2013-11-17T00:00:00"/>
    <s v="Standard Class"/>
    <s v="LD-17005"/>
    <s v="Lisa DeCherney"/>
    <x v="0"/>
    <s v="United States"/>
    <s v="Detroit"/>
    <x v="12"/>
    <n v="48234"/>
    <x v="2"/>
    <s v="TEC-PH-10001336"/>
    <x v="2"/>
    <x v="7"/>
    <s v="Digium D40 VoIP phone"/>
    <x v="2052"/>
    <n v="2"/>
    <n v="0"/>
    <n v="74.8142"/>
  </r>
  <r>
    <n v="2784"/>
    <x v="1375"/>
    <x v="0"/>
    <x v="732"/>
    <d v="2013-11-11T00:00:00"/>
    <s v="Standard Class"/>
    <s v="AS-10285"/>
    <s v="Alejandro Savely"/>
    <x v="1"/>
    <s v="United States"/>
    <s v="Philadelphia"/>
    <x v="9"/>
    <n v="19134"/>
    <x v="3"/>
    <s v="TEC-PH-10003187"/>
    <x v="2"/>
    <x v="7"/>
    <s v="Anker Astro Mini 3000mAh Ultra-Compact Portable Charger"/>
    <x v="1821"/>
    <n v="2"/>
    <n v="0.4"/>
    <n v="-15.991999999999999"/>
  </r>
  <r>
    <n v="2785"/>
    <x v="1376"/>
    <x v="0"/>
    <x v="790"/>
    <d v="2013-10-16T00:00:00"/>
    <s v="Standard Class"/>
    <s v="MP-17965"/>
    <s v="Michael Paige"/>
    <x v="1"/>
    <s v="United States"/>
    <s v="Troy"/>
    <x v="24"/>
    <n v="45373"/>
    <x v="3"/>
    <s v="TEC-PH-10004897"/>
    <x v="2"/>
    <x v="7"/>
    <s v="Mediabridge Sport Armband iPhone 5s"/>
    <x v="2305"/>
    <n v="4"/>
    <n v="0.4"/>
    <n v="-15.584400000000002"/>
  </r>
  <r>
    <n v="2786"/>
    <x v="1377"/>
    <x v="1"/>
    <x v="481"/>
    <d v="2012-09-23T00:00:00"/>
    <s v="First Class"/>
    <s v="CD-12790"/>
    <s v="Cynthia Delaney"/>
    <x v="2"/>
    <s v="United States"/>
    <s v="Los Angeles"/>
    <x v="1"/>
    <n v="90036"/>
    <x v="1"/>
    <s v="FUR-CH-10004997"/>
    <x v="0"/>
    <x v="1"/>
    <s v="Hon Every-Day Series Multi-Task Chairs"/>
    <x v="2306"/>
    <n v="4"/>
    <n v="0.2"/>
    <n v="0"/>
  </r>
  <r>
    <n v="2787"/>
    <x v="1377"/>
    <x v="1"/>
    <x v="481"/>
    <d v="2012-09-23T00:00:00"/>
    <s v="First Class"/>
    <s v="CD-12790"/>
    <s v="Cynthia Delaney"/>
    <x v="2"/>
    <s v="United States"/>
    <s v="Los Angeles"/>
    <x v="1"/>
    <n v="90036"/>
    <x v="1"/>
    <s v="OFF-FA-10002763"/>
    <x v="1"/>
    <x v="13"/>
    <s v="Advantus Map Pennant Flags and Round Head Tacks"/>
    <x v="2307"/>
    <n v="2"/>
    <n v="0"/>
    <n v="2.5279999999999996"/>
  </r>
  <r>
    <n v="2788"/>
    <x v="1378"/>
    <x v="2"/>
    <x v="266"/>
    <d v="2011-12-06T00:00:00"/>
    <s v="Standard Class"/>
    <s v="MD-17860"/>
    <s v="Michael Dominguez"/>
    <x v="1"/>
    <s v="United States"/>
    <s v="Corpus Christi"/>
    <x v="5"/>
    <n v="78415"/>
    <x v="2"/>
    <s v="FUR-FU-10001588"/>
    <x v="0"/>
    <x v="5"/>
    <s v="Deflect-o SuperTray Unbreakable Stackable Tray, Letter, Black"/>
    <x v="2308"/>
    <n v="5"/>
    <n v="0.6"/>
    <n v="-24.802999999999997"/>
  </r>
  <r>
    <n v="2789"/>
    <x v="1378"/>
    <x v="2"/>
    <x v="266"/>
    <d v="2011-12-06T00:00:00"/>
    <s v="Standard Class"/>
    <s v="MD-17860"/>
    <s v="Michael Dominguez"/>
    <x v="1"/>
    <s v="United States"/>
    <s v="Corpus Christi"/>
    <x v="5"/>
    <n v="78415"/>
    <x v="2"/>
    <s v="OFF-AR-10000940"/>
    <x v="1"/>
    <x v="6"/>
    <s v="Newell 343"/>
    <x v="2309"/>
    <n v="7"/>
    <n v="0.2"/>
    <n v="1.4406000000000008"/>
  </r>
  <r>
    <n v="2790"/>
    <x v="1378"/>
    <x v="2"/>
    <x v="266"/>
    <d v="2011-12-06T00:00:00"/>
    <s v="Standard Class"/>
    <s v="MD-17860"/>
    <s v="Michael Dominguez"/>
    <x v="1"/>
    <s v="United States"/>
    <s v="Corpus Christi"/>
    <x v="5"/>
    <n v="78415"/>
    <x v="2"/>
    <s v="FUR-FU-10002759"/>
    <x v="0"/>
    <x v="5"/>
    <s v="12-1/2 Diameter Round Wall Clock"/>
    <x v="1409"/>
    <n v="5"/>
    <n v="0.6"/>
    <n v="-23.975999999999999"/>
  </r>
  <r>
    <n v="2791"/>
    <x v="1379"/>
    <x v="2"/>
    <x v="158"/>
    <d v="2011-09-22T00:00:00"/>
    <s v="First Class"/>
    <s v="BM-11650"/>
    <s v="Brian Moss"/>
    <x v="1"/>
    <s v="United States"/>
    <s v="Omaha"/>
    <x v="8"/>
    <n v="68104"/>
    <x v="2"/>
    <s v="OFF-AP-10000358"/>
    <x v="1"/>
    <x v="9"/>
    <s v="Fellowes Basic Home/Office Series Surge Protectors"/>
    <x v="2310"/>
    <n v="2"/>
    <n v="0"/>
    <n v="7.5283999999999978"/>
  </r>
  <r>
    <n v="2792"/>
    <x v="1379"/>
    <x v="2"/>
    <x v="158"/>
    <d v="2011-09-22T00:00:00"/>
    <s v="First Class"/>
    <s v="BM-11650"/>
    <s v="Brian Moss"/>
    <x v="1"/>
    <s v="United States"/>
    <s v="Omaha"/>
    <x v="8"/>
    <n v="68104"/>
    <x v="2"/>
    <s v="OFF-AP-10003281"/>
    <x v="1"/>
    <x v="9"/>
    <s v="Acco 6 Outlet Guardian Standard Surge Suppressor"/>
    <x v="2311"/>
    <n v="3"/>
    <n v="0"/>
    <n v="10.880999999999997"/>
  </r>
  <r>
    <n v="2793"/>
    <x v="1379"/>
    <x v="2"/>
    <x v="158"/>
    <d v="2011-09-22T00:00:00"/>
    <s v="First Class"/>
    <s v="BM-11650"/>
    <s v="Brian Moss"/>
    <x v="1"/>
    <s v="United States"/>
    <s v="Omaha"/>
    <x v="8"/>
    <n v="68104"/>
    <x v="2"/>
    <s v="OFF-PA-10000029"/>
    <x v="1"/>
    <x v="10"/>
    <s v="Xerox 224"/>
    <x v="90"/>
    <n v="1"/>
    <n v="0"/>
    <n v="3.1104000000000003"/>
  </r>
  <r>
    <n v="2794"/>
    <x v="1380"/>
    <x v="2"/>
    <x v="791"/>
    <d v="2011-04-17T00:00:00"/>
    <s v="Standard Class"/>
    <s v="KN-16450"/>
    <s v="Kean Nguyen"/>
    <x v="1"/>
    <s v="United States"/>
    <s v="Redondo Beach"/>
    <x v="1"/>
    <n v="90278"/>
    <x v="1"/>
    <s v="TEC-PH-10001557"/>
    <x v="2"/>
    <x v="7"/>
    <s v="Pyle PMP37LED"/>
    <x v="2312"/>
    <n v="14"/>
    <n v="0.2"/>
    <n v="94.070199999999943"/>
  </r>
  <r>
    <n v="2795"/>
    <x v="1380"/>
    <x v="2"/>
    <x v="791"/>
    <d v="2011-04-17T00:00:00"/>
    <s v="Standard Class"/>
    <s v="KN-16450"/>
    <s v="Kean Nguyen"/>
    <x v="1"/>
    <s v="United States"/>
    <s v="Redondo Beach"/>
    <x v="1"/>
    <n v="90278"/>
    <x v="1"/>
    <s v="TEC-PH-10000576"/>
    <x v="2"/>
    <x v="7"/>
    <s v="AT&amp;T 1080 Corded phone"/>
    <x v="2313"/>
    <n v="4"/>
    <n v="0.2"/>
    <n v="38.357200000000006"/>
  </r>
  <r>
    <n v="2796"/>
    <x v="1380"/>
    <x v="2"/>
    <x v="791"/>
    <d v="2011-04-17T00:00:00"/>
    <s v="Standard Class"/>
    <s v="KN-16450"/>
    <s v="Kean Nguyen"/>
    <x v="1"/>
    <s v="United States"/>
    <s v="Redondo Beach"/>
    <x v="1"/>
    <n v="90278"/>
    <x v="1"/>
    <s v="OFF-BI-10002764"/>
    <x v="1"/>
    <x v="8"/>
    <s v="Recycled Pressboard Report Cover with Reinforced Top Hinge"/>
    <x v="2314"/>
    <n v="7"/>
    <n v="0.2"/>
    <n v="6.5569000000000006"/>
  </r>
  <r>
    <n v="2797"/>
    <x v="1380"/>
    <x v="2"/>
    <x v="791"/>
    <d v="2011-04-17T00:00:00"/>
    <s v="Standard Class"/>
    <s v="KN-16450"/>
    <s v="Kean Nguyen"/>
    <x v="1"/>
    <s v="United States"/>
    <s v="Redondo Beach"/>
    <x v="1"/>
    <n v="90278"/>
    <x v="1"/>
    <s v="FUR-BO-10001337"/>
    <x v="0"/>
    <x v="0"/>
    <s v="O'Sullivan Living Dimensions 2-Shelf Bookcases"/>
    <x v="2315"/>
    <n v="3"/>
    <n v="0.15"/>
    <n v="-18.146999999999998"/>
  </r>
  <r>
    <n v="2798"/>
    <x v="1381"/>
    <x v="3"/>
    <x v="179"/>
    <d v="2014-10-28T00:00:00"/>
    <s v="Standard Class"/>
    <s v="IG-15085"/>
    <s v="Ivan Gibson"/>
    <x v="0"/>
    <s v="United States"/>
    <s v="Little Rock"/>
    <x v="36"/>
    <n v="72209"/>
    <x v="0"/>
    <s v="OFF-AR-10002257"/>
    <x v="1"/>
    <x v="6"/>
    <s v="Eldon Spacemaker Box, Quick-Snap Lid, Clear"/>
    <x v="522"/>
    <n v="4"/>
    <n v="0"/>
    <n v="4.1415999999999986"/>
  </r>
  <r>
    <n v="2799"/>
    <x v="1381"/>
    <x v="3"/>
    <x v="179"/>
    <d v="2014-10-28T00:00:00"/>
    <s v="Standard Class"/>
    <s v="IG-15085"/>
    <s v="Ivan Gibson"/>
    <x v="0"/>
    <s v="United States"/>
    <s v="Little Rock"/>
    <x v="36"/>
    <n v="72209"/>
    <x v="0"/>
    <s v="OFF-PA-10001019"/>
    <x v="1"/>
    <x v="10"/>
    <s v="Xerox 1884"/>
    <x v="792"/>
    <n v="2"/>
    <n v="0"/>
    <n v="18.781199999999998"/>
  </r>
  <r>
    <n v="2800"/>
    <x v="1381"/>
    <x v="3"/>
    <x v="179"/>
    <d v="2014-10-28T00:00:00"/>
    <s v="Standard Class"/>
    <s v="IG-15085"/>
    <s v="Ivan Gibson"/>
    <x v="0"/>
    <s v="United States"/>
    <s v="Little Rock"/>
    <x v="36"/>
    <n v="72209"/>
    <x v="0"/>
    <s v="OFF-BI-10003364"/>
    <x v="1"/>
    <x v="8"/>
    <s v="Binding Machine Supplies"/>
    <x v="2316"/>
    <n v="5"/>
    <n v="0"/>
    <n v="70.007999999999996"/>
  </r>
  <r>
    <n v="2801"/>
    <x v="1382"/>
    <x v="0"/>
    <x v="792"/>
    <d v="2013-10-29T00:00:00"/>
    <s v="First Class"/>
    <s v="JS-15595"/>
    <s v="Jill Stevenson"/>
    <x v="1"/>
    <s v="United States"/>
    <s v="Miami"/>
    <x v="2"/>
    <n v="33180"/>
    <x v="0"/>
    <s v="TEC-PH-10000984"/>
    <x v="2"/>
    <x v="7"/>
    <s v="Panasonic KX-TG9471B"/>
    <x v="2286"/>
    <n v="5"/>
    <n v="0.2"/>
    <n v="78.396000000000043"/>
  </r>
  <r>
    <n v="2802"/>
    <x v="1383"/>
    <x v="1"/>
    <x v="549"/>
    <d v="2012-11-04T00:00:00"/>
    <s v="First Class"/>
    <s v="GA-14725"/>
    <s v="Guy Armstrong"/>
    <x v="0"/>
    <s v="United States"/>
    <s v="Salem"/>
    <x v="21"/>
    <n v="97301"/>
    <x v="1"/>
    <s v="OFF-AR-10001683"/>
    <x v="1"/>
    <x v="6"/>
    <s v="Lumber Crayons"/>
    <x v="2317"/>
    <n v="1"/>
    <n v="0.2"/>
    <n v="1.7730000000000004"/>
  </r>
  <r>
    <n v="2803"/>
    <x v="1384"/>
    <x v="3"/>
    <x v="132"/>
    <d v="2014-11-09T00:00:00"/>
    <s v="Standard Class"/>
    <s v="DL-13330"/>
    <s v="Denise Leinenbach"/>
    <x v="0"/>
    <s v="United States"/>
    <s v="Las Cruces"/>
    <x v="27"/>
    <n v="88001"/>
    <x v="1"/>
    <s v="FUR-FU-10000629"/>
    <x v="0"/>
    <x v="5"/>
    <s v="9-3/4 Diameter Round Wall Clock"/>
    <x v="1437"/>
    <n v="3"/>
    <n v="0"/>
    <n v="17.375399999999999"/>
  </r>
  <r>
    <n v="2804"/>
    <x v="1385"/>
    <x v="1"/>
    <x v="793"/>
    <d v="2012-05-16T00:00:00"/>
    <s v="Standard Class"/>
    <s v="CS-12505"/>
    <s v="Cindy Stewart"/>
    <x v="0"/>
    <s v="United States"/>
    <s v="San Francisco"/>
    <x v="1"/>
    <n v="94122"/>
    <x v="1"/>
    <s v="OFF-PA-10003893"/>
    <x v="1"/>
    <x v="10"/>
    <s v="Xerox 1962"/>
    <x v="1387"/>
    <n v="3"/>
    <n v="0"/>
    <n v="5.7779999999999987"/>
  </r>
  <r>
    <n v="2805"/>
    <x v="1385"/>
    <x v="1"/>
    <x v="793"/>
    <d v="2012-05-16T00:00:00"/>
    <s v="Standard Class"/>
    <s v="CS-12505"/>
    <s v="Cindy Stewart"/>
    <x v="0"/>
    <s v="United States"/>
    <s v="San Francisco"/>
    <x v="1"/>
    <n v="94122"/>
    <x v="1"/>
    <s v="OFF-PA-10004239"/>
    <x v="1"/>
    <x v="10"/>
    <s v="Xerox 1953"/>
    <x v="2318"/>
    <n v="6"/>
    <n v="0"/>
    <n v="11.555999999999997"/>
  </r>
  <r>
    <n v="2806"/>
    <x v="1386"/>
    <x v="1"/>
    <x v="67"/>
    <d v="2012-09-11T00:00:00"/>
    <s v="Standard Class"/>
    <s v="CC-12145"/>
    <s v="Charles Crestani"/>
    <x v="0"/>
    <s v="United States"/>
    <s v="El Paso"/>
    <x v="5"/>
    <n v="79907"/>
    <x v="2"/>
    <s v="FUR-CH-10000553"/>
    <x v="0"/>
    <x v="1"/>
    <s v="Metal Folding Chairs, Beige, 4/Carton"/>
    <x v="2319"/>
    <n v="2"/>
    <n v="0.3"/>
    <n v="-2.0364000000000004"/>
  </r>
  <r>
    <n v="2807"/>
    <x v="1387"/>
    <x v="1"/>
    <x v="395"/>
    <d v="2012-07-27T00:00:00"/>
    <s v="Second Class"/>
    <s v="MH-18025"/>
    <s v="Michelle Huthwaite"/>
    <x v="0"/>
    <s v="United States"/>
    <s v="Seattle"/>
    <x v="4"/>
    <n v="98115"/>
    <x v="1"/>
    <s v="OFF-FA-10004395"/>
    <x v="1"/>
    <x v="13"/>
    <s v="Plymouth Boxed Rubber Bands by Plymouth"/>
    <x v="2320"/>
    <n v="2"/>
    <n v="0"/>
    <n v="0.47100000000000009"/>
  </r>
  <r>
    <n v="2808"/>
    <x v="1387"/>
    <x v="1"/>
    <x v="395"/>
    <d v="2012-07-27T00:00:00"/>
    <s v="Second Class"/>
    <s v="MH-18025"/>
    <s v="Michelle Huthwaite"/>
    <x v="0"/>
    <s v="United States"/>
    <s v="Seattle"/>
    <x v="4"/>
    <n v="98115"/>
    <x v="1"/>
    <s v="OFF-PA-10004782"/>
    <x v="1"/>
    <x v="10"/>
    <s v="Xerox 228"/>
    <x v="91"/>
    <n v="2"/>
    <n v="0"/>
    <n v="6.2208000000000006"/>
  </r>
  <r>
    <n v="2809"/>
    <x v="1387"/>
    <x v="1"/>
    <x v="395"/>
    <d v="2012-07-27T00:00:00"/>
    <s v="Second Class"/>
    <s v="MH-18025"/>
    <s v="Michelle Huthwaite"/>
    <x v="0"/>
    <s v="United States"/>
    <s v="Seattle"/>
    <x v="4"/>
    <n v="98115"/>
    <x v="1"/>
    <s v="FUR-BO-10002213"/>
    <x v="0"/>
    <x v="0"/>
    <s v="Sauder Forest Hills Library, Woodland Oak Finish"/>
    <x v="2321"/>
    <n v="5"/>
    <n v="0"/>
    <n v="56.392000000000024"/>
  </r>
  <r>
    <n v="2810"/>
    <x v="1387"/>
    <x v="1"/>
    <x v="395"/>
    <d v="2012-07-27T00:00:00"/>
    <s v="Second Class"/>
    <s v="MH-18025"/>
    <s v="Michelle Huthwaite"/>
    <x v="0"/>
    <s v="United States"/>
    <s v="Seattle"/>
    <x v="4"/>
    <n v="98115"/>
    <x v="1"/>
    <s v="FUR-CH-10001854"/>
    <x v="0"/>
    <x v="1"/>
    <s v="Office Star - Professional Matrix Back Chair with 2-to-1 Synchro Tilt and Mesh Fabric Seat"/>
    <x v="2322"/>
    <n v="2"/>
    <n v="0.2"/>
    <n v="28.078400000000016"/>
  </r>
  <r>
    <n v="2811"/>
    <x v="1388"/>
    <x v="1"/>
    <x v="547"/>
    <d v="2012-11-18T00:00:00"/>
    <s v="Second Class"/>
    <s v="MP-18175"/>
    <s v="Mike Pelletier"/>
    <x v="2"/>
    <s v="United States"/>
    <s v="Milwaukee"/>
    <x v="6"/>
    <n v="53209"/>
    <x v="2"/>
    <s v="OFF-PA-10000157"/>
    <x v="1"/>
    <x v="10"/>
    <s v="Xerox 191"/>
    <x v="2323"/>
    <n v="9"/>
    <n v="0"/>
    <n v="84.5154"/>
  </r>
  <r>
    <n v="2812"/>
    <x v="1388"/>
    <x v="1"/>
    <x v="547"/>
    <d v="2012-11-18T00:00:00"/>
    <s v="Second Class"/>
    <s v="MP-18175"/>
    <s v="Mike Pelletier"/>
    <x v="2"/>
    <s v="United States"/>
    <s v="Milwaukee"/>
    <x v="6"/>
    <n v="53209"/>
    <x v="2"/>
    <s v="FUR-FU-10001185"/>
    <x v="0"/>
    <x v="5"/>
    <s v="Advantus Employee of the Month Certificate Frame, 11 x 13-1/2"/>
    <x v="2324"/>
    <n v="6"/>
    <n v="0"/>
    <n v="76.087800000000001"/>
  </r>
  <r>
    <n v="2813"/>
    <x v="1388"/>
    <x v="1"/>
    <x v="547"/>
    <d v="2012-11-18T00:00:00"/>
    <s v="Second Class"/>
    <s v="MP-18175"/>
    <s v="Mike Pelletier"/>
    <x v="2"/>
    <s v="United States"/>
    <s v="Milwaukee"/>
    <x v="6"/>
    <n v="53209"/>
    <x v="2"/>
    <s v="FUR-TA-10001520"/>
    <x v="0"/>
    <x v="3"/>
    <s v="Lesro Sheffield Collection Coffee Table, End Table, Center Table, Corner Table"/>
    <x v="2325"/>
    <n v="3"/>
    <n v="0"/>
    <n v="36.398699999999977"/>
  </r>
  <r>
    <n v="2814"/>
    <x v="1388"/>
    <x v="1"/>
    <x v="547"/>
    <d v="2012-11-18T00:00:00"/>
    <s v="Second Class"/>
    <s v="MP-18175"/>
    <s v="Mike Pelletier"/>
    <x v="2"/>
    <s v="United States"/>
    <s v="Milwaukee"/>
    <x v="6"/>
    <n v="53209"/>
    <x v="2"/>
    <s v="TEC-AC-10004145"/>
    <x v="2"/>
    <x v="11"/>
    <s v="Logitech diNovo Edge Keyboard"/>
    <x v="2326"/>
    <n v="4"/>
    <n v="0"/>
    <n v="229.99080000000004"/>
  </r>
  <r>
    <n v="2815"/>
    <x v="1388"/>
    <x v="1"/>
    <x v="547"/>
    <d v="2012-11-18T00:00:00"/>
    <s v="Second Class"/>
    <s v="MP-18175"/>
    <s v="Mike Pelletier"/>
    <x v="2"/>
    <s v="United States"/>
    <s v="Milwaukee"/>
    <x v="6"/>
    <n v="53209"/>
    <x v="2"/>
    <s v="FUR-TA-10000688"/>
    <x v="0"/>
    <x v="3"/>
    <s v="Chromcraft Bull-Nose Wood Round Conference Table Top, Wood Base"/>
    <x v="2327"/>
    <n v="3"/>
    <n v="0"/>
    <n v="111.10349999999994"/>
  </r>
  <r>
    <n v="2816"/>
    <x v="1389"/>
    <x v="1"/>
    <x v="135"/>
    <d v="2012-09-08T00:00:00"/>
    <s v="Standard Class"/>
    <s v="DR-12940"/>
    <s v="Daniel Raglin"/>
    <x v="2"/>
    <s v="United States"/>
    <s v="Franklin"/>
    <x v="31"/>
    <n v="2038"/>
    <x v="3"/>
    <s v="OFF-BI-10001510"/>
    <x v="1"/>
    <x v="8"/>
    <s v="Deluxe Heavy-Duty Vinyl Round Ring Binder"/>
    <x v="2328"/>
    <n v="5"/>
    <n v="0"/>
    <n v="51.57"/>
  </r>
  <r>
    <n v="2817"/>
    <x v="1389"/>
    <x v="1"/>
    <x v="135"/>
    <d v="2012-09-08T00:00:00"/>
    <s v="Standard Class"/>
    <s v="DR-12940"/>
    <s v="Daniel Raglin"/>
    <x v="2"/>
    <s v="United States"/>
    <s v="Franklin"/>
    <x v="31"/>
    <n v="2038"/>
    <x v="3"/>
    <s v="FUR-CH-10003817"/>
    <x v="0"/>
    <x v="1"/>
    <s v="Global Value Steno Chair, Gray"/>
    <x v="2329"/>
    <n v="1"/>
    <n v="0"/>
    <n v="15.185000000000002"/>
  </r>
  <r>
    <n v="2818"/>
    <x v="1389"/>
    <x v="1"/>
    <x v="135"/>
    <d v="2012-09-08T00:00:00"/>
    <s v="Standard Class"/>
    <s v="DR-12940"/>
    <s v="Daniel Raglin"/>
    <x v="2"/>
    <s v="United States"/>
    <s v="Franklin"/>
    <x v="31"/>
    <n v="2038"/>
    <x v="3"/>
    <s v="FUR-FU-10000308"/>
    <x v="0"/>
    <x v="5"/>
    <s v="Deflect-o Glass Clear Studded Chair Mats"/>
    <x v="2259"/>
    <n v="2"/>
    <n v="0"/>
    <n v="27.359200000000001"/>
  </r>
  <r>
    <n v="2819"/>
    <x v="1389"/>
    <x v="1"/>
    <x v="135"/>
    <d v="2012-09-08T00:00:00"/>
    <s v="Standard Class"/>
    <s v="DR-12940"/>
    <s v="Daniel Raglin"/>
    <x v="2"/>
    <s v="United States"/>
    <s v="Franklin"/>
    <x v="31"/>
    <n v="2038"/>
    <x v="3"/>
    <s v="OFF-ST-10003208"/>
    <x v="1"/>
    <x v="4"/>
    <s v="Adjustable Depth Letter/Legal Cart"/>
    <x v="2330"/>
    <n v="6"/>
    <n v="0"/>
    <n v="315.74039999999985"/>
  </r>
  <r>
    <n v="2820"/>
    <x v="1390"/>
    <x v="0"/>
    <x v="465"/>
    <d v="2013-05-09T00:00:00"/>
    <s v="First Class"/>
    <s v="DM-13015"/>
    <s v="Darrin Martin"/>
    <x v="0"/>
    <s v="United States"/>
    <s v="Encinitas"/>
    <x v="1"/>
    <n v="92024"/>
    <x v="1"/>
    <s v="OFF-BI-10003784"/>
    <x v="1"/>
    <x v="8"/>
    <s v="Computer Printout Index Tabs"/>
    <x v="952"/>
    <n v="5"/>
    <n v="0.2"/>
    <n v="2.351999999999999"/>
  </r>
  <r>
    <n v="2821"/>
    <x v="1390"/>
    <x v="0"/>
    <x v="465"/>
    <d v="2013-05-09T00:00:00"/>
    <s v="First Class"/>
    <s v="DM-13015"/>
    <s v="Darrin Martin"/>
    <x v="0"/>
    <s v="United States"/>
    <s v="Encinitas"/>
    <x v="1"/>
    <n v="92024"/>
    <x v="1"/>
    <s v="FUR-TA-10003748"/>
    <x v="0"/>
    <x v="3"/>
    <s v="Bevis 36 x 72 Conference Tables"/>
    <x v="2331"/>
    <n v="3"/>
    <n v="0.2"/>
    <n v="7.4693999999999932"/>
  </r>
  <r>
    <n v="2822"/>
    <x v="1391"/>
    <x v="3"/>
    <x v="413"/>
    <d v="2014-01-06T00:00:00"/>
    <s v="Standard Class"/>
    <s v="BD-11620"/>
    <s v="Brian DeCherney"/>
    <x v="0"/>
    <s v="United States"/>
    <s v="Anaheim"/>
    <x v="1"/>
    <n v="92804"/>
    <x v="1"/>
    <s v="TEC-PH-10002563"/>
    <x v="2"/>
    <x v="7"/>
    <s v="Adtran 1202752G1"/>
    <x v="214"/>
    <n v="3"/>
    <n v="0.2"/>
    <n v="22.678200000000018"/>
  </r>
  <r>
    <n v="2823"/>
    <x v="1392"/>
    <x v="3"/>
    <x v="65"/>
    <d v="2014-09-21T00:00:00"/>
    <s v="First Class"/>
    <s v="DC-12850"/>
    <s v="Dan Campbell"/>
    <x v="0"/>
    <s v="United States"/>
    <s v="Arlington"/>
    <x v="5"/>
    <n v="76017"/>
    <x v="2"/>
    <s v="OFF-AR-10000122"/>
    <x v="1"/>
    <x v="6"/>
    <s v="Newell 314"/>
    <x v="436"/>
    <n v="2"/>
    <n v="0.2"/>
    <n v="0.55799999999999894"/>
  </r>
  <r>
    <n v="2824"/>
    <x v="1392"/>
    <x v="3"/>
    <x v="65"/>
    <d v="2014-09-21T00:00:00"/>
    <s v="First Class"/>
    <s v="DC-12850"/>
    <s v="Dan Campbell"/>
    <x v="0"/>
    <s v="United States"/>
    <s v="Arlington"/>
    <x v="5"/>
    <n v="76017"/>
    <x v="2"/>
    <s v="OFF-ST-10000352"/>
    <x v="1"/>
    <x v="4"/>
    <s v="Acco Perma 2700 Stacking Storage Drawers"/>
    <x v="2332"/>
    <n v="2"/>
    <n v="0.2"/>
    <n v="-2.9739999999999966"/>
  </r>
  <r>
    <n v="2825"/>
    <x v="1393"/>
    <x v="2"/>
    <x v="794"/>
    <d v="2011-09-30T00:00:00"/>
    <s v="Standard Class"/>
    <s v="MT-18070"/>
    <s v="Michelle Tran"/>
    <x v="2"/>
    <s v="United States"/>
    <s v="Houston"/>
    <x v="5"/>
    <n v="77041"/>
    <x v="2"/>
    <s v="OFF-PA-10003270"/>
    <x v="1"/>
    <x v="10"/>
    <s v="Xerox 1954"/>
    <x v="2333"/>
    <n v="8"/>
    <n v="0.2"/>
    <n v="10.559999999999999"/>
  </r>
  <r>
    <n v="2826"/>
    <x v="1393"/>
    <x v="2"/>
    <x v="794"/>
    <d v="2011-09-30T00:00:00"/>
    <s v="Standard Class"/>
    <s v="MT-18070"/>
    <s v="Michelle Tran"/>
    <x v="2"/>
    <s v="United States"/>
    <s v="Houston"/>
    <x v="5"/>
    <n v="77041"/>
    <x v="2"/>
    <s v="FUR-BO-10003272"/>
    <x v="0"/>
    <x v="0"/>
    <s v="O'Sullivan Living Dimensions 5-Shelf Bookcases"/>
    <x v="2334"/>
    <n v="2"/>
    <n v="0.32"/>
    <n v="-97.23120000000003"/>
  </r>
  <r>
    <n v="2827"/>
    <x v="1393"/>
    <x v="2"/>
    <x v="794"/>
    <d v="2011-09-30T00:00:00"/>
    <s v="Standard Class"/>
    <s v="MT-18070"/>
    <s v="Michelle Tran"/>
    <x v="2"/>
    <s v="United States"/>
    <s v="Houston"/>
    <x v="5"/>
    <n v="77041"/>
    <x v="2"/>
    <s v="OFF-BI-10002982"/>
    <x v="1"/>
    <x v="8"/>
    <s v="Avery Self-Adhesive Photo Pockets for Polaroid Photos"/>
    <x v="629"/>
    <n v="2"/>
    <n v="0.8"/>
    <n v="-4.3584000000000014"/>
  </r>
  <r>
    <n v="2828"/>
    <x v="1393"/>
    <x v="2"/>
    <x v="794"/>
    <d v="2011-09-30T00:00:00"/>
    <s v="Standard Class"/>
    <s v="MT-18070"/>
    <s v="Michelle Tran"/>
    <x v="2"/>
    <s v="United States"/>
    <s v="Houston"/>
    <x v="5"/>
    <n v="77041"/>
    <x v="2"/>
    <s v="OFF-EN-10001509"/>
    <x v="1"/>
    <x v="12"/>
    <s v="Poly String Tie Envelopes"/>
    <x v="30"/>
    <n v="2"/>
    <n v="0.2"/>
    <n v="1.1015999999999997"/>
  </r>
  <r>
    <n v="2829"/>
    <x v="1394"/>
    <x v="0"/>
    <x v="131"/>
    <d v="2013-04-27T00:00:00"/>
    <s v="First Class"/>
    <s v="MJ-17740"/>
    <s v="Max Jones"/>
    <x v="0"/>
    <s v="United States"/>
    <s v="Lancaster"/>
    <x v="24"/>
    <n v="43130"/>
    <x v="3"/>
    <s v="OFF-PA-10002421"/>
    <x v="1"/>
    <x v="10"/>
    <s v="Embossed Ink Jet Note Cards"/>
    <x v="2335"/>
    <n v="6"/>
    <n v="0.2"/>
    <n v="37.917599999999993"/>
  </r>
  <r>
    <n v="2830"/>
    <x v="1394"/>
    <x v="0"/>
    <x v="131"/>
    <d v="2013-04-27T00:00:00"/>
    <s v="First Class"/>
    <s v="MJ-17740"/>
    <s v="Max Jones"/>
    <x v="0"/>
    <s v="United States"/>
    <s v="Lancaster"/>
    <x v="24"/>
    <n v="43130"/>
    <x v="3"/>
    <s v="OFF-ST-10000760"/>
    <x v="1"/>
    <x v="4"/>
    <s v="Eldon Fold 'N Roll Cart System"/>
    <x v="2336"/>
    <n v="5"/>
    <n v="0.2"/>
    <n v="6.2910000000000004"/>
  </r>
  <r>
    <n v="2831"/>
    <x v="1394"/>
    <x v="0"/>
    <x v="131"/>
    <d v="2013-04-27T00:00:00"/>
    <s v="First Class"/>
    <s v="MJ-17740"/>
    <s v="Max Jones"/>
    <x v="0"/>
    <s v="United States"/>
    <s v="Lancaster"/>
    <x v="24"/>
    <n v="43130"/>
    <x v="3"/>
    <s v="OFF-PA-10002923"/>
    <x v="1"/>
    <x v="10"/>
    <s v="Xerox 1942"/>
    <x v="128"/>
    <n v="2"/>
    <n v="0.2"/>
    <n v="29.363999999999997"/>
  </r>
  <r>
    <n v="2832"/>
    <x v="1395"/>
    <x v="2"/>
    <x v="301"/>
    <d v="2011-11-05T00:00:00"/>
    <s v="Standard Class"/>
    <s v="ND-18370"/>
    <s v="Natalie DeCherney"/>
    <x v="0"/>
    <s v="United States"/>
    <s v="Portland"/>
    <x v="21"/>
    <n v="97206"/>
    <x v="1"/>
    <s v="OFF-ST-10001128"/>
    <x v="1"/>
    <x v="4"/>
    <s v="Carina Mini System Audio Rack, Model AR050B"/>
    <x v="2337"/>
    <n v="5"/>
    <n v="0.2"/>
    <n v="-94.33299999999997"/>
  </r>
  <r>
    <n v="2833"/>
    <x v="1395"/>
    <x v="2"/>
    <x v="301"/>
    <d v="2011-11-05T00:00:00"/>
    <s v="Standard Class"/>
    <s v="ND-18370"/>
    <s v="Natalie DeCherney"/>
    <x v="0"/>
    <s v="United States"/>
    <s v="Portland"/>
    <x v="21"/>
    <n v="97206"/>
    <x v="1"/>
    <s v="TEC-PH-10000673"/>
    <x v="2"/>
    <x v="7"/>
    <s v="Plantronics Voyager Pro HD - Bluetooth Headset"/>
    <x v="2338"/>
    <n v="3"/>
    <n v="0.2"/>
    <n v="54.5916"/>
  </r>
  <r>
    <n v="2834"/>
    <x v="1396"/>
    <x v="3"/>
    <x v="795"/>
    <d v="2014-02-01T00:00:00"/>
    <s v="Second Class"/>
    <s v="CA-11965"/>
    <s v="Carol Adams"/>
    <x v="1"/>
    <s v="United States"/>
    <s v="Hoover"/>
    <x v="19"/>
    <n v="35244"/>
    <x v="0"/>
    <s v="OFF-AR-10001547"/>
    <x v="1"/>
    <x v="6"/>
    <s v="Newell 311"/>
    <x v="2339"/>
    <n v="7"/>
    <n v="0"/>
    <n v="4.1768999999999998"/>
  </r>
  <r>
    <n v="2835"/>
    <x v="1396"/>
    <x v="3"/>
    <x v="795"/>
    <d v="2014-02-01T00:00:00"/>
    <s v="Second Class"/>
    <s v="CA-11965"/>
    <s v="Carol Adams"/>
    <x v="1"/>
    <s v="United States"/>
    <s v="Hoover"/>
    <x v="19"/>
    <n v="35244"/>
    <x v="0"/>
    <s v="OFF-BI-10001890"/>
    <x v="1"/>
    <x v="8"/>
    <s v="Avery Poly Binder Pockets"/>
    <x v="181"/>
    <n v="2"/>
    <n v="0"/>
    <n v="3.4367999999999999"/>
  </r>
  <r>
    <n v="2836"/>
    <x v="1397"/>
    <x v="3"/>
    <x v="343"/>
    <d v="2014-11-17T00:00:00"/>
    <s v="Standard Class"/>
    <s v="GA-14725"/>
    <s v="Guy Armstrong"/>
    <x v="0"/>
    <s v="United States"/>
    <s v="Los Angeles"/>
    <x v="1"/>
    <n v="90036"/>
    <x v="1"/>
    <s v="OFF-AP-10003971"/>
    <x v="1"/>
    <x v="9"/>
    <s v="Belkin 6 Outlet Metallic Surge Strip"/>
    <x v="2340"/>
    <n v="1"/>
    <n v="0"/>
    <n v="2.8314000000000004"/>
  </r>
  <r>
    <n v="2837"/>
    <x v="1397"/>
    <x v="3"/>
    <x v="343"/>
    <d v="2014-11-17T00:00:00"/>
    <s v="Standard Class"/>
    <s v="GA-14725"/>
    <s v="Guy Armstrong"/>
    <x v="0"/>
    <s v="United States"/>
    <s v="Los Angeles"/>
    <x v="1"/>
    <n v="90036"/>
    <x v="1"/>
    <s v="OFF-PA-10000520"/>
    <x v="1"/>
    <x v="10"/>
    <s v="Xerox 201"/>
    <x v="541"/>
    <n v="3"/>
    <n v="0"/>
    <n v="9.3312000000000008"/>
  </r>
  <r>
    <n v="2838"/>
    <x v="1397"/>
    <x v="3"/>
    <x v="343"/>
    <d v="2014-11-17T00:00:00"/>
    <s v="Standard Class"/>
    <s v="GA-14725"/>
    <s v="Guy Armstrong"/>
    <x v="0"/>
    <s v="United States"/>
    <s v="Los Angeles"/>
    <x v="1"/>
    <n v="90036"/>
    <x v="1"/>
    <s v="OFF-BI-10000977"/>
    <x v="1"/>
    <x v="8"/>
    <s v="Ibico Plastic Spiral Binding Combs"/>
    <x v="2114"/>
    <n v="5"/>
    <n v="0.2"/>
    <n v="39.519999999999989"/>
  </r>
  <r>
    <n v="2839"/>
    <x v="1398"/>
    <x v="0"/>
    <x v="632"/>
    <d v="2013-06-13T00:00:00"/>
    <s v="First Class"/>
    <s v="TC-21295"/>
    <s v="Toby Carlisle"/>
    <x v="0"/>
    <s v="United States"/>
    <s v="Tallahassee"/>
    <x v="2"/>
    <n v="32303"/>
    <x v="0"/>
    <s v="TEC-MA-10002178"/>
    <x v="2"/>
    <x v="15"/>
    <s v="Cisco CP-7937G Unified IP Conference Station Phone"/>
    <x v="1202"/>
    <n v="2"/>
    <n v="0.5"/>
    <n v="-27.827999999999975"/>
  </r>
  <r>
    <n v="2840"/>
    <x v="1399"/>
    <x v="1"/>
    <x v="37"/>
    <d v="2012-09-08T00:00:00"/>
    <s v="Second Class"/>
    <s v="JB-15400"/>
    <s v="Jennifer Braxton"/>
    <x v="1"/>
    <s v="United States"/>
    <s v="New York City"/>
    <x v="15"/>
    <n v="10009"/>
    <x v="3"/>
    <s v="OFF-ST-10001526"/>
    <x v="1"/>
    <x v="4"/>
    <s v="Iceberg Mobile Mega Data/Printer Cart "/>
    <x v="2341"/>
    <n v="1"/>
    <n v="0"/>
    <n v="31.285799999999995"/>
  </r>
  <r>
    <n v="2841"/>
    <x v="1400"/>
    <x v="2"/>
    <x v="619"/>
    <d v="2011-03-19T00:00:00"/>
    <s v="Standard Class"/>
    <s v="CK-12325"/>
    <s v="Christine Kargatis"/>
    <x v="2"/>
    <s v="United States"/>
    <s v="Chesapeake"/>
    <x v="17"/>
    <n v="23320"/>
    <x v="0"/>
    <s v="FUR-CH-10003379"/>
    <x v="0"/>
    <x v="1"/>
    <s v="Global Commerce Series High-Back Swivel/Tilt Chairs"/>
    <x v="2342"/>
    <n v="4"/>
    <n v="0"/>
    <n v="284.98"/>
  </r>
  <r>
    <n v="2842"/>
    <x v="1401"/>
    <x v="3"/>
    <x v="515"/>
    <d v="2014-09-05T00:00:00"/>
    <s v="Second Class"/>
    <s v="RL-19615"/>
    <s v="Rob Lucas"/>
    <x v="0"/>
    <s v="United States"/>
    <s v="Fayetteville"/>
    <x v="3"/>
    <n v="28314"/>
    <x v="0"/>
    <s v="OFF-PA-10000100"/>
    <x v="1"/>
    <x v="10"/>
    <s v="Xerox 1945"/>
    <x v="2343"/>
    <n v="7"/>
    <n v="0.2"/>
    <n v="83.209699999999998"/>
  </r>
  <r>
    <n v="2843"/>
    <x v="1402"/>
    <x v="3"/>
    <x v="721"/>
    <d v="2014-03-28T00:00:00"/>
    <s v="Standard Class"/>
    <s v="AC-10660"/>
    <s v="Anna Chung"/>
    <x v="0"/>
    <s v="United States"/>
    <s v="Huntsville"/>
    <x v="5"/>
    <n v="77340"/>
    <x v="2"/>
    <s v="OFF-ST-10001809"/>
    <x v="1"/>
    <x v="4"/>
    <s v="Fellowes Officeware Wire Shelving"/>
    <x v="2344"/>
    <n v="2"/>
    <n v="0.2"/>
    <n v="-32.338800000000006"/>
  </r>
  <r>
    <n v="2844"/>
    <x v="1403"/>
    <x v="3"/>
    <x v="796"/>
    <d v="2014-05-23T00:00:00"/>
    <s v="Standard Class"/>
    <s v="BH-11710"/>
    <s v="Brosina Hoffman"/>
    <x v="0"/>
    <s v="United States"/>
    <s v="Philadelphia"/>
    <x v="9"/>
    <n v="19140"/>
    <x v="3"/>
    <s v="TEC-AC-10000387"/>
    <x v="2"/>
    <x v="11"/>
    <s v="KeyTronic KT800P2 - Keyboard - Black"/>
    <x v="2345"/>
    <n v="3"/>
    <n v="0.2"/>
    <n v="-0.90120000000000111"/>
  </r>
  <r>
    <n v="2845"/>
    <x v="1404"/>
    <x v="0"/>
    <x v="797"/>
    <d v="2014-01-01T00:00:00"/>
    <s v="Standard Class"/>
    <s v="BG-11695"/>
    <s v="Brooke Gillingham"/>
    <x v="1"/>
    <s v="United States"/>
    <s v="Woodstock"/>
    <x v="10"/>
    <n v="60098"/>
    <x v="2"/>
    <s v="FUR-CH-10004853"/>
    <x v="0"/>
    <x v="1"/>
    <s v="Global Manager's Adjustable Task Chair, Storm"/>
    <x v="2346"/>
    <n v="8"/>
    <n v="0.3"/>
    <n v="-12.078400000000101"/>
  </r>
  <r>
    <n v="2846"/>
    <x v="1405"/>
    <x v="3"/>
    <x v="701"/>
    <d v="2014-11-21T00:00:00"/>
    <s v="First Class"/>
    <s v="XP-21865"/>
    <s v="Xylona Preis"/>
    <x v="0"/>
    <s v="United States"/>
    <s v="Everett"/>
    <x v="31"/>
    <n v="2149"/>
    <x v="3"/>
    <s v="OFF-AR-10001958"/>
    <x v="1"/>
    <x v="6"/>
    <s v="Stanley Bostitch Contemporary Electric Pencil Sharpeners"/>
    <x v="717"/>
    <n v="3"/>
    <n v="0"/>
    <n v="14.263200000000001"/>
  </r>
  <r>
    <n v="2847"/>
    <x v="1406"/>
    <x v="3"/>
    <x v="18"/>
    <d v="2014-09-16T00:00:00"/>
    <s v="Standard Class"/>
    <s v="SN-20560"/>
    <s v="Skye Norling"/>
    <x v="2"/>
    <s v="United States"/>
    <s v="Chicago"/>
    <x v="10"/>
    <n v="60653"/>
    <x v="2"/>
    <s v="OFF-BI-10003527"/>
    <x v="1"/>
    <x v="8"/>
    <s v="Fellowes PB500 Electric Punch Plastic Comb Binding Machine with Manual Bind"/>
    <x v="2347"/>
    <n v="3"/>
    <n v="0.8"/>
    <n v="-1143.8910000000001"/>
  </r>
  <r>
    <n v="2848"/>
    <x v="1407"/>
    <x v="3"/>
    <x v="798"/>
    <d v="2014-04-16T00:00:00"/>
    <s v="Standard Class"/>
    <s v="DM-13345"/>
    <s v="Denise Monton"/>
    <x v="1"/>
    <s v="United States"/>
    <s v="Roswell"/>
    <x v="32"/>
    <n v="30076"/>
    <x v="0"/>
    <s v="FUR-FU-10003832"/>
    <x v="0"/>
    <x v="5"/>
    <s v="Eldon Expressions Punched Metal &amp; Wood Desk Accessories, Black &amp; Cherry"/>
    <x v="2348"/>
    <n v="6"/>
    <n v="0"/>
    <n v="15.758400000000002"/>
  </r>
  <r>
    <n v="2849"/>
    <x v="1407"/>
    <x v="3"/>
    <x v="798"/>
    <d v="2014-04-16T00:00:00"/>
    <s v="Standard Class"/>
    <s v="DM-13345"/>
    <s v="Denise Monton"/>
    <x v="1"/>
    <s v="United States"/>
    <s v="Roswell"/>
    <x v="32"/>
    <n v="30076"/>
    <x v="0"/>
    <s v="OFF-BI-10001359"/>
    <x v="1"/>
    <x v="8"/>
    <s v="GBC DocuBind TL300 Electric Binding System"/>
    <x v="2349"/>
    <n v="3"/>
    <n v="0"/>
    <n v="1264.7558999999999"/>
  </r>
  <r>
    <n v="2850"/>
    <x v="1408"/>
    <x v="0"/>
    <x v="85"/>
    <d v="2013-12-04T00:00:00"/>
    <s v="Standard Class"/>
    <s v="AJ-10780"/>
    <s v="Anthony Jacobs"/>
    <x v="1"/>
    <s v="United States"/>
    <s v="Palm Coast"/>
    <x v="2"/>
    <n v="32137"/>
    <x v="0"/>
    <s v="OFF-BI-10002976"/>
    <x v="1"/>
    <x v="8"/>
    <s v="ACCOHIDE Binder by Acco"/>
    <x v="2350"/>
    <n v="6"/>
    <n v="0.7"/>
    <n v="-5.6993999999999971"/>
  </r>
  <r>
    <n v="2851"/>
    <x v="1409"/>
    <x v="0"/>
    <x v="799"/>
    <d v="2013-06-06T00:00:00"/>
    <s v="First Class"/>
    <s v="KC-16255"/>
    <s v="Karen Carlisle"/>
    <x v="1"/>
    <s v="United States"/>
    <s v="Philadelphia"/>
    <x v="9"/>
    <n v="19120"/>
    <x v="3"/>
    <s v="OFF-ST-10000736"/>
    <x v="1"/>
    <x v="4"/>
    <s v="Carina Double Wide Media Storage Towers in Natural &amp; Black"/>
    <x v="1466"/>
    <n v="1"/>
    <n v="0.2"/>
    <n v="-12.956800000000005"/>
  </r>
  <r>
    <n v="2852"/>
    <x v="1410"/>
    <x v="3"/>
    <x v="94"/>
    <d v="2014-12-23T00:00:00"/>
    <s v="Standard Class"/>
    <s v="VF-21715"/>
    <s v="Vicky Freymann"/>
    <x v="2"/>
    <s v="United States"/>
    <s v="Columbus"/>
    <x v="14"/>
    <n v="47201"/>
    <x v="2"/>
    <s v="OFF-PA-10001745"/>
    <x v="1"/>
    <x v="10"/>
    <s v="Wirebound Message Books, 2 7/8&quot; x 5&quot;, 3 Forms per Page"/>
    <x v="2351"/>
    <n v="4"/>
    <n v="0"/>
    <n v="13.235199999999999"/>
  </r>
  <r>
    <n v="2853"/>
    <x v="1411"/>
    <x v="0"/>
    <x v="690"/>
    <d v="2013-03-22T00:00:00"/>
    <s v="Second Class"/>
    <s v="SV-20935"/>
    <s v="Susan Vittorini"/>
    <x v="0"/>
    <s v="United States"/>
    <s v="Oceanside"/>
    <x v="15"/>
    <n v="11572"/>
    <x v="3"/>
    <s v="FUR-FU-10000409"/>
    <x v="0"/>
    <x v="5"/>
    <s v="GE 4 Foot Flourescent Tube, 40 Watt"/>
    <x v="1883"/>
    <n v="1"/>
    <n v="0"/>
    <n v="6.8908000000000005"/>
  </r>
  <r>
    <n v="2854"/>
    <x v="1411"/>
    <x v="0"/>
    <x v="690"/>
    <d v="2013-03-22T00:00:00"/>
    <s v="Second Class"/>
    <s v="SV-20935"/>
    <s v="Susan Vittorini"/>
    <x v="0"/>
    <s v="United States"/>
    <s v="Oceanside"/>
    <x v="15"/>
    <n v="11572"/>
    <x v="3"/>
    <s v="FUR-FU-10000221"/>
    <x v="0"/>
    <x v="5"/>
    <s v="Master Caster Door Stop, Brown"/>
    <x v="2352"/>
    <n v="4"/>
    <n v="0"/>
    <n v="6.9087999999999994"/>
  </r>
  <r>
    <n v="2855"/>
    <x v="1412"/>
    <x v="3"/>
    <x v="648"/>
    <d v="2014-08-21T00:00:00"/>
    <s v="Same Day"/>
    <s v="EM-13810"/>
    <s v="Eleni McCrary"/>
    <x v="1"/>
    <s v="United States"/>
    <s v="Franklin"/>
    <x v="31"/>
    <n v="2038"/>
    <x v="3"/>
    <s v="OFF-ST-10000344"/>
    <x v="1"/>
    <x v="4"/>
    <s v="Neat Ideas Personal Hanging Folder Files, Black"/>
    <x v="2353"/>
    <n v="3"/>
    <n v="0"/>
    <n v="10.475399999999999"/>
  </r>
  <r>
    <n v="2856"/>
    <x v="1413"/>
    <x v="3"/>
    <x v="800"/>
    <d v="2014-08-01T00:00:00"/>
    <s v="Standard Class"/>
    <s v="RB-19360"/>
    <s v="Raymond Buch"/>
    <x v="0"/>
    <s v="United States"/>
    <s v="Sioux Falls"/>
    <x v="44"/>
    <n v="57103"/>
    <x v="2"/>
    <s v="OFF-LA-10003663"/>
    <x v="1"/>
    <x v="2"/>
    <s v="Avery 498"/>
    <x v="2354"/>
    <n v="7"/>
    <n v="0"/>
    <n v="9.5081000000000007"/>
  </r>
  <r>
    <n v="2857"/>
    <x v="1414"/>
    <x v="0"/>
    <x v="370"/>
    <d v="2013-08-30T00:00:00"/>
    <s v="First Class"/>
    <s v="DJ-13510"/>
    <s v="Don Jones"/>
    <x v="1"/>
    <s v="United States"/>
    <s v="San Diego"/>
    <x v="1"/>
    <n v="92037"/>
    <x v="1"/>
    <s v="FUR-CH-10001215"/>
    <x v="0"/>
    <x v="1"/>
    <s v="Global Troy Executive Leather Low-Back Tilter"/>
    <x v="2355"/>
    <n v="4"/>
    <n v="0.2"/>
    <n v="100.19599999999997"/>
  </r>
  <r>
    <n v="2858"/>
    <x v="1415"/>
    <x v="0"/>
    <x v="243"/>
    <d v="2013-08-18T00:00:00"/>
    <s v="Second Class"/>
    <s v="CC-12370"/>
    <s v="Christopher Conant"/>
    <x v="0"/>
    <s v="United States"/>
    <s v="Fayetteville"/>
    <x v="3"/>
    <n v="28314"/>
    <x v="0"/>
    <s v="FUR-CH-10000988"/>
    <x v="0"/>
    <x v="1"/>
    <s v="Hon Olson Stacker Stools"/>
    <x v="2284"/>
    <n v="2"/>
    <n v="0.2"/>
    <n v="22.529599999999995"/>
  </r>
  <r>
    <n v="2859"/>
    <x v="1416"/>
    <x v="3"/>
    <x v="240"/>
    <d v="2014-05-24T00:00:00"/>
    <s v="Standard Class"/>
    <s v="SC-20380"/>
    <s v="Shahid Collister"/>
    <x v="0"/>
    <s v="United States"/>
    <s v="Atlanta"/>
    <x v="32"/>
    <n v="30318"/>
    <x v="0"/>
    <s v="TEC-AC-10003441"/>
    <x v="2"/>
    <x v="11"/>
    <s v="Kingston Digital DataTraveler 32GB USB 2.0"/>
    <x v="766"/>
    <n v="4"/>
    <n v="0"/>
    <n v="4.0679999999999978"/>
  </r>
  <r>
    <n v="2860"/>
    <x v="1416"/>
    <x v="3"/>
    <x v="240"/>
    <d v="2014-05-24T00:00:00"/>
    <s v="Standard Class"/>
    <s v="SC-20380"/>
    <s v="Shahid Collister"/>
    <x v="0"/>
    <s v="United States"/>
    <s v="Atlanta"/>
    <x v="32"/>
    <n v="30318"/>
    <x v="0"/>
    <s v="TEC-PH-10004389"/>
    <x v="2"/>
    <x v="7"/>
    <s v="Nokia Lumia 925"/>
    <x v="2258"/>
    <n v="3"/>
    <n v="0"/>
    <n v="98.272200000000012"/>
  </r>
  <r>
    <n v="2861"/>
    <x v="1416"/>
    <x v="3"/>
    <x v="240"/>
    <d v="2014-05-24T00:00:00"/>
    <s v="Standard Class"/>
    <s v="SC-20380"/>
    <s v="Shahid Collister"/>
    <x v="0"/>
    <s v="United States"/>
    <s v="Atlanta"/>
    <x v="32"/>
    <n v="30318"/>
    <x v="0"/>
    <s v="FUR-BO-10004695"/>
    <x v="0"/>
    <x v="0"/>
    <s v="O'Sullivan 2-Door Barrister Bookcase in Odessa Pine"/>
    <x v="2356"/>
    <n v="9"/>
    <n v="0"/>
    <n v="374.62859999999989"/>
  </r>
  <r>
    <n v="2862"/>
    <x v="1416"/>
    <x v="3"/>
    <x v="240"/>
    <d v="2014-05-24T00:00:00"/>
    <s v="Standard Class"/>
    <s v="SC-20380"/>
    <s v="Shahid Collister"/>
    <x v="0"/>
    <s v="United States"/>
    <s v="Atlanta"/>
    <x v="32"/>
    <n v="30318"/>
    <x v="0"/>
    <s v="OFF-PA-10000100"/>
    <x v="1"/>
    <x v="10"/>
    <s v="Xerox 1945"/>
    <x v="2357"/>
    <n v="7"/>
    <n v="0"/>
    <n v="140.59569999999999"/>
  </r>
  <r>
    <n v="2863"/>
    <x v="1417"/>
    <x v="3"/>
    <x v="801"/>
    <d v="2014-08-18T00:00:00"/>
    <s v="Standard Class"/>
    <s v="RH-19495"/>
    <s v="Rick Hansen"/>
    <x v="0"/>
    <s v="United States"/>
    <s v="Orlando"/>
    <x v="2"/>
    <n v="32839"/>
    <x v="0"/>
    <s v="OFF-PA-10000223"/>
    <x v="1"/>
    <x v="10"/>
    <s v="Xerox 2000"/>
    <x v="561"/>
    <n v="4"/>
    <n v="0.2"/>
    <n v="7.2576000000000001"/>
  </r>
  <r>
    <n v="2864"/>
    <x v="1418"/>
    <x v="3"/>
    <x v="802"/>
    <d v="2014-08-14T00:00:00"/>
    <s v="Same Day"/>
    <s v="JK-15370"/>
    <s v="Jay Kimmel"/>
    <x v="0"/>
    <s v="United States"/>
    <s v="San Francisco"/>
    <x v="1"/>
    <n v="94122"/>
    <x v="1"/>
    <s v="OFF-ST-10001325"/>
    <x v="1"/>
    <x v="4"/>
    <s v="Sterilite Officeware Hinged File Box"/>
    <x v="974"/>
    <n v="3"/>
    <n v="0"/>
    <n v="8.4888000000000012"/>
  </r>
  <r>
    <n v="2865"/>
    <x v="1418"/>
    <x v="3"/>
    <x v="802"/>
    <d v="2014-08-14T00:00:00"/>
    <s v="Same Day"/>
    <s v="JK-15370"/>
    <s v="Jay Kimmel"/>
    <x v="0"/>
    <s v="United States"/>
    <s v="San Francisco"/>
    <x v="1"/>
    <n v="94122"/>
    <x v="1"/>
    <s v="OFF-AP-10004249"/>
    <x v="1"/>
    <x v="9"/>
    <s v="Staples"/>
    <x v="2358"/>
    <n v="7"/>
    <n v="0"/>
    <n v="22.623299999999997"/>
  </r>
  <r>
    <n v="2866"/>
    <x v="1418"/>
    <x v="3"/>
    <x v="802"/>
    <d v="2014-08-14T00:00:00"/>
    <s v="Same Day"/>
    <s v="JK-15370"/>
    <s v="Jay Kimmel"/>
    <x v="0"/>
    <s v="United States"/>
    <s v="San Francisco"/>
    <x v="1"/>
    <n v="94122"/>
    <x v="1"/>
    <s v="OFF-AR-10000588"/>
    <x v="1"/>
    <x v="6"/>
    <s v="Newell 345"/>
    <x v="426"/>
    <n v="3"/>
    <n v="0"/>
    <n v="15.475200000000001"/>
  </r>
  <r>
    <n v="2867"/>
    <x v="1418"/>
    <x v="3"/>
    <x v="802"/>
    <d v="2014-08-14T00:00:00"/>
    <s v="Same Day"/>
    <s v="JK-15370"/>
    <s v="Jay Kimmel"/>
    <x v="0"/>
    <s v="United States"/>
    <s v="San Francisco"/>
    <x v="1"/>
    <n v="94122"/>
    <x v="1"/>
    <s v="OFF-SU-10000946"/>
    <x v="1"/>
    <x v="14"/>
    <s v="Staples"/>
    <x v="1051"/>
    <n v="4"/>
    <n v="0"/>
    <n v="9.2567999999999984"/>
  </r>
  <r>
    <n v="2868"/>
    <x v="1419"/>
    <x v="0"/>
    <x v="338"/>
    <d v="2013-11-13T00:00:00"/>
    <s v="Second Class"/>
    <s v="AF-10885"/>
    <s v="Art Foster"/>
    <x v="0"/>
    <s v="United States"/>
    <s v="Toledo"/>
    <x v="24"/>
    <n v="43615"/>
    <x v="3"/>
    <s v="OFF-SU-10001225"/>
    <x v="1"/>
    <x v="14"/>
    <s v="Staples"/>
    <x v="2359"/>
    <n v="5"/>
    <n v="0.2"/>
    <n v="-3.3120000000000012"/>
  </r>
  <r>
    <n v="2869"/>
    <x v="1419"/>
    <x v="0"/>
    <x v="338"/>
    <d v="2013-11-13T00:00:00"/>
    <s v="Second Class"/>
    <s v="AF-10885"/>
    <s v="Art Foster"/>
    <x v="0"/>
    <s v="United States"/>
    <s v="Toledo"/>
    <x v="24"/>
    <n v="43615"/>
    <x v="3"/>
    <s v="OFF-ST-10001558"/>
    <x v="1"/>
    <x v="4"/>
    <s v="Acco Perma 4000 Stacking Storage Drawers"/>
    <x v="2360"/>
    <n v="3"/>
    <n v="0.2"/>
    <n v="-2.4359999999999999"/>
  </r>
  <r>
    <n v="2870"/>
    <x v="1420"/>
    <x v="3"/>
    <x v="492"/>
    <d v="2014-06-20T00:00:00"/>
    <s v="Standard Class"/>
    <s v="LC-16885"/>
    <s v="Lena Creighton"/>
    <x v="0"/>
    <s v="United States"/>
    <s v="Saint Petersburg"/>
    <x v="2"/>
    <n v="33710"/>
    <x v="0"/>
    <s v="FUR-FU-10001546"/>
    <x v="0"/>
    <x v="5"/>
    <s v="Dana Swing-Arm Lamps"/>
    <x v="1232"/>
    <n v="2"/>
    <n v="0.2"/>
    <n v="1.0679999999999996"/>
  </r>
  <r>
    <n v="2871"/>
    <x v="1421"/>
    <x v="2"/>
    <x v="579"/>
    <d v="2011-03-26T00:00:00"/>
    <s v="Standard Class"/>
    <s v="BF-11275"/>
    <s v="Beth Fritzler"/>
    <x v="1"/>
    <s v="United States"/>
    <s v="Tucson"/>
    <x v="16"/>
    <n v="85705"/>
    <x v="1"/>
    <s v="OFF-PA-10002581"/>
    <x v="1"/>
    <x v="10"/>
    <s v="Xerox 1951"/>
    <x v="1355"/>
    <n v="3"/>
    <n v="0.2"/>
    <n v="23.234999999999992"/>
  </r>
  <r>
    <n v="2872"/>
    <x v="1421"/>
    <x v="2"/>
    <x v="579"/>
    <d v="2011-03-26T00:00:00"/>
    <s v="Standard Class"/>
    <s v="BF-11275"/>
    <s v="Beth Fritzler"/>
    <x v="1"/>
    <s v="United States"/>
    <s v="Tucson"/>
    <x v="16"/>
    <n v="85705"/>
    <x v="1"/>
    <s v="FUR-CH-10001482"/>
    <x v="0"/>
    <x v="1"/>
    <s v="Office Star - Mesh Screen back chair with Vinyl seat"/>
    <x v="2361"/>
    <n v="3"/>
    <n v="0.2"/>
    <n v="-35.36460000000001"/>
  </r>
  <r>
    <n v="2873"/>
    <x v="1422"/>
    <x v="3"/>
    <x v="140"/>
    <d v="2014-06-21T00:00:00"/>
    <s v="Standard Class"/>
    <s v="SC-20800"/>
    <s v="Stuart Calhoun"/>
    <x v="0"/>
    <s v="United States"/>
    <s v="Los Angeles"/>
    <x v="1"/>
    <n v="90036"/>
    <x v="1"/>
    <s v="OFF-AR-10002399"/>
    <x v="1"/>
    <x v="6"/>
    <s v="Dixon Prang Watercolor Pencils, 10-Color Set with Brush"/>
    <x v="2362"/>
    <n v="1"/>
    <n v="0"/>
    <n v="1.7465999999999999"/>
  </r>
  <r>
    <n v="2874"/>
    <x v="1423"/>
    <x v="3"/>
    <x v="673"/>
    <d v="2014-11-23T00:00:00"/>
    <s v="Standard Class"/>
    <s v="SW-20275"/>
    <s v="Scott Williamson"/>
    <x v="0"/>
    <s v="United States"/>
    <s v="San Diego"/>
    <x v="1"/>
    <n v="92105"/>
    <x v="1"/>
    <s v="OFF-ST-10001963"/>
    <x v="1"/>
    <x v="4"/>
    <s v="Tennsco Regal Shelving Units"/>
    <x v="2363"/>
    <n v="8"/>
    <n v="0"/>
    <n v="24.338399999999979"/>
  </r>
  <r>
    <n v="2875"/>
    <x v="1424"/>
    <x v="3"/>
    <x v="614"/>
    <d v="2015-01-01T00:00:00"/>
    <s v="First Class"/>
    <s v="MC-17845"/>
    <s v="Michael Chen"/>
    <x v="0"/>
    <s v="United States"/>
    <s v="New York City"/>
    <x v="15"/>
    <n v="10035"/>
    <x v="3"/>
    <s v="OFF-FA-10002988"/>
    <x v="1"/>
    <x v="13"/>
    <s v="Ideal Clamps"/>
    <x v="2364"/>
    <n v="3"/>
    <n v="0"/>
    <n v="2.9546999999999999"/>
  </r>
  <r>
    <n v="2876"/>
    <x v="1425"/>
    <x v="0"/>
    <x v="803"/>
    <d v="2013-01-23T00:00:00"/>
    <s v="Second Class"/>
    <s v="TD-20995"/>
    <s v="Tamara Dahlen"/>
    <x v="0"/>
    <s v="United States"/>
    <s v="San Diego"/>
    <x v="1"/>
    <n v="92037"/>
    <x v="1"/>
    <s v="FUR-CH-10004289"/>
    <x v="0"/>
    <x v="1"/>
    <s v="Global Super Steno Chair"/>
    <x v="2365"/>
    <n v="2"/>
    <n v="0.2"/>
    <n v="-5.758800000000015"/>
  </r>
  <r>
    <n v="2877"/>
    <x v="1425"/>
    <x v="0"/>
    <x v="803"/>
    <d v="2013-01-23T00:00:00"/>
    <s v="Second Class"/>
    <s v="TD-20995"/>
    <s v="Tamara Dahlen"/>
    <x v="0"/>
    <s v="United States"/>
    <s v="San Diego"/>
    <x v="1"/>
    <n v="92037"/>
    <x v="1"/>
    <s v="FUR-CH-10000785"/>
    <x v="0"/>
    <x v="1"/>
    <s v="Global Ergonomic Managers Chair"/>
    <x v="2366"/>
    <n v="7"/>
    <n v="0.2"/>
    <n v="76.011600000000016"/>
  </r>
  <r>
    <n v="2878"/>
    <x v="1426"/>
    <x v="0"/>
    <x v="804"/>
    <d v="2013-01-19T00:00:00"/>
    <s v="Standard Class"/>
    <s v="Dp-13240"/>
    <s v="Dean percer"/>
    <x v="2"/>
    <s v="United States"/>
    <s v="Westfield"/>
    <x v="30"/>
    <n v="7090"/>
    <x v="3"/>
    <s v="OFF-EN-10003040"/>
    <x v="1"/>
    <x v="12"/>
    <s v="Quality Park Security Envelopes"/>
    <x v="2367"/>
    <n v="2"/>
    <n v="0"/>
    <n v="24.599800000000002"/>
  </r>
  <r>
    <n v="2879"/>
    <x v="1426"/>
    <x v="0"/>
    <x v="804"/>
    <d v="2013-01-19T00:00:00"/>
    <s v="Standard Class"/>
    <s v="Dp-13240"/>
    <s v="Dean percer"/>
    <x v="2"/>
    <s v="United States"/>
    <s v="Westfield"/>
    <x v="30"/>
    <n v="7090"/>
    <x v="3"/>
    <s v="OFF-AR-10001573"/>
    <x v="1"/>
    <x v="6"/>
    <s v="American Pencil"/>
    <x v="2368"/>
    <n v="2"/>
    <n v="0"/>
    <n v="1.3513999999999995"/>
  </r>
  <r>
    <n v="2880"/>
    <x v="1426"/>
    <x v="0"/>
    <x v="804"/>
    <d v="2013-01-19T00:00:00"/>
    <s v="Standard Class"/>
    <s v="Dp-13240"/>
    <s v="Dean percer"/>
    <x v="2"/>
    <s v="United States"/>
    <s v="Westfield"/>
    <x v="30"/>
    <n v="7090"/>
    <x v="3"/>
    <s v="TEC-AC-10000844"/>
    <x v="2"/>
    <x v="11"/>
    <s v="Logitech Gaming G510s - Keyboard"/>
    <x v="2369"/>
    <n v="3"/>
    <n v="0"/>
    <n v="91.789199999999994"/>
  </r>
  <r>
    <n v="2881"/>
    <x v="1427"/>
    <x v="0"/>
    <x v="251"/>
    <d v="2013-09-24T00:00:00"/>
    <s v="Second Class"/>
    <s v="SD-20485"/>
    <s v="Shirley Daniels"/>
    <x v="2"/>
    <s v="United States"/>
    <s v="Orange"/>
    <x v="30"/>
    <n v="7050"/>
    <x v="3"/>
    <s v="OFF-BI-10000756"/>
    <x v="1"/>
    <x v="8"/>
    <s v="Storex DuraTech Recycled Plastic Frosted Binders"/>
    <x v="2370"/>
    <n v="6"/>
    <n v="0"/>
    <n v="12.72"/>
  </r>
  <r>
    <n v="2882"/>
    <x v="1427"/>
    <x v="0"/>
    <x v="251"/>
    <d v="2013-09-24T00:00:00"/>
    <s v="Second Class"/>
    <s v="SD-20485"/>
    <s v="Shirley Daniels"/>
    <x v="2"/>
    <s v="United States"/>
    <s v="Orange"/>
    <x v="30"/>
    <n v="7050"/>
    <x v="3"/>
    <s v="OFF-SU-10000381"/>
    <x v="1"/>
    <x v="14"/>
    <s v="Acme Forged Steel Scissors with Black Enamel Handles"/>
    <x v="1056"/>
    <n v="3"/>
    <n v="0"/>
    <n v="8.0996999999999986"/>
  </r>
  <r>
    <n v="2883"/>
    <x v="1428"/>
    <x v="2"/>
    <x v="805"/>
    <d v="2011-02-26T00:00:00"/>
    <s v="Standard Class"/>
    <s v="TM-21010"/>
    <s v="Tamara Manning"/>
    <x v="0"/>
    <s v="United States"/>
    <s v="Woodstock"/>
    <x v="10"/>
    <n v="60098"/>
    <x v="2"/>
    <s v="OFF-BI-10004094"/>
    <x v="1"/>
    <x v="8"/>
    <s v="GBC Standard Plastic Binding Systems Combs"/>
    <x v="2371"/>
    <n v="5"/>
    <n v="0.8"/>
    <n v="-13.717499999999998"/>
  </r>
  <r>
    <n v="2884"/>
    <x v="1429"/>
    <x v="0"/>
    <x v="583"/>
    <d v="2013-11-17T00:00:00"/>
    <s v="Second Class"/>
    <s v="BK-11260"/>
    <s v="Berenike Kampe"/>
    <x v="0"/>
    <s v="United States"/>
    <s v="San Francisco"/>
    <x v="1"/>
    <n v="94110"/>
    <x v="1"/>
    <s v="FUR-FU-10001852"/>
    <x v="0"/>
    <x v="5"/>
    <s v="Eldon Regeneration Recycled Desk Accessories, Smoke"/>
    <x v="2372"/>
    <n v="4"/>
    <n v="0"/>
    <n v="2.2271999999999998"/>
  </r>
  <r>
    <n v="2885"/>
    <x v="1430"/>
    <x v="0"/>
    <x v="806"/>
    <d v="2013-02-03T00:00:00"/>
    <s v="Standard Class"/>
    <s v="JF-15490"/>
    <s v="Jeremy Farry"/>
    <x v="0"/>
    <s v="United States"/>
    <s v="San Francisco"/>
    <x v="1"/>
    <n v="94122"/>
    <x v="1"/>
    <s v="OFF-BI-10000014"/>
    <x v="1"/>
    <x v="8"/>
    <s v="Heavy-Duty E-Z-D Binders"/>
    <x v="738"/>
    <n v="2"/>
    <n v="0.2"/>
    <n v="5.8914"/>
  </r>
  <r>
    <n v="2886"/>
    <x v="1431"/>
    <x v="0"/>
    <x v="807"/>
    <d v="2013-10-23T00:00:00"/>
    <s v="Standard Class"/>
    <s v="EP-13915"/>
    <s v="Emily Phan"/>
    <x v="0"/>
    <s v="United States"/>
    <s v="Tempe"/>
    <x v="16"/>
    <n v="85281"/>
    <x v="1"/>
    <s v="FUR-CH-10003396"/>
    <x v="0"/>
    <x v="1"/>
    <s v="Global Deluxe Steno Chair"/>
    <x v="2373"/>
    <n v="5"/>
    <n v="0.2"/>
    <n v="-34.64100000000002"/>
  </r>
  <r>
    <n v="2887"/>
    <x v="1432"/>
    <x v="3"/>
    <x v="404"/>
    <d v="2014-12-20T00:00:00"/>
    <s v="First Class"/>
    <s v="EP-13915"/>
    <s v="Emily Phan"/>
    <x v="0"/>
    <s v="United States"/>
    <s v="Los Angeles"/>
    <x v="1"/>
    <n v="90008"/>
    <x v="1"/>
    <s v="OFF-AR-10003811"/>
    <x v="1"/>
    <x v="6"/>
    <s v="Newell 327"/>
    <x v="153"/>
    <n v="3"/>
    <n v="0"/>
    <n v="1.7901"/>
  </r>
  <r>
    <n v="2888"/>
    <x v="1432"/>
    <x v="3"/>
    <x v="404"/>
    <d v="2014-12-20T00:00:00"/>
    <s v="First Class"/>
    <s v="EP-13915"/>
    <s v="Emily Phan"/>
    <x v="0"/>
    <s v="United States"/>
    <s v="Los Angeles"/>
    <x v="1"/>
    <n v="90008"/>
    <x v="1"/>
    <s v="OFF-PA-10003172"/>
    <x v="1"/>
    <x v="10"/>
    <s v="Xerox 1996"/>
    <x v="91"/>
    <n v="2"/>
    <n v="0"/>
    <n v="6.2208000000000006"/>
  </r>
  <r>
    <n v="2889"/>
    <x v="1432"/>
    <x v="3"/>
    <x v="404"/>
    <d v="2014-12-20T00:00:00"/>
    <s v="First Class"/>
    <s v="EP-13915"/>
    <s v="Emily Phan"/>
    <x v="0"/>
    <s v="United States"/>
    <s v="Los Angeles"/>
    <x v="1"/>
    <n v="90008"/>
    <x v="1"/>
    <s v="OFF-PA-10000289"/>
    <x v="1"/>
    <x v="10"/>
    <s v="Xerox 213"/>
    <x v="56"/>
    <n v="5"/>
    <n v="0"/>
    <n v="15.552000000000001"/>
  </r>
  <r>
    <n v="2890"/>
    <x v="1433"/>
    <x v="3"/>
    <x v="808"/>
    <d v="2014-11-07T00:00:00"/>
    <s v="Standard Class"/>
    <s v="KH-16630"/>
    <s v="Ken Heidel"/>
    <x v="1"/>
    <s v="United States"/>
    <s v="Seattle"/>
    <x v="4"/>
    <n v="98105"/>
    <x v="1"/>
    <s v="OFF-PA-10000791"/>
    <x v="1"/>
    <x v="10"/>
    <s v="Wirebound Message Books, Four 2 3/4 x 5 Forms per Page, 200 Sets per Book"/>
    <x v="2374"/>
    <n v="5"/>
    <n v="0"/>
    <n v="10.732499999999998"/>
  </r>
  <r>
    <n v="2891"/>
    <x v="1434"/>
    <x v="2"/>
    <x v="333"/>
    <d v="2011-05-01T00:00:00"/>
    <s v="Second Class"/>
    <s v="HG-14845"/>
    <s v="Harry Greene"/>
    <x v="0"/>
    <s v="United States"/>
    <s v="Lake Charles"/>
    <x v="28"/>
    <n v="70601"/>
    <x v="0"/>
    <s v="FUR-CH-10002304"/>
    <x v="0"/>
    <x v="1"/>
    <s v="Global Stack Chair without Arms, Black"/>
    <x v="2375"/>
    <n v="2"/>
    <n v="0"/>
    <n v="12.990000000000002"/>
  </r>
  <r>
    <n v="2892"/>
    <x v="1434"/>
    <x v="2"/>
    <x v="333"/>
    <d v="2011-05-01T00:00:00"/>
    <s v="Second Class"/>
    <s v="HG-14845"/>
    <s v="Harry Greene"/>
    <x v="0"/>
    <s v="United States"/>
    <s v="Lake Charles"/>
    <x v="28"/>
    <n v="70601"/>
    <x v="0"/>
    <s v="OFF-BI-10000136"/>
    <x v="1"/>
    <x v="8"/>
    <s v="Avery Non-Stick Heavy Duty View Round Locking Ring Binders"/>
    <x v="1465"/>
    <n v="3"/>
    <n v="0"/>
    <n v="8.6112000000000002"/>
  </r>
  <r>
    <n v="2893"/>
    <x v="1435"/>
    <x v="3"/>
    <x v="436"/>
    <d v="2014-10-30T00:00:00"/>
    <s v="Standard Class"/>
    <s v="JC-16105"/>
    <s v="Julie Creighton"/>
    <x v="1"/>
    <s v="United States"/>
    <s v="Rochester"/>
    <x v="15"/>
    <n v="14609"/>
    <x v="3"/>
    <s v="OFF-PA-10003739"/>
    <x v="1"/>
    <x v="10"/>
    <s v="Xerox 1969"/>
    <x v="1057"/>
    <n v="2"/>
    <n v="0"/>
    <n v="5.6644000000000005"/>
  </r>
  <r>
    <n v="2894"/>
    <x v="1435"/>
    <x v="3"/>
    <x v="436"/>
    <d v="2014-10-30T00:00:00"/>
    <s v="Standard Class"/>
    <s v="JC-16105"/>
    <s v="Julie Creighton"/>
    <x v="1"/>
    <s v="United States"/>
    <s v="Rochester"/>
    <x v="15"/>
    <n v="14609"/>
    <x v="3"/>
    <s v="OFF-PA-10002479"/>
    <x v="1"/>
    <x v="10"/>
    <s v="Xerox 4200 Series MultiUse Premium Copy Paper (20Lb. and 84 Bright)"/>
    <x v="1603"/>
    <n v="5"/>
    <n v="0"/>
    <n v="11.879999999999999"/>
  </r>
  <r>
    <n v="2895"/>
    <x v="1435"/>
    <x v="3"/>
    <x v="436"/>
    <d v="2014-10-30T00:00:00"/>
    <s v="Standard Class"/>
    <s v="JC-16105"/>
    <s v="Julie Creighton"/>
    <x v="1"/>
    <s v="United States"/>
    <s v="Rochester"/>
    <x v="15"/>
    <n v="14609"/>
    <x v="3"/>
    <s v="FUR-FU-10000771"/>
    <x v="0"/>
    <x v="5"/>
    <s v="Eldon 200 Class Desk Accessories, Smoke"/>
    <x v="2376"/>
    <n v="11"/>
    <n v="0"/>
    <n v="29.013600000000004"/>
  </r>
  <r>
    <n v="2896"/>
    <x v="1435"/>
    <x v="3"/>
    <x v="436"/>
    <d v="2014-10-30T00:00:00"/>
    <s v="Standard Class"/>
    <s v="JC-16105"/>
    <s v="Julie Creighton"/>
    <x v="1"/>
    <s v="United States"/>
    <s v="Rochester"/>
    <x v="15"/>
    <n v="14609"/>
    <x v="3"/>
    <s v="TEC-PH-10001552"/>
    <x v="2"/>
    <x v="7"/>
    <s v="I Need's 3d Hello Kitty Hybrid Silicone Case Cover for HTC One X 4g with 3d Hello Kitty Stylus Pen Green/pink"/>
    <x v="1211"/>
    <n v="3"/>
    <n v="0"/>
    <n v="10.046400000000002"/>
  </r>
  <r>
    <n v="2897"/>
    <x v="1436"/>
    <x v="2"/>
    <x v="809"/>
    <d v="2011-04-03T00:00:00"/>
    <s v="Standard Class"/>
    <s v="KM-16720"/>
    <s v="Kunst Miller"/>
    <x v="0"/>
    <s v="United States"/>
    <s v="Long Beach"/>
    <x v="15"/>
    <n v="11561"/>
    <x v="3"/>
    <s v="OFF-AR-10001915"/>
    <x v="1"/>
    <x v="6"/>
    <s v="Peel-Off China Markers"/>
    <x v="2377"/>
    <n v="5"/>
    <n v="0"/>
    <n v="20.853000000000002"/>
  </r>
  <r>
    <n v="2898"/>
    <x v="1437"/>
    <x v="0"/>
    <x v="810"/>
    <d v="2013-01-09T00:00:00"/>
    <s v="Standard Class"/>
    <s v="EB-13975"/>
    <s v="Erica Bern"/>
    <x v="1"/>
    <s v="United States"/>
    <s v="Charlotte"/>
    <x v="3"/>
    <n v="28205"/>
    <x v="0"/>
    <s v="TEC-CO-10000971"/>
    <x v="2"/>
    <x v="16"/>
    <s v="Hewlett Packard 310 Color Digital Copier"/>
    <x v="2378"/>
    <n v="4"/>
    <n v="0.2"/>
    <n v="119.99599999999992"/>
  </r>
  <r>
    <n v="2899"/>
    <x v="1438"/>
    <x v="1"/>
    <x v="33"/>
    <d v="2012-04-30T00:00:00"/>
    <s v="Standard Class"/>
    <s v="PW-19240"/>
    <s v="Pierre Wener"/>
    <x v="0"/>
    <s v="United States"/>
    <s v="Houston"/>
    <x v="5"/>
    <n v="77036"/>
    <x v="2"/>
    <s v="FUR-CH-10004086"/>
    <x v="0"/>
    <x v="1"/>
    <s v="Hon 4070 Series Pagoda Armless Upholstered Stacking Chairs"/>
    <x v="2379"/>
    <n v="2"/>
    <n v="0.3"/>
    <n v="-5.8346000000000231"/>
  </r>
  <r>
    <n v="2900"/>
    <x v="1439"/>
    <x v="1"/>
    <x v="811"/>
    <d v="2012-09-17T00:00:00"/>
    <s v="Standard Class"/>
    <s v="PG-18895"/>
    <s v="Paul Gonzalez"/>
    <x v="0"/>
    <s v="United States"/>
    <s v="New York City"/>
    <x v="15"/>
    <n v="10035"/>
    <x v="3"/>
    <s v="TEC-CO-10000971"/>
    <x v="2"/>
    <x v="16"/>
    <s v="Hewlett Packard 310 Color Digital Copier"/>
    <x v="2006"/>
    <n v="2"/>
    <n v="0.2"/>
    <n v="59.997999999999962"/>
  </r>
  <r>
    <n v="2901"/>
    <x v="1439"/>
    <x v="1"/>
    <x v="811"/>
    <d v="2012-09-17T00:00:00"/>
    <s v="Standard Class"/>
    <s v="PG-18895"/>
    <s v="Paul Gonzalez"/>
    <x v="0"/>
    <s v="United States"/>
    <s v="New York City"/>
    <x v="15"/>
    <n v="10035"/>
    <x v="3"/>
    <s v="OFF-LA-10001317"/>
    <x v="1"/>
    <x v="2"/>
    <s v="Avery 520"/>
    <x v="2380"/>
    <n v="4"/>
    <n v="0"/>
    <n v="6.048"/>
  </r>
  <r>
    <n v="2902"/>
    <x v="1440"/>
    <x v="3"/>
    <x v="220"/>
    <d v="2014-09-16T00:00:00"/>
    <s v="Standard Class"/>
    <s v="DB-12910"/>
    <s v="Daniel Byrd"/>
    <x v="2"/>
    <s v="United States"/>
    <s v="Columbus"/>
    <x v="32"/>
    <n v="31907"/>
    <x v="0"/>
    <s v="OFF-PA-10003656"/>
    <x v="1"/>
    <x v="10"/>
    <s v="Xerox 1935"/>
    <x v="2381"/>
    <n v="7"/>
    <n v="0"/>
    <n v="84.943599999999989"/>
  </r>
  <r>
    <n v="2903"/>
    <x v="1441"/>
    <x v="0"/>
    <x v="1"/>
    <d v="2013-06-18T00:00:00"/>
    <s v="Standard Class"/>
    <s v="CR-12730"/>
    <s v="Craig Reiter"/>
    <x v="0"/>
    <s v="United States"/>
    <s v="Chicago"/>
    <x v="10"/>
    <n v="60610"/>
    <x v="2"/>
    <s v="OFF-PA-10002160"/>
    <x v="1"/>
    <x v="10"/>
    <s v="Xerox 1978"/>
    <x v="2382"/>
    <n v="5"/>
    <n v="0.2"/>
    <n v="8.3810000000000002"/>
  </r>
  <r>
    <n v="2904"/>
    <x v="1442"/>
    <x v="0"/>
    <x v="812"/>
    <d v="2013-07-02T00:00:00"/>
    <s v="Standard Class"/>
    <s v="KH-16330"/>
    <s v="Katharine Harms"/>
    <x v="1"/>
    <s v="United States"/>
    <s v="Highland Park"/>
    <x v="10"/>
    <n v="60035"/>
    <x v="2"/>
    <s v="OFF-PA-10000575"/>
    <x v="1"/>
    <x v="10"/>
    <s v="Wirebound Message Books, Four 2 3/4 x 5 White Forms per Page"/>
    <x v="2383"/>
    <n v="7"/>
    <n v="0.2"/>
    <n v="12.175799999999999"/>
  </r>
  <r>
    <n v="2905"/>
    <x v="1442"/>
    <x v="0"/>
    <x v="812"/>
    <d v="2013-07-02T00:00:00"/>
    <s v="Standard Class"/>
    <s v="KH-16330"/>
    <s v="Katharine Harms"/>
    <x v="1"/>
    <s v="United States"/>
    <s v="Highland Park"/>
    <x v="10"/>
    <n v="60035"/>
    <x v="2"/>
    <s v="FUR-CH-10003981"/>
    <x v="0"/>
    <x v="1"/>
    <s v="Global Commerce Series Low-Back Swivel/Tilt Chairs"/>
    <x v="2384"/>
    <n v="3"/>
    <n v="0.3"/>
    <n v="-7.7094000000001017"/>
  </r>
  <r>
    <n v="2906"/>
    <x v="1443"/>
    <x v="2"/>
    <x v="467"/>
    <d v="2011-09-30T00:00:00"/>
    <s v="Standard Class"/>
    <s v="CS-12400"/>
    <s v="Christopher Schild"/>
    <x v="2"/>
    <s v="United States"/>
    <s v="Seattle"/>
    <x v="4"/>
    <n v="98115"/>
    <x v="1"/>
    <s v="OFF-ST-10002615"/>
    <x v="1"/>
    <x v="4"/>
    <s v="Dual Level, Single-Width Filing Carts"/>
    <x v="2385"/>
    <n v="2"/>
    <n v="0"/>
    <n v="80.631200000000007"/>
  </r>
  <r>
    <n v="2907"/>
    <x v="1444"/>
    <x v="3"/>
    <x v="132"/>
    <d v="2014-11-10T00:00:00"/>
    <s v="Standard Class"/>
    <s v="DL-12925"/>
    <s v="Daniel Lacy"/>
    <x v="0"/>
    <s v="United States"/>
    <s v="Eagan"/>
    <x v="11"/>
    <n v="55122"/>
    <x v="2"/>
    <s v="OFF-PA-10000327"/>
    <x v="1"/>
    <x v="10"/>
    <s v="Xerox 1971"/>
    <x v="18"/>
    <n v="2"/>
    <n v="0"/>
    <n v="3.8519999999999994"/>
  </r>
  <r>
    <n v="2908"/>
    <x v="1444"/>
    <x v="3"/>
    <x v="132"/>
    <d v="2014-11-10T00:00:00"/>
    <s v="Standard Class"/>
    <s v="DL-12925"/>
    <s v="Daniel Lacy"/>
    <x v="0"/>
    <s v="United States"/>
    <s v="Eagan"/>
    <x v="11"/>
    <n v="55122"/>
    <x v="2"/>
    <s v="OFF-ST-10001325"/>
    <x v="1"/>
    <x v="4"/>
    <s v="Sterilite Officeware Hinged File Box"/>
    <x v="2386"/>
    <n v="5"/>
    <n v="0"/>
    <n v="14.148"/>
  </r>
  <r>
    <n v="2909"/>
    <x v="1444"/>
    <x v="3"/>
    <x v="132"/>
    <d v="2014-11-10T00:00:00"/>
    <s v="Standard Class"/>
    <s v="DL-12925"/>
    <s v="Daniel Lacy"/>
    <x v="0"/>
    <s v="United States"/>
    <s v="Eagan"/>
    <x v="11"/>
    <n v="55122"/>
    <x v="2"/>
    <s v="OFF-LA-10001771"/>
    <x v="1"/>
    <x v="2"/>
    <s v="Avery 513"/>
    <x v="1830"/>
    <n v="3"/>
    <n v="0"/>
    <n v="6.8723999999999998"/>
  </r>
  <r>
    <n v="2910"/>
    <x v="1445"/>
    <x v="3"/>
    <x v="600"/>
    <d v="2014-02-24T00:00:00"/>
    <s v="Standard Class"/>
    <s v="ME-17725"/>
    <s v="Max Engle"/>
    <x v="0"/>
    <s v="United States"/>
    <s v="Seattle"/>
    <x v="4"/>
    <n v="98103"/>
    <x v="1"/>
    <s v="OFF-FA-10004968"/>
    <x v="1"/>
    <x v="13"/>
    <s v="Rubber Band Ball"/>
    <x v="2387"/>
    <n v="3"/>
    <n v="0"/>
    <n v="0.2244000000000006"/>
  </r>
  <r>
    <n v="2911"/>
    <x v="1446"/>
    <x v="1"/>
    <x v="599"/>
    <d v="2012-11-09T00:00:00"/>
    <s v="Standard Class"/>
    <s v="VD-21670"/>
    <s v="Valerie Dominguez"/>
    <x v="0"/>
    <s v="United States"/>
    <s v="Coral Springs"/>
    <x v="2"/>
    <n v="33065"/>
    <x v="0"/>
    <s v="OFF-AP-10000576"/>
    <x v="1"/>
    <x v="9"/>
    <s v="Belkin 325VA UPS Surge Protector, 6'"/>
    <x v="2388"/>
    <n v="4"/>
    <n v="0.2"/>
    <n v="24.196000000000012"/>
  </r>
  <r>
    <n v="2912"/>
    <x v="1447"/>
    <x v="2"/>
    <x v="737"/>
    <d v="2011-06-21T00:00:00"/>
    <s v="Standard Class"/>
    <s v="CK-12205"/>
    <s v="Chloris Kastensmidt"/>
    <x v="0"/>
    <s v="United States"/>
    <s v="Hempstead"/>
    <x v="15"/>
    <n v="11550"/>
    <x v="3"/>
    <s v="OFF-EN-10003286"/>
    <x v="1"/>
    <x v="12"/>
    <s v="Staples"/>
    <x v="1417"/>
    <n v="5"/>
    <n v="0"/>
    <n v="19.457999999999998"/>
  </r>
  <r>
    <n v="2913"/>
    <x v="1447"/>
    <x v="2"/>
    <x v="737"/>
    <d v="2011-06-21T00:00:00"/>
    <s v="Standard Class"/>
    <s v="CK-12205"/>
    <s v="Chloris Kastensmidt"/>
    <x v="0"/>
    <s v="United States"/>
    <s v="Hempstead"/>
    <x v="15"/>
    <n v="11550"/>
    <x v="3"/>
    <s v="OFF-AR-10003772"/>
    <x v="1"/>
    <x v="6"/>
    <s v="Boston 16750 Black Compact Battery Pencil Sharpener"/>
    <x v="768"/>
    <n v="4"/>
    <n v="0"/>
    <n v="10.499999999999996"/>
  </r>
  <r>
    <n v="2914"/>
    <x v="1447"/>
    <x v="2"/>
    <x v="737"/>
    <d v="2011-06-21T00:00:00"/>
    <s v="Standard Class"/>
    <s v="CK-12205"/>
    <s v="Chloris Kastensmidt"/>
    <x v="0"/>
    <s v="United States"/>
    <s v="Hempstead"/>
    <x v="15"/>
    <n v="11550"/>
    <x v="3"/>
    <s v="OFF-BI-10002852"/>
    <x v="1"/>
    <x v="8"/>
    <s v="Ibico Standard Transparent Covers"/>
    <x v="2389"/>
    <n v="3"/>
    <n v="0.2"/>
    <n v="14.337599999999998"/>
  </r>
  <r>
    <n v="2915"/>
    <x v="1448"/>
    <x v="1"/>
    <x v="88"/>
    <d v="2012-10-17T00:00:00"/>
    <s v="Second Class"/>
    <s v="DL-12925"/>
    <s v="Daniel Lacy"/>
    <x v="0"/>
    <s v="United States"/>
    <s v="Noblesville"/>
    <x v="14"/>
    <n v="46060"/>
    <x v="2"/>
    <s v="TEC-PH-10002890"/>
    <x v="2"/>
    <x v="7"/>
    <s v="AT&amp;T 17929 Lendline Telephone"/>
    <x v="2390"/>
    <n v="3"/>
    <n v="0"/>
    <n v="35.287199999999999"/>
  </r>
  <r>
    <n v="2916"/>
    <x v="1448"/>
    <x v="1"/>
    <x v="88"/>
    <d v="2012-10-17T00:00:00"/>
    <s v="Second Class"/>
    <s v="DL-12925"/>
    <s v="Daniel Lacy"/>
    <x v="0"/>
    <s v="United States"/>
    <s v="Noblesville"/>
    <x v="14"/>
    <n v="46060"/>
    <x v="2"/>
    <s v="OFF-BI-10001308"/>
    <x v="1"/>
    <x v="8"/>
    <s v="GBC Standard Plastic Binding Systems' Combs"/>
    <x v="2391"/>
    <n v="2"/>
    <n v="0"/>
    <n v="5.6519999999999992"/>
  </r>
  <r>
    <n v="2917"/>
    <x v="1448"/>
    <x v="1"/>
    <x v="88"/>
    <d v="2012-10-17T00:00:00"/>
    <s v="Second Class"/>
    <s v="DL-12925"/>
    <s v="Daniel Lacy"/>
    <x v="0"/>
    <s v="United States"/>
    <s v="Noblesville"/>
    <x v="14"/>
    <n v="46060"/>
    <x v="2"/>
    <s v="TEC-PH-10001750"/>
    <x v="2"/>
    <x v="7"/>
    <s v="Samsung Rugby III"/>
    <x v="2392"/>
    <n v="4"/>
    <n v="0"/>
    <n v="71.269200000000012"/>
  </r>
  <r>
    <n v="2918"/>
    <x v="1449"/>
    <x v="3"/>
    <x v="151"/>
    <d v="2014-08-31T00:00:00"/>
    <s v="First Class"/>
    <s v="SE-20110"/>
    <s v="Sanjit Engle"/>
    <x v="0"/>
    <s v="United States"/>
    <s v="Dallas"/>
    <x v="5"/>
    <n v="75220"/>
    <x v="2"/>
    <s v="OFF-AR-10003338"/>
    <x v="1"/>
    <x v="6"/>
    <s v="Eberhard Faber 3 1/2&quot; Golf Pencils"/>
    <x v="2393"/>
    <n v="1"/>
    <n v="0.2"/>
    <n v="0.37200000000000011"/>
  </r>
  <r>
    <n v="2919"/>
    <x v="1450"/>
    <x v="0"/>
    <x v="813"/>
    <d v="2013-11-24T00:00:00"/>
    <s v="Same Day"/>
    <s v="LS-17200"/>
    <s v="Luke Schmidt"/>
    <x v="1"/>
    <s v="United States"/>
    <s v="Philadelphia"/>
    <x v="9"/>
    <n v="19140"/>
    <x v="3"/>
    <s v="OFF-FA-10002763"/>
    <x v="1"/>
    <x v="13"/>
    <s v="Advantus Map Pennant Flags and Round Head Tacks"/>
    <x v="2394"/>
    <n v="5"/>
    <n v="0.2"/>
    <n v="2.3699999999999983"/>
  </r>
  <r>
    <n v="2920"/>
    <x v="1450"/>
    <x v="0"/>
    <x v="813"/>
    <d v="2013-11-24T00:00:00"/>
    <s v="Same Day"/>
    <s v="LS-17200"/>
    <s v="Luke Schmidt"/>
    <x v="1"/>
    <s v="United States"/>
    <s v="Philadelphia"/>
    <x v="9"/>
    <n v="19140"/>
    <x v="3"/>
    <s v="FUR-FU-10002088"/>
    <x v="0"/>
    <x v="5"/>
    <s v="Nu-Dell Float Frame 11 x 14 1/2"/>
    <x v="325"/>
    <n v="2"/>
    <n v="0.2"/>
    <n v="3.9512"/>
  </r>
  <r>
    <n v="2921"/>
    <x v="1450"/>
    <x v="0"/>
    <x v="813"/>
    <d v="2013-11-24T00:00:00"/>
    <s v="Same Day"/>
    <s v="LS-17200"/>
    <s v="Luke Schmidt"/>
    <x v="1"/>
    <s v="United States"/>
    <s v="Philadelphia"/>
    <x v="9"/>
    <n v="19140"/>
    <x v="3"/>
    <s v="FUR-FU-10003976"/>
    <x v="0"/>
    <x v="5"/>
    <s v="DAX Executive Solid Wood Document Frame, Desktop or Hang, Mahogany, 5 x 7"/>
    <x v="2395"/>
    <n v="7"/>
    <n v="0.2"/>
    <n v="12.328399999999988"/>
  </r>
  <r>
    <n v="2922"/>
    <x v="1451"/>
    <x v="3"/>
    <x v="289"/>
    <d v="2014-01-31T00:00:00"/>
    <s v="Same Day"/>
    <s v="MM-17920"/>
    <s v="Michael Moore"/>
    <x v="0"/>
    <s v="United States"/>
    <s v="San Francisco"/>
    <x v="1"/>
    <n v="94109"/>
    <x v="1"/>
    <s v="OFF-ST-10001511"/>
    <x v="1"/>
    <x v="4"/>
    <s v="Space Solutions Commercial Steel Shelving"/>
    <x v="2396"/>
    <n v="2"/>
    <n v="0"/>
    <n v="6.4649999999999892"/>
  </r>
  <r>
    <n v="2923"/>
    <x v="1452"/>
    <x v="1"/>
    <x v="672"/>
    <d v="2012-12-03T00:00:00"/>
    <s v="Second Class"/>
    <s v="DB-13270"/>
    <s v="Deborah Brumfield"/>
    <x v="2"/>
    <s v="United States"/>
    <s v="Austin"/>
    <x v="5"/>
    <n v="78745"/>
    <x v="2"/>
    <s v="OFF-BI-10000301"/>
    <x v="1"/>
    <x v="8"/>
    <s v="GBC Instant Report Kit"/>
    <x v="2397"/>
    <n v="3"/>
    <n v="0.8"/>
    <n v="-5.8230000000000004"/>
  </r>
  <r>
    <n v="2924"/>
    <x v="1453"/>
    <x v="2"/>
    <x v="307"/>
    <d v="2011-07-04T00:00:00"/>
    <s v="Standard Class"/>
    <s v="RW-19630"/>
    <s v="Rob Williams"/>
    <x v="1"/>
    <s v="United States"/>
    <s v="Detroit"/>
    <x v="12"/>
    <n v="48234"/>
    <x v="2"/>
    <s v="OFF-FA-10003495"/>
    <x v="1"/>
    <x v="13"/>
    <s v="Staples"/>
    <x v="2398"/>
    <n v="1"/>
    <n v="0"/>
    <n v="3.04"/>
  </r>
  <r>
    <n v="2925"/>
    <x v="1454"/>
    <x v="2"/>
    <x v="814"/>
    <d v="2011-09-05T00:00:00"/>
    <s v="First Class"/>
    <s v="JM-16195"/>
    <s v="Justin MacKendrick"/>
    <x v="0"/>
    <s v="United States"/>
    <s v="Watertown"/>
    <x v="15"/>
    <n v="13601"/>
    <x v="3"/>
    <s v="OFF-AP-10001303"/>
    <x v="1"/>
    <x v="9"/>
    <s v="Holmes Cool Mist Humidifier for the Whole House with 8-Gallon Output per Day, Extended Life Filter"/>
    <x v="189"/>
    <n v="1"/>
    <n v="0"/>
    <n v="8.9549999999999983"/>
  </r>
  <r>
    <n v="2926"/>
    <x v="1454"/>
    <x v="2"/>
    <x v="814"/>
    <d v="2011-09-05T00:00:00"/>
    <s v="First Class"/>
    <s v="JM-16195"/>
    <s v="Justin MacKendrick"/>
    <x v="0"/>
    <s v="United States"/>
    <s v="Watertown"/>
    <x v="15"/>
    <n v="13601"/>
    <x v="3"/>
    <s v="FUR-FU-10002116"/>
    <x v="0"/>
    <x v="5"/>
    <s v="Tenex Carpeted, Granite-Look or Clear Contemporary Contour Shape Chair Mats"/>
    <x v="2399"/>
    <n v="1"/>
    <n v="0"/>
    <n v="4.9496999999999929"/>
  </r>
  <r>
    <n v="2927"/>
    <x v="1455"/>
    <x v="3"/>
    <x v="815"/>
    <d v="2014-07-15T00:00:00"/>
    <s v="Second Class"/>
    <s v="BP-11155"/>
    <s v="Becky Pak"/>
    <x v="0"/>
    <s v="United States"/>
    <s v="Columbus"/>
    <x v="32"/>
    <n v="31907"/>
    <x v="0"/>
    <s v="FUR-FU-10000771"/>
    <x v="0"/>
    <x v="5"/>
    <s v="Eldon 200 Class Desk Accessories, Smoke"/>
    <x v="609"/>
    <n v="3"/>
    <n v="0"/>
    <n v="7.9128000000000007"/>
  </r>
  <r>
    <n v="2928"/>
    <x v="1456"/>
    <x v="3"/>
    <x v="400"/>
    <d v="2014-06-11T00:00:00"/>
    <s v="Standard Class"/>
    <s v="CT-11995"/>
    <s v="Carol Triggs"/>
    <x v="0"/>
    <s v="United States"/>
    <s v="Apple Valley"/>
    <x v="11"/>
    <n v="55124"/>
    <x v="2"/>
    <s v="OFF-AR-10002255"/>
    <x v="1"/>
    <x v="6"/>
    <s v="Newell 346"/>
    <x v="880"/>
    <n v="3"/>
    <n v="0"/>
    <n v="2.5055999999999998"/>
  </r>
  <r>
    <n v="2929"/>
    <x v="1457"/>
    <x v="3"/>
    <x v="15"/>
    <d v="2014-10-27T00:00:00"/>
    <s v="Standard Class"/>
    <s v="TH-21550"/>
    <s v="Tracy Hopkins"/>
    <x v="2"/>
    <s v="United States"/>
    <s v="Burlington"/>
    <x v="3"/>
    <n v="27217"/>
    <x v="0"/>
    <s v="OFF-BI-10004995"/>
    <x v="1"/>
    <x v="8"/>
    <s v="GBC DocuBind P400 Electric Binding System"/>
    <x v="2400"/>
    <n v="4"/>
    <n v="0.7"/>
    <n v="-1306.5504000000001"/>
  </r>
  <r>
    <n v="2930"/>
    <x v="1458"/>
    <x v="3"/>
    <x v="551"/>
    <d v="2014-11-25T00:00:00"/>
    <s v="Standard Class"/>
    <s v="ME-17320"/>
    <s v="Maria Etezadi"/>
    <x v="2"/>
    <s v="United States"/>
    <s v="Saginaw"/>
    <x v="12"/>
    <n v="48601"/>
    <x v="2"/>
    <s v="FUR-FU-10002597"/>
    <x v="0"/>
    <x v="5"/>
    <s v="C-Line Magnetic Cubicle Keepers, Clear Polypropylene"/>
    <x v="2401"/>
    <n v="4"/>
    <n v="0"/>
    <n v="8.2992000000000008"/>
  </r>
  <r>
    <n v="2931"/>
    <x v="1459"/>
    <x v="1"/>
    <x v="816"/>
    <d v="2012-08-08T00:00:00"/>
    <s v="Same Day"/>
    <s v="TT-21220"/>
    <s v="Thomas Thornton"/>
    <x v="0"/>
    <s v="United States"/>
    <s v="San Francisco"/>
    <x v="1"/>
    <n v="94109"/>
    <x v="1"/>
    <s v="OFF-BI-10004970"/>
    <x v="1"/>
    <x v="8"/>
    <s v="ACCOHIDE 3-Ring Binder, Blue, 1&quot;"/>
    <x v="2164"/>
    <n v="2"/>
    <n v="0.2"/>
    <n v="2.2302"/>
  </r>
  <r>
    <n v="2932"/>
    <x v="1459"/>
    <x v="1"/>
    <x v="816"/>
    <d v="2012-08-08T00:00:00"/>
    <s v="Same Day"/>
    <s v="TT-21220"/>
    <s v="Thomas Thornton"/>
    <x v="0"/>
    <s v="United States"/>
    <s v="San Francisco"/>
    <x v="1"/>
    <n v="94109"/>
    <x v="1"/>
    <s v="OFF-BI-10002557"/>
    <x v="1"/>
    <x v="8"/>
    <s v="Presstex Flexible Ring Binders"/>
    <x v="6"/>
    <n v="2"/>
    <n v="0.2"/>
    <n v="2.7299999999999995"/>
  </r>
  <r>
    <n v="2933"/>
    <x v="1459"/>
    <x v="1"/>
    <x v="816"/>
    <d v="2012-08-08T00:00:00"/>
    <s v="Same Day"/>
    <s v="TT-21220"/>
    <s v="Thomas Thornton"/>
    <x v="0"/>
    <s v="United States"/>
    <s v="San Francisco"/>
    <x v="1"/>
    <n v="94109"/>
    <x v="1"/>
    <s v="FUR-CH-10000785"/>
    <x v="0"/>
    <x v="1"/>
    <s v="Global Ergonomic Managers Chair"/>
    <x v="2402"/>
    <n v="1"/>
    <n v="0.2"/>
    <n v="10.858800000000002"/>
  </r>
  <r>
    <n v="2934"/>
    <x v="1460"/>
    <x v="0"/>
    <x v="409"/>
    <d v="2013-12-13T00:00:00"/>
    <s v="Standard Class"/>
    <s v="GT-14710"/>
    <s v="Greg Tran"/>
    <x v="0"/>
    <s v="United States"/>
    <s v="Seattle"/>
    <x v="4"/>
    <n v="98105"/>
    <x v="1"/>
    <s v="TEC-PH-10002310"/>
    <x v="2"/>
    <x v="7"/>
    <s v="Plantronics Calisto P620-M USB Wireless Speakerphone System"/>
    <x v="2403"/>
    <n v="1"/>
    <n v="0.2"/>
    <n v="13.719300000000004"/>
  </r>
  <r>
    <n v="2935"/>
    <x v="1460"/>
    <x v="0"/>
    <x v="409"/>
    <d v="2013-12-13T00:00:00"/>
    <s v="Standard Class"/>
    <s v="GT-14710"/>
    <s v="Greg Tran"/>
    <x v="0"/>
    <s v="United States"/>
    <s v="Seattle"/>
    <x v="4"/>
    <n v="98105"/>
    <x v="1"/>
    <s v="TEC-PH-10002834"/>
    <x v="2"/>
    <x v="7"/>
    <s v="Google Nexus 5"/>
    <x v="2404"/>
    <n v="3"/>
    <n v="0.2"/>
    <n v="26.998499999999993"/>
  </r>
  <r>
    <n v="2936"/>
    <x v="1460"/>
    <x v="0"/>
    <x v="409"/>
    <d v="2013-12-13T00:00:00"/>
    <s v="Standard Class"/>
    <s v="GT-14710"/>
    <s v="Greg Tran"/>
    <x v="0"/>
    <s v="United States"/>
    <s v="Seattle"/>
    <x v="4"/>
    <n v="98105"/>
    <x v="1"/>
    <s v="OFF-EN-10000927"/>
    <x v="1"/>
    <x v="12"/>
    <s v="Jet-Pak Recycled Peel 'N' Seal Padded Mailers"/>
    <x v="2405"/>
    <n v="1"/>
    <n v="0"/>
    <n v="16.150499999999997"/>
  </r>
  <r>
    <n v="2937"/>
    <x v="1460"/>
    <x v="0"/>
    <x v="409"/>
    <d v="2013-12-13T00:00:00"/>
    <s v="Standard Class"/>
    <s v="GT-14710"/>
    <s v="Greg Tran"/>
    <x v="0"/>
    <s v="United States"/>
    <s v="Seattle"/>
    <x v="4"/>
    <n v="98105"/>
    <x v="1"/>
    <s v="OFF-BI-10001636"/>
    <x v="1"/>
    <x v="8"/>
    <s v="Ibico Plastic and Wire Spiral Binding Combs"/>
    <x v="2406"/>
    <n v="7"/>
    <n v="0.2"/>
    <n v="15.342599999999997"/>
  </r>
  <r>
    <n v="2938"/>
    <x v="1460"/>
    <x v="0"/>
    <x v="409"/>
    <d v="2013-12-13T00:00:00"/>
    <s v="Standard Class"/>
    <s v="GT-14710"/>
    <s v="Greg Tran"/>
    <x v="0"/>
    <s v="United States"/>
    <s v="Seattle"/>
    <x v="4"/>
    <n v="98105"/>
    <x v="1"/>
    <s v="OFF-PA-10001736"/>
    <x v="1"/>
    <x v="10"/>
    <s v="Xerox 1880"/>
    <x v="2407"/>
    <n v="7"/>
    <n v="0"/>
    <n v="116.59759999999997"/>
  </r>
  <r>
    <n v="2939"/>
    <x v="1460"/>
    <x v="0"/>
    <x v="409"/>
    <d v="2013-12-13T00:00:00"/>
    <s v="Standard Class"/>
    <s v="GT-14710"/>
    <s v="Greg Tran"/>
    <x v="0"/>
    <s v="United States"/>
    <s v="Seattle"/>
    <x v="4"/>
    <n v="98105"/>
    <x v="1"/>
    <s v="OFF-PA-10000482"/>
    <x v="1"/>
    <x v="10"/>
    <s v="Snap-A-Way Black Print Carbonless Ruled Speed Letter, Triplicate"/>
    <x v="2408"/>
    <n v="5"/>
    <n v="0"/>
    <n v="89.158999999999992"/>
  </r>
  <r>
    <n v="2940"/>
    <x v="1460"/>
    <x v="0"/>
    <x v="409"/>
    <d v="2013-12-13T00:00:00"/>
    <s v="Standard Class"/>
    <s v="GT-14710"/>
    <s v="Greg Tran"/>
    <x v="0"/>
    <s v="United States"/>
    <s v="Seattle"/>
    <x v="4"/>
    <n v="98105"/>
    <x v="1"/>
    <s v="OFF-BI-10001658"/>
    <x v="1"/>
    <x v="8"/>
    <s v="GBC Standard Therm-A-Bind Covers"/>
    <x v="676"/>
    <n v="3"/>
    <n v="0.2"/>
    <n v="19.4376"/>
  </r>
  <r>
    <n v="2941"/>
    <x v="1461"/>
    <x v="3"/>
    <x v="613"/>
    <d v="2014-04-01T00:00:00"/>
    <s v="Standard Class"/>
    <s v="JD-16150"/>
    <s v="Justin Deggeller"/>
    <x v="1"/>
    <s v="United States"/>
    <s v="Milwaukee"/>
    <x v="6"/>
    <n v="53209"/>
    <x v="2"/>
    <s v="FUR-CH-10000422"/>
    <x v="0"/>
    <x v="1"/>
    <s v="Global Highback Leather Tilter in Burgundy"/>
    <x v="2409"/>
    <n v="1"/>
    <n v="0"/>
    <n v="14.558400000000006"/>
  </r>
  <r>
    <n v="2942"/>
    <x v="1461"/>
    <x v="3"/>
    <x v="613"/>
    <d v="2014-04-01T00:00:00"/>
    <s v="Standard Class"/>
    <s v="JD-16150"/>
    <s v="Justin Deggeller"/>
    <x v="1"/>
    <s v="United States"/>
    <s v="Milwaukee"/>
    <x v="6"/>
    <n v="53209"/>
    <x v="2"/>
    <s v="FUR-CH-10004675"/>
    <x v="0"/>
    <x v="1"/>
    <s v="Lifetime Advantage Folding Chairs, 4/Carton"/>
    <x v="2410"/>
    <n v="7"/>
    <n v="0"/>
    <n v="427.43679999999995"/>
  </r>
  <r>
    <n v="2943"/>
    <x v="1461"/>
    <x v="3"/>
    <x v="613"/>
    <d v="2014-04-01T00:00:00"/>
    <s v="Standard Class"/>
    <s v="JD-16150"/>
    <s v="Justin Deggeller"/>
    <x v="1"/>
    <s v="United States"/>
    <s v="Milwaukee"/>
    <x v="6"/>
    <n v="53209"/>
    <x v="2"/>
    <s v="FUR-CH-10002880"/>
    <x v="0"/>
    <x v="1"/>
    <s v="Global High-Back Leather Tilter, Burgundy"/>
    <x v="2411"/>
    <n v="3"/>
    <n v="0"/>
    <n v="40.586699999999979"/>
  </r>
  <r>
    <n v="2944"/>
    <x v="1462"/>
    <x v="3"/>
    <x v="123"/>
    <d v="2014-11-25T00:00:00"/>
    <s v="Standard Class"/>
    <s v="MC-18100"/>
    <s v="Mick Crebagga"/>
    <x v="0"/>
    <s v="United States"/>
    <s v="Los Angeles"/>
    <x v="1"/>
    <n v="90049"/>
    <x v="1"/>
    <s v="OFF-ST-10000675"/>
    <x v="1"/>
    <x v="4"/>
    <s v="File Shuttle II and Handi-File, Black"/>
    <x v="2412"/>
    <n v="9"/>
    <n v="0"/>
    <n v="76.252499999999998"/>
  </r>
  <r>
    <n v="2945"/>
    <x v="1462"/>
    <x v="3"/>
    <x v="123"/>
    <d v="2014-11-25T00:00:00"/>
    <s v="Standard Class"/>
    <s v="MC-18100"/>
    <s v="Mick Crebagga"/>
    <x v="0"/>
    <s v="United States"/>
    <s v="Los Angeles"/>
    <x v="1"/>
    <n v="90049"/>
    <x v="1"/>
    <s v="FUR-FU-10002685"/>
    <x v="0"/>
    <x v="5"/>
    <s v="Executive Impressions 13-1/2&quot; Indoor/Outdoor Wall Clock"/>
    <x v="2413"/>
    <n v="1"/>
    <n v="0"/>
    <n v="7.1059999999999999"/>
  </r>
  <r>
    <n v="2946"/>
    <x v="1463"/>
    <x v="0"/>
    <x v="254"/>
    <d v="2013-11-06T00:00:00"/>
    <s v="First Class"/>
    <s v="LH-17020"/>
    <s v="Lisa Hazard"/>
    <x v="0"/>
    <s v="United States"/>
    <s v="San Francisco"/>
    <x v="1"/>
    <n v="94122"/>
    <x v="1"/>
    <s v="FUR-FU-10004020"/>
    <x v="0"/>
    <x v="5"/>
    <s v="Advantus Panel Wall Acrylic Frame"/>
    <x v="2414"/>
    <n v="7"/>
    <n v="0"/>
    <n v="16.464700000000001"/>
  </r>
  <r>
    <n v="2947"/>
    <x v="1464"/>
    <x v="3"/>
    <x v="817"/>
    <d v="2014-12-19T00:00:00"/>
    <s v="Standard Class"/>
    <s v="MP-18175"/>
    <s v="Mike Pelletier"/>
    <x v="2"/>
    <s v="United States"/>
    <s v="San Diego"/>
    <x v="1"/>
    <n v="92024"/>
    <x v="1"/>
    <s v="FUR-FU-10004963"/>
    <x v="0"/>
    <x v="5"/>
    <s v="Eldon 400 Class Desk Accessories, Black Carbon"/>
    <x v="611"/>
    <n v="3"/>
    <n v="0"/>
    <n v="11.025000000000002"/>
  </r>
  <r>
    <n v="2948"/>
    <x v="1464"/>
    <x v="3"/>
    <x v="817"/>
    <d v="2014-12-19T00:00:00"/>
    <s v="Standard Class"/>
    <s v="MP-18175"/>
    <s v="Mike Pelletier"/>
    <x v="2"/>
    <s v="United States"/>
    <s v="San Diego"/>
    <x v="1"/>
    <n v="92024"/>
    <x v="1"/>
    <s v="OFF-BI-10000174"/>
    <x v="1"/>
    <x v="8"/>
    <s v="Wilson Jones Clip &amp; Carry Folder Binder Tool for Ring Binders, Clear"/>
    <x v="647"/>
    <n v="14"/>
    <n v="0.2"/>
    <n v="22.736000000000001"/>
  </r>
  <r>
    <n v="2949"/>
    <x v="1464"/>
    <x v="3"/>
    <x v="817"/>
    <d v="2014-12-19T00:00:00"/>
    <s v="Standard Class"/>
    <s v="MP-18175"/>
    <s v="Mike Pelletier"/>
    <x v="2"/>
    <s v="United States"/>
    <s v="San Diego"/>
    <x v="1"/>
    <n v="92024"/>
    <x v="1"/>
    <s v="OFF-EN-10000461"/>
    <x v="1"/>
    <x v="12"/>
    <s v="#10- 4 1/8&quot; x 9 1/2&quot; Recycled Envelopes"/>
    <x v="2415"/>
    <n v="5"/>
    <n v="0"/>
    <n v="20.539000000000001"/>
  </r>
  <r>
    <n v="2950"/>
    <x v="1465"/>
    <x v="3"/>
    <x v="105"/>
    <d v="2014-11-13T00:00:00"/>
    <s v="Same Day"/>
    <s v="EM-14140"/>
    <s v="Eugene Moren"/>
    <x v="2"/>
    <s v="United States"/>
    <s v="Glendale"/>
    <x v="16"/>
    <n v="85301"/>
    <x v="1"/>
    <s v="TEC-AC-10001266"/>
    <x v="2"/>
    <x v="11"/>
    <s v="Memorex Micro Travel Drive 8 GB"/>
    <x v="2416"/>
    <n v="4"/>
    <n v="0.2"/>
    <n v="12.999999999999998"/>
  </r>
  <r>
    <n v="2951"/>
    <x v="1465"/>
    <x v="3"/>
    <x v="105"/>
    <d v="2014-11-13T00:00:00"/>
    <s v="Same Day"/>
    <s v="EM-14140"/>
    <s v="Eugene Moren"/>
    <x v="2"/>
    <s v="United States"/>
    <s v="Glendale"/>
    <x v="16"/>
    <n v="85301"/>
    <x v="1"/>
    <s v="OFF-PA-10002160"/>
    <x v="1"/>
    <x v="10"/>
    <s v="Xerox 1978"/>
    <x v="2382"/>
    <n v="5"/>
    <n v="0.2"/>
    <n v="8.3810000000000002"/>
  </r>
  <r>
    <n v="2952"/>
    <x v="1465"/>
    <x v="3"/>
    <x v="105"/>
    <d v="2014-11-13T00:00:00"/>
    <s v="Same Day"/>
    <s v="EM-14140"/>
    <s v="Eugene Moren"/>
    <x v="2"/>
    <s v="United States"/>
    <s v="Glendale"/>
    <x v="16"/>
    <n v="85301"/>
    <x v="1"/>
    <s v="FUR-CH-10004875"/>
    <x v="0"/>
    <x v="1"/>
    <s v="Harbour Creations 67200 Series Stacking Chairs"/>
    <x v="2417"/>
    <n v="2"/>
    <n v="0.2"/>
    <n v="9.9651999999999994"/>
  </r>
  <r>
    <n v="2953"/>
    <x v="1465"/>
    <x v="3"/>
    <x v="105"/>
    <d v="2014-11-13T00:00:00"/>
    <s v="Same Day"/>
    <s v="EM-14140"/>
    <s v="Eugene Moren"/>
    <x v="2"/>
    <s v="United States"/>
    <s v="Glendale"/>
    <x v="16"/>
    <n v="85301"/>
    <x v="1"/>
    <s v="FUR-FU-10000305"/>
    <x v="0"/>
    <x v="5"/>
    <s v="Tenex V2T-RE Standard Weight Series Chair Mat, 45&quot; x 53&quot;, Lip 25&quot; x 12&quot;"/>
    <x v="394"/>
    <n v="2"/>
    <n v="0.2"/>
    <n v="-5.6784000000000034"/>
  </r>
  <r>
    <n v="2954"/>
    <x v="1465"/>
    <x v="3"/>
    <x v="105"/>
    <d v="2014-11-13T00:00:00"/>
    <s v="Same Day"/>
    <s v="EM-14140"/>
    <s v="Eugene Moren"/>
    <x v="2"/>
    <s v="United States"/>
    <s v="Glendale"/>
    <x v="16"/>
    <n v="85301"/>
    <x v="1"/>
    <s v="TEC-PH-10000347"/>
    <x v="2"/>
    <x v="7"/>
    <s v="Cush Cases Heavy Duty Rugged Cover Case for Samsung Galaxy S5 - Purple"/>
    <x v="2418"/>
    <n v="2"/>
    <n v="0.2"/>
    <n v="0.69299999999999984"/>
  </r>
  <r>
    <n v="2955"/>
    <x v="1465"/>
    <x v="3"/>
    <x v="105"/>
    <d v="2014-11-13T00:00:00"/>
    <s v="Same Day"/>
    <s v="EM-14140"/>
    <s v="Eugene Moren"/>
    <x v="2"/>
    <s v="United States"/>
    <s v="Glendale"/>
    <x v="16"/>
    <n v="85301"/>
    <x v="1"/>
    <s v="TEC-PH-10001459"/>
    <x v="2"/>
    <x v="7"/>
    <s v="Samsung Galaxy Mega 6.3"/>
    <x v="2419"/>
    <n v="2"/>
    <n v="0.2"/>
    <n v="50.398800000000023"/>
  </r>
  <r>
    <n v="2956"/>
    <x v="1466"/>
    <x v="0"/>
    <x v="298"/>
    <d v="2013-08-25T00:00:00"/>
    <s v="Standard Class"/>
    <s v="GG-14650"/>
    <s v="Greg Guthrie"/>
    <x v="1"/>
    <s v="United States"/>
    <s v="New York City"/>
    <x v="15"/>
    <n v="10035"/>
    <x v="3"/>
    <s v="TEC-PH-10000439"/>
    <x v="2"/>
    <x v="7"/>
    <s v="GE DSL Phone Line Filter"/>
    <x v="1362"/>
    <n v="1"/>
    <n v="0"/>
    <n v="11.597099999999998"/>
  </r>
  <r>
    <n v="2957"/>
    <x v="1467"/>
    <x v="3"/>
    <x v="818"/>
    <d v="2014-07-05T00:00:00"/>
    <s v="Standard Class"/>
    <s v="MA-17995"/>
    <s v="Michelle Arnett"/>
    <x v="2"/>
    <s v="United States"/>
    <s v="Watertown"/>
    <x v="15"/>
    <n v="13601"/>
    <x v="3"/>
    <s v="FUR-CH-10002647"/>
    <x v="0"/>
    <x v="1"/>
    <s v="Situations Contoured Folding Chairs, 4/Set"/>
    <x v="2420"/>
    <n v="3"/>
    <n v="0.1"/>
    <n v="31.94100000000001"/>
  </r>
  <r>
    <n v="2958"/>
    <x v="1468"/>
    <x v="3"/>
    <x v="464"/>
    <d v="2014-05-10T00:00:00"/>
    <s v="Standard Class"/>
    <s v="SH-20395"/>
    <s v="Shahid Hopkins"/>
    <x v="0"/>
    <s v="United States"/>
    <s v="Springfield"/>
    <x v="24"/>
    <n v="45503"/>
    <x v="3"/>
    <s v="OFF-BI-10003910"/>
    <x v="1"/>
    <x v="8"/>
    <s v="DXL Angle-View Binders with Locking Rings by Samsill"/>
    <x v="2421"/>
    <n v="1"/>
    <n v="0.7"/>
    <n v="-1.9274999999999993"/>
  </r>
  <r>
    <n v="2959"/>
    <x v="1469"/>
    <x v="1"/>
    <x v="100"/>
    <d v="2012-12-29T00:00:00"/>
    <s v="Standard Class"/>
    <s v="KT-16465"/>
    <s v="Kean Takahito"/>
    <x v="0"/>
    <s v="United States"/>
    <s v="Los Angeles"/>
    <x v="1"/>
    <n v="90032"/>
    <x v="1"/>
    <s v="OFF-BI-10001097"/>
    <x v="1"/>
    <x v="8"/>
    <s v="Avery Hole Reinforcements"/>
    <x v="958"/>
    <n v="4"/>
    <n v="0.2"/>
    <n v="7.2267999999999999"/>
  </r>
  <r>
    <n v="2960"/>
    <x v="1469"/>
    <x v="1"/>
    <x v="100"/>
    <d v="2012-12-29T00:00:00"/>
    <s v="Standard Class"/>
    <s v="KT-16465"/>
    <s v="Kean Takahito"/>
    <x v="0"/>
    <s v="United States"/>
    <s v="Los Angeles"/>
    <x v="1"/>
    <n v="90032"/>
    <x v="1"/>
    <s v="OFF-FA-10004854"/>
    <x v="1"/>
    <x v="13"/>
    <s v="Vinyl Coated Wire Paper Clips in Organizer Box, 800/Box"/>
    <x v="1962"/>
    <n v="4"/>
    <n v="0"/>
    <n v="21.5824"/>
  </r>
  <r>
    <n v="2961"/>
    <x v="1470"/>
    <x v="3"/>
    <x v="466"/>
    <d v="2014-05-02T00:00:00"/>
    <s v="Standard Class"/>
    <s v="PO-19180"/>
    <s v="Philisse Overcash"/>
    <x v="2"/>
    <s v="United States"/>
    <s v="Seattle"/>
    <x v="4"/>
    <n v="98115"/>
    <x v="1"/>
    <s v="OFF-PA-10003673"/>
    <x v="1"/>
    <x v="10"/>
    <s v="Strathmore Photo Mount Cards"/>
    <x v="2422"/>
    <n v="3"/>
    <n v="0"/>
    <n v="9.3563999999999989"/>
  </r>
  <r>
    <n v="2962"/>
    <x v="1470"/>
    <x v="3"/>
    <x v="466"/>
    <d v="2014-05-02T00:00:00"/>
    <s v="Standard Class"/>
    <s v="PO-19180"/>
    <s v="Philisse Overcash"/>
    <x v="2"/>
    <s v="United States"/>
    <s v="Seattle"/>
    <x v="4"/>
    <n v="98115"/>
    <x v="1"/>
    <s v="OFF-LA-10002034"/>
    <x v="1"/>
    <x v="2"/>
    <s v="Avery 478"/>
    <x v="2423"/>
    <n v="8"/>
    <n v="0"/>
    <n v="19.247199999999999"/>
  </r>
  <r>
    <n v="2963"/>
    <x v="1471"/>
    <x v="3"/>
    <x v="819"/>
    <d v="2014-12-22T00:00:00"/>
    <s v="Second Class"/>
    <s v="AY-10555"/>
    <s v="Andy Yotov"/>
    <x v="1"/>
    <s v="United States"/>
    <s v="Oceanside"/>
    <x v="1"/>
    <n v="92054"/>
    <x v="1"/>
    <s v="FUR-CH-10002774"/>
    <x v="0"/>
    <x v="1"/>
    <s v="Global Deluxe Stacking Chair, Gray"/>
    <x v="2424"/>
    <n v="2"/>
    <n v="0.2"/>
    <n v="9.1763999999999974"/>
  </r>
  <r>
    <n v="2964"/>
    <x v="1471"/>
    <x v="3"/>
    <x v="819"/>
    <d v="2014-12-22T00:00:00"/>
    <s v="Second Class"/>
    <s v="AY-10555"/>
    <s v="Andy Yotov"/>
    <x v="1"/>
    <s v="United States"/>
    <s v="Oceanside"/>
    <x v="1"/>
    <n v="92054"/>
    <x v="1"/>
    <s v="FUR-CH-10003817"/>
    <x v="0"/>
    <x v="1"/>
    <s v="Global Value Steno Chair, Gray"/>
    <x v="2425"/>
    <n v="2"/>
    <n v="0.2"/>
    <n v="6.0740000000000016"/>
  </r>
  <r>
    <n v="2965"/>
    <x v="1471"/>
    <x v="3"/>
    <x v="819"/>
    <d v="2014-12-22T00:00:00"/>
    <s v="Second Class"/>
    <s v="AY-10555"/>
    <s v="Andy Yotov"/>
    <x v="1"/>
    <s v="United States"/>
    <s v="Oceanside"/>
    <x v="1"/>
    <n v="92054"/>
    <x v="1"/>
    <s v="OFF-BI-10002949"/>
    <x v="1"/>
    <x v="8"/>
    <s v="Prestige Round Ring Binders"/>
    <x v="2426"/>
    <n v="5"/>
    <n v="0.2"/>
    <n v="8.2079999999999984"/>
  </r>
  <r>
    <n v="2966"/>
    <x v="1471"/>
    <x v="3"/>
    <x v="819"/>
    <d v="2014-12-22T00:00:00"/>
    <s v="Second Class"/>
    <s v="AY-10555"/>
    <s v="Andy Yotov"/>
    <x v="1"/>
    <s v="United States"/>
    <s v="Oceanside"/>
    <x v="1"/>
    <n v="92054"/>
    <x v="1"/>
    <s v="FUR-FU-10002445"/>
    <x v="0"/>
    <x v="5"/>
    <s v="DAX Two-Tone Rosewood/Black Document Frame, Desktop, 5 x 7"/>
    <x v="1651"/>
    <n v="2"/>
    <n v="0"/>
    <n v="7.5840000000000014"/>
  </r>
  <r>
    <n v="2967"/>
    <x v="1472"/>
    <x v="2"/>
    <x v="422"/>
    <d v="2011-12-31T00:00:00"/>
    <s v="Standard Class"/>
    <s v="Co-12640"/>
    <s v="Corey-Lock"/>
    <x v="0"/>
    <s v="United States"/>
    <s v="Skokie"/>
    <x v="10"/>
    <n v="60076"/>
    <x v="2"/>
    <s v="FUR-FU-10001473"/>
    <x v="0"/>
    <x v="5"/>
    <s v="DAX Wood Document Frame"/>
    <x v="2427"/>
    <n v="6"/>
    <n v="0.6"/>
    <n v="-19.771199999999997"/>
  </r>
  <r>
    <n v="2968"/>
    <x v="1472"/>
    <x v="2"/>
    <x v="422"/>
    <d v="2011-12-31T00:00:00"/>
    <s v="Standard Class"/>
    <s v="Co-12640"/>
    <s v="Corey-Lock"/>
    <x v="0"/>
    <s v="United States"/>
    <s v="Skokie"/>
    <x v="10"/>
    <n v="60076"/>
    <x v="2"/>
    <s v="OFF-ST-10002562"/>
    <x v="1"/>
    <x v="4"/>
    <s v="Staples"/>
    <x v="2428"/>
    <n v="4"/>
    <n v="0.2"/>
    <n v="3.0015999999999998"/>
  </r>
  <r>
    <n v="2969"/>
    <x v="1473"/>
    <x v="3"/>
    <x v="44"/>
    <d v="2014-11-10T00:00:00"/>
    <s v="Second Class"/>
    <s v="JF-15565"/>
    <s v="Jill Fjeld"/>
    <x v="0"/>
    <s v="United States"/>
    <s v="Fayetteville"/>
    <x v="3"/>
    <n v="28314"/>
    <x v="0"/>
    <s v="OFF-AP-10002118"/>
    <x v="1"/>
    <x v="9"/>
    <s v="1.7 Cubic Foot Compact &quot;Cube&quot; Office Refrigerators"/>
    <x v="2429"/>
    <n v="3"/>
    <n v="0.2"/>
    <n v="43.713600000000014"/>
  </r>
  <r>
    <n v="2970"/>
    <x v="1473"/>
    <x v="3"/>
    <x v="44"/>
    <d v="2014-11-10T00:00:00"/>
    <s v="Second Class"/>
    <s v="JF-15565"/>
    <s v="Jill Fjeld"/>
    <x v="0"/>
    <s v="United States"/>
    <s v="Fayetteville"/>
    <x v="3"/>
    <n v="28314"/>
    <x v="0"/>
    <s v="OFF-PA-10001800"/>
    <x v="1"/>
    <x v="10"/>
    <s v="Xerox 220"/>
    <x v="277"/>
    <n v="6"/>
    <n v="0.2"/>
    <n v="10.8864"/>
  </r>
  <r>
    <n v="2971"/>
    <x v="1473"/>
    <x v="3"/>
    <x v="44"/>
    <d v="2014-11-10T00:00:00"/>
    <s v="Second Class"/>
    <s v="JF-15565"/>
    <s v="Jill Fjeld"/>
    <x v="0"/>
    <s v="United States"/>
    <s v="Fayetteville"/>
    <x v="3"/>
    <n v="28314"/>
    <x v="0"/>
    <s v="OFF-BI-10002827"/>
    <x v="1"/>
    <x v="8"/>
    <s v="Avery Durable Poly Binders"/>
    <x v="1349"/>
    <n v="8"/>
    <n v="0.7"/>
    <n v="-10.617599999999999"/>
  </r>
  <r>
    <n v="2972"/>
    <x v="1473"/>
    <x v="3"/>
    <x v="44"/>
    <d v="2014-11-10T00:00:00"/>
    <s v="Second Class"/>
    <s v="JF-15565"/>
    <s v="Jill Fjeld"/>
    <x v="0"/>
    <s v="United States"/>
    <s v="Fayetteville"/>
    <x v="3"/>
    <n v="28314"/>
    <x v="0"/>
    <s v="FUR-FU-10004671"/>
    <x v="0"/>
    <x v="5"/>
    <s v="Executive Impressions 12&quot; Wall Clock"/>
    <x v="2430"/>
    <n v="2"/>
    <n v="0.2"/>
    <n v="6.3612000000000002"/>
  </r>
  <r>
    <n v="2973"/>
    <x v="1473"/>
    <x v="3"/>
    <x v="44"/>
    <d v="2014-11-10T00:00:00"/>
    <s v="Second Class"/>
    <s v="JF-15565"/>
    <s v="Jill Fjeld"/>
    <x v="0"/>
    <s v="United States"/>
    <s v="Fayetteville"/>
    <x v="3"/>
    <n v="28314"/>
    <x v="0"/>
    <s v="OFF-ST-10000736"/>
    <x v="1"/>
    <x v="4"/>
    <s v="Carina Double Wide Media Storage Towers in Natural &amp; Black"/>
    <x v="1793"/>
    <n v="4"/>
    <n v="0.2"/>
    <n v="-51.827200000000019"/>
  </r>
  <r>
    <n v="2974"/>
    <x v="1474"/>
    <x v="3"/>
    <x v="819"/>
    <d v="2014-12-21T00:00:00"/>
    <s v="Standard Class"/>
    <s v="AR-10510"/>
    <s v="Andrew Roberts"/>
    <x v="0"/>
    <s v="United States"/>
    <s v="Tulsa"/>
    <x v="26"/>
    <n v="74133"/>
    <x v="2"/>
    <s v="OFF-BI-10004656"/>
    <x v="1"/>
    <x v="8"/>
    <s v="Peel &amp; Stick Add-On Corner Pockets"/>
    <x v="2431"/>
    <n v="5"/>
    <n v="0"/>
    <n v="5.1839999999999993"/>
  </r>
  <r>
    <n v="2975"/>
    <x v="1475"/>
    <x v="1"/>
    <x v="820"/>
    <d v="2012-05-12T00:00:00"/>
    <s v="Standard Class"/>
    <s v="AG-10675"/>
    <s v="Anna Gayman"/>
    <x v="0"/>
    <s v="United States"/>
    <s v="Allen"/>
    <x v="5"/>
    <n v="75002"/>
    <x v="2"/>
    <s v="FUR-TA-10001095"/>
    <x v="0"/>
    <x v="3"/>
    <s v="Chromcraft Round Conference Tables"/>
    <x v="1304"/>
    <n v="2"/>
    <n v="0.3"/>
    <n v="-31.372200000000007"/>
  </r>
  <r>
    <n v="2976"/>
    <x v="1475"/>
    <x v="1"/>
    <x v="820"/>
    <d v="2012-05-12T00:00:00"/>
    <s v="Standard Class"/>
    <s v="AG-10675"/>
    <s v="Anna Gayman"/>
    <x v="0"/>
    <s v="United States"/>
    <s v="Allen"/>
    <x v="5"/>
    <n v="75002"/>
    <x v="2"/>
    <s v="OFF-PA-10000213"/>
    <x v="1"/>
    <x v="10"/>
    <s v="Xerox 198"/>
    <x v="801"/>
    <n v="4"/>
    <n v="0.2"/>
    <n v="5.378400000000001"/>
  </r>
  <r>
    <n v="2977"/>
    <x v="1476"/>
    <x v="3"/>
    <x v="769"/>
    <d v="2014-12-05T00:00:00"/>
    <s v="Same Day"/>
    <s v="DV-13045"/>
    <s v="Darrin Van Huff"/>
    <x v="1"/>
    <s v="United States"/>
    <s v="Philadelphia"/>
    <x v="9"/>
    <n v="19143"/>
    <x v="3"/>
    <s v="FUR-CH-10001797"/>
    <x v="0"/>
    <x v="1"/>
    <s v="Safco Chair Connectors, 6/Carton"/>
    <x v="2432"/>
    <n v="7"/>
    <n v="0.3"/>
    <n v="-2.693600000000032"/>
  </r>
  <r>
    <n v="2978"/>
    <x v="1477"/>
    <x v="3"/>
    <x v="621"/>
    <d v="2014-10-09T00:00:00"/>
    <s v="Second Class"/>
    <s v="HL-15040"/>
    <s v="Hunter Lopez"/>
    <x v="0"/>
    <s v="United States"/>
    <s v="Rochester"/>
    <x v="15"/>
    <n v="14609"/>
    <x v="3"/>
    <s v="OFF-ST-10002214"/>
    <x v="1"/>
    <x v="4"/>
    <s v="X-Rack File for Hanging Folders"/>
    <x v="2433"/>
    <n v="2"/>
    <n v="0"/>
    <n v="5.8707999999999991"/>
  </r>
  <r>
    <n v="2979"/>
    <x v="1478"/>
    <x v="2"/>
    <x v="286"/>
    <d v="2011-01-17T00:00:00"/>
    <s v="Second Class"/>
    <s v="ND-18370"/>
    <s v="Natalie DeCherney"/>
    <x v="0"/>
    <s v="United States"/>
    <s v="Mount Pleasant"/>
    <x v="20"/>
    <n v="29464"/>
    <x v="0"/>
    <s v="FUR-CH-10000422"/>
    <x v="0"/>
    <x v="1"/>
    <s v="Global Highback Leather Tilter in Burgundy"/>
    <x v="2434"/>
    <n v="6"/>
    <n v="0"/>
    <n v="87.350400000000036"/>
  </r>
  <r>
    <n v="2980"/>
    <x v="1479"/>
    <x v="1"/>
    <x v="821"/>
    <d v="2012-06-17T00:00:00"/>
    <s v="Standard Class"/>
    <s v="GB-14575"/>
    <s v="Giulietta Baptist"/>
    <x v="0"/>
    <s v="United States"/>
    <s v="Philadelphia"/>
    <x v="9"/>
    <n v="19134"/>
    <x v="3"/>
    <s v="OFF-PA-10003848"/>
    <x v="1"/>
    <x v="10"/>
    <s v="Xerox 1997"/>
    <x v="561"/>
    <n v="4"/>
    <n v="0.2"/>
    <n v="7.2576000000000001"/>
  </r>
  <r>
    <n v="2981"/>
    <x v="1479"/>
    <x v="1"/>
    <x v="821"/>
    <d v="2012-06-17T00:00:00"/>
    <s v="Standard Class"/>
    <s v="GB-14575"/>
    <s v="Giulietta Baptist"/>
    <x v="0"/>
    <s v="United States"/>
    <s v="Philadelphia"/>
    <x v="9"/>
    <n v="19134"/>
    <x v="3"/>
    <s v="FUR-FU-10003623"/>
    <x v="0"/>
    <x v="5"/>
    <s v="DataProducts Ampli Magnifier Task Lamp, Black,"/>
    <x v="2435"/>
    <n v="2"/>
    <n v="0.2"/>
    <n v="4.3295999999999975"/>
  </r>
  <r>
    <n v="2982"/>
    <x v="1480"/>
    <x v="2"/>
    <x v="136"/>
    <d v="2011-07-18T00:00:00"/>
    <s v="Standard Class"/>
    <s v="CL-12565"/>
    <s v="Clay Ludtke"/>
    <x v="0"/>
    <s v="United States"/>
    <s v="Seattle"/>
    <x v="4"/>
    <n v="98115"/>
    <x v="1"/>
    <s v="FUR-CH-10001797"/>
    <x v="0"/>
    <x v="1"/>
    <s v="Safco Chair Connectors, 6/Carton"/>
    <x v="2436"/>
    <n v="4"/>
    <n v="0.2"/>
    <n v="13.852799999999981"/>
  </r>
  <r>
    <n v="2983"/>
    <x v="1480"/>
    <x v="2"/>
    <x v="136"/>
    <d v="2011-07-18T00:00:00"/>
    <s v="Standard Class"/>
    <s v="CL-12565"/>
    <s v="Clay Ludtke"/>
    <x v="0"/>
    <s v="United States"/>
    <s v="Seattle"/>
    <x v="4"/>
    <n v="98115"/>
    <x v="1"/>
    <s v="OFF-BI-10003094"/>
    <x v="1"/>
    <x v="8"/>
    <s v="Self-Adhesive Ring Binder Labels"/>
    <x v="2437"/>
    <n v="4"/>
    <n v="0.2"/>
    <n v="3.8015999999999992"/>
  </r>
  <r>
    <n v="2984"/>
    <x v="1481"/>
    <x v="2"/>
    <x v="776"/>
    <d v="2011-12-11T00:00:00"/>
    <s v="Second Class"/>
    <s v="RC-19960"/>
    <s v="Ryan Crowe"/>
    <x v="0"/>
    <s v="United States"/>
    <s v="Springfield"/>
    <x v="21"/>
    <n v="97477"/>
    <x v="1"/>
    <s v="OFF-ST-10002205"/>
    <x v="1"/>
    <x v="4"/>
    <s v="File Shuttle I and Handi-File"/>
    <x v="354"/>
    <n v="3"/>
    <n v="0.2"/>
    <n v="4.6746000000000016"/>
  </r>
  <r>
    <n v="2985"/>
    <x v="1481"/>
    <x v="2"/>
    <x v="776"/>
    <d v="2011-12-11T00:00:00"/>
    <s v="Second Class"/>
    <s v="RC-19960"/>
    <s v="Ryan Crowe"/>
    <x v="0"/>
    <s v="United States"/>
    <s v="Springfield"/>
    <x v="21"/>
    <n v="97477"/>
    <x v="1"/>
    <s v="FUR-TA-10003238"/>
    <x v="0"/>
    <x v="3"/>
    <s v="Chromcraft Bull-Nose Wood 48&quot; x 96&quot; Rectangular Conference Tables"/>
    <x v="2438"/>
    <n v="1"/>
    <n v="0.5"/>
    <n v="-170.80380000000002"/>
  </r>
  <r>
    <n v="2986"/>
    <x v="1482"/>
    <x v="0"/>
    <x v="822"/>
    <d v="2013-05-31T00:00:00"/>
    <s v="Standard Class"/>
    <s v="JB-16045"/>
    <s v="Julia Barnett"/>
    <x v="2"/>
    <s v="United States"/>
    <s v="Columbus"/>
    <x v="32"/>
    <n v="31907"/>
    <x v="0"/>
    <s v="FUR-FU-10000755"/>
    <x v="0"/>
    <x v="5"/>
    <s v="Eldon Expressions Mahogany Wood Desk Collection"/>
    <x v="1614"/>
    <n v="4"/>
    <n v="0"/>
    <n v="6.240000000000002"/>
  </r>
  <r>
    <n v="2987"/>
    <x v="1482"/>
    <x v="0"/>
    <x v="822"/>
    <d v="2013-05-31T00:00:00"/>
    <s v="Standard Class"/>
    <s v="JB-16045"/>
    <s v="Julia Barnett"/>
    <x v="2"/>
    <s v="United States"/>
    <s v="Columbus"/>
    <x v="32"/>
    <n v="31907"/>
    <x v="0"/>
    <s v="OFF-PA-10002893"/>
    <x v="1"/>
    <x v="10"/>
    <s v="Wirebound Service Call Books, 5 1/2&quot; x 4&quot;"/>
    <x v="2439"/>
    <n v="2"/>
    <n v="0"/>
    <n v="9.2927999999999997"/>
  </r>
  <r>
    <n v="2988"/>
    <x v="1482"/>
    <x v="0"/>
    <x v="822"/>
    <d v="2013-05-31T00:00:00"/>
    <s v="Standard Class"/>
    <s v="JB-16045"/>
    <s v="Julia Barnett"/>
    <x v="2"/>
    <s v="United States"/>
    <s v="Columbus"/>
    <x v="32"/>
    <n v="31907"/>
    <x v="0"/>
    <s v="OFF-ST-10000689"/>
    <x v="1"/>
    <x v="4"/>
    <s v="Fellowes Strictly Business Drawer File, Letter/Legal Size"/>
    <x v="2440"/>
    <n v="9"/>
    <n v="0"/>
    <n v="152.11799999999999"/>
  </r>
  <r>
    <n v="2989"/>
    <x v="1483"/>
    <x v="0"/>
    <x v="823"/>
    <d v="2013-02-26T00:00:00"/>
    <s v="Second Class"/>
    <s v="MC-17635"/>
    <s v="Matthew Clasen"/>
    <x v="1"/>
    <s v="United States"/>
    <s v="Los Angeles"/>
    <x v="1"/>
    <n v="90032"/>
    <x v="1"/>
    <s v="TEC-AC-10004227"/>
    <x v="2"/>
    <x v="11"/>
    <s v="SanDisk Ultra 16 GB MicroSDHC Class 10 Memory Card"/>
    <x v="2441"/>
    <n v="1"/>
    <n v="0"/>
    <n v="0.77939999999999898"/>
  </r>
  <r>
    <n v="2990"/>
    <x v="1483"/>
    <x v="0"/>
    <x v="823"/>
    <d v="2013-02-26T00:00:00"/>
    <s v="Second Class"/>
    <s v="MC-17635"/>
    <s v="Matthew Clasen"/>
    <x v="1"/>
    <s v="United States"/>
    <s v="Los Angeles"/>
    <x v="1"/>
    <n v="90032"/>
    <x v="1"/>
    <s v="OFF-BI-10000174"/>
    <x v="1"/>
    <x v="8"/>
    <s v="Wilson Jones Clip &amp; Carry Folder Binder Tool for Ring Binders, Clear"/>
    <x v="2442"/>
    <n v="4"/>
    <n v="0.2"/>
    <n v="6.4959999999999996"/>
  </r>
  <r>
    <n v="2991"/>
    <x v="1483"/>
    <x v="0"/>
    <x v="823"/>
    <d v="2013-02-26T00:00:00"/>
    <s v="Second Class"/>
    <s v="MC-17635"/>
    <s v="Matthew Clasen"/>
    <x v="1"/>
    <s v="United States"/>
    <s v="Los Angeles"/>
    <x v="1"/>
    <n v="90032"/>
    <x v="1"/>
    <s v="OFF-ST-10001809"/>
    <x v="1"/>
    <x v="4"/>
    <s v="Fellowes Officeware Wire Shelving"/>
    <x v="468"/>
    <n v="5"/>
    <n v="0"/>
    <n v="8.9829999999999899"/>
  </r>
  <r>
    <n v="2992"/>
    <x v="1483"/>
    <x v="0"/>
    <x v="823"/>
    <d v="2013-02-26T00:00:00"/>
    <s v="Second Class"/>
    <s v="MC-17635"/>
    <s v="Matthew Clasen"/>
    <x v="1"/>
    <s v="United States"/>
    <s v="Los Angeles"/>
    <x v="1"/>
    <n v="90032"/>
    <x v="1"/>
    <s v="OFF-BI-10002309"/>
    <x v="1"/>
    <x v="8"/>
    <s v="Avery Heavy-Duty EZD  Binder With Locking Rings"/>
    <x v="2443"/>
    <n v="7"/>
    <n v="0.2"/>
    <n v="10.936799999999998"/>
  </r>
  <r>
    <n v="2993"/>
    <x v="1484"/>
    <x v="0"/>
    <x v="824"/>
    <d v="2013-10-07T00:00:00"/>
    <s v="Standard Class"/>
    <s v="TT-21265"/>
    <s v="Tim Taslimi"/>
    <x v="1"/>
    <s v="United States"/>
    <s v="New York City"/>
    <x v="15"/>
    <n v="10024"/>
    <x v="3"/>
    <s v="OFF-AP-10004532"/>
    <x v="1"/>
    <x v="9"/>
    <s v="Kensington 6 Outlet Guardian Standard Surge Protector"/>
    <x v="639"/>
    <n v="3"/>
    <n v="0"/>
    <n v="16.588799999999999"/>
  </r>
  <r>
    <n v="2994"/>
    <x v="1485"/>
    <x v="3"/>
    <x v="825"/>
    <d v="2014-03-18T00:00:00"/>
    <s v="Standard Class"/>
    <s v="MJ-17740"/>
    <s v="Max Jones"/>
    <x v="0"/>
    <s v="United States"/>
    <s v="Detroit"/>
    <x v="12"/>
    <n v="48227"/>
    <x v="2"/>
    <s v="OFF-BI-10003091"/>
    <x v="1"/>
    <x v="8"/>
    <s v="GBC DocuBind TL200 Manual Binding Machine"/>
    <x v="1658"/>
    <n v="4"/>
    <n v="0"/>
    <n v="421.08239999999995"/>
  </r>
  <r>
    <n v="2995"/>
    <x v="1486"/>
    <x v="0"/>
    <x v="369"/>
    <d v="2013-09-14T00:00:00"/>
    <s v="Second Class"/>
    <s v="AT-10735"/>
    <s v="Annie Thurman"/>
    <x v="0"/>
    <s v="United States"/>
    <s v="Stockton"/>
    <x v="1"/>
    <n v="95207"/>
    <x v="1"/>
    <s v="OFF-BI-10004654"/>
    <x v="1"/>
    <x v="8"/>
    <s v="VariCap6 Expandable Binder"/>
    <x v="2444"/>
    <n v="4"/>
    <n v="0.2"/>
    <n v="18.683999999999997"/>
  </r>
  <r>
    <n v="2996"/>
    <x v="1487"/>
    <x v="2"/>
    <x v="686"/>
    <d v="2011-07-21T00:00:00"/>
    <s v="Standard Class"/>
    <s v="PB-19150"/>
    <s v="Philip Brown"/>
    <x v="0"/>
    <s v="United States"/>
    <s v="Phoenix"/>
    <x v="16"/>
    <n v="85023"/>
    <x v="1"/>
    <s v="OFF-ST-10000760"/>
    <x v="1"/>
    <x v="4"/>
    <s v="Eldon Fold 'N Roll Cart System"/>
    <x v="2336"/>
    <n v="5"/>
    <n v="0.2"/>
    <n v="6.2910000000000004"/>
  </r>
  <r>
    <n v="2997"/>
    <x v="1488"/>
    <x v="2"/>
    <x v="261"/>
    <d v="2011-06-25T00:00:00"/>
    <s v="Standard Class"/>
    <s v="NW-18400"/>
    <s v="Natalie Webber"/>
    <x v="0"/>
    <s v="United States"/>
    <s v="Philadelphia"/>
    <x v="9"/>
    <n v="19120"/>
    <x v="3"/>
    <s v="OFF-EN-10001539"/>
    <x v="1"/>
    <x v="12"/>
    <s v="Staples"/>
    <x v="1730"/>
    <n v="4"/>
    <n v="0.2"/>
    <n v="8.4024000000000001"/>
  </r>
  <r>
    <n v="2998"/>
    <x v="1488"/>
    <x v="2"/>
    <x v="261"/>
    <d v="2011-06-25T00:00:00"/>
    <s v="Standard Class"/>
    <s v="NW-18400"/>
    <s v="Natalie Webber"/>
    <x v="0"/>
    <s v="United States"/>
    <s v="Philadelphia"/>
    <x v="9"/>
    <n v="19120"/>
    <x v="3"/>
    <s v="FUR-FU-10000550"/>
    <x v="0"/>
    <x v="5"/>
    <s v="Stacking Trays by OIC"/>
    <x v="2217"/>
    <n v="1"/>
    <n v="0.2"/>
    <n v="0.64739999999999964"/>
  </r>
  <r>
    <n v="2999"/>
    <x v="1488"/>
    <x v="2"/>
    <x v="261"/>
    <d v="2011-06-25T00:00:00"/>
    <s v="Standard Class"/>
    <s v="NW-18400"/>
    <s v="Natalie Webber"/>
    <x v="0"/>
    <s v="United States"/>
    <s v="Philadelphia"/>
    <x v="9"/>
    <n v="19120"/>
    <x v="3"/>
    <s v="TEC-AC-10003628"/>
    <x v="2"/>
    <x v="11"/>
    <s v="Logitech 910-002974 M325 Wireless Mouse for Web Scrolling"/>
    <x v="1679"/>
    <n v="4"/>
    <n v="0.2"/>
    <n v="28.790400000000009"/>
  </r>
  <r>
    <n v="3000"/>
    <x v="1488"/>
    <x v="2"/>
    <x v="261"/>
    <d v="2011-06-25T00:00:00"/>
    <s v="Standard Class"/>
    <s v="NW-18400"/>
    <s v="Natalie Webber"/>
    <x v="0"/>
    <s v="United States"/>
    <s v="Philadelphia"/>
    <x v="9"/>
    <n v="19120"/>
    <x v="3"/>
    <s v="TEC-MA-10004521"/>
    <x v="2"/>
    <x v="15"/>
    <s v="Epson Perfection V600 Photo Scanner"/>
    <x v="2445"/>
    <n v="3"/>
    <n v="0.7"/>
    <n v="-172.49250000000001"/>
  </r>
  <r>
    <n v="3001"/>
    <x v="1488"/>
    <x v="2"/>
    <x v="261"/>
    <d v="2011-06-25T00:00:00"/>
    <s v="Standard Class"/>
    <s v="NW-18400"/>
    <s v="Natalie Webber"/>
    <x v="0"/>
    <s v="United States"/>
    <s v="Philadelphia"/>
    <x v="9"/>
    <n v="19120"/>
    <x v="3"/>
    <s v="OFF-AP-10003860"/>
    <x v="1"/>
    <x v="9"/>
    <s v="Fellowes Advanced 8 Outlet Surge Suppressor with Phone/Fax Protection"/>
    <x v="2446"/>
    <n v="2"/>
    <n v="0.2"/>
    <n v="3.8864000000000001"/>
  </r>
  <r>
    <n v="3002"/>
    <x v="1488"/>
    <x v="2"/>
    <x v="261"/>
    <d v="2011-06-25T00:00:00"/>
    <s v="Standard Class"/>
    <s v="NW-18400"/>
    <s v="Natalie Webber"/>
    <x v="0"/>
    <s v="United States"/>
    <s v="Philadelphia"/>
    <x v="9"/>
    <n v="19120"/>
    <x v="3"/>
    <s v="OFF-BI-10000069"/>
    <x v="1"/>
    <x v="8"/>
    <s v="GBC Prepunched Paper, 19-Hole, for Binding Systems, 24-lb"/>
    <x v="2447"/>
    <n v="2"/>
    <n v="0.7"/>
    <n v="-7.2048000000000023"/>
  </r>
  <r>
    <n v="3003"/>
    <x v="1489"/>
    <x v="1"/>
    <x v="761"/>
    <d v="2012-07-10T00:00:00"/>
    <s v="Standard Class"/>
    <s v="VP-21730"/>
    <s v="Victor Preis"/>
    <x v="2"/>
    <s v="United States"/>
    <s v="Sterling Heights"/>
    <x v="12"/>
    <n v="48310"/>
    <x v="2"/>
    <s v="OFF-BI-10003655"/>
    <x v="1"/>
    <x v="8"/>
    <s v="Durable Pressboard Binders"/>
    <x v="2448"/>
    <n v="5"/>
    <n v="0"/>
    <n v="8.93"/>
  </r>
  <r>
    <n v="3004"/>
    <x v="1490"/>
    <x v="3"/>
    <x v="819"/>
    <d v="2014-12-24T00:00:00"/>
    <s v="Standard Class"/>
    <s v="RD-19810"/>
    <s v="Ross DeVincentis"/>
    <x v="2"/>
    <s v="United States"/>
    <s v="Rochester"/>
    <x v="15"/>
    <n v="14609"/>
    <x v="3"/>
    <s v="OFF-BI-10001628"/>
    <x v="1"/>
    <x v="8"/>
    <s v="Acco Data Flex Cable Posts For Top &amp; Bottom Load Binders, 6&quot; Capacity"/>
    <x v="2449"/>
    <n v="4"/>
    <n v="0.2"/>
    <n v="10.429999999999998"/>
  </r>
  <r>
    <n v="3005"/>
    <x v="1491"/>
    <x v="0"/>
    <x v="162"/>
    <d v="2013-09-11T00:00:00"/>
    <s v="First Class"/>
    <s v="MG-17875"/>
    <s v="Michael Grace"/>
    <x v="2"/>
    <s v="United States"/>
    <s v="New York City"/>
    <x v="15"/>
    <n v="10011"/>
    <x v="3"/>
    <s v="OFF-AP-10003779"/>
    <x v="1"/>
    <x v="9"/>
    <s v="Kensington 7 Outlet MasterPiece Power Center with Fax/Phone Line Protection"/>
    <x v="2450"/>
    <n v="1"/>
    <n v="0"/>
    <n v="62.243999999999971"/>
  </r>
  <r>
    <n v="3006"/>
    <x v="1492"/>
    <x v="2"/>
    <x v="826"/>
    <d v="2011-05-21T00:00:00"/>
    <s v="Standard Class"/>
    <s v="PA-19060"/>
    <s v="Pete Armstrong"/>
    <x v="2"/>
    <s v="United States"/>
    <s v="Eau Claire"/>
    <x v="6"/>
    <n v="54703"/>
    <x v="2"/>
    <s v="OFF-BI-10000666"/>
    <x v="1"/>
    <x v="8"/>
    <s v="Surelock Post Binders"/>
    <x v="1296"/>
    <n v="3"/>
    <n v="0"/>
    <n v="45.839999999999996"/>
  </r>
  <r>
    <n v="3007"/>
    <x v="1493"/>
    <x v="3"/>
    <x v="119"/>
    <d v="2014-10-16T00:00:00"/>
    <s v="First Class"/>
    <s v="CR-12730"/>
    <s v="Craig Reiter"/>
    <x v="0"/>
    <s v="United States"/>
    <s v="New York City"/>
    <x v="15"/>
    <n v="10009"/>
    <x v="3"/>
    <s v="OFF-AP-10000828"/>
    <x v="1"/>
    <x v="9"/>
    <s v="Avanti 4.4 Cu. Ft. Refrigerator"/>
    <x v="2451"/>
    <n v="5"/>
    <n v="0"/>
    <n v="253.37199999999996"/>
  </r>
  <r>
    <n v="3008"/>
    <x v="1494"/>
    <x v="2"/>
    <x v="745"/>
    <d v="2011-10-29T00:00:00"/>
    <s v="Standard Class"/>
    <s v="AA-10375"/>
    <s v="Allen Armold"/>
    <x v="0"/>
    <s v="United States"/>
    <s v="Rancho Cucamonga"/>
    <x v="1"/>
    <n v="91730"/>
    <x v="1"/>
    <s v="OFF-BI-10002706"/>
    <x v="1"/>
    <x v="8"/>
    <s v="Avery Premier Heavy-Duty Binder with Round Locking Rings"/>
    <x v="2452"/>
    <n v="3"/>
    <n v="0.2"/>
    <n v="11.138399999999999"/>
  </r>
  <r>
    <n v="3009"/>
    <x v="1495"/>
    <x v="0"/>
    <x v="5"/>
    <d v="2013-12-07T00:00:00"/>
    <s v="First Class"/>
    <s v="JG-15160"/>
    <s v="James Galang"/>
    <x v="0"/>
    <s v="United States"/>
    <s v="Murray"/>
    <x v="0"/>
    <n v="42071"/>
    <x v="0"/>
    <s v="FUR-FU-10004748"/>
    <x v="0"/>
    <x v="5"/>
    <s v="Howard Miller 16&quot; Diameter Gallery Wall Clock"/>
    <x v="1868"/>
    <n v="3"/>
    <n v="0"/>
    <n v="74.809799999999996"/>
  </r>
  <r>
    <n v="3010"/>
    <x v="1496"/>
    <x v="0"/>
    <x v="197"/>
    <d v="2013-07-30T00:00:00"/>
    <s v="Standard Class"/>
    <s v="RR-19525"/>
    <s v="Rick Reed"/>
    <x v="1"/>
    <s v="United States"/>
    <s v="Toledo"/>
    <x v="24"/>
    <n v="43615"/>
    <x v="3"/>
    <s v="OFF-AP-10000026"/>
    <x v="1"/>
    <x v="9"/>
    <s v="Tripp Lite Isotel 6 Outlet Surge Protector with Fax/Modem Protection"/>
    <x v="2453"/>
    <n v="5"/>
    <n v="0.2"/>
    <n v="27.43649999999996"/>
  </r>
  <r>
    <n v="3011"/>
    <x v="1497"/>
    <x v="3"/>
    <x v="827"/>
    <d v="2014-04-24T00:00:00"/>
    <s v="Standard Class"/>
    <s v="SR-20425"/>
    <s v="Sharelle Roach"/>
    <x v="2"/>
    <s v="United States"/>
    <s v="Louisville"/>
    <x v="22"/>
    <n v="80027"/>
    <x v="1"/>
    <s v="OFF-BI-10000773"/>
    <x v="1"/>
    <x v="8"/>
    <s v="Insertable Tab Post Binder Dividers"/>
    <x v="2454"/>
    <n v="5"/>
    <n v="0.7"/>
    <n v="-9.222999999999999"/>
  </r>
  <r>
    <n v="3012"/>
    <x v="1497"/>
    <x v="3"/>
    <x v="827"/>
    <d v="2014-04-24T00:00:00"/>
    <s v="Standard Class"/>
    <s v="SR-20425"/>
    <s v="Sharelle Roach"/>
    <x v="2"/>
    <s v="United States"/>
    <s v="Louisville"/>
    <x v="22"/>
    <n v="80027"/>
    <x v="1"/>
    <s v="TEC-MA-10000822"/>
    <x v="2"/>
    <x v="15"/>
    <s v="Lexmark MX611dhe Monochrome Laser Printer"/>
    <x v="2455"/>
    <n v="5"/>
    <n v="0.7"/>
    <n v="-3399.9800000000009"/>
  </r>
  <r>
    <n v="3013"/>
    <x v="1497"/>
    <x v="3"/>
    <x v="827"/>
    <d v="2014-04-24T00:00:00"/>
    <s v="Standard Class"/>
    <s v="SR-20425"/>
    <s v="Sharelle Roach"/>
    <x v="2"/>
    <s v="United States"/>
    <s v="Louisville"/>
    <x v="22"/>
    <n v="80027"/>
    <x v="1"/>
    <s v="OFF-BI-10001543"/>
    <x v="1"/>
    <x v="8"/>
    <s v="GBC VeloBinder Manual Binding System"/>
    <x v="2456"/>
    <n v="2"/>
    <n v="0.7"/>
    <n v="-15.835599999999999"/>
  </r>
  <r>
    <n v="3014"/>
    <x v="1497"/>
    <x v="3"/>
    <x v="827"/>
    <d v="2014-04-24T00:00:00"/>
    <s v="Standard Class"/>
    <s v="SR-20425"/>
    <s v="Sharelle Roach"/>
    <x v="2"/>
    <s v="United States"/>
    <s v="Louisville"/>
    <x v="22"/>
    <n v="80027"/>
    <x v="1"/>
    <s v="OFF-BI-10003355"/>
    <x v="1"/>
    <x v="8"/>
    <s v="Cardinal Holdit Business Card Pockets"/>
    <x v="2457"/>
    <n v="6"/>
    <n v="0.7"/>
    <n v="-6.573599999999999"/>
  </r>
  <r>
    <n v="3015"/>
    <x v="1497"/>
    <x v="3"/>
    <x v="827"/>
    <d v="2014-04-24T00:00:00"/>
    <s v="Standard Class"/>
    <s v="SR-20425"/>
    <s v="Sharelle Roach"/>
    <x v="2"/>
    <s v="United States"/>
    <s v="Louisville"/>
    <x v="22"/>
    <n v="80027"/>
    <x v="1"/>
    <s v="OFF-PA-10002005"/>
    <x v="1"/>
    <x v="10"/>
    <s v="Xerox 225"/>
    <x v="561"/>
    <n v="4"/>
    <n v="0.2"/>
    <n v="7.2576000000000001"/>
  </r>
  <r>
    <n v="3016"/>
    <x v="1498"/>
    <x v="1"/>
    <x v="14"/>
    <d v="2012-09-21T00:00:00"/>
    <s v="Standard Class"/>
    <s v="LS-16975"/>
    <s v="Lindsay Shagiari"/>
    <x v="2"/>
    <s v="United States"/>
    <s v="New York City"/>
    <x v="15"/>
    <n v="10035"/>
    <x v="3"/>
    <s v="FUR-TA-10004154"/>
    <x v="0"/>
    <x v="3"/>
    <s v="Riverside Furniture Oval Coffee Table, Oval End Table, End Table with Drawer"/>
    <x v="2458"/>
    <n v="2"/>
    <n v="0.4"/>
    <n v="-103.26600000000002"/>
  </r>
  <r>
    <n v="3017"/>
    <x v="1499"/>
    <x v="0"/>
    <x v="828"/>
    <d v="2013-08-31T00:00:00"/>
    <s v="Standard Class"/>
    <s v="MH-18115"/>
    <s v="Mick Hernandez"/>
    <x v="2"/>
    <s v="United States"/>
    <s v="Pharr"/>
    <x v="5"/>
    <n v="78577"/>
    <x v="2"/>
    <s v="OFF-ST-10002743"/>
    <x v="1"/>
    <x v="4"/>
    <s v="SAFCO Boltless Steel Shelving"/>
    <x v="2459"/>
    <n v="8"/>
    <n v="0.2"/>
    <n v="-172.73280000000005"/>
  </r>
  <r>
    <n v="3018"/>
    <x v="1499"/>
    <x v="0"/>
    <x v="828"/>
    <d v="2013-08-31T00:00:00"/>
    <s v="Standard Class"/>
    <s v="MH-18115"/>
    <s v="Mick Hernandez"/>
    <x v="2"/>
    <s v="United States"/>
    <s v="Pharr"/>
    <x v="5"/>
    <n v="78577"/>
    <x v="2"/>
    <s v="FUR-FU-10004973"/>
    <x v="0"/>
    <x v="5"/>
    <s v="Flat Face Poster Frame"/>
    <x v="1832"/>
    <n v="3"/>
    <n v="0.6"/>
    <n v="-10.173599999999997"/>
  </r>
  <r>
    <n v="3019"/>
    <x v="1499"/>
    <x v="0"/>
    <x v="828"/>
    <d v="2013-08-31T00:00:00"/>
    <s v="Standard Class"/>
    <s v="MH-18115"/>
    <s v="Mick Hernandez"/>
    <x v="2"/>
    <s v="United States"/>
    <s v="Pharr"/>
    <x v="5"/>
    <n v="78577"/>
    <x v="2"/>
    <s v="TEC-AC-10002842"/>
    <x v="2"/>
    <x v="11"/>
    <s v="WD My Passport Ultra 2TB Portable External Hard Drive"/>
    <x v="2460"/>
    <n v="7"/>
    <n v="0.2"/>
    <n v="-33.319999999999965"/>
  </r>
  <r>
    <n v="3020"/>
    <x v="1500"/>
    <x v="1"/>
    <x v="627"/>
    <d v="2012-11-14T00:00:00"/>
    <s v="Standard Class"/>
    <s v="SC-20095"/>
    <s v="Sanjit Chand"/>
    <x v="0"/>
    <s v="United States"/>
    <s v="West Jordan"/>
    <x v="7"/>
    <n v="84084"/>
    <x v="1"/>
    <s v="OFF-FA-10002701"/>
    <x v="1"/>
    <x v="13"/>
    <s v="Alliance Rubber Bands"/>
    <x v="1325"/>
    <n v="3"/>
    <n v="0"/>
    <n v="0.20159999999999978"/>
  </r>
  <r>
    <n v="3021"/>
    <x v="1500"/>
    <x v="1"/>
    <x v="627"/>
    <d v="2012-11-14T00:00:00"/>
    <s v="Standard Class"/>
    <s v="SC-20095"/>
    <s v="Sanjit Chand"/>
    <x v="0"/>
    <s v="United States"/>
    <s v="West Jordan"/>
    <x v="7"/>
    <n v="84084"/>
    <x v="1"/>
    <s v="OFF-PA-10001125"/>
    <x v="1"/>
    <x v="10"/>
    <s v="Xerox 1988"/>
    <x v="1663"/>
    <n v="3"/>
    <n v="0"/>
    <n v="41.822999999999993"/>
  </r>
  <r>
    <n v="3022"/>
    <x v="1500"/>
    <x v="1"/>
    <x v="627"/>
    <d v="2012-11-14T00:00:00"/>
    <s v="Standard Class"/>
    <s v="SC-20095"/>
    <s v="Sanjit Chand"/>
    <x v="0"/>
    <s v="United States"/>
    <s v="West Jordan"/>
    <x v="7"/>
    <n v="84084"/>
    <x v="1"/>
    <s v="FUR-FU-10004090"/>
    <x v="0"/>
    <x v="5"/>
    <s v="Executive Impressions 14&quot; Contract Wall Clock"/>
    <x v="2461"/>
    <n v="3"/>
    <n v="0"/>
    <n v="22.007699999999996"/>
  </r>
  <r>
    <n v="3023"/>
    <x v="1500"/>
    <x v="1"/>
    <x v="627"/>
    <d v="2012-11-14T00:00:00"/>
    <s v="Standard Class"/>
    <s v="SC-20095"/>
    <s v="Sanjit Chand"/>
    <x v="0"/>
    <s v="United States"/>
    <s v="West Jordan"/>
    <x v="7"/>
    <n v="84084"/>
    <x v="1"/>
    <s v="OFF-BI-10001510"/>
    <x v="1"/>
    <x v="8"/>
    <s v="Deluxe Heavy-Duty Vinyl Round Ring Binder"/>
    <x v="2462"/>
    <n v="5"/>
    <n v="0.2"/>
    <n v="28.65"/>
  </r>
  <r>
    <n v="3024"/>
    <x v="1501"/>
    <x v="3"/>
    <x v="701"/>
    <d v="2014-11-24T00:00:00"/>
    <s v="Standard Class"/>
    <s v="JB-16000"/>
    <s v="Joy Bell-"/>
    <x v="0"/>
    <s v="United States"/>
    <s v="Brownsville"/>
    <x v="5"/>
    <n v="78521"/>
    <x v="2"/>
    <s v="FUR-BO-10002202"/>
    <x v="0"/>
    <x v="0"/>
    <s v="Atlantic Metals Mobile 2-Shelf Bookcases, Custom Colors"/>
    <x v="2463"/>
    <n v="2"/>
    <n v="0.32"/>
    <n v="-14.458800000000025"/>
  </r>
  <r>
    <n v="3025"/>
    <x v="1502"/>
    <x v="1"/>
    <x v="627"/>
    <d v="2012-11-13T00:00:00"/>
    <s v="Standard Class"/>
    <s v="AC-10450"/>
    <s v="Amy Cox"/>
    <x v="0"/>
    <s v="United States"/>
    <s v="New York City"/>
    <x v="15"/>
    <n v="10011"/>
    <x v="3"/>
    <s v="OFF-BI-10001922"/>
    <x v="1"/>
    <x v="8"/>
    <s v="Storex Dura Pro Binders"/>
    <x v="2464"/>
    <n v="11"/>
    <n v="0.2"/>
    <n v="17.641799999999996"/>
  </r>
  <r>
    <n v="3026"/>
    <x v="1502"/>
    <x v="1"/>
    <x v="627"/>
    <d v="2012-11-13T00:00:00"/>
    <s v="Standard Class"/>
    <s v="AC-10450"/>
    <s v="Amy Cox"/>
    <x v="0"/>
    <s v="United States"/>
    <s v="New York City"/>
    <x v="15"/>
    <n v="10011"/>
    <x v="3"/>
    <s v="OFF-PA-10001667"/>
    <x v="1"/>
    <x v="10"/>
    <s v="Great White Multi-Use Recycled Paper (20Lb. and 84 Bright)"/>
    <x v="1465"/>
    <n v="3"/>
    <n v="0"/>
    <n v="8.0730000000000004"/>
  </r>
  <r>
    <n v="3027"/>
    <x v="1503"/>
    <x v="3"/>
    <x v="300"/>
    <d v="2014-04-27T00:00:00"/>
    <s v="Standard Class"/>
    <s v="MO-17800"/>
    <s v="Meg O'Connel"/>
    <x v="2"/>
    <s v="United States"/>
    <s v="Philadelphia"/>
    <x v="9"/>
    <n v="19140"/>
    <x v="3"/>
    <s v="FUR-FU-10001488"/>
    <x v="0"/>
    <x v="5"/>
    <s v="Tenex 46&quot; x 60&quot; Computer Anti-Static Chairmat, Rectangular Shaped"/>
    <x v="1825"/>
    <n v="3"/>
    <n v="0.2"/>
    <n v="0"/>
  </r>
  <r>
    <n v="3028"/>
    <x v="1504"/>
    <x v="2"/>
    <x v="829"/>
    <d v="2011-08-24T00:00:00"/>
    <s v="Same Day"/>
    <s v="RB-19645"/>
    <s v="Robert Barroso"/>
    <x v="1"/>
    <s v="United States"/>
    <s v="Billings"/>
    <x v="37"/>
    <n v="59102"/>
    <x v="1"/>
    <s v="OFF-BI-10002799"/>
    <x v="1"/>
    <x v="8"/>
    <s v="SlimView Poly Binder, 3/8&quot;"/>
    <x v="1838"/>
    <n v="2"/>
    <n v="0.2"/>
    <n v="2.6935999999999991"/>
  </r>
  <r>
    <n v="3029"/>
    <x v="1505"/>
    <x v="3"/>
    <x v="94"/>
    <d v="2014-12-22T00:00:00"/>
    <s v="Standard Class"/>
    <s v="AI-10855"/>
    <s v="Arianne Irving"/>
    <x v="0"/>
    <s v="United States"/>
    <s v="Chesapeake"/>
    <x v="17"/>
    <n v="23320"/>
    <x v="0"/>
    <s v="FUR-CH-10003846"/>
    <x v="0"/>
    <x v="1"/>
    <s v="Hon Valutask Swivel Chairs"/>
    <x v="2465"/>
    <n v="5"/>
    <n v="0"/>
    <n v="80.78400000000002"/>
  </r>
  <r>
    <n v="3030"/>
    <x v="1506"/>
    <x v="0"/>
    <x v="830"/>
    <d v="2013-03-29T00:00:00"/>
    <s v="Standard Class"/>
    <s v="DR-12880"/>
    <s v="Dan Reichenbach"/>
    <x v="1"/>
    <s v="United States"/>
    <s v="Gresham"/>
    <x v="21"/>
    <n v="97030"/>
    <x v="1"/>
    <s v="TEC-PH-10003691"/>
    <x v="2"/>
    <x v="7"/>
    <s v="BlackBerry Q10"/>
    <x v="2466"/>
    <n v="4"/>
    <n v="0.2"/>
    <n v="25.198000000000008"/>
  </r>
  <r>
    <n v="3031"/>
    <x v="1507"/>
    <x v="1"/>
    <x v="481"/>
    <d v="2012-09-27T00:00:00"/>
    <s v="Standard Class"/>
    <s v="DM-12955"/>
    <s v="Dario Medina"/>
    <x v="1"/>
    <s v="United States"/>
    <s v="Lincoln Park"/>
    <x v="12"/>
    <n v="48146"/>
    <x v="2"/>
    <s v="FUR-BO-10000468"/>
    <x v="0"/>
    <x v="0"/>
    <s v="O'Sullivan 2-Shelf Heavy-Duty Bookcases"/>
    <x v="1949"/>
    <n v="4"/>
    <n v="0"/>
    <n v="31.091200000000015"/>
  </r>
  <r>
    <n v="3032"/>
    <x v="1507"/>
    <x v="1"/>
    <x v="481"/>
    <d v="2012-09-27T00:00:00"/>
    <s v="Standard Class"/>
    <s v="DM-12955"/>
    <s v="Dario Medina"/>
    <x v="1"/>
    <s v="United States"/>
    <s v="Lincoln Park"/>
    <x v="12"/>
    <n v="48146"/>
    <x v="2"/>
    <s v="OFF-AR-10001044"/>
    <x v="1"/>
    <x v="6"/>
    <s v="BOSTON Ranger #55 Pencil Sharpener, Black"/>
    <x v="2467"/>
    <n v="1"/>
    <n v="0"/>
    <n v="7.5370999999999988"/>
  </r>
  <r>
    <n v="3033"/>
    <x v="1508"/>
    <x v="0"/>
    <x v="831"/>
    <d v="2013-11-27T00:00:00"/>
    <s v="Standard Class"/>
    <s v="JH-16180"/>
    <s v="Justin Hirsh"/>
    <x v="0"/>
    <s v="United States"/>
    <s v="Gresham"/>
    <x v="21"/>
    <n v="97030"/>
    <x v="1"/>
    <s v="FUR-CH-10003833"/>
    <x v="0"/>
    <x v="1"/>
    <s v="Novimex Fabric Task Chair"/>
    <x v="2468"/>
    <n v="4"/>
    <n v="0.2"/>
    <n v="-12.196000000000005"/>
  </r>
  <r>
    <n v="3034"/>
    <x v="1509"/>
    <x v="3"/>
    <x v="118"/>
    <d v="2014-09-22T00:00:00"/>
    <s v="Standard Class"/>
    <s v="AB-10060"/>
    <s v="Adam Bellavance"/>
    <x v="2"/>
    <s v="United States"/>
    <s v="Philadelphia"/>
    <x v="9"/>
    <n v="19143"/>
    <x v="3"/>
    <s v="OFF-PA-10004355"/>
    <x v="1"/>
    <x v="10"/>
    <s v="Xerox 231"/>
    <x v="561"/>
    <n v="4"/>
    <n v="0.2"/>
    <n v="7.2576000000000001"/>
  </r>
  <r>
    <n v="3035"/>
    <x v="1510"/>
    <x v="1"/>
    <x v="832"/>
    <d v="2012-06-16T00:00:00"/>
    <s v="Standard Class"/>
    <s v="BD-11605"/>
    <s v="Brian Dahlen"/>
    <x v="0"/>
    <s v="United States"/>
    <s v="Monroe"/>
    <x v="28"/>
    <n v="71203"/>
    <x v="0"/>
    <s v="TEC-AC-10003038"/>
    <x v="2"/>
    <x v="11"/>
    <s v="Kingston Digital DataTraveler 16GB USB 2.0"/>
    <x v="2469"/>
    <n v="6"/>
    <n v="0"/>
    <n v="10.202999999999994"/>
  </r>
  <r>
    <n v="3036"/>
    <x v="1510"/>
    <x v="1"/>
    <x v="832"/>
    <d v="2012-06-16T00:00:00"/>
    <s v="Standard Class"/>
    <s v="BD-11605"/>
    <s v="Brian Dahlen"/>
    <x v="0"/>
    <s v="United States"/>
    <s v="Monroe"/>
    <x v="28"/>
    <n v="71203"/>
    <x v="0"/>
    <s v="OFF-BI-10002799"/>
    <x v="1"/>
    <x v="8"/>
    <s v="SlimView Poly Binder, 3/8&quot;"/>
    <x v="2470"/>
    <n v="7"/>
    <n v="0"/>
    <n v="16.679599999999997"/>
  </r>
  <r>
    <n v="3037"/>
    <x v="1510"/>
    <x v="1"/>
    <x v="832"/>
    <d v="2012-06-16T00:00:00"/>
    <s v="Standard Class"/>
    <s v="BD-11605"/>
    <s v="Brian Dahlen"/>
    <x v="0"/>
    <s v="United States"/>
    <s v="Monroe"/>
    <x v="28"/>
    <n v="71203"/>
    <x v="0"/>
    <s v="OFF-AR-10003582"/>
    <x v="1"/>
    <x v="6"/>
    <s v="Boston Electric Pencil Sharpener, Model 1818, Charcoal Black"/>
    <x v="2471"/>
    <n v="2"/>
    <n v="0"/>
    <n v="15.764000000000003"/>
  </r>
  <r>
    <n v="3038"/>
    <x v="1510"/>
    <x v="1"/>
    <x v="832"/>
    <d v="2012-06-16T00:00:00"/>
    <s v="Standard Class"/>
    <s v="BD-11605"/>
    <s v="Brian Dahlen"/>
    <x v="0"/>
    <s v="United States"/>
    <s v="Monroe"/>
    <x v="28"/>
    <n v="71203"/>
    <x v="0"/>
    <s v="OFF-PA-10004451"/>
    <x v="1"/>
    <x v="10"/>
    <s v="Xerox 222"/>
    <x v="56"/>
    <n v="5"/>
    <n v="0"/>
    <n v="15.552000000000001"/>
  </r>
  <r>
    <n v="3039"/>
    <x v="1510"/>
    <x v="1"/>
    <x v="832"/>
    <d v="2012-06-16T00:00:00"/>
    <s v="Standard Class"/>
    <s v="BD-11605"/>
    <s v="Brian Dahlen"/>
    <x v="0"/>
    <s v="United States"/>
    <s v="Monroe"/>
    <x v="28"/>
    <n v="71203"/>
    <x v="0"/>
    <s v="FUR-FU-10004666"/>
    <x v="0"/>
    <x v="5"/>
    <s v="DAX Clear Channel Poster Frame"/>
    <x v="2472"/>
    <n v="2"/>
    <n v="0"/>
    <n v="10.789200000000001"/>
  </r>
  <r>
    <n v="3040"/>
    <x v="1511"/>
    <x v="3"/>
    <x v="621"/>
    <d v="2014-10-09T00:00:00"/>
    <s v="Standard Class"/>
    <s v="AS-10045"/>
    <s v="Aaron Smayling"/>
    <x v="1"/>
    <s v="United States"/>
    <s v="Pasadena"/>
    <x v="1"/>
    <n v="91104"/>
    <x v="1"/>
    <s v="FUR-TA-10001520"/>
    <x v="0"/>
    <x v="3"/>
    <s v="Lesro Sheffield Collection Coffee Table, End Table, Center Table, Corner Table"/>
    <x v="2473"/>
    <n v="3"/>
    <n v="0.2"/>
    <n v="-6.423300000000026"/>
  </r>
  <r>
    <n v="3041"/>
    <x v="1512"/>
    <x v="0"/>
    <x v="465"/>
    <d v="2013-05-10T00:00:00"/>
    <s v="Standard Class"/>
    <s v="ZD-21925"/>
    <s v="Zuschuss Donatelli"/>
    <x v="0"/>
    <s v="United States"/>
    <s v="Chattanooga"/>
    <x v="18"/>
    <n v="37421"/>
    <x v="0"/>
    <s v="FUR-FU-10004270"/>
    <x v="0"/>
    <x v="5"/>
    <s v="Eldon Image Series Desk Accessories, Burgundy"/>
    <x v="2474"/>
    <n v="5"/>
    <n v="0.2"/>
    <n v="3.3439999999999994"/>
  </r>
  <r>
    <n v="3042"/>
    <x v="1513"/>
    <x v="3"/>
    <x v="220"/>
    <d v="2014-09-13T00:00:00"/>
    <s v="Same Day"/>
    <s v="KF-16285"/>
    <s v="Karen Ferguson"/>
    <x v="2"/>
    <s v="United States"/>
    <s v="Long Beach"/>
    <x v="1"/>
    <n v="90805"/>
    <x v="1"/>
    <s v="OFF-PA-10003172"/>
    <x v="1"/>
    <x v="10"/>
    <s v="Xerox 1996"/>
    <x v="91"/>
    <n v="2"/>
    <n v="0"/>
    <n v="6.2208000000000006"/>
  </r>
  <r>
    <n v="3043"/>
    <x v="1513"/>
    <x v="3"/>
    <x v="220"/>
    <d v="2014-09-13T00:00:00"/>
    <s v="Same Day"/>
    <s v="KF-16285"/>
    <s v="Karen Ferguson"/>
    <x v="2"/>
    <s v="United States"/>
    <s v="Long Beach"/>
    <x v="1"/>
    <n v="90805"/>
    <x v="1"/>
    <s v="OFF-EN-10002312"/>
    <x v="1"/>
    <x v="12"/>
    <s v="#10 Self-Seal White Envelopes"/>
    <x v="2475"/>
    <n v="2"/>
    <n v="0"/>
    <n v="10.8682"/>
  </r>
  <r>
    <n v="3044"/>
    <x v="1513"/>
    <x v="3"/>
    <x v="220"/>
    <d v="2014-09-13T00:00:00"/>
    <s v="Same Day"/>
    <s v="KF-16285"/>
    <s v="Karen Ferguson"/>
    <x v="2"/>
    <s v="United States"/>
    <s v="Long Beach"/>
    <x v="1"/>
    <n v="90805"/>
    <x v="1"/>
    <s v="FUR-CH-10002320"/>
    <x v="0"/>
    <x v="1"/>
    <s v="Hon Pagoda Stacking Chairs"/>
    <x v="2476"/>
    <n v="8"/>
    <n v="0.2"/>
    <n v="256.78399999999976"/>
  </r>
  <r>
    <n v="3045"/>
    <x v="1514"/>
    <x v="1"/>
    <x v="28"/>
    <d v="2012-05-02T00:00:00"/>
    <s v="Second Class"/>
    <s v="BP-11230"/>
    <s v="Benjamin Patterson"/>
    <x v="0"/>
    <s v="United States"/>
    <s v="Troy"/>
    <x v="24"/>
    <n v="45373"/>
    <x v="3"/>
    <s v="TEC-PH-10001530"/>
    <x v="2"/>
    <x v="7"/>
    <s v="Cisco Unified IP Phone 7945G VoIP phone"/>
    <x v="2477"/>
    <n v="5"/>
    <n v="0.4"/>
    <n v="-255.74250000000001"/>
  </r>
  <r>
    <n v="3046"/>
    <x v="1515"/>
    <x v="3"/>
    <x v="44"/>
    <d v="2014-11-11T00:00:00"/>
    <s v="Second Class"/>
    <s v="CC-12430"/>
    <s v="Chuck Clark"/>
    <x v="2"/>
    <s v="United States"/>
    <s v="Minneapolis"/>
    <x v="11"/>
    <n v="55407"/>
    <x v="2"/>
    <s v="OFF-AR-10001216"/>
    <x v="1"/>
    <x v="6"/>
    <s v="Newell 339"/>
    <x v="2255"/>
    <n v="5"/>
    <n v="0"/>
    <n v="3.6139999999999994"/>
  </r>
  <r>
    <n v="3047"/>
    <x v="1515"/>
    <x v="3"/>
    <x v="44"/>
    <d v="2014-11-11T00:00:00"/>
    <s v="Second Class"/>
    <s v="CC-12430"/>
    <s v="Chuck Clark"/>
    <x v="2"/>
    <s v="United States"/>
    <s v="Minneapolis"/>
    <x v="11"/>
    <n v="55407"/>
    <x v="2"/>
    <s v="OFF-PA-10003127"/>
    <x v="1"/>
    <x v="10"/>
    <s v="Staples"/>
    <x v="978"/>
    <n v="1"/>
    <n v="0"/>
    <n v="12.134799999999998"/>
  </r>
  <r>
    <n v="3048"/>
    <x v="1516"/>
    <x v="2"/>
    <x v="587"/>
    <d v="2011-10-04T00:00:00"/>
    <s v="Standard Class"/>
    <s v="DB-13615"/>
    <s v="Doug Bickford"/>
    <x v="0"/>
    <s v="United States"/>
    <s v="Seattle"/>
    <x v="4"/>
    <n v="98105"/>
    <x v="1"/>
    <s v="OFF-BI-10003910"/>
    <x v="1"/>
    <x v="8"/>
    <s v="DXL Angle-View Binders with Locking Rings by Samsill"/>
    <x v="752"/>
    <n v="7"/>
    <n v="0.2"/>
    <n v="13.4925"/>
  </r>
  <r>
    <n v="3049"/>
    <x v="1517"/>
    <x v="3"/>
    <x v="459"/>
    <d v="2014-04-05T00:00:00"/>
    <s v="First Class"/>
    <s v="TC-21475"/>
    <s v="Tony Chapman"/>
    <x v="2"/>
    <s v="United States"/>
    <s v="Columbus"/>
    <x v="32"/>
    <n v="31907"/>
    <x v="0"/>
    <s v="FUR-TA-10004534"/>
    <x v="0"/>
    <x v="3"/>
    <s v="Bevis 44 x 96 Conference Tables"/>
    <x v="1764"/>
    <n v="2"/>
    <n v="0"/>
    <n v="70.005999999999972"/>
  </r>
  <r>
    <n v="3050"/>
    <x v="1517"/>
    <x v="3"/>
    <x v="459"/>
    <d v="2014-04-05T00:00:00"/>
    <s v="First Class"/>
    <s v="TC-21475"/>
    <s v="Tony Chapman"/>
    <x v="2"/>
    <s v="United States"/>
    <s v="Columbus"/>
    <x v="32"/>
    <n v="31907"/>
    <x v="0"/>
    <s v="TEC-AC-10000892"/>
    <x v="2"/>
    <x v="11"/>
    <s v="NETGEAR N750 Dual Band Wi-Fi Gigabit Router"/>
    <x v="310"/>
    <n v="4"/>
    <n v="0"/>
    <n v="129.6"/>
  </r>
  <r>
    <n v="3051"/>
    <x v="1518"/>
    <x v="3"/>
    <x v="833"/>
    <d v="2014-10-12T00:00:00"/>
    <s v="Standard Class"/>
    <s v="NZ-18565"/>
    <s v="Nick Zandusky"/>
    <x v="2"/>
    <s v="United States"/>
    <s v="Meridian"/>
    <x v="45"/>
    <n v="83642"/>
    <x v="1"/>
    <s v="FUR-FU-10003247"/>
    <x v="0"/>
    <x v="5"/>
    <s v="36X48 HARDFLOOR CHAIRMAT"/>
    <x v="108"/>
    <n v="2"/>
    <n v="0"/>
    <n v="2.9371999999999971"/>
  </r>
  <r>
    <n v="3052"/>
    <x v="1518"/>
    <x v="3"/>
    <x v="833"/>
    <d v="2014-10-12T00:00:00"/>
    <s v="Standard Class"/>
    <s v="NZ-18565"/>
    <s v="Nick Zandusky"/>
    <x v="2"/>
    <s v="United States"/>
    <s v="Meridian"/>
    <x v="45"/>
    <n v="83642"/>
    <x v="1"/>
    <s v="OFF-AP-10004336"/>
    <x v="1"/>
    <x v="9"/>
    <s v="Conquest 14 Commercial Heavy-Duty Upright Vacuum, Collection System, Accessory Kit"/>
    <x v="2478"/>
    <n v="4"/>
    <n v="0"/>
    <n v="66.073599999999971"/>
  </r>
  <r>
    <n v="3053"/>
    <x v="1518"/>
    <x v="3"/>
    <x v="833"/>
    <d v="2014-10-12T00:00:00"/>
    <s v="Standard Class"/>
    <s v="NZ-18565"/>
    <s v="Nick Zandusky"/>
    <x v="2"/>
    <s v="United States"/>
    <s v="Meridian"/>
    <x v="45"/>
    <n v="83642"/>
    <x v="1"/>
    <s v="OFF-PA-10001295"/>
    <x v="1"/>
    <x v="10"/>
    <s v="Computer Printout Paper with Letter-Trim Perforations"/>
    <x v="2479"/>
    <n v="2"/>
    <n v="0"/>
    <n v="18.211199999999998"/>
  </r>
  <r>
    <n v="3054"/>
    <x v="1519"/>
    <x v="0"/>
    <x v="526"/>
    <d v="2013-04-15T00:00:00"/>
    <s v="Second Class"/>
    <s v="SW-20350"/>
    <s v="Sean Wendt"/>
    <x v="2"/>
    <s v="United States"/>
    <s v="Detroit"/>
    <x v="12"/>
    <n v="48227"/>
    <x v="2"/>
    <s v="TEC-PH-10002555"/>
    <x v="2"/>
    <x v="7"/>
    <s v="Nortel Meridian M5316 Digital phone"/>
    <x v="2480"/>
    <n v="2"/>
    <n v="0"/>
    <n v="134.654"/>
  </r>
  <r>
    <n v="3055"/>
    <x v="1519"/>
    <x v="0"/>
    <x v="526"/>
    <d v="2013-04-15T00:00:00"/>
    <s v="Second Class"/>
    <s v="SW-20350"/>
    <s v="Sean Wendt"/>
    <x v="2"/>
    <s v="United States"/>
    <s v="Detroit"/>
    <x v="12"/>
    <n v="48227"/>
    <x v="2"/>
    <s v="OFF-BI-10000831"/>
    <x v="1"/>
    <x v="8"/>
    <s v="Storex Flexible Poly Binders with Double Pockets"/>
    <x v="267"/>
    <n v="2"/>
    <n v="0"/>
    <n v="2.4287999999999998"/>
  </r>
  <r>
    <n v="3056"/>
    <x v="1520"/>
    <x v="1"/>
    <x v="834"/>
    <d v="2012-09-01T00:00:00"/>
    <s v="Standard Class"/>
    <s v="TS-21370"/>
    <s v="Todd Sumrall"/>
    <x v="1"/>
    <s v="United States"/>
    <s v="Chicago"/>
    <x v="10"/>
    <n v="60623"/>
    <x v="2"/>
    <s v="TEC-CO-10001046"/>
    <x v="2"/>
    <x v="16"/>
    <s v="Canon Imageclass D680 Copier / Fax"/>
    <x v="2481"/>
    <n v="5"/>
    <n v="0.2"/>
    <n v="874.98749999999984"/>
  </r>
  <r>
    <n v="3057"/>
    <x v="1521"/>
    <x v="3"/>
    <x v="15"/>
    <d v="2014-10-25T00:00:00"/>
    <s v="Second Class"/>
    <s v="HH-15010"/>
    <s v="Hilary Holden"/>
    <x v="1"/>
    <s v="United States"/>
    <s v="San Francisco"/>
    <x v="1"/>
    <n v="94110"/>
    <x v="1"/>
    <s v="OFF-EN-10002973"/>
    <x v="1"/>
    <x v="12"/>
    <s v="Ampad #10 Peel &amp; Seel Holiday Envelopes"/>
    <x v="2482"/>
    <n v="2"/>
    <n v="0"/>
    <n v="4.3008000000000006"/>
  </r>
  <r>
    <n v="3058"/>
    <x v="1521"/>
    <x v="3"/>
    <x v="15"/>
    <d v="2014-10-25T00:00:00"/>
    <s v="Second Class"/>
    <s v="HH-15010"/>
    <s v="Hilary Holden"/>
    <x v="1"/>
    <s v="United States"/>
    <s v="San Francisco"/>
    <x v="1"/>
    <n v="94110"/>
    <x v="1"/>
    <s v="OFF-LA-10001641"/>
    <x v="1"/>
    <x v="2"/>
    <s v="Avery 518"/>
    <x v="2483"/>
    <n v="10"/>
    <n v="0"/>
    <n v="15.120000000000001"/>
  </r>
  <r>
    <n v="3059"/>
    <x v="1521"/>
    <x v="3"/>
    <x v="15"/>
    <d v="2014-10-25T00:00:00"/>
    <s v="Second Class"/>
    <s v="HH-15010"/>
    <s v="Hilary Holden"/>
    <x v="1"/>
    <s v="United States"/>
    <s v="San Francisco"/>
    <x v="1"/>
    <n v="94110"/>
    <x v="1"/>
    <s v="FUR-FU-10003878"/>
    <x v="0"/>
    <x v="5"/>
    <s v="Linden 10&quot; Round Wall Clock, Black"/>
    <x v="2484"/>
    <n v="2"/>
    <n v="0"/>
    <n v="10.3904"/>
  </r>
  <r>
    <n v="3060"/>
    <x v="1521"/>
    <x v="3"/>
    <x v="15"/>
    <d v="2014-10-25T00:00:00"/>
    <s v="Second Class"/>
    <s v="HH-15010"/>
    <s v="Hilary Holden"/>
    <x v="1"/>
    <s v="United States"/>
    <s v="San Francisco"/>
    <x v="1"/>
    <n v="94110"/>
    <x v="1"/>
    <s v="FUR-TA-10003837"/>
    <x v="0"/>
    <x v="3"/>
    <s v="Anderson Hickey Conga Table Tops &amp; Accessories"/>
    <x v="2485"/>
    <n v="2"/>
    <n v="0.2"/>
    <n v="-3.3506000000000018"/>
  </r>
  <r>
    <n v="3061"/>
    <x v="1522"/>
    <x v="0"/>
    <x v="77"/>
    <d v="2013-11-13T00:00:00"/>
    <s v="Standard Class"/>
    <s v="DM-13345"/>
    <s v="Denise Monton"/>
    <x v="1"/>
    <s v="United States"/>
    <s v="Newark"/>
    <x v="24"/>
    <n v="43055"/>
    <x v="3"/>
    <s v="TEC-AC-10002800"/>
    <x v="2"/>
    <x v="11"/>
    <s v="Plantronics Audio 478 Stereo USB Headset"/>
    <x v="2486"/>
    <n v="3"/>
    <n v="0.2"/>
    <n v="22.495499999999989"/>
  </r>
  <r>
    <n v="3062"/>
    <x v="1523"/>
    <x v="3"/>
    <x v="448"/>
    <d v="2014-03-08T00:00:00"/>
    <s v="Standard Class"/>
    <s v="RE-19450"/>
    <s v="Richard Eichhorn"/>
    <x v="0"/>
    <s v="United States"/>
    <s v="Dallas"/>
    <x v="5"/>
    <n v="75081"/>
    <x v="2"/>
    <s v="OFF-PA-10001307"/>
    <x v="1"/>
    <x v="10"/>
    <s v="Important Message Pads, 50 4-1/4 x 5-1/2 Forms per Pad"/>
    <x v="2051"/>
    <n v="8"/>
    <n v="0.2"/>
    <n v="9.743999999999998"/>
  </r>
  <r>
    <n v="3063"/>
    <x v="1524"/>
    <x v="1"/>
    <x v="154"/>
    <d v="2012-11-29T00:00:00"/>
    <s v="First Class"/>
    <s v="JD-16150"/>
    <s v="Justin Deggeller"/>
    <x v="1"/>
    <s v="United States"/>
    <s v="Newark"/>
    <x v="13"/>
    <n v="19711"/>
    <x v="3"/>
    <s v="TEC-PH-10002350"/>
    <x v="2"/>
    <x v="7"/>
    <s v="Apple EarPods with Remote and Mic"/>
    <x v="2487"/>
    <n v="3"/>
    <n v="0"/>
    <n v="23.511599999999998"/>
  </r>
  <r>
    <n v="3064"/>
    <x v="1524"/>
    <x v="1"/>
    <x v="154"/>
    <d v="2012-11-29T00:00:00"/>
    <s v="First Class"/>
    <s v="JD-16150"/>
    <s v="Justin Deggeller"/>
    <x v="1"/>
    <s v="United States"/>
    <s v="Newark"/>
    <x v="13"/>
    <n v="19711"/>
    <x v="3"/>
    <s v="TEC-AC-10000397"/>
    <x v="2"/>
    <x v="11"/>
    <s v="Perixx PERIBOARD-512B, Ergonomic Split Keyboard"/>
    <x v="2488"/>
    <n v="3"/>
    <n v="0"/>
    <n v="7.3479000000000028"/>
  </r>
  <r>
    <n v="3065"/>
    <x v="1525"/>
    <x v="3"/>
    <x v="677"/>
    <d v="2014-03-19T00:00:00"/>
    <s v="Second Class"/>
    <s v="BF-11215"/>
    <s v="Benjamin Farhat"/>
    <x v="2"/>
    <s v="United States"/>
    <s v="Albuquerque"/>
    <x v="27"/>
    <n v="87105"/>
    <x v="1"/>
    <s v="OFF-ST-10000615"/>
    <x v="1"/>
    <x v="4"/>
    <s v="SimpliFile Personal File, Black Granite, 15w x 6-15/16d x 11-1/4h"/>
    <x v="2489"/>
    <n v="8"/>
    <n v="0"/>
    <n v="25.424000000000007"/>
  </r>
  <r>
    <n v="3066"/>
    <x v="1525"/>
    <x v="3"/>
    <x v="677"/>
    <d v="2014-03-19T00:00:00"/>
    <s v="Second Class"/>
    <s v="BF-11215"/>
    <s v="Benjamin Farhat"/>
    <x v="2"/>
    <s v="United States"/>
    <s v="Albuquerque"/>
    <x v="27"/>
    <n v="87105"/>
    <x v="1"/>
    <s v="TEC-PH-10004531"/>
    <x v="2"/>
    <x v="7"/>
    <s v="OtterBox Commuter Series Case - iPhone 5 &amp; 5s"/>
    <x v="1196"/>
    <n v="8"/>
    <n v="0.2"/>
    <n v="49.257599999999996"/>
  </r>
  <r>
    <n v="3067"/>
    <x v="1525"/>
    <x v="3"/>
    <x v="677"/>
    <d v="2014-03-19T00:00:00"/>
    <s v="Second Class"/>
    <s v="BF-11215"/>
    <s v="Benjamin Farhat"/>
    <x v="2"/>
    <s v="United States"/>
    <s v="Albuquerque"/>
    <x v="27"/>
    <n v="87105"/>
    <x v="1"/>
    <s v="TEC-AC-10004001"/>
    <x v="2"/>
    <x v="11"/>
    <s v="Logitech Wireless Headset H600 Over-The-Head Design"/>
    <x v="2490"/>
    <n v="5"/>
    <n v="0"/>
    <n v="88.129500000000007"/>
  </r>
  <r>
    <n v="3068"/>
    <x v="1525"/>
    <x v="3"/>
    <x v="677"/>
    <d v="2014-03-19T00:00:00"/>
    <s v="Second Class"/>
    <s v="BF-11215"/>
    <s v="Benjamin Farhat"/>
    <x v="2"/>
    <s v="United States"/>
    <s v="Albuquerque"/>
    <x v="27"/>
    <n v="87105"/>
    <x v="1"/>
    <s v="OFF-PA-10001534"/>
    <x v="1"/>
    <x v="10"/>
    <s v="Xerox 230"/>
    <x v="1568"/>
    <n v="7"/>
    <n v="0"/>
    <n v="21.772800000000004"/>
  </r>
  <r>
    <n v="3069"/>
    <x v="1525"/>
    <x v="3"/>
    <x v="677"/>
    <d v="2014-03-19T00:00:00"/>
    <s v="Second Class"/>
    <s v="BF-11215"/>
    <s v="Benjamin Farhat"/>
    <x v="2"/>
    <s v="United States"/>
    <s v="Albuquerque"/>
    <x v="27"/>
    <n v="87105"/>
    <x v="1"/>
    <s v="OFF-PA-10001815"/>
    <x v="1"/>
    <x v="10"/>
    <s v="Xerox 1885"/>
    <x v="2491"/>
    <n v="6"/>
    <n v="0"/>
    <n v="138.35519999999997"/>
  </r>
  <r>
    <n v="3070"/>
    <x v="1526"/>
    <x v="3"/>
    <x v="329"/>
    <d v="2014-12-01T00:00:00"/>
    <s v="Same Day"/>
    <s v="ML-17755"/>
    <s v="Max Ludwig"/>
    <x v="2"/>
    <s v="United States"/>
    <s v="Toledo"/>
    <x v="24"/>
    <n v="43615"/>
    <x v="3"/>
    <s v="OFF-AP-10003779"/>
    <x v="1"/>
    <x v="9"/>
    <s v="Kensington 7 Outlet MasterPiece Power Center with Fax/Phone Line Protection"/>
    <x v="2492"/>
    <n v="4"/>
    <n v="0.2"/>
    <n v="82.991999999999877"/>
  </r>
  <r>
    <n v="3071"/>
    <x v="1527"/>
    <x v="2"/>
    <x v="664"/>
    <d v="2011-11-22T00:00:00"/>
    <s v="Standard Class"/>
    <s v="YC-21895"/>
    <s v="Yoseph Carroll"/>
    <x v="1"/>
    <s v="United States"/>
    <s v="Newark"/>
    <x v="13"/>
    <n v="19711"/>
    <x v="3"/>
    <s v="OFF-ST-10002011"/>
    <x v="1"/>
    <x v="4"/>
    <s v="Smead Adjustable Mobile File Trolley with Lockable Top"/>
    <x v="2493"/>
    <n v="7"/>
    <n v="0"/>
    <n v="792.26910000000021"/>
  </r>
  <r>
    <n v="3072"/>
    <x v="1527"/>
    <x v="2"/>
    <x v="664"/>
    <d v="2011-11-22T00:00:00"/>
    <s v="Standard Class"/>
    <s v="YC-21895"/>
    <s v="Yoseph Carroll"/>
    <x v="1"/>
    <s v="United States"/>
    <s v="Newark"/>
    <x v="13"/>
    <n v="19711"/>
    <x v="3"/>
    <s v="FUR-FU-10002379"/>
    <x v="0"/>
    <x v="5"/>
    <s v="Eldon Econocleat Chair Mats for Low Pile Carpets"/>
    <x v="2494"/>
    <n v="3"/>
    <n v="0"/>
    <n v="14.929199999999994"/>
  </r>
  <r>
    <n v="3073"/>
    <x v="1527"/>
    <x v="2"/>
    <x v="664"/>
    <d v="2011-11-22T00:00:00"/>
    <s v="Standard Class"/>
    <s v="YC-21895"/>
    <s v="Yoseph Carroll"/>
    <x v="1"/>
    <s v="United States"/>
    <s v="Newark"/>
    <x v="13"/>
    <n v="19711"/>
    <x v="3"/>
    <s v="OFF-AR-10003752"/>
    <x v="1"/>
    <x v="6"/>
    <s v="Deluxe Chalkboard Eraser Cleaner"/>
    <x v="2495"/>
    <n v="5"/>
    <n v="0"/>
    <n v="26.564999999999998"/>
  </r>
  <r>
    <n v="3074"/>
    <x v="1528"/>
    <x v="0"/>
    <x v="835"/>
    <d v="2013-01-05T00:00:00"/>
    <s v="First Class"/>
    <s v="LR-16915"/>
    <s v="Lena Radford"/>
    <x v="0"/>
    <s v="United States"/>
    <s v="Los Angeles"/>
    <x v="1"/>
    <n v="90045"/>
    <x v="1"/>
    <s v="OFF-ST-10003692"/>
    <x v="1"/>
    <x v="4"/>
    <s v="Recycled Steel Personal File for Hanging File Folders"/>
    <x v="2496"/>
    <n v="2"/>
    <n v="0"/>
    <n v="28.614999999999995"/>
  </r>
  <r>
    <n v="3075"/>
    <x v="1529"/>
    <x v="1"/>
    <x v="292"/>
    <d v="2012-10-08T00:00:00"/>
    <s v="Standard Class"/>
    <s v="BS-11755"/>
    <s v="Bruce Stewart"/>
    <x v="0"/>
    <s v="United States"/>
    <s v="Los Angeles"/>
    <x v="1"/>
    <n v="90032"/>
    <x v="1"/>
    <s v="FUR-BO-10004409"/>
    <x v="0"/>
    <x v="0"/>
    <s v="Safco Value Mate Series Steel Bookcases, Baked Enamel Finish on Steel, Gray"/>
    <x v="2497"/>
    <n v="2"/>
    <n v="0.15"/>
    <n v="18.454800000000002"/>
  </r>
  <r>
    <n v="3076"/>
    <x v="1530"/>
    <x v="2"/>
    <x v="836"/>
    <d v="2011-07-24T00:00:00"/>
    <s v="Standard Class"/>
    <s v="KM-16375"/>
    <s v="Katherine Murray"/>
    <x v="2"/>
    <s v="United States"/>
    <s v="Dallas"/>
    <x v="5"/>
    <n v="75217"/>
    <x v="2"/>
    <s v="OFF-ST-10003306"/>
    <x v="1"/>
    <x v="4"/>
    <s v="Letter Size Cart"/>
    <x v="2498"/>
    <n v="3"/>
    <n v="0.2"/>
    <n v="38.572199999999953"/>
  </r>
  <r>
    <n v="3077"/>
    <x v="1530"/>
    <x v="2"/>
    <x v="836"/>
    <d v="2011-07-24T00:00:00"/>
    <s v="Standard Class"/>
    <s v="KM-16375"/>
    <s v="Katherine Murray"/>
    <x v="2"/>
    <s v="United States"/>
    <s v="Dallas"/>
    <x v="5"/>
    <n v="75217"/>
    <x v="2"/>
    <s v="FUR-FU-10003724"/>
    <x v="0"/>
    <x v="5"/>
    <s v="Westinghouse Clip-On Gooseneck Lamps"/>
    <x v="2499"/>
    <n v="5"/>
    <n v="0.6"/>
    <n v="-14.228999999999997"/>
  </r>
  <r>
    <n v="3078"/>
    <x v="1530"/>
    <x v="2"/>
    <x v="836"/>
    <d v="2011-07-24T00:00:00"/>
    <s v="Standard Class"/>
    <s v="KM-16375"/>
    <s v="Katherine Murray"/>
    <x v="2"/>
    <s v="United States"/>
    <s v="Dallas"/>
    <x v="5"/>
    <n v="75217"/>
    <x v="2"/>
    <s v="FUR-CH-10002024"/>
    <x v="0"/>
    <x v="1"/>
    <s v="HON 5400 Series Task Chairs for Big and Tall"/>
    <x v="2500"/>
    <n v="2"/>
    <n v="0.3"/>
    <n v="-140.19599999999997"/>
  </r>
  <r>
    <n v="3079"/>
    <x v="1531"/>
    <x v="2"/>
    <x v="371"/>
    <d v="2011-05-25T00:00:00"/>
    <s v="Standard Class"/>
    <s v="BT-11530"/>
    <s v="Bradley Talbott"/>
    <x v="2"/>
    <s v="United States"/>
    <s v="San Diego"/>
    <x v="1"/>
    <n v="92037"/>
    <x v="1"/>
    <s v="OFF-AR-10003514"/>
    <x v="1"/>
    <x v="6"/>
    <s v="4009 Highlighters by Sanford"/>
    <x v="2501"/>
    <n v="8"/>
    <n v="0"/>
    <n v="10.507199999999997"/>
  </r>
  <r>
    <n v="3080"/>
    <x v="1532"/>
    <x v="3"/>
    <x v="507"/>
    <d v="2014-09-06T00:00:00"/>
    <s v="First Class"/>
    <s v="KB-16405"/>
    <s v="Katrina Bavinger"/>
    <x v="2"/>
    <s v="United States"/>
    <s v="Apple Valley"/>
    <x v="1"/>
    <n v="92307"/>
    <x v="1"/>
    <s v="OFF-PA-10001800"/>
    <x v="1"/>
    <x v="10"/>
    <s v="Xerox 220"/>
    <x v="91"/>
    <n v="2"/>
    <n v="0"/>
    <n v="6.2208000000000006"/>
  </r>
  <r>
    <n v="3081"/>
    <x v="1532"/>
    <x v="3"/>
    <x v="507"/>
    <d v="2014-09-06T00:00:00"/>
    <s v="First Class"/>
    <s v="KB-16405"/>
    <s v="Katrina Bavinger"/>
    <x v="2"/>
    <s v="United States"/>
    <s v="Apple Valley"/>
    <x v="1"/>
    <n v="92307"/>
    <x v="1"/>
    <s v="TEC-PH-10003589"/>
    <x v="2"/>
    <x v="7"/>
    <s v="invisibleSHIELD by ZAGG Smudge-Free Screen Protector"/>
    <x v="752"/>
    <n v="3"/>
    <n v="0.2"/>
    <n v="15.111599999999999"/>
  </r>
  <r>
    <n v="3082"/>
    <x v="1533"/>
    <x v="3"/>
    <x v="837"/>
    <d v="2014-06-03T00:00:00"/>
    <s v="Standard Class"/>
    <s v="DW-13480"/>
    <s v="Dianna Wilson"/>
    <x v="2"/>
    <s v="United States"/>
    <s v="Louisville"/>
    <x v="0"/>
    <n v="40214"/>
    <x v="0"/>
    <s v="OFF-BI-10003364"/>
    <x v="1"/>
    <x v="8"/>
    <s v="Binding Machine Supplies"/>
    <x v="2502"/>
    <n v="2"/>
    <n v="0"/>
    <n v="28.0032"/>
  </r>
  <r>
    <n v="3083"/>
    <x v="1533"/>
    <x v="3"/>
    <x v="837"/>
    <d v="2014-06-03T00:00:00"/>
    <s v="Standard Class"/>
    <s v="DW-13480"/>
    <s v="Dianna Wilson"/>
    <x v="2"/>
    <s v="United States"/>
    <s v="Louisville"/>
    <x v="0"/>
    <n v="40214"/>
    <x v="0"/>
    <s v="TEC-PH-10002834"/>
    <x v="2"/>
    <x v="7"/>
    <s v="Google Nexus 5"/>
    <x v="2503"/>
    <n v="3"/>
    <n v="0"/>
    <n v="134.99250000000001"/>
  </r>
  <r>
    <n v="3084"/>
    <x v="1534"/>
    <x v="2"/>
    <x v="838"/>
    <d v="2011-02-04T00:00:00"/>
    <s v="Standard Class"/>
    <s v="JC-15340"/>
    <s v="Jasper Cacioppo"/>
    <x v="0"/>
    <s v="United States"/>
    <s v="New York City"/>
    <x v="15"/>
    <n v="10024"/>
    <x v="3"/>
    <s v="OFF-BI-10000343"/>
    <x v="1"/>
    <x v="8"/>
    <s v="Pressboard Covers with Storage Hooks, 9 1/2&quot; x 11&quot;, Light Blue"/>
    <x v="2504"/>
    <n v="1"/>
    <n v="0.2"/>
    <n v="1.3256999999999999"/>
  </r>
  <r>
    <n v="3085"/>
    <x v="1535"/>
    <x v="3"/>
    <x v="839"/>
    <d v="2014-02-15T00:00:00"/>
    <s v="Standard Class"/>
    <s v="TP-21415"/>
    <s v="Tom Prescott"/>
    <x v="0"/>
    <s v="United States"/>
    <s v="Houston"/>
    <x v="5"/>
    <n v="77070"/>
    <x v="2"/>
    <s v="OFF-BI-10004584"/>
    <x v="1"/>
    <x v="8"/>
    <s v="GBC ProClick 150 Presentation Binding System"/>
    <x v="2505"/>
    <n v="4"/>
    <n v="0.8"/>
    <n v="-417.09360000000004"/>
  </r>
  <r>
    <n v="3086"/>
    <x v="1535"/>
    <x v="3"/>
    <x v="839"/>
    <d v="2014-02-15T00:00:00"/>
    <s v="Standard Class"/>
    <s v="TP-21415"/>
    <s v="Tom Prescott"/>
    <x v="0"/>
    <s v="United States"/>
    <s v="Houston"/>
    <x v="5"/>
    <n v="77070"/>
    <x v="2"/>
    <s v="TEC-AC-10002402"/>
    <x v="2"/>
    <x v="11"/>
    <s v="Razer Kraken PRO Over Ear PC and Music Headset"/>
    <x v="2506"/>
    <n v="2"/>
    <n v="0.2"/>
    <n v="15.997999999999987"/>
  </r>
  <r>
    <n v="3087"/>
    <x v="1535"/>
    <x v="3"/>
    <x v="839"/>
    <d v="2014-02-15T00:00:00"/>
    <s v="Standard Class"/>
    <s v="TP-21415"/>
    <s v="Tom Prescott"/>
    <x v="0"/>
    <s v="United States"/>
    <s v="Houston"/>
    <x v="5"/>
    <n v="77070"/>
    <x v="2"/>
    <s v="FUR-FU-10000550"/>
    <x v="0"/>
    <x v="5"/>
    <s v="Stacking Trays by OIC"/>
    <x v="2217"/>
    <n v="2"/>
    <n v="0.6"/>
    <n v="-2.6892000000000005"/>
  </r>
  <r>
    <n v="3088"/>
    <x v="1535"/>
    <x v="3"/>
    <x v="839"/>
    <d v="2014-02-15T00:00:00"/>
    <s v="Standard Class"/>
    <s v="TP-21415"/>
    <s v="Tom Prescott"/>
    <x v="0"/>
    <s v="United States"/>
    <s v="Houston"/>
    <x v="5"/>
    <n v="77070"/>
    <x v="2"/>
    <s v="OFF-AP-10000055"/>
    <x v="1"/>
    <x v="9"/>
    <s v="Belkin F9S820V06 8 Outlet Surge"/>
    <x v="2507"/>
    <n v="2"/>
    <n v="0.8"/>
    <n v="-32.480000000000004"/>
  </r>
  <r>
    <n v="3089"/>
    <x v="1536"/>
    <x v="3"/>
    <x v="185"/>
    <d v="2014-04-03T00:00:00"/>
    <s v="Second Class"/>
    <s v="DB-12910"/>
    <s v="Daniel Byrd"/>
    <x v="2"/>
    <s v="United States"/>
    <s v="Henderson"/>
    <x v="0"/>
    <n v="42420"/>
    <x v="0"/>
    <s v="FUR-FU-10001591"/>
    <x v="0"/>
    <x v="5"/>
    <s v="Advantus Panel Wall Certificate Holder - 8.5x11"/>
    <x v="2508"/>
    <n v="5"/>
    <n v="0"/>
    <n v="25.620000000000005"/>
  </r>
  <r>
    <n v="3090"/>
    <x v="1536"/>
    <x v="3"/>
    <x v="185"/>
    <d v="2014-04-03T00:00:00"/>
    <s v="Second Class"/>
    <s v="DB-12910"/>
    <s v="Daniel Byrd"/>
    <x v="2"/>
    <s v="United States"/>
    <s v="Henderson"/>
    <x v="0"/>
    <n v="42420"/>
    <x v="0"/>
    <s v="TEC-PH-10000526"/>
    <x v="2"/>
    <x v="7"/>
    <s v="Vtech CS6719"/>
    <x v="142"/>
    <n v="7"/>
    <n v="0"/>
    <n v="188.1404"/>
  </r>
  <r>
    <n v="3091"/>
    <x v="1537"/>
    <x v="0"/>
    <x v="840"/>
    <d v="2013-03-09T00:00:00"/>
    <s v="Standard Class"/>
    <s v="BH-11710"/>
    <s v="Brosina Hoffman"/>
    <x v="0"/>
    <s v="United States"/>
    <s v="Newark"/>
    <x v="13"/>
    <n v="19711"/>
    <x v="3"/>
    <s v="OFF-BI-10001071"/>
    <x v="1"/>
    <x v="8"/>
    <s v="GBC ProClick Punch Binding System"/>
    <x v="2509"/>
    <n v="7"/>
    <n v="0"/>
    <n v="219.45140000000001"/>
  </r>
  <r>
    <n v="3092"/>
    <x v="1537"/>
    <x v="0"/>
    <x v="840"/>
    <d v="2013-03-09T00:00:00"/>
    <s v="Standard Class"/>
    <s v="BH-11710"/>
    <s v="Brosina Hoffman"/>
    <x v="0"/>
    <s v="United States"/>
    <s v="Newark"/>
    <x v="13"/>
    <n v="19711"/>
    <x v="3"/>
    <s v="TEC-PH-10001557"/>
    <x v="2"/>
    <x v="7"/>
    <s v="Pyle PMP37LED"/>
    <x v="2510"/>
    <n v="5"/>
    <n v="0"/>
    <n v="129.5865"/>
  </r>
  <r>
    <n v="3093"/>
    <x v="1537"/>
    <x v="0"/>
    <x v="840"/>
    <d v="2013-03-09T00:00:00"/>
    <s v="Standard Class"/>
    <s v="BH-11710"/>
    <s v="Brosina Hoffman"/>
    <x v="0"/>
    <s v="United States"/>
    <s v="Newark"/>
    <x v="13"/>
    <n v="19711"/>
    <x v="3"/>
    <s v="OFF-PA-10001977"/>
    <x v="1"/>
    <x v="10"/>
    <s v="Xerox 194"/>
    <x v="1696"/>
    <n v="3"/>
    <n v="0"/>
    <n v="79.891199999999998"/>
  </r>
  <r>
    <n v="3094"/>
    <x v="1538"/>
    <x v="1"/>
    <x v="841"/>
    <d v="2012-08-23T00:00:00"/>
    <s v="Same Day"/>
    <s v="TD-20995"/>
    <s v="Tamara Dahlen"/>
    <x v="0"/>
    <s v="United States"/>
    <s v="Bolingbrook"/>
    <x v="10"/>
    <n v="60440"/>
    <x v="2"/>
    <s v="OFF-SU-10004231"/>
    <x v="1"/>
    <x v="14"/>
    <s v="Acme Tagit Stainless Steel Antibacterial Scissors"/>
    <x v="2511"/>
    <n v="4"/>
    <n v="0.2"/>
    <n v="2.7719999999999994"/>
  </r>
  <r>
    <n v="3095"/>
    <x v="1538"/>
    <x v="1"/>
    <x v="841"/>
    <d v="2012-08-23T00:00:00"/>
    <s v="Same Day"/>
    <s v="TD-20995"/>
    <s v="Tamara Dahlen"/>
    <x v="0"/>
    <s v="United States"/>
    <s v="Bolingbrook"/>
    <x v="10"/>
    <n v="60440"/>
    <x v="2"/>
    <s v="OFF-PA-10000809"/>
    <x v="1"/>
    <x v="10"/>
    <s v="Xerox 206"/>
    <x v="563"/>
    <n v="2"/>
    <n v="0.2"/>
    <n v="3.6288"/>
  </r>
  <r>
    <n v="3096"/>
    <x v="1538"/>
    <x v="1"/>
    <x v="841"/>
    <d v="2012-08-23T00:00:00"/>
    <s v="Same Day"/>
    <s v="TD-20995"/>
    <s v="Tamara Dahlen"/>
    <x v="0"/>
    <s v="United States"/>
    <s v="Bolingbrook"/>
    <x v="10"/>
    <n v="60440"/>
    <x v="2"/>
    <s v="OFF-FA-10003021"/>
    <x v="1"/>
    <x v="13"/>
    <s v="Staples"/>
    <x v="2512"/>
    <n v="8"/>
    <n v="0.2"/>
    <n v="2.2559999999999993"/>
  </r>
  <r>
    <n v="3097"/>
    <x v="1538"/>
    <x v="1"/>
    <x v="841"/>
    <d v="2012-08-23T00:00:00"/>
    <s v="Same Day"/>
    <s v="TD-20995"/>
    <s v="Tamara Dahlen"/>
    <x v="0"/>
    <s v="United States"/>
    <s v="Bolingbrook"/>
    <x v="10"/>
    <n v="60440"/>
    <x v="2"/>
    <s v="OFF-AP-10000696"/>
    <x v="1"/>
    <x v="9"/>
    <s v="Holmes Odor Grabber"/>
    <x v="2513"/>
    <n v="2"/>
    <n v="0.8"/>
    <n v="-13.554800000000004"/>
  </r>
  <r>
    <n v="3098"/>
    <x v="1539"/>
    <x v="3"/>
    <x v="842"/>
    <d v="2014-05-02T00:00:00"/>
    <s v="Standard Class"/>
    <s v="CV-12805"/>
    <s v="Cynthia Voltz"/>
    <x v="1"/>
    <s v="United States"/>
    <s v="Fort Worth"/>
    <x v="5"/>
    <n v="76106"/>
    <x v="2"/>
    <s v="OFF-LA-10001158"/>
    <x v="1"/>
    <x v="2"/>
    <s v="Avery Address/Shipping Labels for Typewriters, 4&quot; x 2&quot;"/>
    <x v="2514"/>
    <n v="4"/>
    <n v="0.2"/>
    <n v="11.592000000000001"/>
  </r>
  <r>
    <n v="3099"/>
    <x v="1539"/>
    <x v="3"/>
    <x v="842"/>
    <d v="2014-05-02T00:00:00"/>
    <s v="Standard Class"/>
    <s v="CV-12805"/>
    <s v="Cynthia Voltz"/>
    <x v="1"/>
    <s v="United States"/>
    <s v="Fort Worth"/>
    <x v="5"/>
    <n v="76106"/>
    <x v="2"/>
    <s v="FUR-BO-10002268"/>
    <x v="0"/>
    <x v="0"/>
    <s v="Sauder Barrister Bookcases"/>
    <x v="2515"/>
    <n v="4"/>
    <n v="0.32"/>
    <n v="-42.1096"/>
  </r>
  <r>
    <n v="3100"/>
    <x v="1540"/>
    <x v="3"/>
    <x v="349"/>
    <d v="2014-04-20T00:00:00"/>
    <s v="Standard Class"/>
    <s v="CS-12355"/>
    <s v="Christine Sundaresam"/>
    <x v="0"/>
    <s v="United States"/>
    <s v="New York City"/>
    <x v="15"/>
    <n v="10024"/>
    <x v="3"/>
    <s v="OFF-BI-10000829"/>
    <x v="1"/>
    <x v="8"/>
    <s v="Avery Non-Stick Binders"/>
    <x v="2209"/>
    <n v="3"/>
    <n v="0.2"/>
    <n v="3.5021999999999989"/>
  </r>
  <r>
    <n v="3101"/>
    <x v="1540"/>
    <x v="3"/>
    <x v="349"/>
    <d v="2014-04-20T00:00:00"/>
    <s v="Standard Class"/>
    <s v="CS-12355"/>
    <s v="Christine Sundaresam"/>
    <x v="0"/>
    <s v="United States"/>
    <s v="New York City"/>
    <x v="15"/>
    <n v="10024"/>
    <x v="3"/>
    <s v="FUR-BO-10003441"/>
    <x v="0"/>
    <x v="0"/>
    <s v="Bush Westfield Collection Bookcases, Fully Assembled"/>
    <x v="2516"/>
    <n v="3"/>
    <n v="0.2"/>
    <n v="9.0881999999999721"/>
  </r>
  <r>
    <n v="3102"/>
    <x v="1541"/>
    <x v="3"/>
    <x v="66"/>
    <d v="2014-12-28T00:00:00"/>
    <s v="Second Class"/>
    <s v="JG-15310"/>
    <s v="Jason Gross"/>
    <x v="1"/>
    <s v="United States"/>
    <s v="Providence"/>
    <x v="34"/>
    <n v="2908"/>
    <x v="3"/>
    <s v="OFF-SU-10003505"/>
    <x v="1"/>
    <x v="14"/>
    <s v="Premier Electric Letter Opener"/>
    <x v="2517"/>
    <n v="6"/>
    <n v="0"/>
    <n v="34.757999999999953"/>
  </r>
  <r>
    <n v="3103"/>
    <x v="1541"/>
    <x v="3"/>
    <x v="66"/>
    <d v="2014-12-28T00:00:00"/>
    <s v="Second Class"/>
    <s v="JG-15310"/>
    <s v="Jason Gross"/>
    <x v="1"/>
    <s v="United States"/>
    <s v="Providence"/>
    <x v="34"/>
    <n v="2908"/>
    <x v="3"/>
    <s v="FUR-BO-10003660"/>
    <x v="0"/>
    <x v="0"/>
    <s v="Bush Cubix Collection Bookcases, Fully Assembled"/>
    <x v="2518"/>
    <n v="1"/>
    <n v="0"/>
    <n v="50.825400000000002"/>
  </r>
  <r>
    <n v="3104"/>
    <x v="1542"/>
    <x v="0"/>
    <x v="16"/>
    <d v="2013-12-13T00:00:00"/>
    <s v="Standard Class"/>
    <s v="JP-16135"/>
    <s v="Julie Prescott"/>
    <x v="2"/>
    <s v="United States"/>
    <s v="Columbus"/>
    <x v="24"/>
    <n v="43229"/>
    <x v="3"/>
    <s v="OFF-BI-10001267"/>
    <x v="1"/>
    <x v="8"/>
    <s v="Universal Recycled Hanging Pressboard Report Binders, Letter Size"/>
    <x v="2519"/>
    <n v="7"/>
    <n v="0.7"/>
    <n v="-9.5018000000000029"/>
  </r>
  <r>
    <n v="3105"/>
    <x v="1543"/>
    <x v="3"/>
    <x v="721"/>
    <d v="2014-03-30T00:00:00"/>
    <s v="Standard Class"/>
    <s v="EC-14050"/>
    <s v="Erin Creighton"/>
    <x v="0"/>
    <s v="United States"/>
    <s v="New York City"/>
    <x v="15"/>
    <n v="10024"/>
    <x v="3"/>
    <s v="OFF-PA-10002741"/>
    <x v="1"/>
    <x v="10"/>
    <s v="Xerox 1980"/>
    <x v="2318"/>
    <n v="6"/>
    <n v="0"/>
    <n v="11.555999999999997"/>
  </r>
  <r>
    <n v="3106"/>
    <x v="1544"/>
    <x v="0"/>
    <x v="197"/>
    <d v="2013-07-30T00:00:00"/>
    <s v="Standard Class"/>
    <s v="KH-16630"/>
    <s v="Ken Heidel"/>
    <x v="1"/>
    <s v="United States"/>
    <s v="Houston"/>
    <x v="5"/>
    <n v="77070"/>
    <x v="2"/>
    <s v="OFF-LA-10004345"/>
    <x v="1"/>
    <x v="2"/>
    <s v="Avery 493"/>
    <x v="581"/>
    <n v="4"/>
    <n v="0.2"/>
    <n v="5.6955999999999989"/>
  </r>
  <r>
    <n v="3107"/>
    <x v="1545"/>
    <x v="3"/>
    <x v="815"/>
    <d v="2014-07-15T00:00:00"/>
    <s v="Standard Class"/>
    <s v="FG-14260"/>
    <s v="Frank Gastineau"/>
    <x v="2"/>
    <s v="United States"/>
    <s v="Aurora"/>
    <x v="10"/>
    <n v="60505"/>
    <x v="2"/>
    <s v="OFF-ST-10004340"/>
    <x v="1"/>
    <x v="4"/>
    <s v="Fellowes Mobile File Cart, Black"/>
    <x v="2520"/>
    <n v="6"/>
    <n v="0.2"/>
    <n v="26.115600000000015"/>
  </r>
  <r>
    <n v="3108"/>
    <x v="1546"/>
    <x v="0"/>
    <x v="19"/>
    <d v="2013-07-23T00:00:00"/>
    <s v="Standard Class"/>
    <s v="AA-10480"/>
    <s v="Andrew Allen"/>
    <x v="0"/>
    <s v="United States"/>
    <s v="Springfield"/>
    <x v="25"/>
    <n v="65807"/>
    <x v="2"/>
    <s v="OFF-PA-10001471"/>
    <x v="1"/>
    <x v="10"/>
    <s v="Strathmore Photo Frame Cards"/>
    <x v="2521"/>
    <n v="3"/>
    <n v="0"/>
    <n v="10.087799999999998"/>
  </r>
  <r>
    <n v="3109"/>
    <x v="1546"/>
    <x v="0"/>
    <x v="19"/>
    <d v="2013-07-23T00:00:00"/>
    <s v="Standard Class"/>
    <s v="AA-10480"/>
    <s v="Andrew Allen"/>
    <x v="0"/>
    <s v="United States"/>
    <s v="Springfield"/>
    <x v="25"/>
    <n v="65807"/>
    <x v="2"/>
    <s v="OFF-ST-10002344"/>
    <x v="1"/>
    <x v="4"/>
    <s v="Carina 42&quot;Hx23 3/4&quot;W Media Storage Unit"/>
    <x v="423"/>
    <n v="3"/>
    <n v="0"/>
    <n v="4.8588000000000164"/>
  </r>
  <r>
    <n v="3110"/>
    <x v="1546"/>
    <x v="0"/>
    <x v="19"/>
    <d v="2013-07-23T00:00:00"/>
    <s v="Standard Class"/>
    <s v="AA-10480"/>
    <s v="Andrew Allen"/>
    <x v="0"/>
    <s v="United States"/>
    <s v="Springfield"/>
    <x v="25"/>
    <n v="65807"/>
    <x v="2"/>
    <s v="OFF-PA-10001892"/>
    <x v="1"/>
    <x v="10"/>
    <s v="Rediform Wirebound &quot;Phone Memo&quot; Message Book, 11 x 5-3/4"/>
    <x v="2522"/>
    <n v="1"/>
    <n v="0"/>
    <n v="3.7435999999999998"/>
  </r>
  <r>
    <n v="3111"/>
    <x v="1546"/>
    <x v="0"/>
    <x v="19"/>
    <d v="2013-07-23T00:00:00"/>
    <s v="Standard Class"/>
    <s v="AA-10480"/>
    <s v="Andrew Allen"/>
    <x v="0"/>
    <s v="United States"/>
    <s v="Springfield"/>
    <x v="25"/>
    <n v="65807"/>
    <x v="2"/>
    <s v="OFF-PA-10001934"/>
    <x v="1"/>
    <x v="10"/>
    <s v="Xerox 1993"/>
    <x v="187"/>
    <n v="8"/>
    <n v="0"/>
    <n v="25.401600000000002"/>
  </r>
  <r>
    <n v="3112"/>
    <x v="1546"/>
    <x v="0"/>
    <x v="19"/>
    <d v="2013-07-23T00:00:00"/>
    <s v="Standard Class"/>
    <s v="AA-10480"/>
    <s v="Andrew Allen"/>
    <x v="0"/>
    <s v="United States"/>
    <s v="Springfield"/>
    <x v="25"/>
    <n v="65807"/>
    <x v="2"/>
    <s v="OFF-ST-10000078"/>
    <x v="1"/>
    <x v="4"/>
    <s v="Tennsco 6- and 18-Compartment Lockers"/>
    <x v="2523"/>
    <n v="1"/>
    <n v="0"/>
    <n v="47.730599999999981"/>
  </r>
  <r>
    <n v="3113"/>
    <x v="1547"/>
    <x v="0"/>
    <x v="828"/>
    <d v="2013-08-31T00:00:00"/>
    <s v="Standard Class"/>
    <s v="MS-17770"/>
    <s v="Maxwell Schwartz"/>
    <x v="0"/>
    <s v="United States"/>
    <s v="Seattle"/>
    <x v="4"/>
    <n v="98105"/>
    <x v="1"/>
    <s v="TEC-MA-10001972"/>
    <x v="2"/>
    <x v="15"/>
    <s v="Okidata C331dn Printer"/>
    <x v="2524"/>
    <n v="3"/>
    <n v="0.2"/>
    <n v="62.82000000000005"/>
  </r>
  <r>
    <n v="3114"/>
    <x v="1547"/>
    <x v="0"/>
    <x v="828"/>
    <d v="2013-08-31T00:00:00"/>
    <s v="Standard Class"/>
    <s v="MS-17770"/>
    <s v="Maxwell Schwartz"/>
    <x v="0"/>
    <s v="United States"/>
    <s v="Seattle"/>
    <x v="4"/>
    <n v="98105"/>
    <x v="1"/>
    <s v="OFF-EN-10002504"/>
    <x v="1"/>
    <x v="12"/>
    <s v="Tyvek  Top-Opening Peel &amp; Seel Envelopes, Plain White"/>
    <x v="2525"/>
    <n v="5"/>
    <n v="0"/>
    <n v="63.872999999999998"/>
  </r>
  <r>
    <n v="3115"/>
    <x v="1547"/>
    <x v="0"/>
    <x v="828"/>
    <d v="2013-08-31T00:00:00"/>
    <s v="Standard Class"/>
    <s v="MS-17770"/>
    <s v="Maxwell Schwartz"/>
    <x v="0"/>
    <s v="United States"/>
    <s v="Seattle"/>
    <x v="4"/>
    <n v="98105"/>
    <x v="1"/>
    <s v="OFF-PA-10002160"/>
    <x v="1"/>
    <x v="10"/>
    <s v="Xerox 1978"/>
    <x v="819"/>
    <n v="6"/>
    <n v="0"/>
    <n v="16.993200000000002"/>
  </r>
  <r>
    <n v="3116"/>
    <x v="1547"/>
    <x v="0"/>
    <x v="828"/>
    <d v="2013-08-31T00:00:00"/>
    <s v="Standard Class"/>
    <s v="MS-17770"/>
    <s v="Maxwell Schwartz"/>
    <x v="0"/>
    <s v="United States"/>
    <s v="Seattle"/>
    <x v="4"/>
    <n v="98105"/>
    <x v="1"/>
    <s v="FUR-CH-10001973"/>
    <x v="0"/>
    <x v="1"/>
    <s v="Office Star Flex Back Scooter Chair with White Frame"/>
    <x v="1988"/>
    <n v="6"/>
    <n v="0.2"/>
    <n v="-39.952800000000025"/>
  </r>
  <r>
    <n v="3117"/>
    <x v="1547"/>
    <x v="0"/>
    <x v="828"/>
    <d v="2013-08-31T00:00:00"/>
    <s v="Standard Class"/>
    <s v="MS-17770"/>
    <s v="Maxwell Schwartz"/>
    <x v="0"/>
    <s v="United States"/>
    <s v="Seattle"/>
    <x v="4"/>
    <n v="98105"/>
    <x v="1"/>
    <s v="OFF-AP-10001492"/>
    <x v="1"/>
    <x v="9"/>
    <s v="Acco Six-Outlet Power Strip, 4' Cord Length"/>
    <x v="2526"/>
    <n v="5"/>
    <n v="0"/>
    <n v="11.206"/>
  </r>
  <r>
    <n v="3118"/>
    <x v="1547"/>
    <x v="0"/>
    <x v="828"/>
    <d v="2013-08-31T00:00:00"/>
    <s v="Standard Class"/>
    <s v="MS-17770"/>
    <s v="Maxwell Schwartz"/>
    <x v="0"/>
    <s v="United States"/>
    <s v="Seattle"/>
    <x v="4"/>
    <n v="98105"/>
    <x v="1"/>
    <s v="OFF-SU-10002189"/>
    <x v="1"/>
    <x v="14"/>
    <s v="Acme Rosewood Handle Letter Opener"/>
    <x v="174"/>
    <n v="4"/>
    <n v="0"/>
    <n v="0.15879999999999939"/>
  </r>
  <r>
    <n v="3119"/>
    <x v="1548"/>
    <x v="1"/>
    <x v="832"/>
    <d v="2012-06-12T00:00:00"/>
    <s v="First Class"/>
    <s v="JE-15610"/>
    <s v="Jim Epp"/>
    <x v="1"/>
    <s v="United States"/>
    <s v="Lakeland"/>
    <x v="2"/>
    <n v="33801"/>
    <x v="0"/>
    <s v="FUR-CH-10003312"/>
    <x v="0"/>
    <x v="1"/>
    <s v="Hon 2090 “Pillow Soft” Series Mid Back Swivel/Tilt Chairs"/>
    <x v="2527"/>
    <n v="5"/>
    <n v="0.2"/>
    <n v="-182.63700000000017"/>
  </r>
  <r>
    <n v="3120"/>
    <x v="1548"/>
    <x v="1"/>
    <x v="832"/>
    <d v="2012-06-12T00:00:00"/>
    <s v="First Class"/>
    <s v="JE-15610"/>
    <s v="Jim Epp"/>
    <x v="1"/>
    <s v="United States"/>
    <s v="Lakeland"/>
    <x v="2"/>
    <n v="33801"/>
    <x v="0"/>
    <s v="TEC-PH-10002496"/>
    <x v="2"/>
    <x v="7"/>
    <s v="Cisco SPA301"/>
    <x v="2528"/>
    <n v="2"/>
    <n v="0.2"/>
    <n v="31.197999999999986"/>
  </r>
  <r>
    <n v="3121"/>
    <x v="1548"/>
    <x v="1"/>
    <x v="832"/>
    <d v="2012-06-12T00:00:00"/>
    <s v="First Class"/>
    <s v="JE-15610"/>
    <s v="Jim Epp"/>
    <x v="1"/>
    <s v="United States"/>
    <s v="Lakeland"/>
    <x v="2"/>
    <n v="33801"/>
    <x v="0"/>
    <s v="FUR-FU-10003464"/>
    <x v="0"/>
    <x v="5"/>
    <s v="Seth Thomas 8 1/2&quot; Cubicle Clock"/>
    <x v="2529"/>
    <n v="3"/>
    <n v="0.2"/>
    <n v="7.3007999999999988"/>
  </r>
  <r>
    <n v="3122"/>
    <x v="1548"/>
    <x v="1"/>
    <x v="832"/>
    <d v="2012-06-12T00:00:00"/>
    <s v="First Class"/>
    <s v="JE-15610"/>
    <s v="Jim Epp"/>
    <x v="1"/>
    <s v="United States"/>
    <s v="Lakeland"/>
    <x v="2"/>
    <n v="33801"/>
    <x v="0"/>
    <s v="OFF-AR-10000380"/>
    <x v="1"/>
    <x v="6"/>
    <s v="Hunt PowerHouse Electric Pencil Sharpener, Blue"/>
    <x v="2530"/>
    <n v="2"/>
    <n v="0.2"/>
    <n v="7.5959999999999894"/>
  </r>
  <r>
    <n v="3123"/>
    <x v="1548"/>
    <x v="1"/>
    <x v="832"/>
    <d v="2012-06-12T00:00:00"/>
    <s v="First Class"/>
    <s v="JE-15610"/>
    <s v="Jim Epp"/>
    <x v="1"/>
    <s v="United States"/>
    <s v="Lakeland"/>
    <x v="2"/>
    <n v="33801"/>
    <x v="0"/>
    <s v="OFF-BI-10004593"/>
    <x v="1"/>
    <x v="8"/>
    <s v="Ibico Laser Imprintable Binding System Covers"/>
    <x v="288"/>
    <n v="5"/>
    <n v="0.7"/>
    <n v="-62.88000000000001"/>
  </r>
  <r>
    <n v="3124"/>
    <x v="1548"/>
    <x v="1"/>
    <x v="832"/>
    <d v="2012-06-12T00:00:00"/>
    <s v="First Class"/>
    <s v="JE-15610"/>
    <s v="Jim Epp"/>
    <x v="1"/>
    <s v="United States"/>
    <s v="Lakeland"/>
    <x v="2"/>
    <n v="33801"/>
    <x v="0"/>
    <s v="OFF-BI-10001308"/>
    <x v="1"/>
    <x v="8"/>
    <s v="GBC Standard Plastic Binding Systems' Combs"/>
    <x v="2531"/>
    <n v="2"/>
    <n v="0.7"/>
    <n v="-3.1400000000000006"/>
  </r>
  <r>
    <n v="3125"/>
    <x v="1548"/>
    <x v="1"/>
    <x v="832"/>
    <d v="2012-06-12T00:00:00"/>
    <s v="First Class"/>
    <s v="JE-15610"/>
    <s v="Jim Epp"/>
    <x v="1"/>
    <s v="United States"/>
    <s v="Lakeland"/>
    <x v="2"/>
    <n v="33801"/>
    <x v="0"/>
    <s v="OFF-ST-10001780"/>
    <x v="1"/>
    <x v="4"/>
    <s v="Tennsco 16-Compartment Lockers with Coat Rack"/>
    <x v="2532"/>
    <n v="2"/>
    <n v="0.2"/>
    <n v="51.831200000000024"/>
  </r>
  <r>
    <n v="3126"/>
    <x v="1548"/>
    <x v="1"/>
    <x v="832"/>
    <d v="2012-06-12T00:00:00"/>
    <s v="First Class"/>
    <s v="JE-15610"/>
    <s v="Jim Epp"/>
    <x v="1"/>
    <s v="United States"/>
    <s v="Lakeland"/>
    <x v="2"/>
    <n v="33801"/>
    <x v="0"/>
    <s v="OFF-ST-10003816"/>
    <x v="1"/>
    <x v="4"/>
    <s v="Fellowes High-Stak Drawer Files"/>
    <x v="2533"/>
    <n v="4"/>
    <n v="0.2"/>
    <n v="21.142799999999966"/>
  </r>
  <r>
    <n v="3127"/>
    <x v="1549"/>
    <x v="3"/>
    <x v="565"/>
    <d v="2014-09-13T00:00:00"/>
    <s v="Standard Class"/>
    <s v="EB-14110"/>
    <s v="Eugene Barchas"/>
    <x v="0"/>
    <s v="United States"/>
    <s v="Philadelphia"/>
    <x v="9"/>
    <n v="19134"/>
    <x v="3"/>
    <s v="TEC-PH-10002200"/>
    <x v="2"/>
    <x v="7"/>
    <s v="Aastra 6757i CT Wireless VoIP phone"/>
    <x v="2534"/>
    <n v="2"/>
    <n v="0.4"/>
    <n v="-47.396800000000013"/>
  </r>
  <r>
    <n v="3128"/>
    <x v="1550"/>
    <x v="3"/>
    <x v="280"/>
    <d v="2014-10-07T00:00:00"/>
    <s v="Standard Class"/>
    <s v="BP-11155"/>
    <s v="Becky Pak"/>
    <x v="0"/>
    <s v="United States"/>
    <s v="New York City"/>
    <x v="15"/>
    <n v="10011"/>
    <x v="3"/>
    <s v="OFF-PA-10004438"/>
    <x v="1"/>
    <x v="10"/>
    <s v="Xerox 1907"/>
    <x v="338"/>
    <n v="4"/>
    <n v="0"/>
    <n v="23.086399999999998"/>
  </r>
  <r>
    <n v="3129"/>
    <x v="1551"/>
    <x v="2"/>
    <x v="757"/>
    <d v="2011-12-17T00:00:00"/>
    <s v="First Class"/>
    <s v="CC-12100"/>
    <s v="Chad Cunningham"/>
    <x v="2"/>
    <s v="United States"/>
    <s v="Los Angeles"/>
    <x v="1"/>
    <n v="90049"/>
    <x v="1"/>
    <s v="FUR-FU-10004090"/>
    <x v="0"/>
    <x v="5"/>
    <s v="Executive Impressions 14&quot; Contract Wall Clock"/>
    <x v="791"/>
    <n v="2"/>
    <n v="0"/>
    <n v="14.671799999999998"/>
  </r>
  <r>
    <n v="3130"/>
    <x v="1551"/>
    <x v="2"/>
    <x v="757"/>
    <d v="2011-12-17T00:00:00"/>
    <s v="First Class"/>
    <s v="CC-12100"/>
    <s v="Chad Cunningham"/>
    <x v="2"/>
    <s v="United States"/>
    <s v="Los Angeles"/>
    <x v="1"/>
    <n v="90049"/>
    <x v="1"/>
    <s v="FUR-CH-10002602"/>
    <x v="0"/>
    <x v="1"/>
    <s v="DMI Arturo Collection Mission-style Design Wood Chair"/>
    <x v="475"/>
    <n v="2"/>
    <n v="0.2"/>
    <n v="18.11760000000001"/>
  </r>
  <r>
    <n v="3131"/>
    <x v="1551"/>
    <x v="2"/>
    <x v="757"/>
    <d v="2011-12-17T00:00:00"/>
    <s v="First Class"/>
    <s v="CC-12100"/>
    <s v="Chad Cunningham"/>
    <x v="2"/>
    <s v="United States"/>
    <s v="Los Angeles"/>
    <x v="1"/>
    <n v="90049"/>
    <x v="1"/>
    <s v="TEC-AC-10001142"/>
    <x v="2"/>
    <x v="11"/>
    <s v="First Data FD10 PIN Pad"/>
    <x v="2535"/>
    <n v="5"/>
    <n v="0"/>
    <n v="39.499999999999957"/>
  </r>
  <r>
    <n v="3132"/>
    <x v="1551"/>
    <x v="2"/>
    <x v="757"/>
    <d v="2011-12-17T00:00:00"/>
    <s v="First Class"/>
    <s v="CC-12100"/>
    <s v="Chad Cunningham"/>
    <x v="2"/>
    <s v="United States"/>
    <s v="Los Angeles"/>
    <x v="1"/>
    <n v="90049"/>
    <x v="1"/>
    <s v="TEC-PH-10004977"/>
    <x v="2"/>
    <x v="7"/>
    <s v="GE 30524EE4"/>
    <x v="2536"/>
    <n v="4"/>
    <n v="0.2"/>
    <n v="70.55639999999994"/>
  </r>
  <r>
    <n v="3133"/>
    <x v="1552"/>
    <x v="2"/>
    <x v="829"/>
    <d v="2011-08-26T00:00:00"/>
    <s v="First Class"/>
    <s v="JP-15460"/>
    <s v="Jennifer Patt"/>
    <x v="1"/>
    <s v="United States"/>
    <s v="Oceanside"/>
    <x v="15"/>
    <n v="11572"/>
    <x v="3"/>
    <s v="FUR-FU-10004586"/>
    <x v="0"/>
    <x v="5"/>
    <s v="G.E. Longer-Life Indoor Recessed Floodlight Bulbs"/>
    <x v="2537"/>
    <n v="2"/>
    <n v="0"/>
    <n v="6.3743999999999996"/>
  </r>
  <r>
    <n v="3134"/>
    <x v="1552"/>
    <x v="2"/>
    <x v="829"/>
    <d v="2011-08-26T00:00:00"/>
    <s v="First Class"/>
    <s v="JP-15460"/>
    <s v="Jennifer Patt"/>
    <x v="1"/>
    <s v="United States"/>
    <s v="Oceanside"/>
    <x v="15"/>
    <n v="11572"/>
    <x v="3"/>
    <s v="OFF-BI-10001116"/>
    <x v="1"/>
    <x v="8"/>
    <s v="Wilson Jones 1&quot; Hanging DublLock Ring Binders"/>
    <x v="2538"/>
    <n v="3"/>
    <n v="0.2"/>
    <n v="4.4352000000000009"/>
  </r>
  <r>
    <n v="3135"/>
    <x v="1553"/>
    <x v="3"/>
    <x v="105"/>
    <d v="2014-11-19T00:00:00"/>
    <s v="Standard Class"/>
    <s v="LS-16975"/>
    <s v="Lindsay Shagiari"/>
    <x v="2"/>
    <s v="United States"/>
    <s v="Dallas"/>
    <x v="5"/>
    <n v="75081"/>
    <x v="2"/>
    <s v="OFF-BI-10000666"/>
    <x v="1"/>
    <x v="8"/>
    <s v="Surelock Post Binders"/>
    <x v="2539"/>
    <n v="5"/>
    <n v="0.8"/>
    <n v="-45.840000000000018"/>
  </r>
  <r>
    <n v="3136"/>
    <x v="1553"/>
    <x v="3"/>
    <x v="105"/>
    <d v="2014-11-19T00:00:00"/>
    <s v="Standard Class"/>
    <s v="LS-16975"/>
    <s v="Lindsay Shagiari"/>
    <x v="2"/>
    <s v="United States"/>
    <s v="Dallas"/>
    <x v="5"/>
    <n v="75081"/>
    <x v="2"/>
    <s v="OFF-ST-10002583"/>
    <x v="1"/>
    <x v="4"/>
    <s v="Fellowes Neat Ideas Storage Cubes"/>
    <x v="2540"/>
    <n v="3"/>
    <n v="0.2"/>
    <n v="-15.590400000000002"/>
  </r>
  <r>
    <n v="3137"/>
    <x v="1553"/>
    <x v="3"/>
    <x v="105"/>
    <d v="2014-11-19T00:00:00"/>
    <s v="Standard Class"/>
    <s v="LS-16975"/>
    <s v="Lindsay Shagiari"/>
    <x v="2"/>
    <s v="United States"/>
    <s v="Dallas"/>
    <x v="5"/>
    <n v="75081"/>
    <x v="2"/>
    <s v="TEC-PH-10004908"/>
    <x v="2"/>
    <x v="7"/>
    <s v="Panasonic KX TS3282W Corded phone"/>
    <x v="2541"/>
    <n v="1"/>
    <n v="0.2"/>
    <n v="8.4989999999999917"/>
  </r>
  <r>
    <n v="3138"/>
    <x v="1553"/>
    <x v="3"/>
    <x v="105"/>
    <d v="2014-11-19T00:00:00"/>
    <s v="Standard Class"/>
    <s v="LS-16975"/>
    <s v="Lindsay Shagiari"/>
    <x v="2"/>
    <s v="United States"/>
    <s v="Dallas"/>
    <x v="5"/>
    <n v="75081"/>
    <x v="2"/>
    <s v="OFF-EN-10001219"/>
    <x v="1"/>
    <x v="12"/>
    <s v="#10- 4 1/8&quot; x 9 1/2&quot; Security-Tint Envelopes"/>
    <x v="2096"/>
    <n v="2"/>
    <n v="0.2"/>
    <n v="4.4311999999999996"/>
  </r>
  <r>
    <n v="3139"/>
    <x v="1553"/>
    <x v="3"/>
    <x v="105"/>
    <d v="2014-11-19T00:00:00"/>
    <s v="Standard Class"/>
    <s v="LS-16975"/>
    <s v="Lindsay Shagiari"/>
    <x v="2"/>
    <s v="United States"/>
    <s v="Dallas"/>
    <x v="5"/>
    <n v="75081"/>
    <x v="2"/>
    <s v="TEC-AC-10004568"/>
    <x v="2"/>
    <x v="11"/>
    <s v="Maxell LTO Ultrium - 800 GB"/>
    <x v="2542"/>
    <n v="2"/>
    <n v="0.2"/>
    <n v="-0.55980000000000452"/>
  </r>
  <r>
    <n v="3140"/>
    <x v="1553"/>
    <x v="3"/>
    <x v="105"/>
    <d v="2014-11-19T00:00:00"/>
    <s v="Standard Class"/>
    <s v="LS-16975"/>
    <s v="Lindsay Shagiari"/>
    <x v="2"/>
    <s v="United States"/>
    <s v="Dallas"/>
    <x v="5"/>
    <n v="75081"/>
    <x v="2"/>
    <s v="FUR-FU-10001756"/>
    <x v="0"/>
    <x v="5"/>
    <s v="Eldon Expressions Desk Accessory, Wood Photo Frame, Mahogany"/>
    <x v="2543"/>
    <n v="3"/>
    <n v="0.6"/>
    <n v="-17.707200000000007"/>
  </r>
  <r>
    <n v="3141"/>
    <x v="1554"/>
    <x v="1"/>
    <x v="334"/>
    <d v="2012-04-28T00:00:00"/>
    <s v="First Class"/>
    <s v="JL-15850"/>
    <s v="John Lucas"/>
    <x v="0"/>
    <s v="United States"/>
    <s v="New York City"/>
    <x v="15"/>
    <n v="10035"/>
    <x v="3"/>
    <s v="OFF-AP-10002311"/>
    <x v="1"/>
    <x v="9"/>
    <s v="Holmes Replacement Filter for HEPA Air Cleaner, Very Large Room, HEPA Filter"/>
    <x v="2544"/>
    <n v="3"/>
    <n v="0"/>
    <n v="90.829200000000014"/>
  </r>
  <r>
    <n v="3142"/>
    <x v="1555"/>
    <x v="2"/>
    <x v="432"/>
    <d v="2011-12-12T00:00:00"/>
    <s v="Same Day"/>
    <s v="CY-12745"/>
    <s v="Craig Yedwab"/>
    <x v="1"/>
    <s v="United States"/>
    <s v="San Antonio"/>
    <x v="5"/>
    <n v="78207"/>
    <x v="2"/>
    <s v="OFF-BI-10003650"/>
    <x v="1"/>
    <x v="8"/>
    <s v="GBC DocuBind 300 Electric Binding Machine"/>
    <x v="2545"/>
    <n v="2"/>
    <n v="0.8"/>
    <n v="-336.62720000000013"/>
  </r>
  <r>
    <n v="3143"/>
    <x v="1556"/>
    <x v="3"/>
    <x v="145"/>
    <d v="2014-09-28T00:00:00"/>
    <s v="Second Class"/>
    <s v="RB-19360"/>
    <s v="Raymond Buch"/>
    <x v="0"/>
    <s v="United States"/>
    <s v="Cincinnati"/>
    <x v="24"/>
    <n v="45231"/>
    <x v="3"/>
    <s v="TEC-AC-10003628"/>
    <x v="2"/>
    <x v="11"/>
    <s v="Logitech 910-002974 M325 Wireless Mouse for Web Scrolling"/>
    <x v="2546"/>
    <n v="5"/>
    <n v="0.2"/>
    <n v="35.988000000000007"/>
  </r>
  <r>
    <n v="3144"/>
    <x v="1556"/>
    <x v="3"/>
    <x v="145"/>
    <d v="2014-09-28T00:00:00"/>
    <s v="Second Class"/>
    <s v="RB-19360"/>
    <s v="Raymond Buch"/>
    <x v="0"/>
    <s v="United States"/>
    <s v="Cincinnati"/>
    <x v="24"/>
    <n v="45231"/>
    <x v="3"/>
    <s v="OFF-AR-10001547"/>
    <x v="1"/>
    <x v="6"/>
    <s v="Newell 311"/>
    <x v="2547"/>
    <n v="6"/>
    <n v="0.2"/>
    <n v="0.92819999999999991"/>
  </r>
  <r>
    <n v="3145"/>
    <x v="1557"/>
    <x v="0"/>
    <x v="64"/>
    <d v="2013-09-12T00:00:00"/>
    <s v="Standard Class"/>
    <s v="AR-10825"/>
    <s v="Anthony Rawles"/>
    <x v="1"/>
    <s v="United States"/>
    <s v="Austin"/>
    <x v="5"/>
    <n v="78745"/>
    <x v="2"/>
    <s v="FUR-CH-10002647"/>
    <x v="0"/>
    <x v="1"/>
    <s v="Situations Contoured Folding Chairs, 4/Set"/>
    <x v="2548"/>
    <n v="7"/>
    <n v="0.3"/>
    <n v="-24.842999999999961"/>
  </r>
  <r>
    <n v="3146"/>
    <x v="1558"/>
    <x v="3"/>
    <x v="512"/>
    <d v="2014-02-14T00:00:00"/>
    <s v="Second Class"/>
    <s v="CS-11845"/>
    <s v="Cari Sayre"/>
    <x v="1"/>
    <s v="United States"/>
    <s v="Seattle"/>
    <x v="4"/>
    <n v="98105"/>
    <x v="1"/>
    <s v="FUR-CH-10004495"/>
    <x v="0"/>
    <x v="1"/>
    <s v="Global Leather and Oak Executive Chair, Black"/>
    <x v="2549"/>
    <n v="4"/>
    <n v="0.2"/>
    <n v="108.35279999999986"/>
  </r>
  <r>
    <n v="3147"/>
    <x v="1558"/>
    <x v="3"/>
    <x v="512"/>
    <d v="2014-02-14T00:00:00"/>
    <s v="Second Class"/>
    <s v="CS-11845"/>
    <s v="Cari Sayre"/>
    <x v="1"/>
    <s v="United States"/>
    <s v="Seattle"/>
    <x v="4"/>
    <n v="98105"/>
    <x v="1"/>
    <s v="TEC-PH-10002923"/>
    <x v="2"/>
    <x v="7"/>
    <s v="Logitech B530 USB Headset - headset - Full size, Binaural"/>
    <x v="2550"/>
    <n v="3"/>
    <n v="0.2"/>
    <n v="7.7679000000000009"/>
  </r>
  <r>
    <n v="3148"/>
    <x v="1559"/>
    <x v="2"/>
    <x v="479"/>
    <d v="2011-07-03T00:00:00"/>
    <s v="Second Class"/>
    <s v="AR-10825"/>
    <s v="Anthony Rawles"/>
    <x v="1"/>
    <s v="United States"/>
    <s v="Los Angeles"/>
    <x v="1"/>
    <n v="90004"/>
    <x v="1"/>
    <s v="OFF-AR-10001374"/>
    <x v="1"/>
    <x v="6"/>
    <s v="BIC Brite Liner Highlighters, Chisel Tip"/>
    <x v="56"/>
    <n v="5"/>
    <n v="0"/>
    <n v="10.367999999999999"/>
  </r>
  <r>
    <n v="3149"/>
    <x v="1560"/>
    <x v="0"/>
    <x v="843"/>
    <d v="2013-06-11T00:00:00"/>
    <s v="First Class"/>
    <s v="RD-19810"/>
    <s v="Ross DeVincentis"/>
    <x v="2"/>
    <s v="United States"/>
    <s v="New York City"/>
    <x v="15"/>
    <n v="10035"/>
    <x v="3"/>
    <s v="OFF-PA-10003441"/>
    <x v="1"/>
    <x v="10"/>
    <s v="Xerox 226"/>
    <x v="56"/>
    <n v="5"/>
    <n v="0"/>
    <n v="15.552000000000001"/>
  </r>
  <r>
    <n v="3150"/>
    <x v="1561"/>
    <x v="2"/>
    <x v="414"/>
    <d v="2011-12-25T00:00:00"/>
    <s v="Standard Class"/>
    <s v="KH-16510"/>
    <s v="Keith Herrera"/>
    <x v="0"/>
    <s v="United States"/>
    <s v="Seattle"/>
    <x v="4"/>
    <n v="98103"/>
    <x v="1"/>
    <s v="OFF-LA-10002043"/>
    <x v="1"/>
    <x v="2"/>
    <s v="Avery 489"/>
    <x v="2551"/>
    <n v="3"/>
    <n v="0"/>
    <n v="14.904"/>
  </r>
  <r>
    <n v="3151"/>
    <x v="1562"/>
    <x v="1"/>
    <x v="83"/>
    <d v="2012-12-18T00:00:00"/>
    <s v="First Class"/>
    <s v="NF-18385"/>
    <s v="Natalie Fritzler"/>
    <x v="0"/>
    <s v="United States"/>
    <s v="Newark"/>
    <x v="24"/>
    <n v="43055"/>
    <x v="3"/>
    <s v="TEC-AC-10002049"/>
    <x v="2"/>
    <x v="11"/>
    <s v="Plantronics Savi W720 Multi-Device Wireless Headset System"/>
    <x v="2552"/>
    <n v="6"/>
    <n v="0.2"/>
    <n v="607.60800000000006"/>
  </r>
  <r>
    <n v="3152"/>
    <x v="1562"/>
    <x v="1"/>
    <x v="83"/>
    <d v="2012-12-18T00:00:00"/>
    <s v="First Class"/>
    <s v="NF-18385"/>
    <s v="Natalie Fritzler"/>
    <x v="0"/>
    <s v="United States"/>
    <s v="Newark"/>
    <x v="24"/>
    <n v="43055"/>
    <x v="3"/>
    <s v="TEC-MA-10000418"/>
    <x v="2"/>
    <x v="15"/>
    <s v="Cubify CubeX 3D Printer Double Head Print"/>
    <x v="2553"/>
    <n v="2"/>
    <n v="0.7"/>
    <n v="-2639.9912000000004"/>
  </r>
  <r>
    <n v="3153"/>
    <x v="1562"/>
    <x v="1"/>
    <x v="83"/>
    <d v="2012-12-18T00:00:00"/>
    <s v="First Class"/>
    <s v="NF-18385"/>
    <s v="Natalie Fritzler"/>
    <x v="0"/>
    <s v="United States"/>
    <s v="Newark"/>
    <x v="24"/>
    <n v="43055"/>
    <x v="3"/>
    <s v="TEC-PH-10004908"/>
    <x v="2"/>
    <x v="7"/>
    <s v="Panasonic KX TS3282W Corded phone"/>
    <x v="2554"/>
    <n v="2"/>
    <n v="0.4"/>
    <n v="-16.998000000000019"/>
  </r>
  <r>
    <n v="3154"/>
    <x v="1562"/>
    <x v="1"/>
    <x v="83"/>
    <d v="2012-12-18T00:00:00"/>
    <s v="First Class"/>
    <s v="NF-18385"/>
    <s v="Natalie Fritzler"/>
    <x v="0"/>
    <s v="United States"/>
    <s v="Newark"/>
    <x v="24"/>
    <n v="43055"/>
    <x v="3"/>
    <s v="FUR-FU-10004091"/>
    <x v="0"/>
    <x v="5"/>
    <s v="Howard Miller 13&quot; Diameter Goldtone Round Wall Clock"/>
    <x v="2555"/>
    <n v="7"/>
    <n v="0.2"/>
    <n v="69.001800000000017"/>
  </r>
  <r>
    <n v="3155"/>
    <x v="1563"/>
    <x v="3"/>
    <x v="228"/>
    <d v="2014-07-25T00:00:00"/>
    <s v="Standard Class"/>
    <s v="SM-20950"/>
    <s v="Suzanne McNair"/>
    <x v="1"/>
    <s v="United States"/>
    <s v="Maple Grove"/>
    <x v="11"/>
    <n v="55369"/>
    <x v="2"/>
    <s v="OFF-BI-10004600"/>
    <x v="1"/>
    <x v="8"/>
    <s v="Ibico Ibimaster 300 Manual Binding System"/>
    <x v="2556"/>
    <n v="2"/>
    <n v="0"/>
    <n v="331.19099999999997"/>
  </r>
  <r>
    <n v="3156"/>
    <x v="1564"/>
    <x v="2"/>
    <x v="93"/>
    <d v="2011-08-05T00:00:00"/>
    <s v="Second Class"/>
    <s v="GH-14410"/>
    <s v="Gary Hansen"/>
    <x v="2"/>
    <s v="United States"/>
    <s v="Glendale"/>
    <x v="16"/>
    <n v="85301"/>
    <x v="1"/>
    <s v="OFF-PA-10001289"/>
    <x v="1"/>
    <x v="10"/>
    <s v="White Computer Printout Paper by Universal"/>
    <x v="2557"/>
    <n v="3"/>
    <n v="0.2"/>
    <n v="33.721199999999996"/>
  </r>
  <r>
    <n v="3157"/>
    <x v="1565"/>
    <x v="1"/>
    <x v="252"/>
    <d v="2012-08-28T00:00:00"/>
    <s v="Standard Class"/>
    <s v="EM-13810"/>
    <s v="Eleni McCrary"/>
    <x v="1"/>
    <s v="United States"/>
    <s v="New York City"/>
    <x v="15"/>
    <n v="10009"/>
    <x v="3"/>
    <s v="FUR-TA-10001539"/>
    <x v="0"/>
    <x v="3"/>
    <s v="Chromcraft Rectangular Conference Tables"/>
    <x v="431"/>
    <n v="2"/>
    <n v="0.4"/>
    <n v="-75.830400000000054"/>
  </r>
  <r>
    <n v="3158"/>
    <x v="1565"/>
    <x v="1"/>
    <x v="252"/>
    <d v="2012-08-28T00:00:00"/>
    <s v="Standard Class"/>
    <s v="EM-13810"/>
    <s v="Eleni McCrary"/>
    <x v="1"/>
    <s v="United States"/>
    <s v="New York City"/>
    <x v="15"/>
    <n v="10009"/>
    <x v="3"/>
    <s v="TEC-AC-10001266"/>
    <x v="2"/>
    <x v="11"/>
    <s v="Memorex Micro Travel Drive 8 GB"/>
    <x v="1795"/>
    <n v="2"/>
    <n v="0"/>
    <n v="11.7"/>
  </r>
  <r>
    <n v="3159"/>
    <x v="1566"/>
    <x v="0"/>
    <x v="253"/>
    <d v="2013-03-28T00:00:00"/>
    <s v="First Class"/>
    <s v="DB-13210"/>
    <s v="Dean Braden"/>
    <x v="0"/>
    <s v="United States"/>
    <s v="Jacksonville"/>
    <x v="3"/>
    <n v="28540"/>
    <x v="0"/>
    <s v="OFF-ST-10001291"/>
    <x v="1"/>
    <x v="4"/>
    <s v="Tenex Personal Self-Stacking Standard File Box, Black/Gray"/>
    <x v="2558"/>
    <n v="5"/>
    <n v="0.2"/>
    <n v="5.9184999999999981"/>
  </r>
  <r>
    <n v="3160"/>
    <x v="1566"/>
    <x v="0"/>
    <x v="253"/>
    <d v="2013-03-28T00:00:00"/>
    <s v="First Class"/>
    <s v="DB-13210"/>
    <s v="Dean Braden"/>
    <x v="0"/>
    <s v="United States"/>
    <s v="Jacksonville"/>
    <x v="3"/>
    <n v="28540"/>
    <x v="0"/>
    <s v="TEC-AC-10001314"/>
    <x v="2"/>
    <x v="11"/>
    <s v="Case Logic 2.4GHz Wireless Keyboard"/>
    <x v="2486"/>
    <n v="3"/>
    <n v="0.2"/>
    <n v="-17.996400000000019"/>
  </r>
  <r>
    <n v="3161"/>
    <x v="1567"/>
    <x v="2"/>
    <x v="171"/>
    <d v="2011-09-16T00:00:00"/>
    <s v="Second Class"/>
    <s v="PT-19090"/>
    <s v="Pete Takahito"/>
    <x v="0"/>
    <s v="United States"/>
    <s v="Houston"/>
    <x v="5"/>
    <n v="77070"/>
    <x v="2"/>
    <s v="OFF-BI-10004040"/>
    <x v="1"/>
    <x v="8"/>
    <s v="Wilson Jones Impact Binders"/>
    <x v="2559"/>
    <n v="5"/>
    <n v="0.8"/>
    <n v="-8.0289999999999999"/>
  </r>
  <r>
    <n v="3162"/>
    <x v="1568"/>
    <x v="2"/>
    <x v="158"/>
    <d v="2011-09-25T00:00:00"/>
    <s v="Standard Class"/>
    <s v="HF-14995"/>
    <s v="Herbert Flentye"/>
    <x v="0"/>
    <s v="United States"/>
    <s v="San Francisco"/>
    <x v="1"/>
    <n v="94109"/>
    <x v="1"/>
    <s v="OFF-EN-10001539"/>
    <x v="1"/>
    <x v="12"/>
    <s v="Staples"/>
    <x v="2560"/>
    <n v="2"/>
    <n v="0"/>
    <n v="7.3132000000000001"/>
  </r>
  <r>
    <n v="3163"/>
    <x v="1568"/>
    <x v="2"/>
    <x v="158"/>
    <d v="2011-09-25T00:00:00"/>
    <s v="Standard Class"/>
    <s v="HF-14995"/>
    <s v="Herbert Flentye"/>
    <x v="0"/>
    <s v="United States"/>
    <s v="San Francisco"/>
    <x v="1"/>
    <n v="94109"/>
    <x v="1"/>
    <s v="OFF-EN-10004483"/>
    <x v="1"/>
    <x v="12"/>
    <s v="#10 White Business Envelopes,4 1/8 x 9 1/2"/>
    <x v="2561"/>
    <n v="5"/>
    <n v="0"/>
    <n v="36.824499999999993"/>
  </r>
  <r>
    <n v="3164"/>
    <x v="1568"/>
    <x v="2"/>
    <x v="158"/>
    <d v="2011-09-25T00:00:00"/>
    <s v="Standard Class"/>
    <s v="HF-14995"/>
    <s v="Herbert Flentye"/>
    <x v="0"/>
    <s v="United States"/>
    <s v="San Francisco"/>
    <x v="1"/>
    <n v="94109"/>
    <x v="1"/>
    <s v="OFF-AR-10001615"/>
    <x v="1"/>
    <x v="6"/>
    <s v="Newell 34"/>
    <x v="426"/>
    <n v="3"/>
    <n v="0"/>
    <n v="15.475200000000001"/>
  </r>
  <r>
    <n v="3165"/>
    <x v="1568"/>
    <x v="2"/>
    <x v="158"/>
    <d v="2011-09-25T00:00:00"/>
    <s v="Standard Class"/>
    <s v="HF-14995"/>
    <s v="Herbert Flentye"/>
    <x v="0"/>
    <s v="United States"/>
    <s v="San Francisco"/>
    <x v="1"/>
    <n v="94109"/>
    <x v="1"/>
    <s v="OFF-PA-10000327"/>
    <x v="1"/>
    <x v="10"/>
    <s v="Xerox 1971"/>
    <x v="1811"/>
    <n v="9"/>
    <n v="0"/>
    <n v="17.333999999999996"/>
  </r>
  <r>
    <n v="3166"/>
    <x v="1568"/>
    <x v="2"/>
    <x v="158"/>
    <d v="2011-09-25T00:00:00"/>
    <s v="Standard Class"/>
    <s v="HF-14995"/>
    <s v="Herbert Flentye"/>
    <x v="0"/>
    <s v="United States"/>
    <s v="San Francisco"/>
    <x v="1"/>
    <n v="94109"/>
    <x v="1"/>
    <s v="TEC-PH-10001299"/>
    <x v="2"/>
    <x v="7"/>
    <s v="Polycom CX300 Desktop Phone USB VoIP phone"/>
    <x v="2562"/>
    <n v="2"/>
    <n v="0.2"/>
    <n v="23.998400000000004"/>
  </r>
  <r>
    <n v="3167"/>
    <x v="1568"/>
    <x v="2"/>
    <x v="158"/>
    <d v="2011-09-25T00:00:00"/>
    <s v="Standard Class"/>
    <s v="HF-14995"/>
    <s v="Herbert Flentye"/>
    <x v="0"/>
    <s v="United States"/>
    <s v="San Francisco"/>
    <x v="1"/>
    <n v="94109"/>
    <x v="1"/>
    <s v="OFF-PA-10002246"/>
    <x v="1"/>
    <x v="10"/>
    <s v="Wirebound Four 2-3/4 x 5 Forms per Page, 400 Sets per Book"/>
    <x v="2563"/>
    <n v="3"/>
    <n v="0"/>
    <n v="9.4815000000000005"/>
  </r>
  <r>
    <n v="3168"/>
    <x v="1569"/>
    <x v="0"/>
    <x v="517"/>
    <d v="2013-11-01T00:00:00"/>
    <s v="First Class"/>
    <s v="KW-16435"/>
    <s v="Katrina Willman"/>
    <x v="0"/>
    <s v="United States"/>
    <s v="Lansing"/>
    <x v="12"/>
    <n v="48911"/>
    <x v="2"/>
    <s v="FUR-FU-10002671"/>
    <x v="0"/>
    <x v="5"/>
    <s v="Electrix 20W Halogen Replacement Bulb for Zoom-In Desk Lamp"/>
    <x v="2564"/>
    <n v="5"/>
    <n v="0"/>
    <n v="32.159999999999997"/>
  </r>
  <r>
    <n v="3169"/>
    <x v="1570"/>
    <x v="0"/>
    <x v="316"/>
    <d v="2013-06-04T00:00:00"/>
    <s v="Standard Class"/>
    <s v="KC-16675"/>
    <s v="Kimberly Carter"/>
    <x v="1"/>
    <s v="United States"/>
    <s v="Tallahassee"/>
    <x v="2"/>
    <n v="32303"/>
    <x v="0"/>
    <s v="FUR-CH-10003833"/>
    <x v="0"/>
    <x v="1"/>
    <s v="Novimex Fabric Task Chair"/>
    <x v="2565"/>
    <n v="8"/>
    <n v="0.2"/>
    <n v="-24.39200000000001"/>
  </r>
  <r>
    <n v="3170"/>
    <x v="1570"/>
    <x v="0"/>
    <x v="316"/>
    <d v="2013-06-04T00:00:00"/>
    <s v="Standard Class"/>
    <s v="KC-16675"/>
    <s v="Kimberly Carter"/>
    <x v="1"/>
    <s v="United States"/>
    <s v="Tallahassee"/>
    <x v="2"/>
    <n v="32303"/>
    <x v="0"/>
    <s v="OFF-PA-10001667"/>
    <x v="1"/>
    <x v="10"/>
    <s v="Great White Multi-Use Recycled Paper (20Lb. and 84 Bright)"/>
    <x v="2566"/>
    <n v="13"/>
    <n v="0.2"/>
    <n v="19.434999999999995"/>
  </r>
  <r>
    <n v="3171"/>
    <x v="1571"/>
    <x v="3"/>
    <x v="202"/>
    <d v="2014-12-27T00:00:00"/>
    <s v="Second Class"/>
    <s v="PK-19075"/>
    <s v="Pete Kriz"/>
    <x v="0"/>
    <s v="United States"/>
    <s v="Columbia"/>
    <x v="20"/>
    <n v="29203"/>
    <x v="0"/>
    <s v="OFF-BI-10002003"/>
    <x v="1"/>
    <x v="8"/>
    <s v="Ibico Presentation Index for Binding Systems"/>
    <x v="1708"/>
    <n v="6"/>
    <n v="0"/>
    <n v="11.223600000000001"/>
  </r>
  <r>
    <n v="3172"/>
    <x v="1572"/>
    <x v="0"/>
    <x v="844"/>
    <d v="2013-03-29T00:00:00"/>
    <s v="Standard Class"/>
    <s v="KT-16465"/>
    <s v="Kean Takahito"/>
    <x v="0"/>
    <s v="United States"/>
    <s v="Chicago"/>
    <x v="10"/>
    <n v="60623"/>
    <x v="2"/>
    <s v="OFF-BI-10004465"/>
    <x v="1"/>
    <x v="8"/>
    <s v="Avery Durable Slant Ring Binders"/>
    <x v="2567"/>
    <n v="2"/>
    <n v="0.8"/>
    <n v="-4.7520000000000007"/>
  </r>
  <r>
    <n v="3173"/>
    <x v="1572"/>
    <x v="0"/>
    <x v="844"/>
    <d v="2013-03-29T00:00:00"/>
    <s v="Standard Class"/>
    <s v="KT-16465"/>
    <s v="Kean Takahito"/>
    <x v="0"/>
    <s v="United States"/>
    <s v="Chicago"/>
    <x v="10"/>
    <n v="60623"/>
    <x v="2"/>
    <s v="FUR-CH-10000665"/>
    <x v="0"/>
    <x v="1"/>
    <s v="Global Airflow Leather Mesh Back Chair, Black"/>
    <x v="2568"/>
    <n v="5"/>
    <n v="0.3"/>
    <n v="0"/>
  </r>
  <r>
    <n v="3174"/>
    <x v="1572"/>
    <x v="0"/>
    <x v="844"/>
    <d v="2013-03-29T00:00:00"/>
    <s v="Standard Class"/>
    <s v="KT-16465"/>
    <s v="Kean Takahito"/>
    <x v="0"/>
    <s v="United States"/>
    <s v="Chicago"/>
    <x v="10"/>
    <n v="60623"/>
    <x v="2"/>
    <s v="OFF-AR-10004956"/>
    <x v="1"/>
    <x v="6"/>
    <s v="Newell 33"/>
    <x v="2569"/>
    <n v="3"/>
    <n v="0.2"/>
    <n v="1.5065999999999975"/>
  </r>
  <r>
    <n v="3175"/>
    <x v="1573"/>
    <x v="3"/>
    <x v="343"/>
    <d v="2014-11-19T00:00:00"/>
    <s v="Standard Class"/>
    <s v="EP-13915"/>
    <s v="Emily Phan"/>
    <x v="0"/>
    <s v="United States"/>
    <s v="Detroit"/>
    <x v="12"/>
    <n v="48227"/>
    <x v="2"/>
    <s v="OFF-AR-10004260"/>
    <x v="1"/>
    <x v="6"/>
    <s v="Boston 1799 Powerhouse Electric Pencil Sharpener"/>
    <x v="2570"/>
    <n v="7"/>
    <n v="0"/>
    <n v="50.9208"/>
  </r>
  <r>
    <n v="3176"/>
    <x v="1574"/>
    <x v="3"/>
    <x v="397"/>
    <d v="2014-09-30T00:00:00"/>
    <s v="Standard Class"/>
    <s v="AP-10915"/>
    <s v="Arthur Prichep"/>
    <x v="0"/>
    <s v="United States"/>
    <s v="Fort Collins"/>
    <x v="22"/>
    <n v="80525"/>
    <x v="1"/>
    <s v="FUR-BO-10001811"/>
    <x v="0"/>
    <x v="0"/>
    <s v="Atlantic Metals Mobile 5-Shelf Bookcases, Custom Colors"/>
    <x v="2571"/>
    <n v="2"/>
    <n v="0.7"/>
    <n v="-240.78400000000005"/>
  </r>
  <r>
    <n v="3177"/>
    <x v="1574"/>
    <x v="3"/>
    <x v="397"/>
    <d v="2014-09-30T00:00:00"/>
    <s v="Standard Class"/>
    <s v="AP-10915"/>
    <s v="Arthur Prichep"/>
    <x v="0"/>
    <s v="United States"/>
    <s v="Fort Collins"/>
    <x v="22"/>
    <n v="80525"/>
    <x v="1"/>
    <s v="TEC-AC-10003280"/>
    <x v="2"/>
    <x v="11"/>
    <s v="Belkin F8E887 USB Wired Ergonomic Keyboard"/>
    <x v="736"/>
    <n v="2"/>
    <n v="0.2"/>
    <n v="0.59979999999999656"/>
  </r>
  <r>
    <n v="3178"/>
    <x v="1575"/>
    <x v="3"/>
    <x v="18"/>
    <d v="2014-09-11T00:00:00"/>
    <s v="Same Day"/>
    <s v="SH-20395"/>
    <s v="Shahid Hopkins"/>
    <x v="0"/>
    <s v="United States"/>
    <s v="New York City"/>
    <x v="15"/>
    <n v="10024"/>
    <x v="3"/>
    <s v="OFF-PA-10004911"/>
    <x v="1"/>
    <x v="10"/>
    <s v="Rediform S.O.S. 1-Up Phone Message Bk, 4-1/4x3-1/16 Bk, 1 Form/Pg, 40 Messages/Bk, 3/Pk"/>
    <x v="2572"/>
    <n v="2"/>
    <n v="0"/>
    <n v="9.0048000000000012"/>
  </r>
  <r>
    <n v="3179"/>
    <x v="1576"/>
    <x v="3"/>
    <x v="256"/>
    <d v="2014-12-12T00:00:00"/>
    <s v="Standard Class"/>
    <s v="SM-20950"/>
    <s v="Suzanne McNair"/>
    <x v="1"/>
    <s v="United States"/>
    <s v="New York City"/>
    <x v="15"/>
    <n v="10011"/>
    <x v="3"/>
    <s v="FUR-FU-10001487"/>
    <x v="0"/>
    <x v="5"/>
    <s v="Eldon Expressions Wood and Plastic Desk Accessories, Cherry Wood"/>
    <x v="167"/>
    <n v="3"/>
    <n v="0"/>
    <n v="6.0725999999999987"/>
  </r>
  <r>
    <n v="3180"/>
    <x v="1576"/>
    <x v="3"/>
    <x v="256"/>
    <d v="2014-12-12T00:00:00"/>
    <s v="Standard Class"/>
    <s v="SM-20950"/>
    <s v="Suzanne McNair"/>
    <x v="1"/>
    <s v="United States"/>
    <s v="New York City"/>
    <x v="15"/>
    <n v="10011"/>
    <x v="3"/>
    <s v="FUR-FU-10000521"/>
    <x v="0"/>
    <x v="5"/>
    <s v="Seth Thomas 14&quot; Putty-Colored Wall Clock"/>
    <x v="2573"/>
    <n v="2"/>
    <n v="0"/>
    <n v="18.190799999999996"/>
  </r>
  <r>
    <n v="3181"/>
    <x v="1576"/>
    <x v="3"/>
    <x v="256"/>
    <d v="2014-12-12T00:00:00"/>
    <s v="Standard Class"/>
    <s v="SM-20950"/>
    <s v="Suzanne McNair"/>
    <x v="1"/>
    <s v="United States"/>
    <s v="New York City"/>
    <x v="15"/>
    <n v="10011"/>
    <x v="3"/>
    <s v="OFF-AP-10001271"/>
    <x v="1"/>
    <x v="9"/>
    <s v="Eureka The Boss Cordless Rechargeable Stick Vac"/>
    <x v="2574"/>
    <n v="5"/>
    <n v="0"/>
    <n v="68.823000000000008"/>
  </r>
  <r>
    <n v="3182"/>
    <x v="1577"/>
    <x v="3"/>
    <x v="45"/>
    <d v="2014-11-13T00:00:00"/>
    <s v="Second Class"/>
    <s v="BM-11650"/>
    <s v="Brian Moss"/>
    <x v="1"/>
    <s v="United States"/>
    <s v="Columbia"/>
    <x v="39"/>
    <n v="21044"/>
    <x v="3"/>
    <s v="OFF-BI-10004728"/>
    <x v="1"/>
    <x v="8"/>
    <s v="Wilson Jones Turn Tabs Binder Tool for Ring Binders"/>
    <x v="1328"/>
    <n v="2"/>
    <n v="0"/>
    <n v="4.4344000000000001"/>
  </r>
  <r>
    <n v="3183"/>
    <x v="1577"/>
    <x v="3"/>
    <x v="45"/>
    <d v="2014-11-13T00:00:00"/>
    <s v="Second Class"/>
    <s v="BM-11650"/>
    <s v="Brian Moss"/>
    <x v="1"/>
    <s v="United States"/>
    <s v="Columbia"/>
    <x v="39"/>
    <n v="21044"/>
    <x v="3"/>
    <s v="TEC-AC-10004666"/>
    <x v="2"/>
    <x v="11"/>
    <s v="Maxell iVDR EX 500GB Cartridge"/>
    <x v="2575"/>
    <n v="3"/>
    <n v="0"/>
    <n v="355.4466000000001"/>
  </r>
  <r>
    <n v="3184"/>
    <x v="1577"/>
    <x v="3"/>
    <x v="45"/>
    <d v="2014-11-13T00:00:00"/>
    <s v="Second Class"/>
    <s v="BM-11650"/>
    <s v="Brian Moss"/>
    <x v="1"/>
    <s v="United States"/>
    <s v="Columbia"/>
    <x v="39"/>
    <n v="21044"/>
    <x v="3"/>
    <s v="OFF-ST-10003208"/>
    <x v="1"/>
    <x v="4"/>
    <s v="Adjustable Depth Letter/Legal Cart"/>
    <x v="2576"/>
    <n v="9"/>
    <n v="0"/>
    <n v="473.61059999999975"/>
  </r>
  <r>
    <n v="3185"/>
    <x v="1577"/>
    <x v="3"/>
    <x v="45"/>
    <d v="2014-11-13T00:00:00"/>
    <s v="Second Class"/>
    <s v="BM-11650"/>
    <s v="Brian Moss"/>
    <x v="1"/>
    <s v="United States"/>
    <s v="Columbia"/>
    <x v="39"/>
    <n v="21044"/>
    <x v="3"/>
    <s v="OFF-ST-10003208"/>
    <x v="1"/>
    <x v="4"/>
    <s v="Adjustable Depth Letter/Legal Cart"/>
    <x v="2577"/>
    <n v="3"/>
    <n v="0"/>
    <n v="157.87019999999993"/>
  </r>
  <r>
    <n v="3186"/>
    <x v="1578"/>
    <x v="2"/>
    <x v="845"/>
    <d v="2011-11-09T00:00:00"/>
    <s v="First Class"/>
    <s v="TC-20980"/>
    <s v="Tamara Chand"/>
    <x v="1"/>
    <s v="United States"/>
    <s v="Houston"/>
    <x v="5"/>
    <n v="77041"/>
    <x v="2"/>
    <s v="OFF-BI-10000632"/>
    <x v="1"/>
    <x v="8"/>
    <s v="Satellite Sectional Post Binders"/>
    <x v="2578"/>
    <n v="3"/>
    <n v="0.8"/>
    <n v="-44.278199999999998"/>
  </r>
  <r>
    <n v="3187"/>
    <x v="1578"/>
    <x v="2"/>
    <x v="845"/>
    <d v="2011-11-09T00:00:00"/>
    <s v="First Class"/>
    <s v="TC-20980"/>
    <s v="Tamara Chand"/>
    <x v="1"/>
    <s v="United States"/>
    <s v="Houston"/>
    <x v="5"/>
    <n v="77041"/>
    <x v="2"/>
    <s v="OFF-EN-10004773"/>
    <x v="1"/>
    <x v="12"/>
    <s v="Staples"/>
    <x v="1355"/>
    <n v="3"/>
    <n v="0.2"/>
    <n v="26.952599999999997"/>
  </r>
  <r>
    <n v="3188"/>
    <x v="1579"/>
    <x v="3"/>
    <x v="846"/>
    <d v="2014-03-18T00:00:00"/>
    <s v="Standard Class"/>
    <s v="KB-16585"/>
    <s v="Ken Black"/>
    <x v="1"/>
    <s v="United States"/>
    <s v="Lowell"/>
    <x v="31"/>
    <n v="1852"/>
    <x v="3"/>
    <s v="TEC-PH-10004700"/>
    <x v="2"/>
    <x v="7"/>
    <s v="PowerGen Dual USB Car Charger"/>
    <x v="1570"/>
    <n v="7"/>
    <n v="0"/>
    <n v="32.1678"/>
  </r>
  <r>
    <n v="3189"/>
    <x v="1580"/>
    <x v="3"/>
    <x v="179"/>
    <d v="2014-10-23T00:00:00"/>
    <s v="Second Class"/>
    <s v="JE-16165"/>
    <s v="Justin Ellison"/>
    <x v="1"/>
    <s v="United States"/>
    <s v="Woodland"/>
    <x v="1"/>
    <n v="95695"/>
    <x v="1"/>
    <s v="OFF-LA-10003714"/>
    <x v="1"/>
    <x v="2"/>
    <s v="Avery 510"/>
    <x v="1416"/>
    <n v="1"/>
    <n v="0"/>
    <n v="1.7999999999999998"/>
  </r>
  <r>
    <n v="3190"/>
    <x v="1580"/>
    <x v="3"/>
    <x v="179"/>
    <d v="2014-10-23T00:00:00"/>
    <s v="Second Class"/>
    <s v="JE-16165"/>
    <s v="Justin Ellison"/>
    <x v="1"/>
    <s v="United States"/>
    <s v="Woodland"/>
    <x v="1"/>
    <n v="95695"/>
    <x v="1"/>
    <s v="OFF-BI-10001787"/>
    <x v="1"/>
    <x v="8"/>
    <s v="Wilson Jones Four-Pocket Poly Binders"/>
    <x v="2579"/>
    <n v="4"/>
    <n v="0.2"/>
    <n v="7.5864000000000003"/>
  </r>
  <r>
    <n v="3191"/>
    <x v="1581"/>
    <x v="1"/>
    <x v="17"/>
    <d v="2013-01-01T00:00:00"/>
    <s v="Standard Class"/>
    <s v="DR-12940"/>
    <s v="Daniel Raglin"/>
    <x v="2"/>
    <s v="United States"/>
    <s v="Chicago"/>
    <x v="10"/>
    <n v="60610"/>
    <x v="2"/>
    <s v="OFF-ST-10002957"/>
    <x v="1"/>
    <x v="4"/>
    <s v="Sterilite Show Offs Storage Containers"/>
    <x v="2538"/>
    <n v="3"/>
    <n v="0.2"/>
    <n v="-3.1680000000000001"/>
  </r>
  <r>
    <n v="3192"/>
    <x v="1582"/>
    <x v="3"/>
    <x v="280"/>
    <d v="2014-10-09T00:00:00"/>
    <s v="Standard Class"/>
    <s v="RW-19630"/>
    <s v="Rob Williams"/>
    <x v="1"/>
    <s v="United States"/>
    <s v="New York City"/>
    <x v="15"/>
    <n v="10035"/>
    <x v="3"/>
    <s v="TEC-PH-10002115"/>
    <x v="2"/>
    <x v="7"/>
    <s v="Plantronics 81402"/>
    <x v="773"/>
    <n v="1"/>
    <n v="0"/>
    <n v="17.157400000000003"/>
  </r>
  <r>
    <n v="3193"/>
    <x v="1583"/>
    <x v="3"/>
    <x v="400"/>
    <d v="2014-06-09T00:00:00"/>
    <s v="Standard Class"/>
    <s v="ML-18040"/>
    <s v="Michelle Lonsdale"/>
    <x v="1"/>
    <s v="United States"/>
    <s v="Missouri City"/>
    <x v="5"/>
    <n v="77489"/>
    <x v="2"/>
    <s v="OFF-BI-10002557"/>
    <x v="1"/>
    <x v="8"/>
    <s v="Presstex Flexible Ring Binders"/>
    <x v="2580"/>
    <n v="7"/>
    <n v="0.8"/>
    <n v="-9.5550000000000015"/>
  </r>
  <r>
    <n v="3194"/>
    <x v="1584"/>
    <x v="2"/>
    <x v="416"/>
    <d v="2011-09-04T00:00:00"/>
    <s v="First Class"/>
    <s v="JL-15130"/>
    <s v="Jack Lebron"/>
    <x v="0"/>
    <s v="United States"/>
    <s v="Houston"/>
    <x v="5"/>
    <n v="77036"/>
    <x v="2"/>
    <s v="OFF-BI-10002949"/>
    <x v="1"/>
    <x v="8"/>
    <s v="Prestige Round Ring Binders"/>
    <x v="2581"/>
    <n v="3"/>
    <n v="0.8"/>
    <n v="-6.0192000000000032"/>
  </r>
  <r>
    <n v="3195"/>
    <x v="1584"/>
    <x v="2"/>
    <x v="416"/>
    <d v="2011-09-04T00:00:00"/>
    <s v="First Class"/>
    <s v="JL-15130"/>
    <s v="Jack Lebron"/>
    <x v="0"/>
    <s v="United States"/>
    <s v="Houston"/>
    <x v="5"/>
    <n v="77036"/>
    <x v="2"/>
    <s v="OFF-PA-10004100"/>
    <x v="1"/>
    <x v="10"/>
    <s v="Xerox 216"/>
    <x v="277"/>
    <n v="6"/>
    <n v="0.2"/>
    <n v="10.8864"/>
  </r>
  <r>
    <n v="3196"/>
    <x v="1585"/>
    <x v="0"/>
    <x v="590"/>
    <d v="2013-08-14T00:00:00"/>
    <s v="Standard Class"/>
    <s v="CM-12655"/>
    <s v="Corinna Mitchell"/>
    <x v="2"/>
    <s v="United States"/>
    <s v="Jackson"/>
    <x v="35"/>
    <n v="39212"/>
    <x v="0"/>
    <s v="OFF-FA-10001883"/>
    <x v="1"/>
    <x v="13"/>
    <s v="Alliance Super-Size Bands, Assorted Sizes"/>
    <x v="1013"/>
    <n v="3"/>
    <n v="0"/>
    <n v="0.23339999999999961"/>
  </r>
  <r>
    <n v="3197"/>
    <x v="1586"/>
    <x v="3"/>
    <x v="847"/>
    <d v="2014-07-29T00:00:00"/>
    <s v="Standard Class"/>
    <s v="FH-14365"/>
    <s v="Fred Hopkins"/>
    <x v="1"/>
    <s v="United States"/>
    <s v="New York City"/>
    <x v="15"/>
    <n v="10009"/>
    <x v="3"/>
    <s v="TEC-PH-10000702"/>
    <x v="2"/>
    <x v="7"/>
    <s v="Square Credit Card Reader, 4 1/2&quot; x 4 1/2&quot; x 1&quot;, White"/>
    <x v="2065"/>
    <n v="3"/>
    <n v="0"/>
    <n v="14.085899999999999"/>
  </r>
  <r>
    <n v="3198"/>
    <x v="1587"/>
    <x v="1"/>
    <x v="848"/>
    <d v="2012-07-10T00:00:00"/>
    <s v="Same Day"/>
    <s v="EH-13945"/>
    <s v="Eric Hoffmann"/>
    <x v="0"/>
    <s v="United States"/>
    <s v="Tempe"/>
    <x v="16"/>
    <n v="85281"/>
    <x v="1"/>
    <s v="OFF-BI-10003196"/>
    <x v="1"/>
    <x v="8"/>
    <s v="Accohide Poly Flexible Ring Binders"/>
    <x v="2582"/>
    <n v="3"/>
    <n v="0.7"/>
    <n v="-2.2439999999999989"/>
  </r>
  <r>
    <n v="3199"/>
    <x v="1588"/>
    <x v="2"/>
    <x v="588"/>
    <d v="2011-12-07T00:00:00"/>
    <s v="Standard Class"/>
    <s v="TB-21280"/>
    <s v="Toby Braunhardt"/>
    <x v="0"/>
    <s v="United States"/>
    <s v="Jacksonville"/>
    <x v="3"/>
    <n v="28540"/>
    <x v="0"/>
    <s v="TEC-PH-10001644"/>
    <x v="2"/>
    <x v="7"/>
    <s v="BlueLounge Milo Smartphone Stand, White/Metallic"/>
    <x v="1679"/>
    <n v="4"/>
    <n v="0.2"/>
    <n v="9.5968000000000053"/>
  </r>
  <r>
    <n v="3200"/>
    <x v="1589"/>
    <x v="3"/>
    <x v="404"/>
    <d v="2014-12-23T00:00:00"/>
    <s v="Standard Class"/>
    <s v="AH-10030"/>
    <s v="Aaron Hawkins"/>
    <x v="1"/>
    <s v="United States"/>
    <s v="Philadelphia"/>
    <x v="9"/>
    <n v="19134"/>
    <x v="3"/>
    <s v="OFF-AR-10003183"/>
    <x v="1"/>
    <x v="6"/>
    <s v="Avery Fluorescent Highlighter Four-Color Set"/>
    <x v="2583"/>
    <n v="7"/>
    <n v="0.2"/>
    <n v="2.3379999999999983"/>
  </r>
  <r>
    <n v="3201"/>
    <x v="1590"/>
    <x v="2"/>
    <x v="598"/>
    <d v="2011-05-20T00:00:00"/>
    <s v="Second Class"/>
    <s v="TT-21070"/>
    <s v="Ted Trevino"/>
    <x v="0"/>
    <s v="United States"/>
    <s v="Akron"/>
    <x v="24"/>
    <n v="44312"/>
    <x v="3"/>
    <s v="FUR-FU-10000308"/>
    <x v="0"/>
    <x v="5"/>
    <s v="Deflect-o Glass Clear Studded Chair Mats"/>
    <x v="2584"/>
    <n v="3"/>
    <n v="0.2"/>
    <n v="3.7308000000000021"/>
  </r>
  <r>
    <n v="3202"/>
    <x v="1590"/>
    <x v="2"/>
    <x v="598"/>
    <d v="2011-05-20T00:00:00"/>
    <s v="Second Class"/>
    <s v="TT-21070"/>
    <s v="Ted Trevino"/>
    <x v="0"/>
    <s v="United States"/>
    <s v="Akron"/>
    <x v="24"/>
    <n v="44312"/>
    <x v="3"/>
    <s v="OFF-PA-10001526"/>
    <x v="1"/>
    <x v="10"/>
    <s v="Xerox 1949"/>
    <x v="801"/>
    <n v="4"/>
    <n v="0.2"/>
    <n v="5.7768000000000015"/>
  </r>
  <r>
    <n v="3203"/>
    <x v="1591"/>
    <x v="2"/>
    <x v="849"/>
    <d v="2011-11-16T00:00:00"/>
    <s v="Standard Class"/>
    <s v="RD-19900"/>
    <s v="Ruben Dartt"/>
    <x v="0"/>
    <s v="United States"/>
    <s v="San Diego"/>
    <x v="1"/>
    <n v="92037"/>
    <x v="1"/>
    <s v="TEC-PH-10002103"/>
    <x v="2"/>
    <x v="7"/>
    <s v="Jabra SPEAK 410"/>
    <x v="2306"/>
    <n v="8"/>
    <n v="0.2"/>
    <n v="60.153600000000012"/>
  </r>
  <r>
    <n v="3204"/>
    <x v="1591"/>
    <x v="2"/>
    <x v="849"/>
    <d v="2011-11-16T00:00:00"/>
    <s v="Standard Class"/>
    <s v="RD-19900"/>
    <s v="Ruben Dartt"/>
    <x v="0"/>
    <s v="United States"/>
    <s v="San Diego"/>
    <x v="1"/>
    <n v="92037"/>
    <x v="1"/>
    <s v="TEC-AC-10004209"/>
    <x v="2"/>
    <x v="11"/>
    <s v="Memorex Froggy Flash Drive 4 GB"/>
    <x v="2585"/>
    <n v="1"/>
    <n v="0"/>
    <n v="4.2861000000000002"/>
  </r>
  <r>
    <n v="3205"/>
    <x v="1591"/>
    <x v="2"/>
    <x v="849"/>
    <d v="2011-11-16T00:00:00"/>
    <s v="Standard Class"/>
    <s v="RD-19900"/>
    <s v="Ruben Dartt"/>
    <x v="0"/>
    <s v="United States"/>
    <s v="San Diego"/>
    <x v="1"/>
    <n v="92037"/>
    <x v="1"/>
    <s v="FUR-FU-10000397"/>
    <x v="0"/>
    <x v="5"/>
    <s v="Luxo Economy Swing Arm Lamp"/>
    <x v="1155"/>
    <n v="2"/>
    <n v="0"/>
    <n v="11.166400000000003"/>
  </r>
  <r>
    <n v="3206"/>
    <x v="1591"/>
    <x v="2"/>
    <x v="849"/>
    <d v="2011-11-16T00:00:00"/>
    <s v="Standard Class"/>
    <s v="RD-19900"/>
    <s v="Ruben Dartt"/>
    <x v="0"/>
    <s v="United States"/>
    <s v="San Diego"/>
    <x v="1"/>
    <n v="92037"/>
    <x v="1"/>
    <s v="OFF-PA-10002137"/>
    <x v="1"/>
    <x v="10"/>
    <s v="Southworth 100% Résumé Paper, 24lb."/>
    <x v="2586"/>
    <n v="8"/>
    <n v="0"/>
    <n v="28.007999999999996"/>
  </r>
  <r>
    <n v="3207"/>
    <x v="1591"/>
    <x v="2"/>
    <x v="849"/>
    <d v="2011-11-16T00:00:00"/>
    <s v="Standard Class"/>
    <s v="RD-19900"/>
    <s v="Ruben Dartt"/>
    <x v="0"/>
    <s v="United States"/>
    <s v="San Diego"/>
    <x v="1"/>
    <n v="92037"/>
    <x v="1"/>
    <s v="FUR-FU-10001867"/>
    <x v="0"/>
    <x v="5"/>
    <s v="Eldon Expressions Punched Metal &amp; Wood Desk Accessories, Pewter &amp; Cherry"/>
    <x v="2587"/>
    <n v="5"/>
    <n v="0"/>
    <n v="14.896000000000003"/>
  </r>
  <r>
    <n v="3208"/>
    <x v="1591"/>
    <x v="2"/>
    <x v="849"/>
    <d v="2011-11-16T00:00:00"/>
    <s v="Standard Class"/>
    <s v="RD-19900"/>
    <s v="Ruben Dartt"/>
    <x v="0"/>
    <s v="United States"/>
    <s v="San Diego"/>
    <x v="1"/>
    <n v="92037"/>
    <x v="1"/>
    <s v="OFF-LA-10000407"/>
    <x v="1"/>
    <x v="2"/>
    <s v="Avery White Multi-Purpose Labels"/>
    <x v="2588"/>
    <n v="8"/>
    <n v="0"/>
    <n v="18.3264"/>
  </r>
  <r>
    <n v="3209"/>
    <x v="1592"/>
    <x v="0"/>
    <x v="850"/>
    <d v="2013-01-15T00:00:00"/>
    <s v="Standard Class"/>
    <s v="LA-16780"/>
    <s v="Laura Armstrong"/>
    <x v="1"/>
    <s v="United States"/>
    <s v="Fresno"/>
    <x v="1"/>
    <n v="93727"/>
    <x v="1"/>
    <s v="TEC-AC-10000420"/>
    <x v="2"/>
    <x v="11"/>
    <s v="Logitech G500s Laser Gaming Mouse with Adjustable Weight Tuning"/>
    <x v="2589"/>
    <n v="5"/>
    <n v="0"/>
    <n v="118.98299999999999"/>
  </r>
  <r>
    <n v="3210"/>
    <x v="1592"/>
    <x v="0"/>
    <x v="850"/>
    <d v="2013-01-15T00:00:00"/>
    <s v="Standard Class"/>
    <s v="LA-16780"/>
    <s v="Laura Armstrong"/>
    <x v="1"/>
    <s v="United States"/>
    <s v="Fresno"/>
    <x v="1"/>
    <n v="93727"/>
    <x v="1"/>
    <s v="TEC-PH-10002726"/>
    <x v="2"/>
    <x v="7"/>
    <s v="netTALK DUO VoIP Telephone Service"/>
    <x v="2590"/>
    <n v="9"/>
    <n v="0.2"/>
    <n v="141.72300000000001"/>
  </r>
  <r>
    <n v="3211"/>
    <x v="1593"/>
    <x v="3"/>
    <x v="585"/>
    <d v="2014-09-28T00:00:00"/>
    <s v="Standard Class"/>
    <s v="SH-19975"/>
    <s v="Sally Hughsby"/>
    <x v="1"/>
    <s v="United States"/>
    <s v="Pearland"/>
    <x v="5"/>
    <n v="77581"/>
    <x v="2"/>
    <s v="OFF-EN-10001415"/>
    <x v="1"/>
    <x v="12"/>
    <s v="Staples"/>
    <x v="2569"/>
    <n v="3"/>
    <n v="0.2"/>
    <n v="5.0220000000000002"/>
  </r>
  <r>
    <n v="3212"/>
    <x v="1593"/>
    <x v="3"/>
    <x v="585"/>
    <d v="2014-09-28T00:00:00"/>
    <s v="Standard Class"/>
    <s v="SH-19975"/>
    <s v="Sally Hughsby"/>
    <x v="1"/>
    <s v="United States"/>
    <s v="Pearland"/>
    <x v="5"/>
    <n v="77581"/>
    <x v="2"/>
    <s v="OFF-BI-10000773"/>
    <x v="1"/>
    <x v="8"/>
    <s v="Insertable Tab Post Binder Dividers"/>
    <x v="2591"/>
    <n v="7"/>
    <n v="0.8"/>
    <n v="-18.52620000000001"/>
  </r>
  <r>
    <n v="3213"/>
    <x v="1594"/>
    <x v="2"/>
    <x v="851"/>
    <d v="2011-12-28T00:00:00"/>
    <s v="Standard Class"/>
    <s v="SF-20200"/>
    <s v="Sarah Foster"/>
    <x v="0"/>
    <s v="United States"/>
    <s v="Richmond"/>
    <x v="14"/>
    <n v="47374"/>
    <x v="2"/>
    <s v="OFF-AP-10002350"/>
    <x v="1"/>
    <x v="9"/>
    <s v="Belkin F9H710-06 7 Outlet SurgeMaster Surge Protector"/>
    <x v="2592"/>
    <n v="11"/>
    <n v="0"/>
    <n v="58.027200000000001"/>
  </r>
  <r>
    <n v="3214"/>
    <x v="1595"/>
    <x v="0"/>
    <x v="439"/>
    <d v="2013-06-02T00:00:00"/>
    <s v="Standard Class"/>
    <s v="TH-21235"/>
    <s v="Tiffany House"/>
    <x v="1"/>
    <s v="United States"/>
    <s v="Philadelphia"/>
    <x v="9"/>
    <n v="19134"/>
    <x v="3"/>
    <s v="OFF-AR-10001919"/>
    <x v="1"/>
    <x v="6"/>
    <s v="OIC #2 Pencils, Medium Soft"/>
    <x v="2593"/>
    <n v="1"/>
    <n v="0.2"/>
    <n v="0.16919999999999991"/>
  </r>
  <r>
    <n v="3215"/>
    <x v="1595"/>
    <x v="0"/>
    <x v="439"/>
    <d v="2013-06-02T00:00:00"/>
    <s v="Standard Class"/>
    <s v="TH-21235"/>
    <s v="Tiffany House"/>
    <x v="1"/>
    <s v="United States"/>
    <s v="Philadelphia"/>
    <x v="9"/>
    <n v="19134"/>
    <x v="3"/>
    <s v="OFF-AP-10002082"/>
    <x v="1"/>
    <x v="9"/>
    <s v="Holmes HEPA Air Purifier"/>
    <x v="1510"/>
    <n v="2"/>
    <n v="0.2"/>
    <n v="6.5339999999999971"/>
  </r>
  <r>
    <n v="3216"/>
    <x v="1596"/>
    <x v="3"/>
    <x v="141"/>
    <d v="2014-07-11T00:00:00"/>
    <s v="First Class"/>
    <s v="VG-21790"/>
    <s v="Vivek Gonzalez"/>
    <x v="0"/>
    <s v="United States"/>
    <s v="San Mateo"/>
    <x v="1"/>
    <n v="94403"/>
    <x v="1"/>
    <s v="OFF-LA-10002762"/>
    <x v="1"/>
    <x v="2"/>
    <s v="Avery 485"/>
    <x v="50"/>
    <n v="6"/>
    <n v="0"/>
    <n v="35.334599999999995"/>
  </r>
  <r>
    <n v="3217"/>
    <x v="1597"/>
    <x v="2"/>
    <x v="8"/>
    <d v="2011-05-17T00:00:00"/>
    <s v="Standard Class"/>
    <s v="NP-18325"/>
    <s v="Naresj Patel"/>
    <x v="0"/>
    <s v="United States"/>
    <s v="Oakland"/>
    <x v="1"/>
    <n v="94601"/>
    <x v="1"/>
    <s v="TEC-AC-10002800"/>
    <x v="2"/>
    <x v="11"/>
    <s v="Plantronics Audio 478 Stereo USB Headset"/>
    <x v="145"/>
    <n v="3"/>
    <n v="0"/>
    <n v="52.489499999999992"/>
  </r>
  <r>
    <n v="3218"/>
    <x v="1598"/>
    <x v="3"/>
    <x v="468"/>
    <d v="2014-11-17T00:00:00"/>
    <s v="Standard Class"/>
    <s v="FH-14275"/>
    <s v="Frank Hawley"/>
    <x v="1"/>
    <s v="United States"/>
    <s v="New York City"/>
    <x v="15"/>
    <n v="10024"/>
    <x v="3"/>
    <s v="OFF-BI-10003925"/>
    <x v="1"/>
    <x v="8"/>
    <s v="Fellowes PB300 Plastic Comb Binding Machine"/>
    <x v="2594"/>
    <n v="3"/>
    <n v="0.2"/>
    <n v="314.27190000000002"/>
  </r>
  <r>
    <n v="3219"/>
    <x v="1598"/>
    <x v="3"/>
    <x v="468"/>
    <d v="2014-11-17T00:00:00"/>
    <s v="Standard Class"/>
    <s v="FH-14275"/>
    <s v="Frank Hawley"/>
    <x v="1"/>
    <s v="United States"/>
    <s v="New York City"/>
    <x v="15"/>
    <n v="10024"/>
    <x v="3"/>
    <s v="TEC-PH-10002200"/>
    <x v="2"/>
    <x v="7"/>
    <s v="Aastra 6757i CT Wireless VoIP phone"/>
    <x v="2595"/>
    <n v="2"/>
    <n v="0"/>
    <n v="124.95519999999999"/>
  </r>
  <r>
    <n v="3220"/>
    <x v="1599"/>
    <x v="1"/>
    <x v="653"/>
    <d v="2012-10-08T00:00:00"/>
    <s v="Standard Class"/>
    <s v="JP-15460"/>
    <s v="Jennifer Patt"/>
    <x v="1"/>
    <s v="United States"/>
    <s v="Lakewood"/>
    <x v="30"/>
    <n v="8701"/>
    <x v="3"/>
    <s v="OFF-PA-10001295"/>
    <x v="1"/>
    <x v="10"/>
    <s v="Computer Printout Paper with Letter-Trim Perforations"/>
    <x v="453"/>
    <n v="5"/>
    <n v="0"/>
    <n v="45.527999999999992"/>
  </r>
  <r>
    <n v="3221"/>
    <x v="1599"/>
    <x v="1"/>
    <x v="653"/>
    <d v="2012-10-08T00:00:00"/>
    <s v="Standard Class"/>
    <s v="JP-15460"/>
    <s v="Jennifer Patt"/>
    <x v="1"/>
    <s v="United States"/>
    <s v="Lakewood"/>
    <x v="30"/>
    <n v="8701"/>
    <x v="3"/>
    <s v="OFF-EN-10002500"/>
    <x v="1"/>
    <x v="12"/>
    <s v="Globe Weis Peel &amp; Seel First Class Envelopes"/>
    <x v="2596"/>
    <n v="4"/>
    <n v="0"/>
    <n v="23.003999999999998"/>
  </r>
  <r>
    <n v="3222"/>
    <x v="1599"/>
    <x v="1"/>
    <x v="653"/>
    <d v="2012-10-08T00:00:00"/>
    <s v="Standard Class"/>
    <s v="JP-15460"/>
    <s v="Jennifer Patt"/>
    <x v="1"/>
    <s v="United States"/>
    <s v="Lakewood"/>
    <x v="30"/>
    <n v="8701"/>
    <x v="3"/>
    <s v="TEC-AC-10000892"/>
    <x v="2"/>
    <x v="11"/>
    <s v="NETGEAR N750 Dual Band Wi-Fi Gigabit Router"/>
    <x v="2597"/>
    <n v="1"/>
    <n v="0"/>
    <n v="32.4"/>
  </r>
  <r>
    <n v="3223"/>
    <x v="1600"/>
    <x v="2"/>
    <x v="852"/>
    <d v="2011-10-05T00:00:00"/>
    <s v="First Class"/>
    <s v="ES-14080"/>
    <s v="Erin Smith"/>
    <x v="1"/>
    <s v="United States"/>
    <s v="Tempe"/>
    <x v="16"/>
    <n v="85281"/>
    <x v="1"/>
    <s v="OFF-PA-10001838"/>
    <x v="1"/>
    <x v="10"/>
    <s v="Adams Telephone Message Book W/Dividers/Space For Phone Numbers, 5 1/4&quot;X8 1/2&quot;, 300/Messages"/>
    <x v="2598"/>
    <n v="2"/>
    <n v="0.2"/>
    <n v="3.4103999999999997"/>
  </r>
  <r>
    <n v="3224"/>
    <x v="1600"/>
    <x v="2"/>
    <x v="852"/>
    <d v="2011-10-05T00:00:00"/>
    <s v="First Class"/>
    <s v="ES-14080"/>
    <s v="Erin Smith"/>
    <x v="1"/>
    <s v="United States"/>
    <s v="Tempe"/>
    <x v="16"/>
    <n v="85281"/>
    <x v="1"/>
    <s v="OFF-FA-10000735"/>
    <x v="1"/>
    <x v="13"/>
    <s v="Staples"/>
    <x v="1091"/>
    <n v="2"/>
    <n v="0.2"/>
    <n v="1.4599999999999997"/>
  </r>
  <r>
    <n v="3225"/>
    <x v="1600"/>
    <x v="2"/>
    <x v="852"/>
    <d v="2011-10-05T00:00:00"/>
    <s v="First Class"/>
    <s v="ES-14080"/>
    <s v="Erin Smith"/>
    <x v="1"/>
    <s v="United States"/>
    <s v="Tempe"/>
    <x v="16"/>
    <n v="85281"/>
    <x v="1"/>
    <s v="TEC-PH-10001760"/>
    <x v="2"/>
    <x v="7"/>
    <s v="Bose SoundLink Bluetooth Speaker"/>
    <x v="2599"/>
    <n v="2"/>
    <n v="0.2"/>
    <n v="107.46"/>
  </r>
  <r>
    <n v="3226"/>
    <x v="1600"/>
    <x v="2"/>
    <x v="852"/>
    <d v="2011-10-05T00:00:00"/>
    <s v="First Class"/>
    <s v="ES-14080"/>
    <s v="Erin Smith"/>
    <x v="1"/>
    <s v="United States"/>
    <s v="Tempe"/>
    <x v="16"/>
    <n v="85281"/>
    <x v="1"/>
    <s v="OFF-EN-10004846"/>
    <x v="1"/>
    <x v="12"/>
    <s v="Letter or Legal Size Expandable Poly String Tie Envelopes"/>
    <x v="2600"/>
    <n v="6"/>
    <n v="0.2"/>
    <n v="4.628400000000001"/>
  </r>
  <r>
    <n v="3227"/>
    <x v="1600"/>
    <x v="2"/>
    <x v="852"/>
    <d v="2011-10-05T00:00:00"/>
    <s v="First Class"/>
    <s v="ES-14080"/>
    <s v="Erin Smith"/>
    <x v="1"/>
    <s v="United States"/>
    <s v="Tempe"/>
    <x v="16"/>
    <n v="85281"/>
    <x v="1"/>
    <s v="OFF-SU-10003567"/>
    <x v="1"/>
    <x v="14"/>
    <s v="Stiletto Hand Letter Openers"/>
    <x v="2601"/>
    <n v="2"/>
    <n v="0.2"/>
    <n v="-3.2639999999999993"/>
  </r>
  <r>
    <n v="3228"/>
    <x v="1600"/>
    <x v="2"/>
    <x v="852"/>
    <d v="2011-10-05T00:00:00"/>
    <s v="First Class"/>
    <s v="ES-14080"/>
    <s v="Erin Smith"/>
    <x v="1"/>
    <s v="United States"/>
    <s v="Tempe"/>
    <x v="16"/>
    <n v="85281"/>
    <x v="1"/>
    <s v="TEC-PH-10001557"/>
    <x v="2"/>
    <x v="7"/>
    <s v="Pyle PMP37LED"/>
    <x v="84"/>
    <n v="3"/>
    <n v="0.2"/>
    <n v="20.157899999999991"/>
  </r>
  <r>
    <n v="3229"/>
    <x v="1600"/>
    <x v="2"/>
    <x v="852"/>
    <d v="2011-10-05T00:00:00"/>
    <s v="First Class"/>
    <s v="ES-14080"/>
    <s v="Erin Smith"/>
    <x v="1"/>
    <s v="United States"/>
    <s v="Tempe"/>
    <x v="16"/>
    <n v="85281"/>
    <x v="1"/>
    <s v="TEC-AC-10003038"/>
    <x v="2"/>
    <x v="11"/>
    <s v="Kingston Digital DataTraveler 16GB USB 2.0"/>
    <x v="181"/>
    <n v="1"/>
    <n v="0.2"/>
    <n v="-8.9500000000001023E-2"/>
  </r>
  <r>
    <n v="3230"/>
    <x v="1601"/>
    <x v="2"/>
    <x v="430"/>
    <d v="2011-08-16T00:00:00"/>
    <s v="Standard Class"/>
    <s v="KL-16645"/>
    <s v="Ken Lonsdale"/>
    <x v="0"/>
    <s v="United States"/>
    <s v="New York City"/>
    <x v="15"/>
    <n v="10035"/>
    <x v="3"/>
    <s v="OFF-ST-10004459"/>
    <x v="1"/>
    <x v="4"/>
    <s v="Tennsco Single-Tier Lockers"/>
    <x v="2602"/>
    <n v="1"/>
    <n v="0"/>
    <n v="18.766999999999996"/>
  </r>
  <r>
    <n v="3231"/>
    <x v="1602"/>
    <x v="3"/>
    <x v="853"/>
    <d v="2014-09-06T00:00:00"/>
    <s v="Second Class"/>
    <s v="BN-11515"/>
    <s v="Bradley Nguyen"/>
    <x v="0"/>
    <s v="United States"/>
    <s v="New York City"/>
    <x v="15"/>
    <n v="10009"/>
    <x v="3"/>
    <s v="FUR-FU-10004960"/>
    <x v="0"/>
    <x v="5"/>
    <s v="Seth Thomas 12&quot; Clock w/ Goldtone Case"/>
    <x v="9"/>
    <n v="5"/>
    <n v="0"/>
    <n v="39.066000000000003"/>
  </r>
  <r>
    <n v="3232"/>
    <x v="1603"/>
    <x v="3"/>
    <x v="513"/>
    <d v="2014-04-23T00:00:00"/>
    <s v="Standard Class"/>
    <s v="ND-18370"/>
    <s v="Natalie DeCherney"/>
    <x v="0"/>
    <s v="United States"/>
    <s v="Houston"/>
    <x v="5"/>
    <n v="77095"/>
    <x v="2"/>
    <s v="OFF-BI-10000632"/>
    <x v="1"/>
    <x v="8"/>
    <s v="Satellite Sectional Post Binders"/>
    <x v="2578"/>
    <n v="3"/>
    <n v="0.8"/>
    <n v="-44.278199999999998"/>
  </r>
  <r>
    <n v="3233"/>
    <x v="1603"/>
    <x v="3"/>
    <x v="513"/>
    <d v="2014-04-23T00:00:00"/>
    <s v="Standard Class"/>
    <s v="ND-18370"/>
    <s v="Natalie DeCherney"/>
    <x v="0"/>
    <s v="United States"/>
    <s v="Houston"/>
    <x v="5"/>
    <n v="77095"/>
    <x v="2"/>
    <s v="OFF-BI-10001107"/>
    <x v="1"/>
    <x v="8"/>
    <s v="GBC White Gloss Covers, Plain Front"/>
    <x v="2603"/>
    <n v="1"/>
    <n v="0.8"/>
    <n v="-4.7784000000000013"/>
  </r>
  <r>
    <n v="3234"/>
    <x v="1603"/>
    <x v="3"/>
    <x v="513"/>
    <d v="2014-04-23T00:00:00"/>
    <s v="Standard Class"/>
    <s v="ND-18370"/>
    <s v="Natalie DeCherney"/>
    <x v="0"/>
    <s v="United States"/>
    <s v="Houston"/>
    <x v="5"/>
    <n v="77095"/>
    <x v="2"/>
    <s v="OFF-ST-10002301"/>
    <x v="1"/>
    <x v="4"/>
    <s v="Tennsco Commercial Shelving"/>
    <x v="2604"/>
    <n v="2"/>
    <n v="0.2"/>
    <n v="-7.7292000000000041"/>
  </r>
  <r>
    <n v="3235"/>
    <x v="1604"/>
    <x v="0"/>
    <x v="423"/>
    <d v="2013-04-28T00:00:00"/>
    <s v="First Class"/>
    <s v="JL-15130"/>
    <s v="Jack Lebron"/>
    <x v="0"/>
    <s v="United States"/>
    <s v="Riverside"/>
    <x v="1"/>
    <n v="92503"/>
    <x v="1"/>
    <s v="OFF-BI-10003355"/>
    <x v="1"/>
    <x v="8"/>
    <s v="Cardinal Holdit Business Card Pockets"/>
    <x v="2217"/>
    <n v="1"/>
    <n v="0.2"/>
    <n v="1.3944000000000001"/>
  </r>
  <r>
    <n v="3236"/>
    <x v="1605"/>
    <x v="0"/>
    <x v="804"/>
    <d v="2013-01-15T00:00:00"/>
    <s v="Same Day"/>
    <s v="RC-19825"/>
    <s v="Roy Collins"/>
    <x v="0"/>
    <s v="United States"/>
    <s v="Fairfield"/>
    <x v="29"/>
    <n v="6824"/>
    <x v="3"/>
    <s v="FUR-TA-10002903"/>
    <x v="0"/>
    <x v="3"/>
    <s v="Bevis Round Bullnose 29&quot; High Table Top"/>
    <x v="2605"/>
    <n v="1"/>
    <n v="0.3"/>
    <n v="-15.582599999999999"/>
  </r>
  <r>
    <n v="3237"/>
    <x v="1606"/>
    <x v="0"/>
    <x v="440"/>
    <d v="2013-05-03T00:00:00"/>
    <s v="Same Day"/>
    <s v="CC-12475"/>
    <s v="Cindy Chapman"/>
    <x v="0"/>
    <s v="United States"/>
    <s v="New York City"/>
    <x v="15"/>
    <n v="10024"/>
    <x v="3"/>
    <s v="OFF-ST-10001580"/>
    <x v="1"/>
    <x v="4"/>
    <s v="Super Decoflex Portable Personal File"/>
    <x v="2606"/>
    <n v="3"/>
    <n v="0"/>
    <n v="12.5832"/>
  </r>
  <r>
    <n v="3238"/>
    <x v="1606"/>
    <x v="0"/>
    <x v="440"/>
    <d v="2013-05-03T00:00:00"/>
    <s v="Same Day"/>
    <s v="CC-12475"/>
    <s v="Cindy Chapman"/>
    <x v="0"/>
    <s v="United States"/>
    <s v="New York City"/>
    <x v="15"/>
    <n v="10024"/>
    <x v="3"/>
    <s v="OFF-BI-10000315"/>
    <x v="1"/>
    <x v="8"/>
    <s v="Poly Designer Cover &amp; Back"/>
    <x v="2607"/>
    <n v="3"/>
    <n v="0.2"/>
    <n v="15.951599999999997"/>
  </r>
  <r>
    <n v="3239"/>
    <x v="1607"/>
    <x v="0"/>
    <x v="73"/>
    <d v="2013-11-28T00:00:00"/>
    <s v="Standard Class"/>
    <s v="DW-13195"/>
    <s v="David Wiener"/>
    <x v="1"/>
    <s v="United States"/>
    <s v="Houston"/>
    <x v="5"/>
    <n v="77095"/>
    <x v="2"/>
    <s v="FUR-CH-10003774"/>
    <x v="0"/>
    <x v="1"/>
    <s v="Global Wood Trimmed Manager's Task Chair, Khaki"/>
    <x v="2608"/>
    <n v="5"/>
    <n v="0.3"/>
    <n v="-77.333000000000013"/>
  </r>
  <r>
    <n v="3240"/>
    <x v="1607"/>
    <x v="0"/>
    <x v="73"/>
    <d v="2013-11-28T00:00:00"/>
    <s v="Standard Class"/>
    <s v="DW-13195"/>
    <s v="David Wiener"/>
    <x v="1"/>
    <s v="United States"/>
    <s v="Houston"/>
    <x v="5"/>
    <n v="77095"/>
    <x v="2"/>
    <s v="TEC-PH-10003095"/>
    <x v="2"/>
    <x v="7"/>
    <s v="Samsung HM1900 Bluetooth Headset"/>
    <x v="2609"/>
    <n v="7"/>
    <n v="0.2"/>
    <n v="46.095000000000006"/>
  </r>
  <r>
    <n v="3241"/>
    <x v="1607"/>
    <x v="0"/>
    <x v="73"/>
    <d v="2013-11-28T00:00:00"/>
    <s v="Standard Class"/>
    <s v="DW-13195"/>
    <s v="David Wiener"/>
    <x v="1"/>
    <s v="United States"/>
    <s v="Houston"/>
    <x v="5"/>
    <n v="77095"/>
    <x v="2"/>
    <s v="FUR-FU-10000023"/>
    <x v="0"/>
    <x v="5"/>
    <s v="Eldon Wave Desk Accessories"/>
    <x v="2610"/>
    <n v="3"/>
    <n v="0.6"/>
    <n v="-2.8271999999999995"/>
  </r>
  <r>
    <n v="3242"/>
    <x v="1608"/>
    <x v="0"/>
    <x v="854"/>
    <d v="2013-02-03T00:00:00"/>
    <s v="First Class"/>
    <s v="CK-12760"/>
    <s v="Cyma Kinney"/>
    <x v="1"/>
    <s v="United States"/>
    <s v="Arlington"/>
    <x v="17"/>
    <n v="22204"/>
    <x v="0"/>
    <s v="OFF-ST-10002214"/>
    <x v="1"/>
    <x v="4"/>
    <s v="X-Rack File for Hanging Folders"/>
    <x v="2015"/>
    <n v="5"/>
    <n v="0"/>
    <n v="14.676999999999998"/>
  </r>
  <r>
    <n v="3243"/>
    <x v="1609"/>
    <x v="3"/>
    <x v="185"/>
    <d v="2014-04-06T00:00:00"/>
    <s v="Second Class"/>
    <s v="EG-13900"/>
    <s v="Emily Grady"/>
    <x v="0"/>
    <s v="United States"/>
    <s v="Chicago"/>
    <x v="10"/>
    <n v="60623"/>
    <x v="2"/>
    <s v="OFF-BI-10002799"/>
    <x v="1"/>
    <x v="8"/>
    <s v="SlimView Poly Binder, 3/8&quot;"/>
    <x v="2611"/>
    <n v="13"/>
    <n v="0.8"/>
    <n v="-22.895600000000005"/>
  </r>
  <r>
    <n v="3244"/>
    <x v="1610"/>
    <x v="3"/>
    <x v="96"/>
    <d v="2014-12-06T00:00:00"/>
    <s v="Standard Class"/>
    <s v="SJ-20215"/>
    <s v="Sarah Jordon"/>
    <x v="0"/>
    <s v="United States"/>
    <s v="Grand Prairie"/>
    <x v="5"/>
    <n v="75051"/>
    <x v="2"/>
    <s v="TEC-PH-10004912"/>
    <x v="2"/>
    <x v="7"/>
    <s v="Cisco SPA112 2 Port Phone Adapter"/>
    <x v="2612"/>
    <n v="5"/>
    <n v="0.2"/>
    <n v="24.727499999999971"/>
  </r>
  <r>
    <n v="3245"/>
    <x v="1610"/>
    <x v="3"/>
    <x v="96"/>
    <d v="2014-12-06T00:00:00"/>
    <s v="Standard Class"/>
    <s v="SJ-20215"/>
    <s v="Sarah Jordon"/>
    <x v="0"/>
    <s v="United States"/>
    <s v="Grand Prairie"/>
    <x v="5"/>
    <n v="75051"/>
    <x v="2"/>
    <s v="FUR-CH-10002602"/>
    <x v="0"/>
    <x v="1"/>
    <s v="DMI Arturo Collection Mission-style Design Wood Chair"/>
    <x v="2613"/>
    <n v="3"/>
    <n v="0.3"/>
    <n v="-18.117599999999996"/>
  </r>
  <r>
    <n v="3246"/>
    <x v="1611"/>
    <x v="3"/>
    <x v="389"/>
    <d v="2014-12-13T00:00:00"/>
    <s v="Second Class"/>
    <s v="BP-11185"/>
    <s v="Ben Peterman"/>
    <x v="1"/>
    <s v="United States"/>
    <s v="Seattle"/>
    <x v="4"/>
    <n v="98103"/>
    <x v="1"/>
    <s v="TEC-AC-10004510"/>
    <x v="2"/>
    <x v="11"/>
    <s v="Logitech Desktop MK120 Mouse and keyboard Combo"/>
    <x v="1231"/>
    <n v="3"/>
    <n v="0"/>
    <n v="4.9079999999999977"/>
  </r>
  <r>
    <n v="3247"/>
    <x v="1611"/>
    <x v="3"/>
    <x v="389"/>
    <d v="2014-12-13T00:00:00"/>
    <s v="Second Class"/>
    <s v="BP-11185"/>
    <s v="Ben Peterman"/>
    <x v="1"/>
    <s v="United States"/>
    <s v="Seattle"/>
    <x v="4"/>
    <n v="98103"/>
    <x v="1"/>
    <s v="OFF-ST-10000060"/>
    <x v="1"/>
    <x v="4"/>
    <s v="Fellowes Bankers Box Staxonsteel Drawer File/Stacking System"/>
    <x v="1783"/>
    <n v="5"/>
    <n v="0"/>
    <n v="38.988000000000014"/>
  </r>
  <r>
    <n v="3248"/>
    <x v="1611"/>
    <x v="3"/>
    <x v="389"/>
    <d v="2014-12-13T00:00:00"/>
    <s v="Second Class"/>
    <s v="BP-11185"/>
    <s v="Ben Peterman"/>
    <x v="1"/>
    <s v="United States"/>
    <s v="Seattle"/>
    <x v="4"/>
    <n v="98103"/>
    <x v="1"/>
    <s v="OFF-AR-10000799"/>
    <x v="1"/>
    <x v="6"/>
    <s v="Col-Erase Pencils with Erasers"/>
    <x v="2614"/>
    <n v="3"/>
    <n v="0"/>
    <n v="5.2895999999999983"/>
  </r>
  <r>
    <n v="3249"/>
    <x v="1612"/>
    <x v="0"/>
    <x v="42"/>
    <d v="2013-09-22T00:00:00"/>
    <s v="Standard Class"/>
    <s v="SJ-20125"/>
    <s v="Sanjit Jacobs"/>
    <x v="2"/>
    <s v="United States"/>
    <s v="Seattle"/>
    <x v="4"/>
    <n v="98103"/>
    <x v="1"/>
    <s v="FUR-CH-10004875"/>
    <x v="0"/>
    <x v="1"/>
    <s v="Harbour Creations 67200 Series Stacking Chairs"/>
    <x v="2417"/>
    <n v="2"/>
    <n v="0.2"/>
    <n v="9.9651999999999994"/>
  </r>
  <r>
    <n v="3250"/>
    <x v="1612"/>
    <x v="0"/>
    <x v="42"/>
    <d v="2013-09-22T00:00:00"/>
    <s v="Standard Class"/>
    <s v="SJ-20125"/>
    <s v="Sanjit Jacobs"/>
    <x v="2"/>
    <s v="United States"/>
    <s v="Seattle"/>
    <x v="4"/>
    <n v="98103"/>
    <x v="1"/>
    <s v="TEC-PH-10002085"/>
    <x v="2"/>
    <x v="7"/>
    <s v="Clarity 53712"/>
    <x v="554"/>
    <n v="2"/>
    <n v="0.2"/>
    <n v="7.9188000000000045"/>
  </r>
  <r>
    <n v="3251"/>
    <x v="1613"/>
    <x v="0"/>
    <x v="443"/>
    <d v="2013-12-30T00:00:00"/>
    <s v="Standard Class"/>
    <s v="MC-17590"/>
    <s v="Matt Collister"/>
    <x v="1"/>
    <s v="United States"/>
    <s v="Grand Rapids"/>
    <x v="12"/>
    <n v="49505"/>
    <x v="2"/>
    <s v="OFF-FA-10000992"/>
    <x v="1"/>
    <x v="13"/>
    <s v="Acco Clips to Go Binder Clips, 24 Clips in Two Sizes"/>
    <x v="2615"/>
    <n v="7"/>
    <n v="0"/>
    <n v="11.679499999999999"/>
  </r>
  <r>
    <n v="3252"/>
    <x v="1614"/>
    <x v="3"/>
    <x v="827"/>
    <d v="2014-04-20T00:00:00"/>
    <s v="First Class"/>
    <s v="BG-11740"/>
    <s v="Bruce Geld"/>
    <x v="0"/>
    <s v="United States"/>
    <s v="Philadelphia"/>
    <x v="9"/>
    <n v="19120"/>
    <x v="3"/>
    <s v="FUR-FU-10001473"/>
    <x v="0"/>
    <x v="5"/>
    <s v="Eldon Executive Woodline II Desk Accessories, Mahogany"/>
    <x v="2616"/>
    <n v="3"/>
    <n v="0.2"/>
    <n v="5.2773000000000003"/>
  </r>
  <r>
    <n v="3253"/>
    <x v="1615"/>
    <x v="3"/>
    <x v="855"/>
    <d v="2014-10-31T00:00:00"/>
    <s v="Second Class"/>
    <s v="MA-17560"/>
    <s v="Matt Abelman"/>
    <x v="2"/>
    <s v="United States"/>
    <s v="Chicago"/>
    <x v="10"/>
    <n v="60610"/>
    <x v="2"/>
    <s v="OFF-AR-10003045"/>
    <x v="1"/>
    <x v="6"/>
    <s v="Prang Colored Pencils"/>
    <x v="2617"/>
    <n v="3"/>
    <n v="0.2"/>
    <n v="2.2050000000000001"/>
  </r>
  <r>
    <n v="3254"/>
    <x v="1615"/>
    <x v="3"/>
    <x v="855"/>
    <d v="2014-10-31T00:00:00"/>
    <s v="Second Class"/>
    <s v="MA-17560"/>
    <s v="Matt Abelman"/>
    <x v="2"/>
    <s v="United States"/>
    <s v="Chicago"/>
    <x v="10"/>
    <n v="60610"/>
    <x v="2"/>
    <s v="TEC-PH-10001536"/>
    <x v="2"/>
    <x v="7"/>
    <s v="Spigen Samsung Galaxy S5 Case Wallet"/>
    <x v="2618"/>
    <n v="2"/>
    <n v="0.2"/>
    <n v="2.0387999999999984"/>
  </r>
  <r>
    <n v="3255"/>
    <x v="1616"/>
    <x v="0"/>
    <x v="630"/>
    <d v="2013-07-15T00:00:00"/>
    <s v="Standard Class"/>
    <s v="CC-12220"/>
    <s v="Chris Cortes"/>
    <x v="0"/>
    <s v="United States"/>
    <s v="Seattle"/>
    <x v="4"/>
    <n v="98105"/>
    <x v="1"/>
    <s v="TEC-PH-10001580"/>
    <x v="2"/>
    <x v="7"/>
    <s v="Logitech Mobile Speakerphone P710e - speaker phone"/>
    <x v="2619"/>
    <n v="1"/>
    <n v="0.2"/>
    <n v="9.4485999999999954"/>
  </r>
  <r>
    <n v="3256"/>
    <x v="1616"/>
    <x v="0"/>
    <x v="630"/>
    <d v="2013-07-15T00:00:00"/>
    <s v="Standard Class"/>
    <s v="CC-12220"/>
    <s v="Chris Cortes"/>
    <x v="0"/>
    <s v="United States"/>
    <s v="Seattle"/>
    <x v="4"/>
    <n v="98105"/>
    <x v="1"/>
    <s v="OFF-BI-10004209"/>
    <x v="1"/>
    <x v="8"/>
    <s v="Fellowes Twister Kit, Gray/Clear, 3/pkg"/>
    <x v="1768"/>
    <n v="3"/>
    <n v="0.2"/>
    <n v="6.0299999999999994"/>
  </r>
  <r>
    <n v="3257"/>
    <x v="1617"/>
    <x v="1"/>
    <x v="101"/>
    <d v="2012-08-14T00:00:00"/>
    <s v="Standard Class"/>
    <s v="RA-19885"/>
    <s v="Ruben Ausman"/>
    <x v="1"/>
    <s v="United States"/>
    <s v="Jacksonville"/>
    <x v="2"/>
    <n v="32216"/>
    <x v="0"/>
    <s v="OFF-LA-10001613"/>
    <x v="1"/>
    <x v="2"/>
    <s v="Avery File Folder Labels"/>
    <x v="877"/>
    <n v="2"/>
    <n v="0.2"/>
    <n v="1.6704000000000001"/>
  </r>
  <r>
    <n v="3258"/>
    <x v="1618"/>
    <x v="0"/>
    <x v="10"/>
    <d v="2013-12-15T00:00:00"/>
    <s v="Second Class"/>
    <s v="DK-12835"/>
    <s v="Damala Kotsonis"/>
    <x v="1"/>
    <s v="United States"/>
    <s v="Franklin"/>
    <x v="18"/>
    <n v="37064"/>
    <x v="0"/>
    <s v="FUR-TA-10001676"/>
    <x v="0"/>
    <x v="3"/>
    <s v="Hon 61000 Series Interactive Training Tables"/>
    <x v="2620"/>
    <n v="3"/>
    <n v="0.4"/>
    <n v="-29.323800000000006"/>
  </r>
  <r>
    <n v="3259"/>
    <x v="1618"/>
    <x v="0"/>
    <x v="10"/>
    <d v="2013-12-15T00:00:00"/>
    <s v="Second Class"/>
    <s v="DK-12835"/>
    <s v="Damala Kotsonis"/>
    <x v="1"/>
    <s v="United States"/>
    <s v="Franklin"/>
    <x v="18"/>
    <n v="37064"/>
    <x v="0"/>
    <s v="OFF-BI-10003712"/>
    <x v="1"/>
    <x v="8"/>
    <s v="Acco Pressboard Covers with Storage Hooks, 14 7/8&quot; x 11&quot;, Light Blue"/>
    <x v="194"/>
    <n v="2"/>
    <n v="0.7"/>
    <n v="-2.0621999999999998"/>
  </r>
  <r>
    <n v="3260"/>
    <x v="1619"/>
    <x v="0"/>
    <x v="373"/>
    <d v="2013-11-18T00:00:00"/>
    <s v="Standard Class"/>
    <s v="LB-16795"/>
    <s v="Laurel Beltran"/>
    <x v="2"/>
    <s v="United States"/>
    <s v="Highland Park"/>
    <x v="10"/>
    <n v="60035"/>
    <x v="2"/>
    <s v="OFF-BI-10000285"/>
    <x v="1"/>
    <x v="8"/>
    <s v="XtraLife ClearVue Slant-D Ring Binders by Cardinal"/>
    <x v="2621"/>
    <n v="2"/>
    <n v="0.8"/>
    <n v="-4.7040000000000006"/>
  </r>
  <r>
    <n v="3261"/>
    <x v="1620"/>
    <x v="2"/>
    <x v="687"/>
    <d v="2011-11-15T00:00:00"/>
    <s v="First Class"/>
    <s v="CM-11815"/>
    <s v="Candace McMahon"/>
    <x v="1"/>
    <s v="United States"/>
    <s v="Pasadena"/>
    <x v="5"/>
    <n v="77506"/>
    <x v="2"/>
    <s v="OFF-PA-10004609"/>
    <x v="1"/>
    <x v="10"/>
    <s v="Xerox 221"/>
    <x v="561"/>
    <n v="4"/>
    <n v="0.2"/>
    <n v="7.2576000000000001"/>
  </r>
  <r>
    <n v="3262"/>
    <x v="1621"/>
    <x v="2"/>
    <x v="664"/>
    <d v="2011-11-19T00:00:00"/>
    <s v="First Class"/>
    <s v="TS-21205"/>
    <s v="Thomas Seio"/>
    <x v="1"/>
    <s v="United States"/>
    <s v="San Francisco"/>
    <x v="1"/>
    <n v="94109"/>
    <x v="1"/>
    <s v="TEC-AC-10001314"/>
    <x v="2"/>
    <x v="11"/>
    <s v="Case Logic 2.4GHz Wireless Keyboard"/>
    <x v="2622"/>
    <n v="2"/>
    <n v="0"/>
    <n v="7.9983999999999895"/>
  </r>
  <r>
    <n v="3263"/>
    <x v="1621"/>
    <x v="2"/>
    <x v="664"/>
    <d v="2011-11-19T00:00:00"/>
    <s v="First Class"/>
    <s v="TS-21205"/>
    <s v="Thomas Seio"/>
    <x v="1"/>
    <s v="United States"/>
    <s v="San Francisco"/>
    <x v="1"/>
    <n v="94109"/>
    <x v="1"/>
    <s v="OFF-PA-10003395"/>
    <x v="1"/>
    <x v="10"/>
    <s v="Xerox 1941"/>
    <x v="2623"/>
    <n v="7"/>
    <n v="0"/>
    <n v="352.29599999999999"/>
  </r>
  <r>
    <n v="3264"/>
    <x v="1621"/>
    <x v="2"/>
    <x v="664"/>
    <d v="2011-11-19T00:00:00"/>
    <s v="First Class"/>
    <s v="TS-21205"/>
    <s v="Thomas Seio"/>
    <x v="1"/>
    <s v="United States"/>
    <s v="San Francisco"/>
    <x v="1"/>
    <n v="94109"/>
    <x v="1"/>
    <s v="OFF-AP-10001242"/>
    <x v="1"/>
    <x v="9"/>
    <s v="APC 7 Outlet Network SurgeArrest Surge Protector"/>
    <x v="2624"/>
    <n v="3"/>
    <n v="0"/>
    <n v="72.431999999999988"/>
  </r>
  <r>
    <n v="3265"/>
    <x v="1622"/>
    <x v="0"/>
    <x v="758"/>
    <d v="2013-03-09T00:00:00"/>
    <s v="Second Class"/>
    <s v="RF-19345"/>
    <s v="Randy Ferguson"/>
    <x v="1"/>
    <s v="United States"/>
    <s v="Miami"/>
    <x v="2"/>
    <n v="33180"/>
    <x v="0"/>
    <s v="OFF-LA-10001641"/>
    <x v="1"/>
    <x v="2"/>
    <s v="Avery 518"/>
    <x v="1973"/>
    <n v="4"/>
    <n v="0.2"/>
    <n v="3.528"/>
  </r>
  <r>
    <n v="3266"/>
    <x v="1623"/>
    <x v="2"/>
    <x v="856"/>
    <d v="2011-10-15T00:00:00"/>
    <s v="Standard Class"/>
    <s v="JF-15565"/>
    <s v="Jill Fjeld"/>
    <x v="0"/>
    <s v="United States"/>
    <s v="Philadelphia"/>
    <x v="9"/>
    <n v="19120"/>
    <x v="3"/>
    <s v="OFF-ST-10003816"/>
    <x v="1"/>
    <x v="4"/>
    <s v="Fellowes High-Stak Drawer Files"/>
    <x v="2625"/>
    <n v="2"/>
    <n v="0.2"/>
    <n v="10.571399999999983"/>
  </r>
  <r>
    <n v="3267"/>
    <x v="1623"/>
    <x v="2"/>
    <x v="856"/>
    <d v="2011-10-15T00:00:00"/>
    <s v="Standard Class"/>
    <s v="JF-15565"/>
    <s v="Jill Fjeld"/>
    <x v="0"/>
    <s v="United States"/>
    <s v="Philadelphia"/>
    <x v="9"/>
    <n v="19120"/>
    <x v="3"/>
    <s v="OFF-EN-10002230"/>
    <x v="1"/>
    <x v="12"/>
    <s v="Airmail Envelopes"/>
    <x v="2626"/>
    <n v="3"/>
    <n v="0.2"/>
    <n v="67.983299999999986"/>
  </r>
  <r>
    <n v="3268"/>
    <x v="1624"/>
    <x v="2"/>
    <x v="857"/>
    <d v="2011-05-29T00:00:00"/>
    <s v="Standard Class"/>
    <s v="EH-14185"/>
    <s v="Evan Henry"/>
    <x v="0"/>
    <s v="United States"/>
    <s v="Decatur"/>
    <x v="19"/>
    <n v="35601"/>
    <x v="0"/>
    <s v="TEC-PH-10002660"/>
    <x v="2"/>
    <x v="7"/>
    <s v="Nortel Networks T7316 E Nt8 B27"/>
    <x v="2627"/>
    <n v="2"/>
    <n v="0"/>
    <n v="33.995000000000005"/>
  </r>
  <r>
    <n v="3269"/>
    <x v="1624"/>
    <x v="2"/>
    <x v="857"/>
    <d v="2011-05-29T00:00:00"/>
    <s v="Standard Class"/>
    <s v="EH-14185"/>
    <s v="Evan Henry"/>
    <x v="0"/>
    <s v="United States"/>
    <s v="Decatur"/>
    <x v="19"/>
    <n v="35601"/>
    <x v="0"/>
    <s v="TEC-PH-10003171"/>
    <x v="2"/>
    <x v="7"/>
    <s v="Plantronics Encore H101 Dual Earpieces Headset"/>
    <x v="2628"/>
    <n v="1"/>
    <n v="0"/>
    <n v="12.585999999999999"/>
  </r>
  <r>
    <n v="3270"/>
    <x v="1625"/>
    <x v="2"/>
    <x v="858"/>
    <d v="2011-07-19T00:00:00"/>
    <s v="Standard Class"/>
    <s v="VW-21775"/>
    <s v="Victoria Wilson"/>
    <x v="1"/>
    <s v="United States"/>
    <s v="Sioux Falls"/>
    <x v="44"/>
    <n v="57103"/>
    <x v="2"/>
    <s v="TEC-AC-10003709"/>
    <x v="2"/>
    <x v="11"/>
    <s v="Maxell 4.7GB DVD-R 5/Pack"/>
    <x v="2629"/>
    <n v="3"/>
    <n v="0"/>
    <n v="1.3068000000000004"/>
  </r>
  <r>
    <n v="3271"/>
    <x v="1625"/>
    <x v="2"/>
    <x v="858"/>
    <d v="2011-07-19T00:00:00"/>
    <s v="Standard Class"/>
    <s v="VW-21775"/>
    <s v="Victoria Wilson"/>
    <x v="1"/>
    <s v="United States"/>
    <s v="Sioux Falls"/>
    <x v="44"/>
    <n v="57103"/>
    <x v="2"/>
    <s v="OFF-FA-10000304"/>
    <x v="1"/>
    <x v="13"/>
    <s v="Advantus Push Pins"/>
    <x v="2630"/>
    <n v="3"/>
    <n v="0"/>
    <n v="2.6814000000000004"/>
  </r>
  <r>
    <n v="3272"/>
    <x v="1626"/>
    <x v="1"/>
    <x v="17"/>
    <d v="2012-12-29T00:00:00"/>
    <s v="Second Class"/>
    <s v="KN-16450"/>
    <s v="Kean Nguyen"/>
    <x v="1"/>
    <s v="United States"/>
    <s v="Visalia"/>
    <x v="1"/>
    <n v="93277"/>
    <x v="1"/>
    <s v="TEC-AC-10003709"/>
    <x v="2"/>
    <x v="11"/>
    <s v="Maxell 4.7GB DVD-R 5/Pack"/>
    <x v="1063"/>
    <n v="8"/>
    <n v="0"/>
    <n v="3.4848000000000008"/>
  </r>
  <r>
    <n v="3273"/>
    <x v="1627"/>
    <x v="1"/>
    <x v="97"/>
    <d v="2012-02-16T00:00:00"/>
    <s v="Standard Class"/>
    <s v="SJ-20215"/>
    <s v="Sarah Jordon"/>
    <x v="0"/>
    <s v="United States"/>
    <s v="Los Angeles"/>
    <x v="1"/>
    <n v="90049"/>
    <x v="1"/>
    <s v="FUR-CH-10002774"/>
    <x v="0"/>
    <x v="1"/>
    <s v="Global Deluxe Stacking Chair, Gray"/>
    <x v="2631"/>
    <n v="5"/>
    <n v="0.2"/>
    <n v="22.940999999999995"/>
  </r>
  <r>
    <n v="3274"/>
    <x v="1628"/>
    <x v="3"/>
    <x v="540"/>
    <d v="2014-05-13T00:00:00"/>
    <s v="Standard Class"/>
    <s v="PS-19045"/>
    <s v="Penelope Sewall"/>
    <x v="2"/>
    <s v="United States"/>
    <s v="Los Angeles"/>
    <x v="1"/>
    <n v="90032"/>
    <x v="1"/>
    <s v="TEC-CO-10001046"/>
    <x v="2"/>
    <x v="16"/>
    <s v="Canon Imageclass D680 Copier / Fax"/>
    <x v="2632"/>
    <n v="6"/>
    <n v="0.2"/>
    <n v="1049.9849999999999"/>
  </r>
  <r>
    <n v="3275"/>
    <x v="1629"/>
    <x v="3"/>
    <x v="808"/>
    <d v="2014-11-07T00:00:00"/>
    <s v="Standard Class"/>
    <s v="KM-16225"/>
    <s v="Kalyca Meade"/>
    <x v="1"/>
    <s v="United States"/>
    <s v="Overland Park"/>
    <x v="41"/>
    <n v="66212"/>
    <x v="2"/>
    <s v="OFF-FA-10003495"/>
    <x v="1"/>
    <x v="13"/>
    <s v="Staples"/>
    <x v="2614"/>
    <n v="3"/>
    <n v="0"/>
    <n v="9.120000000000001"/>
  </r>
  <r>
    <n v="3276"/>
    <x v="1629"/>
    <x v="3"/>
    <x v="808"/>
    <d v="2014-11-07T00:00:00"/>
    <s v="Standard Class"/>
    <s v="KM-16225"/>
    <s v="Kalyca Meade"/>
    <x v="1"/>
    <s v="United States"/>
    <s v="Overland Park"/>
    <x v="41"/>
    <n v="66212"/>
    <x v="2"/>
    <s v="OFF-AR-10004685"/>
    <x v="1"/>
    <x v="6"/>
    <s v="Binney &amp; Smith Crayola Metallic Colored Pencils, 8-Color Set"/>
    <x v="2633"/>
    <n v="6"/>
    <n v="0"/>
    <n v="9.1673999999999989"/>
  </r>
  <r>
    <n v="3277"/>
    <x v="1630"/>
    <x v="2"/>
    <x v="267"/>
    <d v="2011-04-09T00:00:00"/>
    <s v="Second Class"/>
    <s v="GM-14695"/>
    <s v="Greg Maxwell"/>
    <x v="1"/>
    <s v="United States"/>
    <s v="Alexandria"/>
    <x v="17"/>
    <n v="22304"/>
    <x v="0"/>
    <s v="OFF-AR-10004757"/>
    <x v="1"/>
    <x v="6"/>
    <s v="Crayola Colored Pencils"/>
    <x v="1011"/>
    <n v="7"/>
    <n v="0"/>
    <n v="7.5767999999999986"/>
  </r>
  <r>
    <n v="3278"/>
    <x v="1630"/>
    <x v="2"/>
    <x v="267"/>
    <d v="2011-04-09T00:00:00"/>
    <s v="Second Class"/>
    <s v="GM-14695"/>
    <s v="Greg Maxwell"/>
    <x v="1"/>
    <s v="United States"/>
    <s v="Alexandria"/>
    <x v="17"/>
    <n v="22304"/>
    <x v="0"/>
    <s v="TEC-PH-10001615"/>
    <x v="2"/>
    <x v="7"/>
    <s v="AT&amp;T CL82213"/>
    <x v="2634"/>
    <n v="1"/>
    <n v="0"/>
    <n v="8.4070999999999962"/>
  </r>
  <r>
    <n v="3279"/>
    <x v="1630"/>
    <x v="2"/>
    <x v="267"/>
    <d v="2011-04-09T00:00:00"/>
    <s v="Second Class"/>
    <s v="GM-14695"/>
    <s v="Greg Maxwell"/>
    <x v="1"/>
    <s v="United States"/>
    <s v="Alexandria"/>
    <x v="17"/>
    <n v="22304"/>
    <x v="0"/>
    <s v="OFF-PA-10003349"/>
    <x v="1"/>
    <x v="10"/>
    <s v="Xerox 1957"/>
    <x v="91"/>
    <n v="2"/>
    <n v="0"/>
    <n v="6.3504000000000005"/>
  </r>
  <r>
    <n v="3280"/>
    <x v="1630"/>
    <x v="2"/>
    <x v="267"/>
    <d v="2011-04-09T00:00:00"/>
    <s v="Second Class"/>
    <s v="GM-14695"/>
    <s v="Greg Maxwell"/>
    <x v="1"/>
    <s v="United States"/>
    <s v="Alexandria"/>
    <x v="17"/>
    <n v="22304"/>
    <x v="0"/>
    <s v="OFF-AR-10000127"/>
    <x v="1"/>
    <x v="6"/>
    <s v="Newell 321"/>
    <x v="1011"/>
    <n v="7"/>
    <n v="0"/>
    <n v="6.6583999999999968"/>
  </r>
  <r>
    <n v="3281"/>
    <x v="1630"/>
    <x v="2"/>
    <x v="267"/>
    <d v="2011-04-09T00:00:00"/>
    <s v="Second Class"/>
    <s v="GM-14695"/>
    <s v="Greg Maxwell"/>
    <x v="1"/>
    <s v="United States"/>
    <s v="Alexandria"/>
    <x v="17"/>
    <n v="22304"/>
    <x v="0"/>
    <s v="OFF-SU-10002881"/>
    <x v="1"/>
    <x v="14"/>
    <s v="Martin Yale Chadless Opener Electric Letter Opener"/>
    <x v="2635"/>
    <n v="5"/>
    <n v="0"/>
    <n v="83.281000000000063"/>
  </r>
  <r>
    <n v="3282"/>
    <x v="1631"/>
    <x v="2"/>
    <x v="328"/>
    <d v="2011-09-24T00:00:00"/>
    <s v="Standard Class"/>
    <s v="KT-16465"/>
    <s v="Kean Takahito"/>
    <x v="0"/>
    <s v="United States"/>
    <s v="Raleigh"/>
    <x v="3"/>
    <n v="27604"/>
    <x v="0"/>
    <s v="TEC-AC-10001109"/>
    <x v="2"/>
    <x v="11"/>
    <s v="Logitech Trackman Marble Mouse"/>
    <x v="736"/>
    <n v="2"/>
    <n v="0.2"/>
    <n v="13.195600000000001"/>
  </r>
  <r>
    <n v="3283"/>
    <x v="1631"/>
    <x v="2"/>
    <x v="328"/>
    <d v="2011-09-24T00:00:00"/>
    <s v="Standard Class"/>
    <s v="KT-16465"/>
    <s v="Kean Takahito"/>
    <x v="0"/>
    <s v="United States"/>
    <s v="Raleigh"/>
    <x v="3"/>
    <n v="27604"/>
    <x v="0"/>
    <s v="OFF-PA-10000682"/>
    <x v="1"/>
    <x v="10"/>
    <s v="Xerox 1924"/>
    <x v="701"/>
    <n v="1"/>
    <n v="0.2"/>
    <n v="1.6762000000000001"/>
  </r>
  <r>
    <n v="3284"/>
    <x v="1632"/>
    <x v="2"/>
    <x v="587"/>
    <d v="2011-10-06T00:00:00"/>
    <s v="Standard Class"/>
    <s v="MH-17785"/>
    <s v="Maya Herman"/>
    <x v="1"/>
    <s v="United States"/>
    <s v="New York City"/>
    <x v="15"/>
    <n v="10035"/>
    <x v="3"/>
    <s v="FUR-FU-10000221"/>
    <x v="0"/>
    <x v="5"/>
    <s v="Master Caster Door Stop, Brown"/>
    <x v="597"/>
    <n v="3"/>
    <n v="0"/>
    <n v="5.1815999999999995"/>
  </r>
  <r>
    <n v="3285"/>
    <x v="1633"/>
    <x v="2"/>
    <x v="171"/>
    <d v="2011-09-17T00:00:00"/>
    <s v="Standard Class"/>
    <s v="AF-10885"/>
    <s v="Art Foster"/>
    <x v="0"/>
    <s v="United States"/>
    <s v="Fairfield"/>
    <x v="24"/>
    <n v="45014"/>
    <x v="3"/>
    <s v="OFF-BI-10002429"/>
    <x v="1"/>
    <x v="8"/>
    <s v="Premier Elliptical Ring Binder, Black"/>
    <x v="2636"/>
    <n v="7"/>
    <n v="0.7"/>
    <n v="-46.877600000000001"/>
  </r>
  <r>
    <n v="3286"/>
    <x v="1634"/>
    <x v="3"/>
    <x v="297"/>
    <d v="2014-02-26T00:00:00"/>
    <s v="Standard Class"/>
    <s v="JP-16135"/>
    <s v="Julie Prescott"/>
    <x v="2"/>
    <s v="United States"/>
    <s v="Muskogee"/>
    <x v="26"/>
    <n v="74403"/>
    <x v="2"/>
    <s v="OFF-AR-10002375"/>
    <x v="1"/>
    <x v="6"/>
    <s v="Newell 351"/>
    <x v="2637"/>
    <n v="2"/>
    <n v="0"/>
    <n v="1.9023999999999992"/>
  </r>
  <r>
    <n v="3287"/>
    <x v="1634"/>
    <x v="3"/>
    <x v="297"/>
    <d v="2014-02-26T00:00:00"/>
    <s v="Standard Class"/>
    <s v="JP-16135"/>
    <s v="Julie Prescott"/>
    <x v="2"/>
    <s v="United States"/>
    <s v="Muskogee"/>
    <x v="26"/>
    <n v="74403"/>
    <x v="2"/>
    <s v="OFF-AP-10000595"/>
    <x v="1"/>
    <x v="9"/>
    <s v="Disposable Triple-Filter Dust Bags"/>
    <x v="2638"/>
    <n v="3"/>
    <n v="0"/>
    <n v="3.4086000000000003"/>
  </r>
  <r>
    <n v="3288"/>
    <x v="1635"/>
    <x v="1"/>
    <x v="350"/>
    <d v="2012-12-15T00:00:00"/>
    <s v="First Class"/>
    <s v="RD-19585"/>
    <s v="Rob Dowd"/>
    <x v="0"/>
    <s v="United States"/>
    <s v="Temecula"/>
    <x v="1"/>
    <n v="92592"/>
    <x v="1"/>
    <s v="TEC-PH-10001530"/>
    <x v="2"/>
    <x v="7"/>
    <s v="Plantronics Voyager Pro Legend"/>
    <x v="2639"/>
    <n v="3"/>
    <n v="0.2"/>
    <n v="49.437599999999975"/>
  </r>
  <r>
    <n v="3289"/>
    <x v="1635"/>
    <x v="1"/>
    <x v="350"/>
    <d v="2012-12-15T00:00:00"/>
    <s v="First Class"/>
    <s v="RD-19585"/>
    <s v="Rob Dowd"/>
    <x v="0"/>
    <s v="United States"/>
    <s v="Temecula"/>
    <x v="1"/>
    <n v="92592"/>
    <x v="1"/>
    <s v="OFF-BI-10000050"/>
    <x v="1"/>
    <x v="8"/>
    <s v="Angle-D Binders with Locking Rings, Label Holders"/>
    <x v="2640"/>
    <n v="5"/>
    <n v="0.2"/>
    <n v="9.8549999999999969"/>
  </r>
  <r>
    <n v="3290"/>
    <x v="1635"/>
    <x v="1"/>
    <x v="350"/>
    <d v="2012-12-15T00:00:00"/>
    <s v="First Class"/>
    <s v="RD-19585"/>
    <s v="Rob Dowd"/>
    <x v="0"/>
    <s v="United States"/>
    <s v="Temecula"/>
    <x v="1"/>
    <n v="92592"/>
    <x v="1"/>
    <s v="TEC-AC-10001552"/>
    <x v="2"/>
    <x v="11"/>
    <s v="Logitech K350 2.4Ghz Wireless Keyboard"/>
    <x v="2641"/>
    <n v="5"/>
    <n v="0"/>
    <n v="27.373499999999993"/>
  </r>
  <r>
    <n v="3291"/>
    <x v="1635"/>
    <x v="1"/>
    <x v="350"/>
    <d v="2012-12-15T00:00:00"/>
    <s v="First Class"/>
    <s v="RD-19585"/>
    <s v="Rob Dowd"/>
    <x v="0"/>
    <s v="United States"/>
    <s v="Temecula"/>
    <x v="1"/>
    <n v="92592"/>
    <x v="1"/>
    <s v="TEC-AC-10003399"/>
    <x v="2"/>
    <x v="11"/>
    <s v="Memorex Mini Travel Drive 64 GB USB 2.0 Flash Drive"/>
    <x v="2642"/>
    <n v="1"/>
    <n v="0"/>
    <n v="15.220800000000001"/>
  </r>
  <r>
    <n v="3292"/>
    <x v="1636"/>
    <x v="0"/>
    <x v="859"/>
    <d v="2013-11-05T00:00:00"/>
    <s v="Standard Class"/>
    <s v="JF-15295"/>
    <s v="Jason Fortune-"/>
    <x v="0"/>
    <s v="United States"/>
    <s v="Sterling Heights"/>
    <x v="12"/>
    <n v="48310"/>
    <x v="2"/>
    <s v="OFF-AR-10004078"/>
    <x v="1"/>
    <x v="6"/>
    <s v="Newell 312"/>
    <x v="2643"/>
    <n v="2"/>
    <n v="0"/>
    <n v="3.5039999999999996"/>
  </r>
  <r>
    <n v="3293"/>
    <x v="1637"/>
    <x v="2"/>
    <x v="58"/>
    <d v="2011-12-30T00:00:00"/>
    <s v="Standard Class"/>
    <s v="CK-12595"/>
    <s v="Clytie Kelty"/>
    <x v="0"/>
    <s v="United States"/>
    <s v="San Diego"/>
    <x v="1"/>
    <n v="92024"/>
    <x v="1"/>
    <s v="OFF-SU-10002189"/>
    <x v="1"/>
    <x v="14"/>
    <s v="Acme Rosewood Handle Letter Opener"/>
    <x v="2644"/>
    <n v="3"/>
    <n v="0"/>
    <n v="0.11909999999999954"/>
  </r>
  <r>
    <n v="3294"/>
    <x v="1637"/>
    <x v="2"/>
    <x v="58"/>
    <d v="2011-12-30T00:00:00"/>
    <s v="Standard Class"/>
    <s v="CK-12595"/>
    <s v="Clytie Kelty"/>
    <x v="0"/>
    <s v="United States"/>
    <s v="San Diego"/>
    <x v="1"/>
    <n v="92024"/>
    <x v="1"/>
    <s v="FUR-FU-10001852"/>
    <x v="0"/>
    <x v="5"/>
    <s v="Eldon Regeneration Recycled Desk Accessories, Smoke"/>
    <x v="2645"/>
    <n v="2"/>
    <n v="0"/>
    <n v="1.1135999999999999"/>
  </r>
  <r>
    <n v="3295"/>
    <x v="1638"/>
    <x v="2"/>
    <x v="860"/>
    <d v="2011-08-18T00:00:00"/>
    <s v="First Class"/>
    <s v="KH-16510"/>
    <s v="Keith Herrera"/>
    <x v="0"/>
    <s v="United States"/>
    <s v="Dallas"/>
    <x v="5"/>
    <n v="75081"/>
    <x v="2"/>
    <s v="OFF-BI-10003638"/>
    <x v="1"/>
    <x v="8"/>
    <s v="GBC Durable Plastic Covers"/>
    <x v="2646"/>
    <n v="8"/>
    <n v="0.8"/>
    <n v="-52.632000000000019"/>
  </r>
  <r>
    <n v="3296"/>
    <x v="1639"/>
    <x v="3"/>
    <x v="172"/>
    <d v="2014-10-04T00:00:00"/>
    <s v="First Class"/>
    <s v="CM-12655"/>
    <s v="Corinna Mitchell"/>
    <x v="2"/>
    <s v="United States"/>
    <s v="New York City"/>
    <x v="15"/>
    <n v="10035"/>
    <x v="3"/>
    <s v="TEC-MA-10002428"/>
    <x v="2"/>
    <x v="15"/>
    <s v="Fellowes Powershred HS-440 4-Sheet High Security Shredder"/>
    <x v="2647"/>
    <n v="11"/>
    <n v="0"/>
    <n v="767.20049999999992"/>
  </r>
  <r>
    <n v="3297"/>
    <x v="1640"/>
    <x v="1"/>
    <x v="293"/>
    <d v="2012-05-30T00:00:00"/>
    <s v="Standard Class"/>
    <s v="EB-13870"/>
    <s v="Emily Burns"/>
    <x v="0"/>
    <s v="United States"/>
    <s v="Phoenix"/>
    <x v="16"/>
    <n v="85023"/>
    <x v="1"/>
    <s v="OFF-BI-10001036"/>
    <x v="1"/>
    <x v="8"/>
    <s v="Cardinal EasyOpen D-Ring Binders"/>
    <x v="2648"/>
    <n v="7"/>
    <n v="0.7"/>
    <n v="-12.795999999999999"/>
  </r>
  <r>
    <n v="3298"/>
    <x v="1640"/>
    <x v="1"/>
    <x v="293"/>
    <d v="2012-05-30T00:00:00"/>
    <s v="Standard Class"/>
    <s v="EB-13870"/>
    <s v="Emily Burns"/>
    <x v="0"/>
    <s v="United States"/>
    <s v="Phoenix"/>
    <x v="16"/>
    <n v="85023"/>
    <x v="1"/>
    <s v="OFF-AP-10004708"/>
    <x v="1"/>
    <x v="9"/>
    <s v="Fellowes Superior 10 Outlet Split Surge Protector"/>
    <x v="1632"/>
    <n v="4"/>
    <n v="0.2"/>
    <n v="13.701599999999988"/>
  </r>
  <r>
    <n v="3299"/>
    <x v="1641"/>
    <x v="3"/>
    <x v="673"/>
    <d v="2014-11-17T00:00:00"/>
    <s v="Same Day"/>
    <s v="MW-18235"/>
    <s v="Mitch Willingham"/>
    <x v="1"/>
    <s v="United States"/>
    <s v="San Francisco"/>
    <x v="1"/>
    <n v="94122"/>
    <x v="1"/>
    <s v="TEC-MA-10000488"/>
    <x v="2"/>
    <x v="15"/>
    <s v="Bady BDG101FRU Card Printer"/>
    <x v="2252"/>
    <n v="3"/>
    <n v="0.2"/>
    <n v="215.99729999999977"/>
  </r>
  <r>
    <n v="3300"/>
    <x v="1642"/>
    <x v="2"/>
    <x v="728"/>
    <d v="2011-11-22T00:00:00"/>
    <s v="Standard Class"/>
    <s v="CS-11950"/>
    <s v="Carlos Soltero"/>
    <x v="0"/>
    <s v="United States"/>
    <s v="Philadelphia"/>
    <x v="9"/>
    <n v="19140"/>
    <x v="3"/>
    <s v="OFF-BI-10003656"/>
    <x v="1"/>
    <x v="8"/>
    <s v="Fellowes PB200 Plastic Comb Binding Machine"/>
    <x v="2649"/>
    <n v="1"/>
    <n v="0.7"/>
    <n v="-40.797600000000003"/>
  </r>
  <r>
    <n v="3301"/>
    <x v="1642"/>
    <x v="2"/>
    <x v="728"/>
    <d v="2011-11-22T00:00:00"/>
    <s v="Standard Class"/>
    <s v="CS-11950"/>
    <s v="Carlos Soltero"/>
    <x v="0"/>
    <s v="United States"/>
    <s v="Philadelphia"/>
    <x v="9"/>
    <n v="19140"/>
    <x v="3"/>
    <s v="OFF-ST-10003656"/>
    <x v="1"/>
    <x v="4"/>
    <s v="Safco Industrial Wire Shelving"/>
    <x v="2650"/>
    <n v="1"/>
    <n v="0.2"/>
    <n v="-16.318300000000001"/>
  </r>
  <r>
    <n v="3302"/>
    <x v="1642"/>
    <x v="2"/>
    <x v="728"/>
    <d v="2011-11-22T00:00:00"/>
    <s v="Standard Class"/>
    <s v="CS-11950"/>
    <s v="Carlos Soltero"/>
    <x v="0"/>
    <s v="United States"/>
    <s v="Philadelphia"/>
    <x v="9"/>
    <n v="19140"/>
    <x v="3"/>
    <s v="TEC-PH-10001128"/>
    <x v="2"/>
    <x v="7"/>
    <s v="Motorola Droid Maxx"/>
    <x v="2651"/>
    <n v="6"/>
    <n v="0.4"/>
    <n v="-107.99280000000002"/>
  </r>
  <r>
    <n v="3303"/>
    <x v="1642"/>
    <x v="2"/>
    <x v="728"/>
    <d v="2011-11-22T00:00:00"/>
    <s v="Standard Class"/>
    <s v="CS-11950"/>
    <s v="Carlos Soltero"/>
    <x v="0"/>
    <s v="United States"/>
    <s v="Philadelphia"/>
    <x v="9"/>
    <n v="19140"/>
    <x v="3"/>
    <s v="FUR-FU-10001473"/>
    <x v="0"/>
    <x v="5"/>
    <s v="Eldon Executive Woodline II Desk Accessories, Mahogany"/>
    <x v="2616"/>
    <n v="3"/>
    <n v="0.2"/>
    <n v="5.2773000000000003"/>
  </r>
  <r>
    <n v="3304"/>
    <x v="1642"/>
    <x v="2"/>
    <x v="728"/>
    <d v="2011-11-22T00:00:00"/>
    <s v="Standard Class"/>
    <s v="CS-11950"/>
    <s v="Carlos Soltero"/>
    <x v="0"/>
    <s v="United States"/>
    <s v="Philadelphia"/>
    <x v="9"/>
    <n v="19140"/>
    <x v="3"/>
    <s v="OFF-BI-10004656"/>
    <x v="1"/>
    <x v="8"/>
    <s v="Peel &amp; Stick Add-On Corner Pockets"/>
    <x v="2652"/>
    <n v="3"/>
    <n v="0.7"/>
    <n v="-1.4255999999999998"/>
  </r>
  <r>
    <n v="3305"/>
    <x v="1643"/>
    <x v="2"/>
    <x v="125"/>
    <d v="2012-01-01T00:00:00"/>
    <s v="Second Class"/>
    <s v="SP-20620"/>
    <s v="Stefania Perrino"/>
    <x v="1"/>
    <s v="United States"/>
    <s v="Laredo"/>
    <x v="5"/>
    <n v="78041"/>
    <x v="2"/>
    <s v="OFF-EN-10004955"/>
    <x v="1"/>
    <x v="12"/>
    <s v="Fashion Color Clasp Envelopes"/>
    <x v="2653"/>
    <n v="3"/>
    <n v="0.2"/>
    <n v="4.7066999999999997"/>
  </r>
  <r>
    <n v="3306"/>
    <x v="1643"/>
    <x v="2"/>
    <x v="125"/>
    <d v="2012-01-01T00:00:00"/>
    <s v="Second Class"/>
    <s v="SP-20620"/>
    <s v="Stefania Perrino"/>
    <x v="1"/>
    <s v="United States"/>
    <s v="Laredo"/>
    <x v="5"/>
    <n v="78041"/>
    <x v="2"/>
    <s v="TEC-PH-10002468"/>
    <x v="2"/>
    <x v="7"/>
    <s v="Plantronics CS 50-USB - headset - Convertible, Monaural"/>
    <x v="2075"/>
    <n v="2"/>
    <n v="0.2"/>
    <n v="19.03860000000001"/>
  </r>
  <r>
    <n v="3307"/>
    <x v="1643"/>
    <x v="2"/>
    <x v="125"/>
    <d v="2012-01-01T00:00:00"/>
    <s v="Second Class"/>
    <s v="SP-20620"/>
    <s v="Stefania Perrino"/>
    <x v="1"/>
    <s v="United States"/>
    <s v="Laredo"/>
    <x v="5"/>
    <n v="78041"/>
    <x v="2"/>
    <s v="TEC-PH-10000576"/>
    <x v="2"/>
    <x v="7"/>
    <s v="AT&amp;T 1080 Corded phone"/>
    <x v="2654"/>
    <n v="3"/>
    <n v="0.2"/>
    <n v="28.767899999999997"/>
  </r>
  <r>
    <n v="3308"/>
    <x v="1643"/>
    <x v="2"/>
    <x v="125"/>
    <d v="2012-01-01T00:00:00"/>
    <s v="Second Class"/>
    <s v="SP-20620"/>
    <s v="Stefania Perrino"/>
    <x v="1"/>
    <s v="United States"/>
    <s v="Laredo"/>
    <x v="5"/>
    <n v="78041"/>
    <x v="2"/>
    <s v="OFF-BI-10002160"/>
    <x v="1"/>
    <x v="8"/>
    <s v="Acco Hanging Data Binders"/>
    <x v="2655"/>
    <n v="3"/>
    <n v="0.8"/>
    <n v="-3.6576000000000004"/>
  </r>
  <r>
    <n v="3309"/>
    <x v="1643"/>
    <x v="2"/>
    <x v="125"/>
    <d v="2012-01-01T00:00:00"/>
    <s v="Second Class"/>
    <s v="SP-20620"/>
    <s v="Stefania Perrino"/>
    <x v="1"/>
    <s v="United States"/>
    <s v="Laredo"/>
    <x v="5"/>
    <n v="78041"/>
    <x v="2"/>
    <s v="TEC-AC-10003628"/>
    <x v="2"/>
    <x v="11"/>
    <s v="Logitech 910-002974 M325 Wireless Mouse for Web Scrolling"/>
    <x v="736"/>
    <n v="2"/>
    <n v="0.2"/>
    <n v="14.395200000000004"/>
  </r>
  <r>
    <n v="3310"/>
    <x v="1644"/>
    <x v="1"/>
    <x v="599"/>
    <d v="2012-11-11T00:00:00"/>
    <s v="Standard Class"/>
    <s v="GT-14635"/>
    <s v="Grant Thornton"/>
    <x v="1"/>
    <s v="United States"/>
    <s v="New York City"/>
    <x v="15"/>
    <n v="10009"/>
    <x v="3"/>
    <s v="OFF-BI-10001116"/>
    <x v="1"/>
    <x v="8"/>
    <s v="Wilson Jones 1&quot; Hanging DublLock Ring Binders"/>
    <x v="869"/>
    <n v="6"/>
    <n v="0.2"/>
    <n v="8.8704000000000018"/>
  </r>
  <r>
    <n v="3311"/>
    <x v="1645"/>
    <x v="0"/>
    <x v="42"/>
    <d v="2013-09-23T00:00:00"/>
    <s v="Standard Class"/>
    <s v="LW-17215"/>
    <s v="Luke Weiss"/>
    <x v="0"/>
    <s v="United States"/>
    <s v="New York City"/>
    <x v="15"/>
    <n v="10035"/>
    <x v="3"/>
    <s v="OFF-BI-10002026"/>
    <x v="1"/>
    <x v="8"/>
    <s v="Avery Arch Ring Binders"/>
    <x v="2656"/>
    <n v="5"/>
    <n v="0.2"/>
    <n v="78.434999999999988"/>
  </r>
  <r>
    <n v="3312"/>
    <x v="1646"/>
    <x v="0"/>
    <x v="231"/>
    <d v="2013-03-26T00:00:00"/>
    <s v="Second Class"/>
    <s v="AH-10030"/>
    <s v="Aaron Hawkins"/>
    <x v="1"/>
    <s v="United States"/>
    <s v="Gulfport"/>
    <x v="35"/>
    <n v="39503"/>
    <x v="0"/>
    <s v="FUR-FU-10003691"/>
    <x v="0"/>
    <x v="5"/>
    <s v="Eldon Image Series Desk Accessories, Ebony"/>
    <x v="2657"/>
    <n v="7"/>
    <n v="0"/>
    <n v="38.038000000000004"/>
  </r>
  <r>
    <n v="3313"/>
    <x v="1647"/>
    <x v="2"/>
    <x v="127"/>
    <d v="2011-10-01T00:00:00"/>
    <s v="Standard Class"/>
    <s v="TH-21100"/>
    <s v="Thea Hendricks"/>
    <x v="0"/>
    <s v="United States"/>
    <s v="San Diego"/>
    <x v="1"/>
    <n v="92037"/>
    <x v="1"/>
    <s v="FUR-CH-10002602"/>
    <x v="0"/>
    <x v="1"/>
    <s v="DMI Arturo Collection Mission-style Design Wood Chair"/>
    <x v="891"/>
    <n v="5"/>
    <n v="0.2"/>
    <n v="45.294000000000011"/>
  </r>
  <r>
    <n v="3314"/>
    <x v="1647"/>
    <x v="2"/>
    <x v="127"/>
    <d v="2011-10-01T00:00:00"/>
    <s v="Standard Class"/>
    <s v="TH-21100"/>
    <s v="Thea Hendricks"/>
    <x v="0"/>
    <s v="United States"/>
    <s v="San Diego"/>
    <x v="1"/>
    <n v="92037"/>
    <x v="1"/>
    <s v="OFF-PA-10000675"/>
    <x v="1"/>
    <x v="10"/>
    <s v="Xerox 1919"/>
    <x v="2658"/>
    <n v="2"/>
    <n v="0"/>
    <n v="40.170200000000001"/>
  </r>
  <r>
    <n v="3315"/>
    <x v="1648"/>
    <x v="3"/>
    <x v="165"/>
    <d v="2014-12-29T00:00:00"/>
    <s v="Standard Class"/>
    <s v="HG-15025"/>
    <s v="Hunter Glantz"/>
    <x v="0"/>
    <s v="United States"/>
    <s v="Oceanside"/>
    <x v="15"/>
    <n v="11572"/>
    <x v="3"/>
    <s v="FUR-CH-10002602"/>
    <x v="0"/>
    <x v="1"/>
    <s v="DMI Arturo Collection Mission-style Design Wood Chair"/>
    <x v="2659"/>
    <n v="2"/>
    <n v="0.1"/>
    <n v="48.313600000000008"/>
  </r>
  <r>
    <n v="3316"/>
    <x v="1648"/>
    <x v="3"/>
    <x v="165"/>
    <d v="2014-12-29T00:00:00"/>
    <s v="Standard Class"/>
    <s v="HG-15025"/>
    <s v="Hunter Glantz"/>
    <x v="0"/>
    <s v="United States"/>
    <s v="Oceanside"/>
    <x v="15"/>
    <n v="11572"/>
    <x v="3"/>
    <s v="OFF-BI-10001900"/>
    <x v="1"/>
    <x v="8"/>
    <s v="DXL Angle-View Binders with Locking Rings, Black"/>
    <x v="2660"/>
    <n v="3"/>
    <n v="0.2"/>
    <n v="4.8518999999999997"/>
  </r>
  <r>
    <n v="3317"/>
    <x v="1649"/>
    <x v="3"/>
    <x v="468"/>
    <d v="2014-11-16T00:00:00"/>
    <s v="Second Class"/>
    <s v="EB-13750"/>
    <s v="Edward Becker"/>
    <x v="1"/>
    <s v="United States"/>
    <s v="Round Rock"/>
    <x v="5"/>
    <n v="78664"/>
    <x v="2"/>
    <s v="FUR-FU-10001468"/>
    <x v="0"/>
    <x v="5"/>
    <s v="Tenex Antistatic Computer Chair Mats"/>
    <x v="2661"/>
    <n v="5"/>
    <n v="0.6"/>
    <n v="-427.45000000000005"/>
  </r>
  <r>
    <n v="3318"/>
    <x v="1650"/>
    <x v="1"/>
    <x v="861"/>
    <d v="2012-09-15T00:00:00"/>
    <s v="Standard Class"/>
    <s v="SC-20725"/>
    <s v="Steven Cartwright"/>
    <x v="0"/>
    <s v="United States"/>
    <s v="Redlands"/>
    <x v="1"/>
    <n v="92374"/>
    <x v="1"/>
    <s v="OFF-AR-10004648"/>
    <x v="1"/>
    <x v="6"/>
    <s v="Boston 19500 Mighty Mite Electric Pencil Sharpener"/>
    <x v="2662"/>
    <n v="9"/>
    <n v="0"/>
    <n v="48.964500000000001"/>
  </r>
  <r>
    <n v="3319"/>
    <x v="1650"/>
    <x v="1"/>
    <x v="861"/>
    <d v="2012-09-15T00:00:00"/>
    <s v="Standard Class"/>
    <s v="SC-20725"/>
    <s v="Steven Cartwright"/>
    <x v="0"/>
    <s v="United States"/>
    <s v="Redlands"/>
    <x v="1"/>
    <n v="92374"/>
    <x v="1"/>
    <s v="OFF-LA-10003190"/>
    <x v="1"/>
    <x v="2"/>
    <s v="Avery 474"/>
    <x v="880"/>
    <n v="3"/>
    <n v="0"/>
    <n v="4.2336"/>
  </r>
  <r>
    <n v="3320"/>
    <x v="1651"/>
    <x v="2"/>
    <x v="414"/>
    <d v="2011-12-25T00:00:00"/>
    <s v="Standard Class"/>
    <s v="TS-21505"/>
    <s v="Tony Sayre"/>
    <x v="0"/>
    <s v="United States"/>
    <s v="Columbia"/>
    <x v="18"/>
    <n v="38401"/>
    <x v="0"/>
    <s v="OFF-AP-10004868"/>
    <x v="1"/>
    <x v="9"/>
    <s v="Hoover Commercial Soft Guard Upright Vacuum And Disposable Filtration Bags"/>
    <x v="2663"/>
    <n v="7"/>
    <n v="0.2"/>
    <n v="3.8073000000000015"/>
  </r>
  <r>
    <n v="3321"/>
    <x v="1651"/>
    <x v="2"/>
    <x v="414"/>
    <d v="2011-12-25T00:00:00"/>
    <s v="Standard Class"/>
    <s v="TS-21505"/>
    <s v="Tony Sayre"/>
    <x v="0"/>
    <s v="United States"/>
    <s v="Columbia"/>
    <x v="18"/>
    <n v="38401"/>
    <x v="0"/>
    <s v="FUR-CH-10004287"/>
    <x v="0"/>
    <x v="1"/>
    <s v="SAFCO Arco Folding Chair"/>
    <x v="1677"/>
    <n v="3"/>
    <n v="0.2"/>
    <n v="74.573999999999955"/>
  </r>
  <r>
    <n v="3322"/>
    <x v="1651"/>
    <x v="2"/>
    <x v="414"/>
    <d v="2011-12-25T00:00:00"/>
    <s v="Standard Class"/>
    <s v="TS-21505"/>
    <s v="Tony Sayre"/>
    <x v="0"/>
    <s v="United States"/>
    <s v="Columbia"/>
    <x v="18"/>
    <n v="38401"/>
    <x v="0"/>
    <s v="OFF-PA-10002689"/>
    <x v="1"/>
    <x v="10"/>
    <s v="Weyerhaeuser First Choice Laser/Copy Paper (20Lb. and 88 Bright)"/>
    <x v="233"/>
    <n v="5"/>
    <n v="0.2"/>
    <n v="9.0719999999999992"/>
  </r>
  <r>
    <n v="3323"/>
    <x v="1652"/>
    <x v="1"/>
    <x v="862"/>
    <d v="2012-07-27T00:00:00"/>
    <s v="Standard Class"/>
    <s v="TH-21550"/>
    <s v="Tracy Hopkins"/>
    <x v="2"/>
    <s v="United States"/>
    <s v="New York City"/>
    <x v="15"/>
    <n v="10009"/>
    <x v="3"/>
    <s v="OFF-AP-10002892"/>
    <x v="1"/>
    <x v="9"/>
    <s v="Belkin F5C206VTEL 6 Outlet Surge"/>
    <x v="2664"/>
    <n v="3"/>
    <n v="0"/>
    <n v="20.681999999999995"/>
  </r>
  <r>
    <n v="3324"/>
    <x v="1652"/>
    <x v="1"/>
    <x v="862"/>
    <d v="2012-07-27T00:00:00"/>
    <s v="Standard Class"/>
    <s v="TH-21550"/>
    <s v="Tracy Hopkins"/>
    <x v="2"/>
    <s v="United States"/>
    <s v="New York City"/>
    <x v="15"/>
    <n v="10009"/>
    <x v="3"/>
    <s v="FUR-FU-10002253"/>
    <x v="0"/>
    <x v="5"/>
    <s v="Howard Miller 13&quot; Diameter Pewter Finish Round Wall Clock"/>
    <x v="2665"/>
    <n v="3"/>
    <n v="0"/>
    <n v="50.239800000000002"/>
  </r>
  <r>
    <n v="3325"/>
    <x v="1653"/>
    <x v="2"/>
    <x v="7"/>
    <d v="2011-11-15T00:00:00"/>
    <s v="Standard Class"/>
    <s v="KD-16270"/>
    <s v="Karen Daniels"/>
    <x v="0"/>
    <s v="United States"/>
    <s v="Houston"/>
    <x v="5"/>
    <n v="77095"/>
    <x v="2"/>
    <s v="OFF-BI-10001359"/>
    <x v="1"/>
    <x v="8"/>
    <s v="GBC DocuBind TL300 Electric Binding System"/>
    <x v="2666"/>
    <n v="5"/>
    <n v="0.8"/>
    <n v="-1480.0335000000009"/>
  </r>
  <r>
    <n v="3326"/>
    <x v="1653"/>
    <x v="2"/>
    <x v="7"/>
    <d v="2011-11-15T00:00:00"/>
    <s v="Standard Class"/>
    <s v="KD-16270"/>
    <s v="Karen Daniels"/>
    <x v="0"/>
    <s v="United States"/>
    <s v="Houston"/>
    <x v="5"/>
    <n v="77095"/>
    <x v="2"/>
    <s v="OFF-BI-10001267"/>
    <x v="1"/>
    <x v="8"/>
    <s v="Universal Recycled Hanging Pressboard Report Binders, Letter Size"/>
    <x v="2667"/>
    <n v="1"/>
    <n v="0.8"/>
    <n v="-1.9744000000000002"/>
  </r>
  <r>
    <n v="3327"/>
    <x v="1653"/>
    <x v="2"/>
    <x v="7"/>
    <d v="2011-11-15T00:00:00"/>
    <s v="Standard Class"/>
    <s v="KD-16270"/>
    <s v="Karen Daniels"/>
    <x v="0"/>
    <s v="United States"/>
    <s v="Houston"/>
    <x v="5"/>
    <n v="77095"/>
    <x v="2"/>
    <s v="OFF-AR-10003582"/>
    <x v="1"/>
    <x v="6"/>
    <s v="Boston Electric Pencil Sharpener, Model 1818, Charcoal Black"/>
    <x v="1870"/>
    <n v="3"/>
    <n v="0.2"/>
    <n v="6.7560000000000038"/>
  </r>
  <r>
    <n v="3328"/>
    <x v="1653"/>
    <x v="2"/>
    <x v="7"/>
    <d v="2011-11-15T00:00:00"/>
    <s v="Standard Class"/>
    <s v="KD-16270"/>
    <s v="Karen Daniels"/>
    <x v="0"/>
    <s v="United States"/>
    <s v="Houston"/>
    <x v="5"/>
    <n v="77095"/>
    <x v="2"/>
    <s v="OFF-PA-10003724"/>
    <x v="1"/>
    <x v="10"/>
    <s v="Wirebound Message Book, 4 per Page"/>
    <x v="2668"/>
    <n v="5"/>
    <n v="0.2"/>
    <n v="7.8734999999999991"/>
  </r>
  <r>
    <n v="3329"/>
    <x v="1653"/>
    <x v="2"/>
    <x v="7"/>
    <d v="2011-11-15T00:00:00"/>
    <s v="Standard Class"/>
    <s v="KD-16270"/>
    <s v="Karen Daniels"/>
    <x v="0"/>
    <s v="United States"/>
    <s v="Houston"/>
    <x v="5"/>
    <n v="77095"/>
    <x v="2"/>
    <s v="OFF-PA-10001033"/>
    <x v="1"/>
    <x v="10"/>
    <s v="Xerox 1893"/>
    <x v="2669"/>
    <n v="8"/>
    <n v="0.2"/>
    <n v="95.096800000000002"/>
  </r>
  <r>
    <n v="3330"/>
    <x v="1653"/>
    <x v="2"/>
    <x v="7"/>
    <d v="2011-11-15T00:00:00"/>
    <s v="Standard Class"/>
    <s v="KD-16270"/>
    <s v="Karen Daniels"/>
    <x v="0"/>
    <s v="United States"/>
    <s v="Houston"/>
    <x v="5"/>
    <n v="77095"/>
    <x v="2"/>
    <s v="TEC-PH-10003505"/>
    <x v="2"/>
    <x v="7"/>
    <s v="Geemarc AmpliPOWER60"/>
    <x v="1490"/>
    <n v="2"/>
    <n v="0.2"/>
    <n v="16.703999999999986"/>
  </r>
  <r>
    <n v="3331"/>
    <x v="1653"/>
    <x v="2"/>
    <x v="7"/>
    <d v="2011-11-15T00:00:00"/>
    <s v="Standard Class"/>
    <s v="KD-16270"/>
    <s v="Karen Daniels"/>
    <x v="0"/>
    <s v="United States"/>
    <s v="Houston"/>
    <x v="5"/>
    <n v="77095"/>
    <x v="2"/>
    <s v="TEC-PH-10004959"/>
    <x v="2"/>
    <x v="7"/>
    <s v="Classic Ivory Antique Telephone ZL1810"/>
    <x v="2670"/>
    <n v="3"/>
    <n v="0.2"/>
    <n v="15.07350000000001"/>
  </r>
  <r>
    <n v="3332"/>
    <x v="1654"/>
    <x v="3"/>
    <x v="817"/>
    <d v="2014-12-21T00:00:00"/>
    <s v="Standard Class"/>
    <s v="GM-14455"/>
    <s v="Gary Mitchum"/>
    <x v="2"/>
    <s v="United States"/>
    <s v="Chicago"/>
    <x v="10"/>
    <n v="60653"/>
    <x v="2"/>
    <s v="TEC-AC-10000474"/>
    <x v="2"/>
    <x v="11"/>
    <s v="Kensington Expert Mouse Optical USB Trackball for PC or Mac"/>
    <x v="2671"/>
    <n v="3"/>
    <n v="0.2"/>
    <n v="28.496999999999957"/>
  </r>
  <r>
    <n v="3333"/>
    <x v="1654"/>
    <x v="3"/>
    <x v="817"/>
    <d v="2014-12-21T00:00:00"/>
    <s v="Standard Class"/>
    <s v="GM-14455"/>
    <s v="Gary Mitchum"/>
    <x v="2"/>
    <s v="United States"/>
    <s v="Chicago"/>
    <x v="10"/>
    <n v="60653"/>
    <x v="2"/>
    <s v="TEC-PH-10003095"/>
    <x v="2"/>
    <x v="7"/>
    <s v="Samsung HM1900 Bluetooth Headset"/>
    <x v="2672"/>
    <n v="3"/>
    <n v="0.2"/>
    <n v="19.754999999999999"/>
  </r>
  <r>
    <n v="3334"/>
    <x v="1654"/>
    <x v="3"/>
    <x v="817"/>
    <d v="2014-12-21T00:00:00"/>
    <s v="Standard Class"/>
    <s v="GM-14455"/>
    <s v="Gary Mitchum"/>
    <x v="2"/>
    <s v="United States"/>
    <s v="Chicago"/>
    <x v="10"/>
    <n v="60653"/>
    <x v="2"/>
    <s v="FUR-FU-10002963"/>
    <x v="0"/>
    <x v="5"/>
    <s v="Master Caster Door Stop, Gray"/>
    <x v="2673"/>
    <n v="1"/>
    <n v="0.6"/>
    <n v="-1.3208000000000002"/>
  </r>
  <r>
    <n v="3335"/>
    <x v="1655"/>
    <x v="3"/>
    <x v="170"/>
    <d v="2014-08-23T00:00:00"/>
    <s v="First Class"/>
    <s v="PR-18880"/>
    <s v="Patrick Ryan"/>
    <x v="0"/>
    <s v="United States"/>
    <s v="Oakland"/>
    <x v="1"/>
    <n v="94601"/>
    <x v="1"/>
    <s v="OFF-AR-10000203"/>
    <x v="1"/>
    <x v="6"/>
    <s v="Newell 336"/>
    <x v="860"/>
    <n v="4"/>
    <n v="0"/>
    <n v="4.9647999999999985"/>
  </r>
  <r>
    <n v="3336"/>
    <x v="1655"/>
    <x v="3"/>
    <x v="170"/>
    <d v="2014-08-23T00:00:00"/>
    <s v="First Class"/>
    <s v="PR-18880"/>
    <s v="Patrick Ryan"/>
    <x v="0"/>
    <s v="United States"/>
    <s v="Oakland"/>
    <x v="1"/>
    <n v="94601"/>
    <x v="1"/>
    <s v="TEC-PH-10004667"/>
    <x v="2"/>
    <x v="7"/>
    <s v="Cisco 8x8 Inc. 6753i IP Business Phone System"/>
    <x v="2674"/>
    <n v="4"/>
    <n v="0.2"/>
    <n v="37.797199999999975"/>
  </r>
  <r>
    <n v="3337"/>
    <x v="1655"/>
    <x v="3"/>
    <x v="170"/>
    <d v="2014-08-23T00:00:00"/>
    <s v="First Class"/>
    <s v="PR-18880"/>
    <s v="Patrick Ryan"/>
    <x v="0"/>
    <s v="United States"/>
    <s v="Oakland"/>
    <x v="1"/>
    <n v="94601"/>
    <x v="1"/>
    <s v="FUR-FU-10000193"/>
    <x v="0"/>
    <x v="5"/>
    <s v="Tenex Chairmats For Use with Hard Floors"/>
    <x v="681"/>
    <n v="4"/>
    <n v="0"/>
    <n v="10.393599999999992"/>
  </r>
  <r>
    <n v="3338"/>
    <x v="1655"/>
    <x v="3"/>
    <x v="170"/>
    <d v="2014-08-23T00:00:00"/>
    <s v="First Class"/>
    <s v="PR-18880"/>
    <s v="Patrick Ryan"/>
    <x v="0"/>
    <s v="United States"/>
    <s v="Oakland"/>
    <x v="1"/>
    <n v="94601"/>
    <x v="1"/>
    <s v="FUR-TA-10001539"/>
    <x v="0"/>
    <x v="3"/>
    <s v="Chromcraft Rectangular Conference Tables"/>
    <x v="2675"/>
    <n v="3"/>
    <n v="0.2"/>
    <n v="28.436399999999935"/>
  </r>
  <r>
    <n v="3339"/>
    <x v="1655"/>
    <x v="3"/>
    <x v="170"/>
    <d v="2014-08-23T00:00:00"/>
    <s v="First Class"/>
    <s v="PR-18880"/>
    <s v="Patrick Ryan"/>
    <x v="0"/>
    <s v="United States"/>
    <s v="Oakland"/>
    <x v="1"/>
    <n v="94601"/>
    <x v="1"/>
    <s v="OFF-BI-10000962"/>
    <x v="1"/>
    <x v="8"/>
    <s v="Acco Flexible ACCOHIDE Square Ring Data Binder, Dark Blue, 11 1/2&quot; X 14&quot; 7/8&quot;"/>
    <x v="2676"/>
    <n v="9"/>
    <n v="0.2"/>
    <n v="42.464699999999993"/>
  </r>
  <r>
    <n v="3340"/>
    <x v="1655"/>
    <x v="3"/>
    <x v="170"/>
    <d v="2014-08-23T00:00:00"/>
    <s v="First Class"/>
    <s v="PR-18880"/>
    <s v="Patrick Ryan"/>
    <x v="0"/>
    <s v="United States"/>
    <s v="Oakland"/>
    <x v="1"/>
    <n v="94601"/>
    <x v="1"/>
    <s v="OFF-AP-10002867"/>
    <x v="1"/>
    <x v="9"/>
    <s v="Fellowes Command Center 5-outlet power strip"/>
    <x v="2677"/>
    <n v="3"/>
    <n v="0"/>
    <n v="54.950400000000002"/>
  </r>
  <r>
    <n v="3341"/>
    <x v="1655"/>
    <x v="3"/>
    <x v="170"/>
    <d v="2014-08-23T00:00:00"/>
    <s v="First Class"/>
    <s v="PR-18880"/>
    <s v="Patrick Ryan"/>
    <x v="0"/>
    <s v="United States"/>
    <s v="Oakland"/>
    <x v="1"/>
    <n v="94601"/>
    <x v="1"/>
    <s v="OFF-LA-10001158"/>
    <x v="1"/>
    <x v="2"/>
    <s v="Avery Address/Shipping Labels for Typewriters, 4&quot; x 2&quot;"/>
    <x v="2678"/>
    <n v="5"/>
    <n v="0"/>
    <n v="24.84"/>
  </r>
  <r>
    <n v="3342"/>
    <x v="1656"/>
    <x v="0"/>
    <x v="278"/>
    <d v="2013-09-02T00:00:00"/>
    <s v="Second Class"/>
    <s v="TB-21055"/>
    <s v="Ted Butterfield"/>
    <x v="0"/>
    <s v="United States"/>
    <s v="Quincy"/>
    <x v="31"/>
    <n v="2169"/>
    <x v="3"/>
    <s v="OFF-PA-10000675"/>
    <x v="1"/>
    <x v="10"/>
    <s v="Xerox 1919"/>
    <x v="1247"/>
    <n v="3"/>
    <n v="0"/>
    <n v="60.255300000000005"/>
  </r>
  <r>
    <n v="3343"/>
    <x v="1656"/>
    <x v="0"/>
    <x v="278"/>
    <d v="2013-09-02T00:00:00"/>
    <s v="Second Class"/>
    <s v="TB-21055"/>
    <s v="Ted Butterfield"/>
    <x v="0"/>
    <s v="United States"/>
    <s v="Quincy"/>
    <x v="31"/>
    <n v="2169"/>
    <x v="3"/>
    <s v="FUR-TA-10001307"/>
    <x v="0"/>
    <x v="3"/>
    <s v="SAFCO PlanMaster Heigh-Adjustable Drafting Table Base, 43w x 30d x 30-37h, Black"/>
    <x v="2679"/>
    <n v="1"/>
    <n v="0.3"/>
    <n v="20.966999999999999"/>
  </r>
  <r>
    <n v="3344"/>
    <x v="1656"/>
    <x v="0"/>
    <x v="278"/>
    <d v="2013-09-02T00:00:00"/>
    <s v="Second Class"/>
    <s v="TB-21055"/>
    <s v="Ted Butterfield"/>
    <x v="0"/>
    <s v="United States"/>
    <s v="Quincy"/>
    <x v="31"/>
    <n v="2169"/>
    <x v="3"/>
    <s v="TEC-PH-10000011"/>
    <x v="2"/>
    <x v="7"/>
    <s v="PureGear Roll-On Screen Protector"/>
    <x v="1543"/>
    <n v="3"/>
    <n v="0"/>
    <n v="28.785599999999995"/>
  </r>
  <r>
    <n v="3345"/>
    <x v="1656"/>
    <x v="0"/>
    <x v="278"/>
    <d v="2013-09-02T00:00:00"/>
    <s v="Second Class"/>
    <s v="TB-21055"/>
    <s v="Ted Butterfield"/>
    <x v="0"/>
    <s v="United States"/>
    <s v="Quincy"/>
    <x v="31"/>
    <n v="2169"/>
    <x v="3"/>
    <s v="OFF-PA-10002666"/>
    <x v="1"/>
    <x v="10"/>
    <s v="Southworth 25% Cotton Linen-Finish Paper &amp; Envelopes"/>
    <x v="2680"/>
    <n v="9"/>
    <n v="0"/>
    <n v="36.692999999999998"/>
  </r>
  <r>
    <n v="3346"/>
    <x v="1656"/>
    <x v="0"/>
    <x v="278"/>
    <d v="2013-09-02T00:00:00"/>
    <s v="Second Class"/>
    <s v="TB-21055"/>
    <s v="Ted Butterfield"/>
    <x v="0"/>
    <s v="United States"/>
    <s v="Quincy"/>
    <x v="31"/>
    <n v="2169"/>
    <x v="3"/>
    <s v="OFF-FA-10000735"/>
    <x v="1"/>
    <x v="13"/>
    <s v="Staples"/>
    <x v="2643"/>
    <n v="4"/>
    <n v="0"/>
    <n v="5.2559999999999993"/>
  </r>
  <r>
    <n v="3347"/>
    <x v="1656"/>
    <x v="0"/>
    <x v="278"/>
    <d v="2013-09-02T00:00:00"/>
    <s v="Second Class"/>
    <s v="TB-21055"/>
    <s v="Ted Butterfield"/>
    <x v="0"/>
    <s v="United States"/>
    <s v="Quincy"/>
    <x v="31"/>
    <n v="2169"/>
    <x v="3"/>
    <s v="OFF-BI-10000174"/>
    <x v="1"/>
    <x v="8"/>
    <s v="Wilson Jones Clip &amp; Carry Folder Binder Tool for Ring Binders, Clear"/>
    <x v="180"/>
    <n v="5"/>
    <n v="0"/>
    <n v="13.919999999999998"/>
  </r>
  <r>
    <n v="3348"/>
    <x v="1657"/>
    <x v="1"/>
    <x v="863"/>
    <d v="2012-08-20T00:00:00"/>
    <s v="Standard Class"/>
    <s v="ON-18715"/>
    <s v="Odella Nelson"/>
    <x v="1"/>
    <s v="United States"/>
    <s v="Yucaipa"/>
    <x v="1"/>
    <n v="92399"/>
    <x v="1"/>
    <s v="OFF-AR-10003156"/>
    <x v="1"/>
    <x v="6"/>
    <s v="50 Colored Long Pencils"/>
    <x v="2681"/>
    <n v="5"/>
    <n v="0"/>
    <n v="13.208000000000002"/>
  </r>
  <r>
    <n v="3349"/>
    <x v="1658"/>
    <x v="3"/>
    <x v="60"/>
    <d v="2014-11-08T00:00:00"/>
    <s v="First Class"/>
    <s v="AH-10195"/>
    <s v="Alan Haines"/>
    <x v="1"/>
    <s v="United States"/>
    <s v="Chicago"/>
    <x v="10"/>
    <n v="60623"/>
    <x v="2"/>
    <s v="OFF-BI-10000474"/>
    <x v="1"/>
    <x v="8"/>
    <s v="Avery Recycled Flexi-View Covers for Binding Systems"/>
    <x v="2682"/>
    <n v="5"/>
    <n v="0.8"/>
    <n v="-25.648000000000003"/>
  </r>
  <r>
    <n v="3350"/>
    <x v="1659"/>
    <x v="0"/>
    <x v="864"/>
    <d v="2013-08-22T00:00:00"/>
    <s v="Standard Class"/>
    <s v="NM-18520"/>
    <s v="Neoma Murray"/>
    <x v="0"/>
    <s v="United States"/>
    <s v="Seattle"/>
    <x v="4"/>
    <n v="98105"/>
    <x v="1"/>
    <s v="OFF-BI-10003712"/>
    <x v="1"/>
    <x v="8"/>
    <s v="Acco Pressboard Covers with Storage Hooks, 14 7/8&quot; x 11&quot;, Light Blue"/>
    <x v="581"/>
    <n v="4"/>
    <n v="0.2"/>
    <n v="5.6955999999999989"/>
  </r>
  <r>
    <n v="3351"/>
    <x v="1660"/>
    <x v="0"/>
    <x v="482"/>
    <d v="2014-01-01T00:00:00"/>
    <s v="Standard Class"/>
    <s v="AR-10510"/>
    <s v="Andrew Roberts"/>
    <x v="0"/>
    <s v="United States"/>
    <s v="New York City"/>
    <x v="15"/>
    <n v="10024"/>
    <x v="3"/>
    <s v="TEC-AC-10003280"/>
    <x v="2"/>
    <x v="11"/>
    <s v="Belkin F8E887 USB Wired Ergonomic Keyboard"/>
    <x v="1324"/>
    <n v="3"/>
    <n v="0"/>
    <n v="18.893699999999995"/>
  </r>
  <r>
    <n v="3352"/>
    <x v="1661"/>
    <x v="2"/>
    <x v="865"/>
    <d v="2011-09-28T00:00:00"/>
    <s v="Standard Class"/>
    <s v="BM-11650"/>
    <s v="Brian Moss"/>
    <x v="1"/>
    <s v="United States"/>
    <s v="San Diego"/>
    <x v="1"/>
    <n v="92037"/>
    <x v="1"/>
    <s v="FUR-BO-10002916"/>
    <x v="0"/>
    <x v="0"/>
    <s v="Rush Hierlooms Collection 1&quot; Thick Stackable Bookcases"/>
    <x v="2683"/>
    <n v="3"/>
    <n v="0.15"/>
    <n v="20.517599999999987"/>
  </r>
  <r>
    <n v="3353"/>
    <x v="1661"/>
    <x v="2"/>
    <x v="865"/>
    <d v="2011-09-28T00:00:00"/>
    <s v="Standard Class"/>
    <s v="BM-11650"/>
    <s v="Brian Moss"/>
    <x v="1"/>
    <s v="United States"/>
    <s v="San Diego"/>
    <x v="1"/>
    <n v="92037"/>
    <x v="1"/>
    <s v="TEC-PH-10002726"/>
    <x v="2"/>
    <x v="7"/>
    <s v="netTALK DUO VoIP Telephone Service"/>
    <x v="1414"/>
    <n v="2"/>
    <n v="0.2"/>
    <n v="31.494"/>
  </r>
  <r>
    <n v="3354"/>
    <x v="1662"/>
    <x v="2"/>
    <x v="866"/>
    <d v="2011-07-24T00:00:00"/>
    <s v="Standard Class"/>
    <s v="CA-12310"/>
    <s v="Christine Abelman"/>
    <x v="1"/>
    <s v="United States"/>
    <s v="Bristol"/>
    <x v="29"/>
    <n v="6010"/>
    <x v="3"/>
    <s v="TEC-PH-10000895"/>
    <x v="2"/>
    <x v="7"/>
    <s v="Polycom VVX 310 VoIP phone"/>
    <x v="2684"/>
    <n v="2"/>
    <n v="0"/>
    <n v="93.594800000000021"/>
  </r>
  <r>
    <n v="3355"/>
    <x v="1662"/>
    <x v="2"/>
    <x v="866"/>
    <d v="2011-07-24T00:00:00"/>
    <s v="Standard Class"/>
    <s v="CA-12310"/>
    <s v="Christine Abelman"/>
    <x v="1"/>
    <s v="United States"/>
    <s v="Bristol"/>
    <x v="29"/>
    <n v="6010"/>
    <x v="3"/>
    <s v="FUR-TA-10004152"/>
    <x v="0"/>
    <x v="3"/>
    <s v="Barricks 18&quot; x 48&quot; Non-Folding Utility Table with Bottom Storage Shelf"/>
    <x v="2685"/>
    <n v="1"/>
    <n v="0.3"/>
    <n v="-4.032"/>
  </r>
  <r>
    <n v="3356"/>
    <x v="1662"/>
    <x v="2"/>
    <x v="866"/>
    <d v="2011-07-24T00:00:00"/>
    <s v="Standard Class"/>
    <s v="CA-12310"/>
    <s v="Christine Abelman"/>
    <x v="1"/>
    <s v="United States"/>
    <s v="Bristol"/>
    <x v="29"/>
    <n v="6010"/>
    <x v="3"/>
    <s v="OFF-BI-10003694"/>
    <x v="1"/>
    <x v="8"/>
    <s v="Avery 3 1/2&quot; Diskette Storage Pages, 10/Pack"/>
    <x v="1513"/>
    <n v="2"/>
    <n v="0"/>
    <n v="9.6047999999999991"/>
  </r>
  <r>
    <n v="3357"/>
    <x v="1662"/>
    <x v="2"/>
    <x v="866"/>
    <d v="2011-07-24T00:00:00"/>
    <s v="Standard Class"/>
    <s v="CA-12310"/>
    <s v="Christine Abelman"/>
    <x v="1"/>
    <s v="United States"/>
    <s v="Bristol"/>
    <x v="29"/>
    <n v="6010"/>
    <x v="3"/>
    <s v="OFF-BI-10002160"/>
    <x v="1"/>
    <x v="8"/>
    <s v="Acco Hanging Data Binders"/>
    <x v="2686"/>
    <n v="1"/>
    <n v="0"/>
    <n v="1.8288"/>
  </r>
  <r>
    <n v="3358"/>
    <x v="1663"/>
    <x v="3"/>
    <x v="210"/>
    <d v="2014-09-14T00:00:00"/>
    <s v="Standard Class"/>
    <s v="NF-18595"/>
    <s v="Nicole Fjeld"/>
    <x v="2"/>
    <s v="United States"/>
    <s v="Chicago"/>
    <x v="10"/>
    <n v="60610"/>
    <x v="2"/>
    <s v="OFF-PA-10001685"/>
    <x v="1"/>
    <x v="10"/>
    <s v="Staples"/>
    <x v="2687"/>
    <n v="9"/>
    <n v="0.2"/>
    <n v="26.465400000000006"/>
  </r>
  <r>
    <n v="3359"/>
    <x v="1664"/>
    <x v="0"/>
    <x v="715"/>
    <d v="2013-05-11T00:00:00"/>
    <s v="Standard Class"/>
    <s v="AF-10870"/>
    <s v="Art Ferguson"/>
    <x v="0"/>
    <s v="United States"/>
    <s v="Chicago"/>
    <x v="10"/>
    <n v="60610"/>
    <x v="2"/>
    <s v="OFF-BI-10000773"/>
    <x v="1"/>
    <x v="8"/>
    <s v="Insertable Tab Post Binder Dividers"/>
    <x v="2688"/>
    <n v="2"/>
    <n v="0.8"/>
    <n v="-5.2932000000000023"/>
  </r>
  <r>
    <n v="3360"/>
    <x v="1664"/>
    <x v="0"/>
    <x v="715"/>
    <d v="2013-05-11T00:00:00"/>
    <s v="Standard Class"/>
    <s v="AF-10870"/>
    <s v="Art Ferguson"/>
    <x v="0"/>
    <s v="United States"/>
    <s v="Chicago"/>
    <x v="10"/>
    <n v="60610"/>
    <x v="2"/>
    <s v="TEC-AC-10004510"/>
    <x v="2"/>
    <x v="11"/>
    <s v="Logitech Desktop MK120 Mouse and keyboard Combo"/>
    <x v="2689"/>
    <n v="2"/>
    <n v="0.2"/>
    <n v="-3.272000000000002"/>
  </r>
  <r>
    <n v="3361"/>
    <x v="1665"/>
    <x v="1"/>
    <x v="593"/>
    <d v="2012-06-08T00:00:00"/>
    <s v="Second Class"/>
    <s v="TC-21535"/>
    <s v="Tracy Collins"/>
    <x v="2"/>
    <s v="United States"/>
    <s v="New York City"/>
    <x v="15"/>
    <n v="10024"/>
    <x v="3"/>
    <s v="OFF-PA-10004569"/>
    <x v="1"/>
    <x v="10"/>
    <s v="Wirebound Message Books, Two 4 1/4&quot; x 5&quot; Forms per Page"/>
    <x v="2690"/>
    <n v="4"/>
    <n v="0"/>
    <n v="14.306799999999999"/>
  </r>
  <r>
    <n v="3362"/>
    <x v="1665"/>
    <x v="1"/>
    <x v="593"/>
    <d v="2012-06-08T00:00:00"/>
    <s v="Second Class"/>
    <s v="TC-21535"/>
    <s v="Tracy Collins"/>
    <x v="2"/>
    <s v="United States"/>
    <s v="New York City"/>
    <x v="15"/>
    <n v="10024"/>
    <x v="3"/>
    <s v="FUR-FU-10000672"/>
    <x v="0"/>
    <x v="5"/>
    <s v="Executive Impressions 10&quot; Spectator Wall Clock"/>
    <x v="2691"/>
    <n v="3"/>
    <n v="0"/>
    <n v="11.995199999999997"/>
  </r>
  <r>
    <n v="3363"/>
    <x v="1666"/>
    <x v="1"/>
    <x v="350"/>
    <d v="2012-12-20T00:00:00"/>
    <s v="Standard Class"/>
    <s v="Dp-13240"/>
    <s v="Dean percer"/>
    <x v="2"/>
    <s v="United States"/>
    <s v="Revere"/>
    <x v="31"/>
    <n v="2151"/>
    <x v="3"/>
    <s v="OFF-PA-10004451"/>
    <x v="1"/>
    <x v="10"/>
    <s v="Xerox 222"/>
    <x v="541"/>
    <n v="3"/>
    <n v="0"/>
    <n v="9.3312000000000008"/>
  </r>
  <r>
    <n v="3364"/>
    <x v="1666"/>
    <x v="1"/>
    <x v="350"/>
    <d v="2012-12-20T00:00:00"/>
    <s v="Standard Class"/>
    <s v="Dp-13240"/>
    <s v="Dean percer"/>
    <x v="2"/>
    <s v="United States"/>
    <s v="Revere"/>
    <x v="31"/>
    <n v="2151"/>
    <x v="3"/>
    <s v="OFF-BI-10004738"/>
    <x v="1"/>
    <x v="8"/>
    <s v="Flexible Leather- Look Classic Collection Ring Binder"/>
    <x v="2692"/>
    <n v="2"/>
    <n v="0"/>
    <n v="18.940000000000001"/>
  </r>
  <r>
    <n v="3365"/>
    <x v="1667"/>
    <x v="0"/>
    <x v="87"/>
    <d v="2013-07-19T00:00:00"/>
    <s v="Second Class"/>
    <s v="MC-17425"/>
    <s v="Mark Cousins"/>
    <x v="1"/>
    <s v="United States"/>
    <s v="Houston"/>
    <x v="5"/>
    <n v="77036"/>
    <x v="2"/>
    <s v="FUR-FU-10001940"/>
    <x v="0"/>
    <x v="5"/>
    <s v="Staples"/>
    <x v="1250"/>
    <n v="3"/>
    <n v="0.6"/>
    <n v="-3.8207999999999984"/>
  </r>
  <r>
    <n v="3366"/>
    <x v="1668"/>
    <x v="2"/>
    <x v="867"/>
    <d v="2011-02-03T00:00:00"/>
    <s v="First Class"/>
    <s v="LC-17050"/>
    <s v="Liz Carlisle"/>
    <x v="0"/>
    <s v="United States"/>
    <s v="Mission Viejo"/>
    <x v="1"/>
    <n v="92691"/>
    <x v="1"/>
    <s v="FUR-BO-10003966"/>
    <x v="0"/>
    <x v="0"/>
    <s v="Sauder Facets Collection Library, Sky Alder Finish"/>
    <x v="1413"/>
    <n v="2"/>
    <n v="0.15"/>
    <n v="3.4195999999999884"/>
  </r>
  <r>
    <n v="3367"/>
    <x v="1669"/>
    <x v="2"/>
    <x v="868"/>
    <d v="2011-07-15T00:00:00"/>
    <s v="Standard Class"/>
    <s v="BM-11650"/>
    <s v="Brian Moss"/>
    <x v="1"/>
    <s v="United States"/>
    <s v="Dallas"/>
    <x v="5"/>
    <n v="75217"/>
    <x v="2"/>
    <s v="OFF-PA-10003072"/>
    <x v="1"/>
    <x v="10"/>
    <s v="Eureka Recycled Copy Paper 8 1/2&quot; x 11&quot;, Ream"/>
    <x v="563"/>
    <n v="2"/>
    <n v="0.2"/>
    <n v="3.6288"/>
  </r>
  <r>
    <n v="3368"/>
    <x v="1669"/>
    <x v="2"/>
    <x v="868"/>
    <d v="2011-07-15T00:00:00"/>
    <s v="Standard Class"/>
    <s v="BM-11650"/>
    <s v="Brian Moss"/>
    <x v="1"/>
    <s v="United States"/>
    <s v="Dallas"/>
    <x v="5"/>
    <n v="75217"/>
    <x v="2"/>
    <s v="OFF-PA-10002245"/>
    <x v="1"/>
    <x v="10"/>
    <s v="Xerox 1895"/>
    <x v="646"/>
    <n v="3"/>
    <n v="0.2"/>
    <n v="4.4849999999999994"/>
  </r>
  <r>
    <n v="3369"/>
    <x v="1670"/>
    <x v="1"/>
    <x v="82"/>
    <d v="2012-11-25T00:00:00"/>
    <s v="Standard Class"/>
    <s v="NW-18400"/>
    <s v="Natalie Webber"/>
    <x v="0"/>
    <s v="United States"/>
    <s v="Las Vegas"/>
    <x v="33"/>
    <n v="89115"/>
    <x v="1"/>
    <s v="FUR-BO-10002598"/>
    <x v="0"/>
    <x v="0"/>
    <s v="Hon Metal Bookcases, Putty"/>
    <x v="1741"/>
    <n v="2"/>
    <n v="0"/>
    <n v="41.168399999999991"/>
  </r>
  <r>
    <n v="3370"/>
    <x v="1670"/>
    <x v="1"/>
    <x v="82"/>
    <d v="2012-11-25T00:00:00"/>
    <s v="Standard Class"/>
    <s v="NW-18400"/>
    <s v="Natalie Webber"/>
    <x v="0"/>
    <s v="United States"/>
    <s v="Las Vegas"/>
    <x v="33"/>
    <n v="89115"/>
    <x v="1"/>
    <s v="OFF-BI-10002225"/>
    <x v="1"/>
    <x v="8"/>
    <s v="Square Ring Data Binders, Rigid 75 Pt. Covers, 11&quot; x 14-7/8&quot;"/>
    <x v="2693"/>
    <n v="4"/>
    <n v="0.2"/>
    <n v="23.116799999999998"/>
  </r>
  <r>
    <n v="3371"/>
    <x v="1671"/>
    <x v="0"/>
    <x v="869"/>
    <d v="2013-03-26T00:00:00"/>
    <s v="Same Day"/>
    <s v="TB-21280"/>
    <s v="Toby Braunhardt"/>
    <x v="0"/>
    <s v="United States"/>
    <s v="Norman"/>
    <x v="26"/>
    <n v="73071"/>
    <x v="2"/>
    <s v="TEC-AC-10003832"/>
    <x v="2"/>
    <x v="11"/>
    <s v="Logitech P710e Mobile Speakerphone"/>
    <x v="2694"/>
    <n v="5"/>
    <n v="0"/>
    <n v="244.61549999999988"/>
  </r>
  <r>
    <n v="3372"/>
    <x v="1672"/>
    <x v="3"/>
    <x v="397"/>
    <d v="2014-10-01T00:00:00"/>
    <s v="Standard Class"/>
    <s v="BS-11755"/>
    <s v="Bruce Stewart"/>
    <x v="0"/>
    <s v="United States"/>
    <s v="San Francisco"/>
    <x v="1"/>
    <n v="94122"/>
    <x v="1"/>
    <s v="OFF-BI-10000822"/>
    <x v="1"/>
    <x v="8"/>
    <s v="Acco PRESSTEX Data Binder with Storage Hooks, Light Blue, 9 1/2&quot; X 11&quot;"/>
    <x v="63"/>
    <n v="6"/>
    <n v="0.2"/>
    <n v="9.0383999999999993"/>
  </r>
  <r>
    <n v="3373"/>
    <x v="1672"/>
    <x v="3"/>
    <x v="397"/>
    <d v="2014-10-01T00:00:00"/>
    <s v="Standard Class"/>
    <s v="BS-11755"/>
    <s v="Bruce Stewart"/>
    <x v="0"/>
    <s v="United States"/>
    <s v="San Francisco"/>
    <x v="1"/>
    <n v="94122"/>
    <x v="1"/>
    <s v="OFF-AP-10001242"/>
    <x v="1"/>
    <x v="9"/>
    <s v="APC 7 Outlet Network SurgeArrest Surge Protector"/>
    <x v="2695"/>
    <n v="2"/>
    <n v="0"/>
    <n v="48.287999999999997"/>
  </r>
  <r>
    <n v="3374"/>
    <x v="1673"/>
    <x v="1"/>
    <x v="784"/>
    <d v="2012-12-10T00:00:00"/>
    <s v="Standard Class"/>
    <s v="SO-20335"/>
    <s v="Sean O'Donnell"/>
    <x v="0"/>
    <s v="United States"/>
    <s v="Hempstead"/>
    <x v="15"/>
    <n v="11550"/>
    <x v="3"/>
    <s v="FUR-FU-10002445"/>
    <x v="0"/>
    <x v="5"/>
    <s v="DAX Two-Tone Rosewood/Black Document Frame, Desktop, 5 x 7"/>
    <x v="2696"/>
    <n v="3"/>
    <n v="0"/>
    <n v="11.376000000000001"/>
  </r>
  <r>
    <n v="3375"/>
    <x v="1673"/>
    <x v="1"/>
    <x v="784"/>
    <d v="2012-12-10T00:00:00"/>
    <s v="Standard Class"/>
    <s v="SO-20335"/>
    <s v="Sean O'Donnell"/>
    <x v="0"/>
    <s v="United States"/>
    <s v="Hempstead"/>
    <x v="15"/>
    <n v="11550"/>
    <x v="3"/>
    <s v="FUR-CH-10002372"/>
    <x v="0"/>
    <x v="1"/>
    <s v="Office Star - Ergonomically Designed Knee Chair"/>
    <x v="2697"/>
    <n v="5"/>
    <n v="0.1"/>
    <n v="8.0980000000000203"/>
  </r>
  <r>
    <n v="3376"/>
    <x v="1673"/>
    <x v="1"/>
    <x v="784"/>
    <d v="2012-12-10T00:00:00"/>
    <s v="Standard Class"/>
    <s v="SO-20335"/>
    <s v="Sean O'Donnell"/>
    <x v="0"/>
    <s v="United States"/>
    <s v="Hempstead"/>
    <x v="15"/>
    <n v="11550"/>
    <x v="3"/>
    <s v="TEC-PH-10000376"/>
    <x v="2"/>
    <x v="7"/>
    <s v="Square Credit Card Reader"/>
    <x v="792"/>
    <n v="4"/>
    <n v="0"/>
    <n v="10.389600000000002"/>
  </r>
  <r>
    <n v="3377"/>
    <x v="1673"/>
    <x v="1"/>
    <x v="784"/>
    <d v="2012-12-10T00:00:00"/>
    <s v="Standard Class"/>
    <s v="SO-20335"/>
    <s v="Sean O'Donnell"/>
    <x v="0"/>
    <s v="United States"/>
    <s v="Hempstead"/>
    <x v="15"/>
    <n v="11550"/>
    <x v="3"/>
    <s v="FUR-CH-10002965"/>
    <x v="0"/>
    <x v="1"/>
    <s v="Global Leather Highback Executive Chair with Pneumatic Height Adjustment, Black"/>
    <x v="2698"/>
    <n v="2"/>
    <n v="0.1"/>
    <n v="68.333200000000005"/>
  </r>
  <r>
    <n v="3378"/>
    <x v="1674"/>
    <x v="0"/>
    <x v="474"/>
    <d v="2013-11-05T00:00:00"/>
    <s v="First Class"/>
    <s v="CS-12490"/>
    <s v="Cindy Schnelling"/>
    <x v="1"/>
    <s v="United States"/>
    <s v="Conroe"/>
    <x v="5"/>
    <n v="77301"/>
    <x v="2"/>
    <s v="OFF-ST-10004950"/>
    <x v="1"/>
    <x v="4"/>
    <s v="Tenex Personal Filing Tote With Secure Closure Lid, Black/Frost"/>
    <x v="2699"/>
    <n v="9"/>
    <n v="0.2"/>
    <n v="6.9794999999999909"/>
  </r>
  <r>
    <n v="3379"/>
    <x v="1675"/>
    <x v="3"/>
    <x v="294"/>
    <d v="2014-03-22T00:00:00"/>
    <s v="Standard Class"/>
    <s v="PO-19180"/>
    <s v="Philisse Overcash"/>
    <x v="2"/>
    <s v="United States"/>
    <s v="Houston"/>
    <x v="5"/>
    <n v="77095"/>
    <x v="2"/>
    <s v="OFF-BI-10003166"/>
    <x v="1"/>
    <x v="8"/>
    <s v="GBC Plasticlear Binding Covers"/>
    <x v="2700"/>
    <n v="6"/>
    <n v="0.8"/>
    <n v="-22.04160000000001"/>
  </r>
  <r>
    <n v="3380"/>
    <x v="1675"/>
    <x v="3"/>
    <x v="294"/>
    <d v="2014-03-22T00:00:00"/>
    <s v="Standard Class"/>
    <s v="PO-19180"/>
    <s v="Philisse Overcash"/>
    <x v="2"/>
    <s v="United States"/>
    <s v="Houston"/>
    <x v="5"/>
    <n v="77095"/>
    <x v="2"/>
    <s v="OFF-PA-10004610"/>
    <x v="1"/>
    <x v="10"/>
    <s v="Xerox 1900"/>
    <x v="1518"/>
    <n v="3"/>
    <n v="0.2"/>
    <n v="3.2099999999999982"/>
  </r>
  <r>
    <n v="3381"/>
    <x v="1676"/>
    <x v="3"/>
    <x v="51"/>
    <d v="2014-11-25T00:00:00"/>
    <s v="First Class"/>
    <s v="TD-20995"/>
    <s v="Tamara Dahlen"/>
    <x v="0"/>
    <s v="United States"/>
    <s v="Philadelphia"/>
    <x v="9"/>
    <n v="19120"/>
    <x v="3"/>
    <s v="FUR-FU-10000320"/>
    <x v="0"/>
    <x v="5"/>
    <s v="OIC Stacking Trays"/>
    <x v="2701"/>
    <n v="9"/>
    <n v="0.2"/>
    <n v="7.2144000000000013"/>
  </r>
  <r>
    <n v="3382"/>
    <x v="1677"/>
    <x v="3"/>
    <x v="151"/>
    <d v="2014-08-31T00:00:00"/>
    <s v="First Class"/>
    <s v="SP-20620"/>
    <s v="Stefania Perrino"/>
    <x v="1"/>
    <s v="United States"/>
    <s v="Tampa"/>
    <x v="2"/>
    <n v="33614"/>
    <x v="0"/>
    <s v="OFF-EN-10004030"/>
    <x v="1"/>
    <x v="12"/>
    <s v="Convenience Packs of Business Envelopes"/>
    <x v="1699"/>
    <n v="1"/>
    <n v="0.2"/>
    <n v="0.97739999999999994"/>
  </r>
  <r>
    <n v="3383"/>
    <x v="1678"/>
    <x v="1"/>
    <x v="784"/>
    <d v="2012-12-09T00:00:00"/>
    <s v="Second Class"/>
    <s v="MS-17365"/>
    <s v="Maribeth Schnelling"/>
    <x v="0"/>
    <s v="United States"/>
    <s v="New York City"/>
    <x v="15"/>
    <n v="10035"/>
    <x v="3"/>
    <s v="OFF-EN-10004147"/>
    <x v="1"/>
    <x v="12"/>
    <s v="Wausau Papers Astrobrights Colored Envelopes"/>
    <x v="1465"/>
    <n v="3"/>
    <n v="0"/>
    <n v="8.7906000000000013"/>
  </r>
  <r>
    <n v="3384"/>
    <x v="1678"/>
    <x v="1"/>
    <x v="784"/>
    <d v="2012-12-09T00:00:00"/>
    <s v="Second Class"/>
    <s v="MS-17365"/>
    <s v="Maribeth Schnelling"/>
    <x v="0"/>
    <s v="United States"/>
    <s v="New York City"/>
    <x v="15"/>
    <n v="10035"/>
    <x v="3"/>
    <s v="FUR-CH-10003535"/>
    <x v="0"/>
    <x v="1"/>
    <s v="Global Armless Task Chair, Royal Blue"/>
    <x v="2702"/>
    <n v="7"/>
    <n v="0.1"/>
    <n v="29.880199999999981"/>
  </r>
  <r>
    <n v="3385"/>
    <x v="1678"/>
    <x v="1"/>
    <x v="784"/>
    <d v="2012-12-09T00:00:00"/>
    <s v="Second Class"/>
    <s v="MS-17365"/>
    <s v="Maribeth Schnelling"/>
    <x v="0"/>
    <s v="United States"/>
    <s v="New York City"/>
    <x v="15"/>
    <n v="10035"/>
    <x v="3"/>
    <s v="TEC-PH-10004586"/>
    <x v="2"/>
    <x v="7"/>
    <s v="Wilson SignalBoost 841262 DB PRO Amplifier Kit"/>
    <x v="2703"/>
    <n v="5"/>
    <n v="0"/>
    <n v="539.92499999999995"/>
  </r>
  <r>
    <n v="3386"/>
    <x v="1679"/>
    <x v="3"/>
    <x v="566"/>
    <d v="2014-10-12T00:00:00"/>
    <s v="Standard Class"/>
    <s v="Dp-13240"/>
    <s v="Dean percer"/>
    <x v="2"/>
    <s v="United States"/>
    <s v="Charlotte"/>
    <x v="3"/>
    <n v="28205"/>
    <x v="0"/>
    <s v="OFF-ST-10003208"/>
    <x v="1"/>
    <x v="4"/>
    <s v="Adjustable Depth Letter/Legal Cart"/>
    <x v="2704"/>
    <n v="4"/>
    <n v="0.2"/>
    <n v="65.325599999999895"/>
  </r>
  <r>
    <n v="3387"/>
    <x v="1679"/>
    <x v="3"/>
    <x v="566"/>
    <d v="2014-10-12T00:00:00"/>
    <s v="Standard Class"/>
    <s v="Dp-13240"/>
    <s v="Dean percer"/>
    <x v="2"/>
    <s v="United States"/>
    <s v="Charlotte"/>
    <x v="3"/>
    <n v="28205"/>
    <x v="0"/>
    <s v="OFF-FA-10003112"/>
    <x v="1"/>
    <x v="13"/>
    <s v="Staples"/>
    <x v="2247"/>
    <n v="3"/>
    <n v="0.2"/>
    <n v="5.9174999999999986"/>
  </r>
  <r>
    <n v="3388"/>
    <x v="1679"/>
    <x v="3"/>
    <x v="566"/>
    <d v="2014-10-12T00:00:00"/>
    <s v="Standard Class"/>
    <s v="Dp-13240"/>
    <s v="Dean percer"/>
    <x v="2"/>
    <s v="United States"/>
    <s v="Charlotte"/>
    <x v="3"/>
    <n v="28205"/>
    <x v="0"/>
    <s v="TEC-PH-10004447"/>
    <x v="2"/>
    <x v="7"/>
    <s v="Toshiba IPT2010-SD IP Telephone"/>
    <x v="2705"/>
    <n v="2"/>
    <n v="0.2"/>
    <n v="16.678799999999995"/>
  </r>
  <r>
    <n v="3389"/>
    <x v="1679"/>
    <x v="3"/>
    <x v="566"/>
    <d v="2014-10-12T00:00:00"/>
    <s v="Standard Class"/>
    <s v="Dp-13240"/>
    <s v="Dean percer"/>
    <x v="2"/>
    <s v="United States"/>
    <s v="Charlotte"/>
    <x v="3"/>
    <n v="28205"/>
    <x v="0"/>
    <s v="OFF-BI-10002854"/>
    <x v="1"/>
    <x v="8"/>
    <s v="Performers Binder/Pad Holder, Black"/>
    <x v="2706"/>
    <n v="6"/>
    <n v="0.7"/>
    <n v="-33.635999999999996"/>
  </r>
  <r>
    <n v="3390"/>
    <x v="1679"/>
    <x v="3"/>
    <x v="566"/>
    <d v="2014-10-12T00:00:00"/>
    <s v="Standard Class"/>
    <s v="Dp-13240"/>
    <s v="Dean percer"/>
    <x v="2"/>
    <s v="United States"/>
    <s v="Charlotte"/>
    <x v="3"/>
    <n v="28205"/>
    <x v="0"/>
    <s v="FUR-TA-10001039"/>
    <x v="0"/>
    <x v="3"/>
    <s v="KI Adjustable-Height Table"/>
    <x v="1259"/>
    <n v="3"/>
    <n v="0.4"/>
    <n v="-36.11160000000001"/>
  </r>
  <r>
    <n v="3391"/>
    <x v="1680"/>
    <x v="3"/>
    <x v="613"/>
    <d v="2014-03-31T00:00:00"/>
    <s v="Second Class"/>
    <s v="DB-13660"/>
    <s v="Duane Benoit"/>
    <x v="0"/>
    <s v="United States"/>
    <s v="Dallas"/>
    <x v="5"/>
    <n v="75081"/>
    <x v="2"/>
    <s v="OFF-PA-10004239"/>
    <x v="1"/>
    <x v="10"/>
    <s v="Xerox 1953"/>
    <x v="1312"/>
    <n v="2"/>
    <n v="0.2"/>
    <n v="2.1399999999999992"/>
  </r>
  <r>
    <n v="3392"/>
    <x v="1681"/>
    <x v="2"/>
    <x v="128"/>
    <d v="2011-08-13T00:00:00"/>
    <s v="Standard Class"/>
    <s v="MG-17650"/>
    <s v="Matthew Grinstein"/>
    <x v="2"/>
    <s v="United States"/>
    <s v="Seattle"/>
    <x v="4"/>
    <n v="98103"/>
    <x v="1"/>
    <s v="TEC-PH-10001530"/>
    <x v="2"/>
    <x v="7"/>
    <s v="Cisco Unified IP Phone 7945G VoIP phone"/>
    <x v="2707"/>
    <n v="4"/>
    <n v="0.2"/>
    <n v="68.197999999999979"/>
  </r>
  <r>
    <n v="3393"/>
    <x v="1681"/>
    <x v="2"/>
    <x v="128"/>
    <d v="2011-08-13T00:00:00"/>
    <s v="Standard Class"/>
    <s v="MG-17650"/>
    <s v="Matthew Grinstein"/>
    <x v="2"/>
    <s v="United States"/>
    <s v="Seattle"/>
    <x v="4"/>
    <n v="98103"/>
    <x v="1"/>
    <s v="TEC-PH-10000038"/>
    <x v="2"/>
    <x v="7"/>
    <s v="Jawbone MINI JAMBOX Wireless Bluetooth Speaker"/>
    <x v="2708"/>
    <n v="2"/>
    <n v="0.2"/>
    <n v="-43.833600000000018"/>
  </r>
  <r>
    <n v="3394"/>
    <x v="1682"/>
    <x v="2"/>
    <x v="754"/>
    <d v="2011-11-25T00:00:00"/>
    <s v="First Class"/>
    <s v="EH-14185"/>
    <s v="Evan Henry"/>
    <x v="0"/>
    <s v="United States"/>
    <s v="Pasadena"/>
    <x v="5"/>
    <n v="77506"/>
    <x v="2"/>
    <s v="OFF-BI-10001765"/>
    <x v="1"/>
    <x v="8"/>
    <s v="Wilson Jones Heavy-Duty Casebound Ring Binders with Metal Hinges"/>
    <x v="2709"/>
    <n v="1"/>
    <n v="0.8"/>
    <n v="-11.084800000000005"/>
  </r>
  <r>
    <n v="3395"/>
    <x v="1683"/>
    <x v="3"/>
    <x v="193"/>
    <d v="2014-06-11T00:00:00"/>
    <s v="Same Day"/>
    <s v="CL-11890"/>
    <s v="Carl Ludwig"/>
    <x v="0"/>
    <s v="United States"/>
    <s v="Philadelphia"/>
    <x v="9"/>
    <n v="19143"/>
    <x v="3"/>
    <s v="OFF-PA-10000380"/>
    <x v="1"/>
    <x v="10"/>
    <s v="REDIFORM Incoming/Outgoing Call Register, 11&quot; X 8 1/2&quot;, 100 Messages"/>
    <x v="2710"/>
    <n v="6"/>
    <n v="0.2"/>
    <n v="15.011999999999999"/>
  </r>
  <r>
    <n v="3396"/>
    <x v="1684"/>
    <x v="3"/>
    <x v="870"/>
    <d v="2014-07-09T00:00:00"/>
    <s v="Standard Class"/>
    <s v="KF-16285"/>
    <s v="Karen Ferguson"/>
    <x v="2"/>
    <s v="United States"/>
    <s v="Indianapolis"/>
    <x v="14"/>
    <n v="46203"/>
    <x v="2"/>
    <s v="OFF-ST-10001128"/>
    <x v="1"/>
    <x v="4"/>
    <s v="Carina Mini System Audio Rack, Model AR050B"/>
    <x v="2337"/>
    <n v="4"/>
    <n v="0"/>
    <n v="13.317600000000027"/>
  </r>
  <r>
    <n v="3397"/>
    <x v="1684"/>
    <x v="3"/>
    <x v="870"/>
    <d v="2014-07-09T00:00:00"/>
    <s v="Standard Class"/>
    <s v="KF-16285"/>
    <s v="Karen Ferguson"/>
    <x v="2"/>
    <s v="United States"/>
    <s v="Indianapolis"/>
    <x v="14"/>
    <n v="46203"/>
    <x v="2"/>
    <s v="OFF-BI-10003656"/>
    <x v="1"/>
    <x v="8"/>
    <s v="Fellowes PB200 Plastic Comb Binding Machine"/>
    <x v="2711"/>
    <n v="1"/>
    <n v="0"/>
    <n v="78.195399999999992"/>
  </r>
  <r>
    <n v="3398"/>
    <x v="1684"/>
    <x v="3"/>
    <x v="870"/>
    <d v="2014-07-09T00:00:00"/>
    <s v="Standard Class"/>
    <s v="KF-16285"/>
    <s v="Karen Ferguson"/>
    <x v="2"/>
    <s v="United States"/>
    <s v="Indianapolis"/>
    <x v="14"/>
    <n v="46203"/>
    <x v="2"/>
    <s v="OFF-PA-10003441"/>
    <x v="1"/>
    <x v="10"/>
    <s v="Xerox 226"/>
    <x v="243"/>
    <n v="4"/>
    <n v="0"/>
    <n v="12.441600000000001"/>
  </r>
  <r>
    <n v="3399"/>
    <x v="1685"/>
    <x v="2"/>
    <x v="871"/>
    <d v="2011-11-26T00:00:00"/>
    <s v="Standard Class"/>
    <s v="DH-13075"/>
    <s v="Dave Hallsten"/>
    <x v="1"/>
    <s v="United States"/>
    <s v="Richmond"/>
    <x v="0"/>
    <n v="40475"/>
    <x v="0"/>
    <s v="TEC-PH-10002923"/>
    <x v="2"/>
    <x v="7"/>
    <s v="Logitech B530 USB Headset - headset - Full size, Binaural"/>
    <x v="2712"/>
    <n v="1"/>
    <n v="0"/>
    <n v="9.9873000000000012"/>
  </r>
  <r>
    <n v="3400"/>
    <x v="1685"/>
    <x v="2"/>
    <x v="871"/>
    <d v="2011-11-26T00:00:00"/>
    <s v="Standard Class"/>
    <s v="DH-13075"/>
    <s v="Dave Hallsten"/>
    <x v="1"/>
    <s v="United States"/>
    <s v="Richmond"/>
    <x v="0"/>
    <n v="40475"/>
    <x v="0"/>
    <s v="OFF-PA-10004359"/>
    <x v="1"/>
    <x v="10"/>
    <s v="Multicolor Computer Printout Paper"/>
    <x v="2713"/>
    <n v="6"/>
    <n v="0"/>
    <n v="301.96799999999996"/>
  </r>
  <r>
    <n v="3401"/>
    <x v="1685"/>
    <x v="2"/>
    <x v="871"/>
    <d v="2011-11-26T00:00:00"/>
    <s v="Standard Class"/>
    <s v="DH-13075"/>
    <s v="Dave Hallsten"/>
    <x v="1"/>
    <s v="United States"/>
    <s v="Richmond"/>
    <x v="0"/>
    <n v="40475"/>
    <x v="0"/>
    <s v="OFF-ST-10001511"/>
    <x v="1"/>
    <x v="4"/>
    <s v="Space Solutions Commercial Steel Shelving"/>
    <x v="2714"/>
    <n v="3"/>
    <n v="0"/>
    <n v="9.6974999999999838"/>
  </r>
  <r>
    <n v="3402"/>
    <x v="1685"/>
    <x v="2"/>
    <x v="871"/>
    <d v="2011-11-26T00:00:00"/>
    <s v="Standard Class"/>
    <s v="DH-13075"/>
    <s v="Dave Hallsten"/>
    <x v="1"/>
    <s v="United States"/>
    <s v="Richmond"/>
    <x v="0"/>
    <n v="40475"/>
    <x v="0"/>
    <s v="OFF-AR-10002833"/>
    <x v="1"/>
    <x v="6"/>
    <s v="Newell 322"/>
    <x v="1410"/>
    <n v="3"/>
    <n v="0"/>
    <n v="1.4742000000000002"/>
  </r>
  <r>
    <n v="3403"/>
    <x v="1686"/>
    <x v="1"/>
    <x v="124"/>
    <d v="2012-05-05T00:00:00"/>
    <s v="First Class"/>
    <s v="LA-16780"/>
    <s v="Laura Armstrong"/>
    <x v="1"/>
    <s v="United States"/>
    <s v="Tinley Park"/>
    <x v="10"/>
    <n v="60477"/>
    <x v="2"/>
    <s v="FUR-FU-10001940"/>
    <x v="0"/>
    <x v="5"/>
    <s v="Staples"/>
    <x v="2715"/>
    <n v="7"/>
    <n v="0.6"/>
    <n v="-8.9151999999999987"/>
  </r>
  <r>
    <n v="3404"/>
    <x v="1687"/>
    <x v="3"/>
    <x v="148"/>
    <d v="2014-06-06T00:00:00"/>
    <s v="Standard Class"/>
    <s v="HZ-14950"/>
    <s v="Henia Zydlo"/>
    <x v="0"/>
    <s v="United States"/>
    <s v="Houston"/>
    <x v="5"/>
    <n v="77095"/>
    <x v="2"/>
    <s v="FUR-FU-10003919"/>
    <x v="0"/>
    <x v="5"/>
    <s v="Eldon Executive Woodline II Cherry Finish Desk Accessories"/>
    <x v="2716"/>
    <n v="4"/>
    <n v="0.6"/>
    <n v="-52.339199999999991"/>
  </r>
  <r>
    <n v="3405"/>
    <x v="1688"/>
    <x v="1"/>
    <x v="872"/>
    <d v="2012-10-17T00:00:00"/>
    <s v="Same Day"/>
    <s v="CM-12190"/>
    <s v="Charlotte Melton"/>
    <x v="0"/>
    <s v="United States"/>
    <s v="Los Angeles"/>
    <x v="1"/>
    <n v="90004"/>
    <x v="1"/>
    <s v="OFF-ST-10003479"/>
    <x v="1"/>
    <x v="4"/>
    <s v="Eldon Base for stackable storage shelf, platinum"/>
    <x v="42"/>
    <n v="2"/>
    <n v="0"/>
    <n v="3.8939999999999912"/>
  </r>
  <r>
    <n v="3406"/>
    <x v="1689"/>
    <x v="2"/>
    <x v="488"/>
    <d v="2011-04-27T00:00:00"/>
    <s v="Standard Class"/>
    <s v="LB-16795"/>
    <s v="Laurel Beltran"/>
    <x v="2"/>
    <s v="United States"/>
    <s v="Columbus"/>
    <x v="24"/>
    <n v="43229"/>
    <x v="3"/>
    <s v="FUR-CH-10002965"/>
    <x v="0"/>
    <x v="1"/>
    <s v="Global Leather Highback Executive Chair with Pneumatic Height Adjustment, Black"/>
    <x v="2717"/>
    <n v="2"/>
    <n v="0.3"/>
    <n v="-12.058799999999991"/>
  </r>
  <r>
    <n v="3407"/>
    <x v="1689"/>
    <x v="2"/>
    <x v="488"/>
    <d v="2011-04-27T00:00:00"/>
    <s v="Standard Class"/>
    <s v="LB-16795"/>
    <s v="Laurel Beltran"/>
    <x v="2"/>
    <s v="United States"/>
    <s v="Columbus"/>
    <x v="24"/>
    <n v="43229"/>
    <x v="3"/>
    <s v="FUR-CH-10002965"/>
    <x v="0"/>
    <x v="1"/>
    <s v="Global Leather Highback Executive Chair with Pneumatic Height Adjustment, Black"/>
    <x v="2717"/>
    <n v="2"/>
    <n v="0.3"/>
    <n v="-12.058799999999991"/>
  </r>
  <r>
    <n v="3408"/>
    <x v="1689"/>
    <x v="2"/>
    <x v="488"/>
    <d v="2011-04-27T00:00:00"/>
    <s v="Standard Class"/>
    <s v="LB-16795"/>
    <s v="Laurel Beltran"/>
    <x v="2"/>
    <s v="United States"/>
    <s v="Columbus"/>
    <x v="24"/>
    <n v="43229"/>
    <x v="3"/>
    <s v="OFF-BI-10000145"/>
    <x v="1"/>
    <x v="8"/>
    <s v="Zipper Ring Binder Pockets"/>
    <x v="2718"/>
    <n v="8"/>
    <n v="0.7"/>
    <n v="-5.2415999999999983"/>
  </r>
  <r>
    <n v="3409"/>
    <x v="1689"/>
    <x v="2"/>
    <x v="488"/>
    <d v="2011-04-27T00:00:00"/>
    <s v="Standard Class"/>
    <s v="LB-16795"/>
    <s v="Laurel Beltran"/>
    <x v="2"/>
    <s v="United States"/>
    <s v="Columbus"/>
    <x v="24"/>
    <n v="43229"/>
    <x v="3"/>
    <s v="FUR-FU-10002191"/>
    <x v="0"/>
    <x v="5"/>
    <s v="G.E. Halogen Desk Lamp Bulbs"/>
    <x v="2719"/>
    <n v="4"/>
    <n v="0.2"/>
    <n v="7.8175999999999997"/>
  </r>
  <r>
    <n v="3410"/>
    <x v="1690"/>
    <x v="3"/>
    <x v="504"/>
    <d v="2014-05-07T00:00:00"/>
    <s v="Standard Class"/>
    <s v="JF-15490"/>
    <s v="Jeremy Farry"/>
    <x v="0"/>
    <s v="United States"/>
    <s v="Columbus"/>
    <x v="24"/>
    <n v="43229"/>
    <x v="3"/>
    <s v="OFF-PA-10004451"/>
    <x v="1"/>
    <x v="10"/>
    <s v="Xerox 222"/>
    <x v="563"/>
    <n v="2"/>
    <n v="0.2"/>
    <n v="3.6288"/>
  </r>
  <r>
    <n v="3411"/>
    <x v="1691"/>
    <x v="0"/>
    <x v="873"/>
    <d v="2013-09-25T00:00:00"/>
    <s v="Standard Class"/>
    <s v="GM-14695"/>
    <s v="Greg Maxwell"/>
    <x v="1"/>
    <s v="United States"/>
    <s v="San Francisco"/>
    <x v="1"/>
    <n v="94122"/>
    <x v="1"/>
    <s v="OFF-PA-10001471"/>
    <x v="1"/>
    <x v="10"/>
    <s v="Strathmore Photo Frame Cards"/>
    <x v="2720"/>
    <n v="9"/>
    <n v="0"/>
    <n v="30.263399999999997"/>
  </r>
  <r>
    <n v="3412"/>
    <x v="1691"/>
    <x v="0"/>
    <x v="873"/>
    <d v="2013-09-25T00:00:00"/>
    <s v="Standard Class"/>
    <s v="GM-14695"/>
    <s v="Greg Maxwell"/>
    <x v="1"/>
    <s v="United States"/>
    <s v="San Francisco"/>
    <x v="1"/>
    <n v="94122"/>
    <x v="1"/>
    <s v="OFF-BI-10003656"/>
    <x v="1"/>
    <x v="8"/>
    <s v="Fellowes PB200 Plastic Comb Binding Machine"/>
    <x v="2721"/>
    <n v="2"/>
    <n v="0.2"/>
    <n v="88.394799999999975"/>
  </r>
  <r>
    <n v="3413"/>
    <x v="1691"/>
    <x v="0"/>
    <x v="873"/>
    <d v="2013-09-25T00:00:00"/>
    <s v="Standard Class"/>
    <s v="GM-14695"/>
    <s v="Greg Maxwell"/>
    <x v="1"/>
    <s v="United States"/>
    <s v="San Francisco"/>
    <x v="1"/>
    <n v="94122"/>
    <x v="1"/>
    <s v="OFF-AR-10000940"/>
    <x v="1"/>
    <x v="6"/>
    <s v="Newell 343"/>
    <x v="2722"/>
    <n v="4"/>
    <n v="0"/>
    <n v="3.1752000000000002"/>
  </r>
  <r>
    <n v="3414"/>
    <x v="1691"/>
    <x v="0"/>
    <x v="873"/>
    <d v="2013-09-25T00:00:00"/>
    <s v="Standard Class"/>
    <s v="GM-14695"/>
    <s v="Greg Maxwell"/>
    <x v="1"/>
    <s v="United States"/>
    <s v="San Francisco"/>
    <x v="1"/>
    <n v="94122"/>
    <x v="1"/>
    <s v="OFF-PA-10002319"/>
    <x v="1"/>
    <x v="10"/>
    <s v="Xerox 1944"/>
    <x v="2723"/>
    <n v="2"/>
    <n v="0"/>
    <n v="37.9848"/>
  </r>
  <r>
    <n v="3415"/>
    <x v="1691"/>
    <x v="0"/>
    <x v="873"/>
    <d v="2013-09-25T00:00:00"/>
    <s v="Standard Class"/>
    <s v="GM-14695"/>
    <s v="Greg Maxwell"/>
    <x v="1"/>
    <s v="United States"/>
    <s v="San Francisco"/>
    <x v="1"/>
    <n v="94122"/>
    <x v="1"/>
    <s v="OFF-BI-10000977"/>
    <x v="1"/>
    <x v="8"/>
    <s v="Ibico Plastic Spiral Binding Combs"/>
    <x v="2724"/>
    <n v="2"/>
    <n v="0.2"/>
    <n v="15.807999999999996"/>
  </r>
  <r>
    <n v="3416"/>
    <x v="1692"/>
    <x v="0"/>
    <x v="476"/>
    <d v="2013-09-03T00:00:00"/>
    <s v="Same Day"/>
    <s v="SS-20590"/>
    <s v="Sonia Sunley"/>
    <x v="0"/>
    <s v="United States"/>
    <s v="Madison"/>
    <x v="6"/>
    <n v="53711"/>
    <x v="2"/>
    <s v="OFF-FA-10002676"/>
    <x v="1"/>
    <x v="13"/>
    <s v="Colored Push Pins"/>
    <x v="2725"/>
    <n v="1"/>
    <n v="0"/>
    <n v="0.65159999999999996"/>
  </r>
  <r>
    <n v="3417"/>
    <x v="1692"/>
    <x v="0"/>
    <x v="476"/>
    <d v="2013-09-03T00:00:00"/>
    <s v="Same Day"/>
    <s v="SS-20590"/>
    <s v="Sonia Sunley"/>
    <x v="0"/>
    <s v="United States"/>
    <s v="Madison"/>
    <x v="6"/>
    <n v="53711"/>
    <x v="2"/>
    <s v="OFF-BI-10004970"/>
    <x v="1"/>
    <x v="8"/>
    <s v="ACCOHIDE 3-Ring Binder, Blue, 1&quot;"/>
    <x v="341"/>
    <n v="2"/>
    <n v="0"/>
    <n v="3.8822000000000001"/>
  </r>
  <r>
    <n v="3418"/>
    <x v="1693"/>
    <x v="1"/>
    <x v="381"/>
    <d v="2012-05-02T00:00:00"/>
    <s v="Standard Class"/>
    <s v="TC-21475"/>
    <s v="Tony Chapman"/>
    <x v="2"/>
    <s v="United States"/>
    <s v="Aurora"/>
    <x v="22"/>
    <n v="80013"/>
    <x v="1"/>
    <s v="OFF-AP-10003971"/>
    <x v="1"/>
    <x v="9"/>
    <s v="Belkin 6 Outlet Metallic Surge Strip"/>
    <x v="2726"/>
    <n v="5"/>
    <n v="0.2"/>
    <n v="3.2669999999999995"/>
  </r>
  <r>
    <n v="3419"/>
    <x v="1693"/>
    <x v="1"/>
    <x v="381"/>
    <d v="2012-05-02T00:00:00"/>
    <s v="Standard Class"/>
    <s v="TC-21475"/>
    <s v="Tony Chapman"/>
    <x v="2"/>
    <s v="United States"/>
    <s v="Aurora"/>
    <x v="22"/>
    <n v="80013"/>
    <x v="1"/>
    <s v="OFF-SU-10001574"/>
    <x v="1"/>
    <x v="14"/>
    <s v="Acme Value Line Scissors"/>
    <x v="572"/>
    <n v="2"/>
    <n v="0.2"/>
    <n v="0.72999999999999954"/>
  </r>
  <r>
    <n v="3420"/>
    <x v="1694"/>
    <x v="1"/>
    <x v="684"/>
    <d v="2012-09-13T00:00:00"/>
    <s v="Standard Class"/>
    <s v="CC-12430"/>
    <s v="Chuck Clark"/>
    <x v="2"/>
    <s v="United States"/>
    <s v="New York City"/>
    <x v="15"/>
    <n v="10024"/>
    <x v="3"/>
    <s v="FUR-CH-10000665"/>
    <x v="0"/>
    <x v="1"/>
    <s v="Global Airflow Leather Mesh Back Chair, Black"/>
    <x v="2659"/>
    <n v="2"/>
    <n v="0.1"/>
    <n v="60.391999999999967"/>
  </r>
  <r>
    <n v="3421"/>
    <x v="1695"/>
    <x v="0"/>
    <x v="316"/>
    <d v="2013-06-04T00:00:00"/>
    <s v="Standard Class"/>
    <s v="CL-12565"/>
    <s v="Clay Ludtke"/>
    <x v="0"/>
    <s v="United States"/>
    <s v="Los Angeles"/>
    <x v="1"/>
    <n v="90004"/>
    <x v="1"/>
    <s v="OFF-AP-10000891"/>
    <x v="1"/>
    <x v="9"/>
    <s v="Kensington 7 Outlet MasterPiece HOMEOFFICE Power Control Center"/>
    <x v="2727"/>
    <n v="2"/>
    <n v="0"/>
    <n v="78.671999999999997"/>
  </r>
  <r>
    <n v="3422"/>
    <x v="1695"/>
    <x v="0"/>
    <x v="316"/>
    <d v="2013-06-04T00:00:00"/>
    <s v="Standard Class"/>
    <s v="CL-12565"/>
    <s v="Clay Ludtke"/>
    <x v="0"/>
    <s v="United States"/>
    <s v="Los Angeles"/>
    <x v="1"/>
    <n v="90004"/>
    <x v="1"/>
    <s v="OFF-PA-10003790"/>
    <x v="1"/>
    <x v="10"/>
    <s v="Xerox 1991"/>
    <x v="685"/>
    <n v="8"/>
    <n v="0"/>
    <n v="84.051199999999994"/>
  </r>
  <r>
    <n v="3423"/>
    <x v="1695"/>
    <x v="0"/>
    <x v="316"/>
    <d v="2013-06-04T00:00:00"/>
    <s v="Standard Class"/>
    <s v="CL-12565"/>
    <s v="Clay Ludtke"/>
    <x v="0"/>
    <s v="United States"/>
    <s v="Los Angeles"/>
    <x v="1"/>
    <n v="90004"/>
    <x v="1"/>
    <s v="TEC-AC-10002217"/>
    <x v="2"/>
    <x v="11"/>
    <s v="Imation Clip USB flash drive - 8 GB"/>
    <x v="2728"/>
    <n v="7"/>
    <n v="0"/>
    <n v="7.8960000000000008"/>
  </r>
  <r>
    <n v="3424"/>
    <x v="1695"/>
    <x v="0"/>
    <x v="316"/>
    <d v="2013-06-04T00:00:00"/>
    <s v="Standard Class"/>
    <s v="CL-12565"/>
    <s v="Clay Ludtke"/>
    <x v="0"/>
    <s v="United States"/>
    <s v="Los Angeles"/>
    <x v="1"/>
    <n v="90004"/>
    <x v="1"/>
    <s v="OFF-BI-10002215"/>
    <x v="1"/>
    <x v="8"/>
    <s v="Wilson Jones Hanging View Binder, White, 1&quot;"/>
    <x v="20"/>
    <n v="4"/>
    <n v="0.2"/>
    <n v="7.3839999999999986"/>
  </r>
  <r>
    <n v="3425"/>
    <x v="1695"/>
    <x v="0"/>
    <x v="316"/>
    <d v="2013-06-04T00:00:00"/>
    <s v="Standard Class"/>
    <s v="CL-12565"/>
    <s v="Clay Ludtke"/>
    <x v="0"/>
    <s v="United States"/>
    <s v="Los Angeles"/>
    <x v="1"/>
    <n v="90004"/>
    <x v="1"/>
    <s v="TEC-MA-10001972"/>
    <x v="2"/>
    <x v="15"/>
    <s v="Okidata C331dn Printer"/>
    <x v="2729"/>
    <n v="2"/>
    <n v="0.2"/>
    <n v="41.880000000000024"/>
  </r>
  <r>
    <n v="3426"/>
    <x v="1696"/>
    <x v="1"/>
    <x v="496"/>
    <d v="2012-09-28T00:00:00"/>
    <s v="Standard Class"/>
    <s v="DE-13255"/>
    <s v="Deanra Eno"/>
    <x v="2"/>
    <s v="United States"/>
    <s v="Dubuque"/>
    <x v="23"/>
    <n v="52001"/>
    <x v="2"/>
    <s v="OFF-BI-10001525"/>
    <x v="1"/>
    <x v="8"/>
    <s v="Acco Pressboard Covers with Storage Hooks, 14 7/8&quot; x 11&quot;, Executive Red"/>
    <x v="597"/>
    <n v="4"/>
    <n v="0"/>
    <n v="6.8579999999999988"/>
  </r>
  <r>
    <n v="3427"/>
    <x v="1696"/>
    <x v="1"/>
    <x v="496"/>
    <d v="2012-09-28T00:00:00"/>
    <s v="Standard Class"/>
    <s v="DE-13255"/>
    <s v="Deanra Eno"/>
    <x v="2"/>
    <s v="United States"/>
    <s v="Dubuque"/>
    <x v="23"/>
    <n v="52001"/>
    <x v="2"/>
    <s v="FUR-CH-10000988"/>
    <x v="0"/>
    <x v="1"/>
    <s v="Hon Olson Stacker Stools"/>
    <x v="2730"/>
    <n v="10"/>
    <n v="0"/>
    <n v="394.26800000000003"/>
  </r>
  <r>
    <n v="3428"/>
    <x v="1697"/>
    <x v="3"/>
    <x v="445"/>
    <d v="2014-07-07T00:00:00"/>
    <s v="Second Class"/>
    <s v="SZ-20035"/>
    <s v="Sam Zeldin"/>
    <x v="2"/>
    <s v="United States"/>
    <s v="Lancaster"/>
    <x v="24"/>
    <n v="43130"/>
    <x v="3"/>
    <s v="OFF-PA-10000174"/>
    <x v="1"/>
    <x v="10"/>
    <s v="Message Book, Wirebound, Four 5 1/2&quot; X 4&quot; Forms/Pg., 200 Dupl. Sets/Book"/>
    <x v="2731"/>
    <n v="4"/>
    <n v="0.2"/>
    <n v="11.102399999999996"/>
  </r>
  <r>
    <n v="3429"/>
    <x v="1697"/>
    <x v="3"/>
    <x v="445"/>
    <d v="2014-07-07T00:00:00"/>
    <s v="Second Class"/>
    <s v="SZ-20035"/>
    <s v="Sam Zeldin"/>
    <x v="2"/>
    <s v="United States"/>
    <s v="Lancaster"/>
    <x v="24"/>
    <n v="43130"/>
    <x v="3"/>
    <s v="FUR-TA-10002041"/>
    <x v="0"/>
    <x v="3"/>
    <s v="Bevis Round Conference Table Top, X-Base"/>
    <x v="2732"/>
    <n v="2"/>
    <n v="0.4"/>
    <n v="-103.98819999999998"/>
  </r>
  <r>
    <n v="3430"/>
    <x v="1697"/>
    <x v="3"/>
    <x v="445"/>
    <d v="2014-07-07T00:00:00"/>
    <s v="Second Class"/>
    <s v="SZ-20035"/>
    <s v="Sam Zeldin"/>
    <x v="2"/>
    <s v="United States"/>
    <s v="Lancaster"/>
    <x v="24"/>
    <n v="43130"/>
    <x v="3"/>
    <s v="OFF-PA-10002246"/>
    <x v="1"/>
    <x v="10"/>
    <s v="Wirebound Four 2-3/4 x 5 Forms per Page, 400 Sets per Book"/>
    <x v="2733"/>
    <n v="6"/>
    <n v="0.2"/>
    <n v="11.223000000000001"/>
  </r>
  <r>
    <n v="3431"/>
    <x v="1698"/>
    <x v="3"/>
    <x v="166"/>
    <d v="2014-12-10T00:00:00"/>
    <s v="First Class"/>
    <s v="LF-17185"/>
    <s v="Luke Foster"/>
    <x v="0"/>
    <s v="United States"/>
    <s v="Inglewood"/>
    <x v="1"/>
    <n v="90301"/>
    <x v="1"/>
    <s v="OFF-ST-10003327"/>
    <x v="1"/>
    <x v="4"/>
    <s v="Akro-Mils 12-Gallon Tote"/>
    <x v="1418"/>
    <n v="3"/>
    <n v="0"/>
    <n v="8.6390999999999956"/>
  </r>
  <r>
    <n v="3432"/>
    <x v="1698"/>
    <x v="3"/>
    <x v="166"/>
    <d v="2014-12-10T00:00:00"/>
    <s v="First Class"/>
    <s v="LF-17185"/>
    <s v="Luke Foster"/>
    <x v="0"/>
    <s v="United States"/>
    <s v="Inglewood"/>
    <x v="1"/>
    <n v="90301"/>
    <x v="1"/>
    <s v="FUR-FU-10002703"/>
    <x v="0"/>
    <x v="5"/>
    <s v="Tenex Traditional Chairmats for Hard Floors, Average Lip, 36&quot; x 48&quot;"/>
    <x v="2734"/>
    <n v="2"/>
    <n v="0"/>
    <n v="15.468000000000004"/>
  </r>
  <r>
    <n v="3433"/>
    <x v="1698"/>
    <x v="3"/>
    <x v="166"/>
    <d v="2014-12-10T00:00:00"/>
    <s v="First Class"/>
    <s v="LF-17185"/>
    <s v="Luke Foster"/>
    <x v="0"/>
    <s v="United States"/>
    <s v="Inglewood"/>
    <x v="1"/>
    <n v="90301"/>
    <x v="1"/>
    <s v="OFF-PA-10003651"/>
    <x v="1"/>
    <x v="10"/>
    <s v="Xerox 1968"/>
    <x v="1847"/>
    <n v="9"/>
    <n v="0"/>
    <n v="28.857599999999998"/>
  </r>
  <r>
    <n v="3434"/>
    <x v="1699"/>
    <x v="3"/>
    <x v="256"/>
    <d v="2014-12-10T00:00:00"/>
    <s v="Standard Class"/>
    <s v="AB-10165"/>
    <s v="Alan Barnes"/>
    <x v="0"/>
    <s v="United States"/>
    <s v="Bellevue"/>
    <x v="4"/>
    <n v="98006"/>
    <x v="1"/>
    <s v="OFF-BI-10001617"/>
    <x v="1"/>
    <x v="8"/>
    <s v="GBC Wire Binding Combs"/>
    <x v="176"/>
    <n v="3"/>
    <n v="0.2"/>
    <n v="8.3753999999999991"/>
  </r>
  <r>
    <n v="3435"/>
    <x v="1699"/>
    <x v="3"/>
    <x v="256"/>
    <d v="2014-12-10T00:00:00"/>
    <s v="Standard Class"/>
    <s v="AB-10165"/>
    <s v="Alan Barnes"/>
    <x v="0"/>
    <s v="United States"/>
    <s v="Bellevue"/>
    <x v="4"/>
    <n v="98006"/>
    <x v="1"/>
    <s v="OFF-BI-10000145"/>
    <x v="1"/>
    <x v="8"/>
    <s v="Zipper Ring Binder Pockets"/>
    <x v="2735"/>
    <n v="6"/>
    <n v="0.2"/>
    <n v="5.4287999999999981"/>
  </r>
  <r>
    <n v="3436"/>
    <x v="1700"/>
    <x v="1"/>
    <x v="874"/>
    <d v="2012-09-29T00:00:00"/>
    <s v="First Class"/>
    <s v="NM-18520"/>
    <s v="Neoma Murray"/>
    <x v="0"/>
    <s v="United States"/>
    <s v="Chicago"/>
    <x v="10"/>
    <n v="60610"/>
    <x v="2"/>
    <s v="OFF-BI-10001670"/>
    <x v="1"/>
    <x v="8"/>
    <s v="Vinyl Sectional Post Binders"/>
    <x v="2736"/>
    <n v="2"/>
    <n v="0.8"/>
    <n v="-22.620000000000005"/>
  </r>
  <r>
    <n v="3437"/>
    <x v="1700"/>
    <x v="1"/>
    <x v="874"/>
    <d v="2012-09-29T00:00:00"/>
    <s v="First Class"/>
    <s v="NM-18520"/>
    <s v="Neoma Murray"/>
    <x v="0"/>
    <s v="United States"/>
    <s v="Chicago"/>
    <x v="10"/>
    <n v="60610"/>
    <x v="2"/>
    <s v="FUR-FU-10003849"/>
    <x v="0"/>
    <x v="5"/>
    <s v="DAX Metal Frame, Desktop, Stepped-Edge"/>
    <x v="2737"/>
    <n v="3"/>
    <n v="0.6"/>
    <n v="-12.751199999999997"/>
  </r>
  <r>
    <n v="3438"/>
    <x v="1701"/>
    <x v="3"/>
    <x v="505"/>
    <d v="2014-10-31T00:00:00"/>
    <s v="Same Day"/>
    <s v="RA-19945"/>
    <s v="Ryan Akin"/>
    <x v="0"/>
    <s v="United States"/>
    <s v="Dallas"/>
    <x v="5"/>
    <n v="75217"/>
    <x v="2"/>
    <s v="FUR-FU-10003849"/>
    <x v="0"/>
    <x v="5"/>
    <s v="DAX Metal Frame, Desktop, Stepped-Edge"/>
    <x v="2738"/>
    <n v="2"/>
    <n v="0.6"/>
    <n v="-8.5007999999999981"/>
  </r>
  <r>
    <n v="3439"/>
    <x v="1701"/>
    <x v="3"/>
    <x v="505"/>
    <d v="2014-10-31T00:00:00"/>
    <s v="Same Day"/>
    <s v="RA-19945"/>
    <s v="Ryan Akin"/>
    <x v="0"/>
    <s v="United States"/>
    <s v="Dallas"/>
    <x v="5"/>
    <n v="75217"/>
    <x v="2"/>
    <s v="FUR-TA-10002041"/>
    <x v="0"/>
    <x v="3"/>
    <s v="Bevis Round Conference Table Top, X-Base"/>
    <x v="2739"/>
    <n v="2"/>
    <n v="0.3"/>
    <n v="-68.130199999999988"/>
  </r>
  <r>
    <n v="3440"/>
    <x v="1701"/>
    <x v="3"/>
    <x v="505"/>
    <d v="2014-10-31T00:00:00"/>
    <s v="Same Day"/>
    <s v="RA-19945"/>
    <s v="Ryan Akin"/>
    <x v="0"/>
    <s v="United States"/>
    <s v="Dallas"/>
    <x v="5"/>
    <n v="75217"/>
    <x v="2"/>
    <s v="OFF-ST-10002214"/>
    <x v="1"/>
    <x v="4"/>
    <s v="X-Rack File for Hanging Folders"/>
    <x v="2740"/>
    <n v="6"/>
    <n v="0.2"/>
    <n v="4.0643999999999973"/>
  </r>
  <r>
    <n v="3441"/>
    <x v="1702"/>
    <x v="1"/>
    <x v="239"/>
    <d v="2012-11-30T00:00:00"/>
    <s v="Same Day"/>
    <s v="PO-19195"/>
    <s v="Phillina Ober"/>
    <x v="2"/>
    <s v="United States"/>
    <s v="San Francisco"/>
    <x v="1"/>
    <n v="94122"/>
    <x v="1"/>
    <s v="OFF-BI-10001078"/>
    <x v="1"/>
    <x v="8"/>
    <s v="Acco PRESSTEX Data Binder with Storage Hooks, Dark Blue, 14 7/8&quot; X 11&quot;"/>
    <x v="2741"/>
    <n v="1"/>
    <n v="0.2"/>
    <n v="1.5602"/>
  </r>
  <r>
    <n v="3442"/>
    <x v="1703"/>
    <x v="2"/>
    <x v="518"/>
    <d v="2011-03-14T00:00:00"/>
    <s v="Second Class"/>
    <s v="KA-16525"/>
    <s v="Kelly Andreada"/>
    <x v="0"/>
    <s v="United States"/>
    <s v="New York City"/>
    <x v="15"/>
    <n v="10024"/>
    <x v="3"/>
    <s v="OFF-PA-10002137"/>
    <x v="1"/>
    <x v="10"/>
    <s v="Southworth 100% Résumé Paper, 24lb."/>
    <x v="2742"/>
    <n v="14"/>
    <n v="0"/>
    <n v="49.013999999999996"/>
  </r>
  <r>
    <n v="3443"/>
    <x v="1704"/>
    <x v="3"/>
    <x v="123"/>
    <d v="2014-11-24T00:00:00"/>
    <s v="Standard Class"/>
    <s v="JD-16150"/>
    <s v="Justin Deggeller"/>
    <x v="1"/>
    <s v="United States"/>
    <s v="New York City"/>
    <x v="15"/>
    <n v="10011"/>
    <x v="3"/>
    <s v="OFF-EN-10001415"/>
    <x v="1"/>
    <x v="12"/>
    <s v="Staples"/>
    <x v="80"/>
    <n v="3"/>
    <n v="0"/>
    <n v="8.370000000000001"/>
  </r>
  <r>
    <n v="3444"/>
    <x v="1704"/>
    <x v="3"/>
    <x v="123"/>
    <d v="2014-11-24T00:00:00"/>
    <s v="Standard Class"/>
    <s v="JD-16150"/>
    <s v="Justin Deggeller"/>
    <x v="1"/>
    <s v="United States"/>
    <s v="New York City"/>
    <x v="15"/>
    <n v="10011"/>
    <x v="3"/>
    <s v="OFF-AP-10003849"/>
    <x v="1"/>
    <x v="9"/>
    <s v="Hoover Shoulder Vac Commercial Portable Vacuum"/>
    <x v="2743"/>
    <n v="7"/>
    <n v="0"/>
    <n v="626.18499999999995"/>
  </r>
  <r>
    <n v="3445"/>
    <x v="1705"/>
    <x v="0"/>
    <x v="875"/>
    <d v="2013-08-03T00:00:00"/>
    <s v="Standard Class"/>
    <s v="JO-15145"/>
    <s v="Jack O'Briant"/>
    <x v="1"/>
    <s v="United States"/>
    <s v="Philadelphia"/>
    <x v="9"/>
    <n v="19140"/>
    <x v="3"/>
    <s v="OFF-ST-10001713"/>
    <x v="1"/>
    <x v="4"/>
    <s v="Gould Plastics 9-Pocket Panel Bin, 18-3/8w x 5-1/4d x 20-1/2h, Black"/>
    <x v="560"/>
    <n v="2"/>
    <n v="0.2"/>
    <n v="-16.956800000000005"/>
  </r>
  <r>
    <n v="3446"/>
    <x v="1706"/>
    <x v="1"/>
    <x v="821"/>
    <d v="2012-06-17T00:00:00"/>
    <s v="Standard Class"/>
    <s v="LE-16810"/>
    <s v="Laurel Elliston"/>
    <x v="0"/>
    <s v="United States"/>
    <s v="Newark"/>
    <x v="13"/>
    <n v="19711"/>
    <x v="3"/>
    <s v="OFF-ST-10001505"/>
    <x v="1"/>
    <x v="4"/>
    <s v="Perma STOR-ALL Hanging File Box, 13 1/8&quot;W x 12 1/4&quot;D x 10 1/2&quot;H"/>
    <x v="2744"/>
    <n v="5"/>
    <n v="0"/>
    <n v="5.0829999999999975"/>
  </r>
  <r>
    <n v="3447"/>
    <x v="1707"/>
    <x v="0"/>
    <x v="876"/>
    <d v="2013-08-08T00:00:00"/>
    <s v="First Class"/>
    <s v="AH-10690"/>
    <s v="Anna Häberlin"/>
    <x v="1"/>
    <s v="United States"/>
    <s v="New York City"/>
    <x v="15"/>
    <n v="10024"/>
    <x v="3"/>
    <s v="OFF-PA-10000474"/>
    <x v="1"/>
    <x v="10"/>
    <s v="Staples"/>
    <x v="2745"/>
    <n v="2"/>
    <n v="0"/>
    <n v="33.313599999999994"/>
  </r>
  <r>
    <n v="3448"/>
    <x v="1708"/>
    <x v="3"/>
    <x v="532"/>
    <d v="2014-06-16T00:00:00"/>
    <s v="Standard Class"/>
    <s v="KN-16705"/>
    <s v="Kristina Nunn"/>
    <x v="2"/>
    <s v="United States"/>
    <s v="Auburn"/>
    <x v="19"/>
    <n v="36830"/>
    <x v="0"/>
    <s v="OFF-AR-10001919"/>
    <x v="1"/>
    <x v="6"/>
    <s v="OIC #2 Pencils, Medium Soft"/>
    <x v="1061"/>
    <n v="2"/>
    <n v="0"/>
    <n v="1.0903999999999998"/>
  </r>
  <r>
    <n v="3449"/>
    <x v="1709"/>
    <x v="0"/>
    <x v="877"/>
    <d v="2013-10-14T00:00:00"/>
    <s v="Standard Class"/>
    <s v="TB-21250"/>
    <s v="Tim Brockman"/>
    <x v="0"/>
    <s v="United States"/>
    <s v="Los Angeles"/>
    <x v="1"/>
    <n v="90049"/>
    <x v="1"/>
    <s v="OFF-BI-10004001"/>
    <x v="1"/>
    <x v="8"/>
    <s v="GBC Recycled VeloBinder Covers"/>
    <x v="2746"/>
    <n v="2"/>
    <n v="0.2"/>
    <n v="8.8607999999999976"/>
  </r>
  <r>
    <n v="3450"/>
    <x v="1710"/>
    <x v="2"/>
    <x v="78"/>
    <d v="2011-09-14T00:00:00"/>
    <s v="Standard Class"/>
    <s v="DP-13390"/>
    <s v="Dennis Pardue"/>
    <x v="2"/>
    <s v="United States"/>
    <s v="San Francisco"/>
    <x v="1"/>
    <n v="94110"/>
    <x v="1"/>
    <s v="OFF-AP-10004785"/>
    <x v="1"/>
    <x v="9"/>
    <s v="Holmes Replacement Filter for HEPA Air Cleaner, Medium Room"/>
    <x v="2747"/>
    <n v="5"/>
    <n v="0"/>
    <n v="24.359500000000004"/>
  </r>
  <r>
    <n v="3451"/>
    <x v="1710"/>
    <x v="2"/>
    <x v="78"/>
    <d v="2011-09-14T00:00:00"/>
    <s v="Standard Class"/>
    <s v="DP-13390"/>
    <s v="Dennis Pardue"/>
    <x v="2"/>
    <s v="United States"/>
    <s v="San Francisco"/>
    <x v="1"/>
    <n v="94110"/>
    <x v="1"/>
    <s v="OFF-ST-10002406"/>
    <x v="1"/>
    <x v="4"/>
    <s v="Pizazz Global Quick File"/>
    <x v="2748"/>
    <n v="1"/>
    <n v="0"/>
    <n v="4.1916000000000011"/>
  </r>
  <r>
    <n v="3452"/>
    <x v="1710"/>
    <x v="2"/>
    <x v="78"/>
    <d v="2011-09-14T00:00:00"/>
    <s v="Standard Class"/>
    <s v="DP-13390"/>
    <s v="Dennis Pardue"/>
    <x v="2"/>
    <s v="United States"/>
    <s v="San Francisco"/>
    <x v="1"/>
    <n v="94110"/>
    <x v="1"/>
    <s v="OFF-FA-10002988"/>
    <x v="1"/>
    <x v="13"/>
    <s v="Ideal Clamps"/>
    <x v="133"/>
    <n v="2"/>
    <n v="0"/>
    <n v="1.9697999999999998"/>
  </r>
  <r>
    <n v="3453"/>
    <x v="1711"/>
    <x v="2"/>
    <x v="878"/>
    <d v="2011-03-21T00:00:00"/>
    <s v="Second Class"/>
    <s v="KN-16705"/>
    <s v="Kristina Nunn"/>
    <x v="2"/>
    <s v="United States"/>
    <s v="Raleigh"/>
    <x v="3"/>
    <n v="27604"/>
    <x v="0"/>
    <s v="TEC-PH-10002415"/>
    <x v="2"/>
    <x v="7"/>
    <s v="Polycom VoiceStation 500 Conference phone"/>
    <x v="2749"/>
    <n v="2"/>
    <n v="0.2"/>
    <n v="29.495000000000019"/>
  </r>
  <r>
    <n v="3454"/>
    <x v="1712"/>
    <x v="1"/>
    <x v="879"/>
    <d v="2012-03-02T00:00:00"/>
    <s v="Second Class"/>
    <s v="ST-20530"/>
    <s v="Shui Tom"/>
    <x v="0"/>
    <s v="United States"/>
    <s v="Macon"/>
    <x v="32"/>
    <n v="31204"/>
    <x v="0"/>
    <s v="OFF-BI-10004236"/>
    <x v="1"/>
    <x v="8"/>
    <s v="XtraLife ClearVue Slant-D Ring Binder, White, 3&quot;"/>
    <x v="2750"/>
    <n v="4"/>
    <n v="0"/>
    <n v="27.011199999999999"/>
  </r>
  <r>
    <n v="3455"/>
    <x v="1713"/>
    <x v="1"/>
    <x v="584"/>
    <d v="2012-07-14T00:00:00"/>
    <s v="Standard Class"/>
    <s v="EB-13870"/>
    <s v="Emily Burns"/>
    <x v="0"/>
    <s v="United States"/>
    <s v="Nashville"/>
    <x v="18"/>
    <n v="37211"/>
    <x v="0"/>
    <s v="OFF-AR-10000657"/>
    <x v="1"/>
    <x v="6"/>
    <s v="Binney &amp; Smith inkTank Desk Highlighter, Chisel Tip, Yellow, 12/Box"/>
    <x v="788"/>
    <n v="3"/>
    <n v="0.2"/>
    <n v="0.83849999999999936"/>
  </r>
  <r>
    <n v="3456"/>
    <x v="1714"/>
    <x v="0"/>
    <x v="880"/>
    <d v="2013-02-27T00:00:00"/>
    <s v="Standard Class"/>
    <s v="AH-10210"/>
    <s v="Alan Hwang"/>
    <x v="0"/>
    <s v="United States"/>
    <s v="Nashville"/>
    <x v="18"/>
    <n v="37211"/>
    <x v="0"/>
    <s v="OFF-PA-10004996"/>
    <x v="1"/>
    <x v="10"/>
    <s v="Speediset Carbonless Redi-Letter 7&quot; x 8 1/2&quot;"/>
    <x v="2751"/>
    <n v="2"/>
    <n v="0.2"/>
    <n v="5.5673999999999992"/>
  </r>
  <r>
    <n v="3457"/>
    <x v="1715"/>
    <x v="3"/>
    <x v="118"/>
    <d v="2014-09-19T00:00:00"/>
    <s v="First Class"/>
    <s v="AS-10090"/>
    <s v="Adam Shillingsburg"/>
    <x v="0"/>
    <s v="United States"/>
    <s v="Philadelphia"/>
    <x v="9"/>
    <n v="19143"/>
    <x v="3"/>
    <s v="TEC-AC-10001109"/>
    <x v="2"/>
    <x v="11"/>
    <s v="Logitech Trackman Marble Mouse"/>
    <x v="981"/>
    <n v="3"/>
    <n v="0.2"/>
    <n v="19.793400000000005"/>
  </r>
  <r>
    <n v="3458"/>
    <x v="1715"/>
    <x v="3"/>
    <x v="118"/>
    <d v="2014-09-19T00:00:00"/>
    <s v="First Class"/>
    <s v="AS-10090"/>
    <s v="Adam Shillingsburg"/>
    <x v="0"/>
    <s v="United States"/>
    <s v="Philadelphia"/>
    <x v="9"/>
    <n v="19143"/>
    <x v="3"/>
    <s v="FUR-FU-10003832"/>
    <x v="0"/>
    <x v="5"/>
    <s v="Eldon Expressions Punched Metal &amp; Wood Desk Accessories, Black &amp; Cherry"/>
    <x v="2752"/>
    <n v="3"/>
    <n v="0.2"/>
    <n v="2.2511999999999999"/>
  </r>
  <r>
    <n v="3459"/>
    <x v="1715"/>
    <x v="3"/>
    <x v="118"/>
    <d v="2014-09-19T00:00:00"/>
    <s v="First Class"/>
    <s v="AS-10090"/>
    <s v="Adam Shillingsburg"/>
    <x v="0"/>
    <s v="United States"/>
    <s v="Philadelphia"/>
    <x v="9"/>
    <n v="19143"/>
    <x v="3"/>
    <s v="OFF-BI-10002393"/>
    <x v="1"/>
    <x v="8"/>
    <s v="Binder Posts"/>
    <x v="2753"/>
    <n v="2"/>
    <n v="0.7"/>
    <n v="-2.7551999999999994"/>
  </r>
  <r>
    <n v="3460"/>
    <x v="1715"/>
    <x v="3"/>
    <x v="118"/>
    <d v="2014-09-19T00:00:00"/>
    <s v="First Class"/>
    <s v="AS-10090"/>
    <s v="Adam Shillingsburg"/>
    <x v="0"/>
    <s v="United States"/>
    <s v="Philadelphia"/>
    <x v="9"/>
    <n v="19143"/>
    <x v="3"/>
    <s v="OFF-BI-10001359"/>
    <x v="1"/>
    <x v="8"/>
    <s v="GBC DocuBind TL300 Electric Binding System"/>
    <x v="2754"/>
    <n v="2"/>
    <n v="0.7"/>
    <n v="-412.61539999999991"/>
  </r>
  <r>
    <n v="3461"/>
    <x v="1715"/>
    <x v="3"/>
    <x v="118"/>
    <d v="2014-09-19T00:00:00"/>
    <s v="First Class"/>
    <s v="AS-10090"/>
    <s v="Adam Shillingsburg"/>
    <x v="0"/>
    <s v="United States"/>
    <s v="Philadelphia"/>
    <x v="9"/>
    <n v="19143"/>
    <x v="3"/>
    <s v="TEC-AC-10003628"/>
    <x v="2"/>
    <x v="11"/>
    <s v="Logitech 910-002974 M325 Wireless Mouse for Web Scrolling"/>
    <x v="736"/>
    <n v="2"/>
    <n v="0.2"/>
    <n v="14.395200000000004"/>
  </r>
  <r>
    <n v="3462"/>
    <x v="1716"/>
    <x v="3"/>
    <x v="60"/>
    <d v="2014-11-11T00:00:00"/>
    <s v="Second Class"/>
    <s v="EM-13825"/>
    <s v="Elizabeth Moffitt"/>
    <x v="1"/>
    <s v="United States"/>
    <s v="Dallas"/>
    <x v="5"/>
    <n v="75081"/>
    <x v="2"/>
    <s v="TEC-PH-10003012"/>
    <x v="2"/>
    <x v="7"/>
    <s v="Nortel Meridian M3904 Professional Digital phone"/>
    <x v="2755"/>
    <n v="4"/>
    <n v="0.2"/>
    <n v="55.436399999999935"/>
  </r>
  <r>
    <n v="3463"/>
    <x v="1717"/>
    <x v="1"/>
    <x v="763"/>
    <d v="2012-02-23T00:00:00"/>
    <s v="Second Class"/>
    <s v="KA-16525"/>
    <s v="Kelly Andreada"/>
    <x v="0"/>
    <s v="United States"/>
    <s v="Perth Amboy"/>
    <x v="30"/>
    <n v="8861"/>
    <x v="3"/>
    <s v="OFF-AR-10003903"/>
    <x v="1"/>
    <x v="6"/>
    <s v="Sanford 52201 APSCO Electric Pencil Sharpener"/>
    <x v="2756"/>
    <n v="7"/>
    <n v="0"/>
    <n v="74.565400000000011"/>
  </r>
  <r>
    <n v="3464"/>
    <x v="1718"/>
    <x v="0"/>
    <x v="881"/>
    <d v="2013-12-01T00:00:00"/>
    <s v="Standard Class"/>
    <s v="HJ-14875"/>
    <s v="Heather Jas"/>
    <x v="2"/>
    <s v="United States"/>
    <s v="Jacksonville"/>
    <x v="2"/>
    <n v="32216"/>
    <x v="0"/>
    <s v="OFF-PA-10004675"/>
    <x v="1"/>
    <x v="10"/>
    <s v="Telephone Message Books with Fax/Mobile Section, 5 1/2&quot; x 3 3/16&quot;"/>
    <x v="2757"/>
    <n v="1"/>
    <n v="0.2"/>
    <n v="1.6509999999999998"/>
  </r>
  <r>
    <n v="3465"/>
    <x v="1719"/>
    <x v="3"/>
    <x v="734"/>
    <d v="2014-12-06T00:00:00"/>
    <s v="Second Class"/>
    <s v="ND-18370"/>
    <s v="Natalie DeCherney"/>
    <x v="0"/>
    <s v="United States"/>
    <s v="Jacksonville"/>
    <x v="2"/>
    <n v="32216"/>
    <x v="0"/>
    <s v="TEC-AC-10001990"/>
    <x v="2"/>
    <x v="11"/>
    <s v="Kensington Orbit Wireless Mobile Trackball for PC and Mac"/>
    <x v="2758"/>
    <n v="1"/>
    <n v="0.2"/>
    <n v="7.198799999999995"/>
  </r>
  <r>
    <n v="3466"/>
    <x v="1720"/>
    <x v="1"/>
    <x v="229"/>
    <d v="2012-09-14T00:00:00"/>
    <s v="Standard Class"/>
    <s v="EH-13765"/>
    <s v="Edward Hooks"/>
    <x v="1"/>
    <s v="United States"/>
    <s v="Revere"/>
    <x v="31"/>
    <n v="2151"/>
    <x v="3"/>
    <s v="OFF-AP-10003842"/>
    <x v="1"/>
    <x v="9"/>
    <s v="Euro-Pro Shark Turbo Vacuum"/>
    <x v="1168"/>
    <n v="2"/>
    <n v="0"/>
    <n v="16.1096"/>
  </r>
  <r>
    <n v="3467"/>
    <x v="1720"/>
    <x v="1"/>
    <x v="229"/>
    <d v="2012-09-14T00:00:00"/>
    <s v="Standard Class"/>
    <s v="EH-13765"/>
    <s v="Edward Hooks"/>
    <x v="1"/>
    <s v="United States"/>
    <s v="Revere"/>
    <x v="31"/>
    <n v="2151"/>
    <x v="3"/>
    <s v="FUR-BO-10004695"/>
    <x v="0"/>
    <x v="0"/>
    <s v="O'Sullivan 2-Door Barrister Bookcase in Odessa Pine"/>
    <x v="2759"/>
    <n v="2"/>
    <n v="0"/>
    <n v="83.25079999999997"/>
  </r>
  <r>
    <n v="3468"/>
    <x v="1720"/>
    <x v="1"/>
    <x v="229"/>
    <d v="2012-09-14T00:00:00"/>
    <s v="Standard Class"/>
    <s v="EH-13765"/>
    <s v="Edward Hooks"/>
    <x v="1"/>
    <s v="United States"/>
    <s v="Revere"/>
    <x v="31"/>
    <n v="2151"/>
    <x v="3"/>
    <s v="OFF-PA-10003039"/>
    <x v="1"/>
    <x v="10"/>
    <s v="Xerox 1960"/>
    <x v="2760"/>
    <n v="9"/>
    <n v="0"/>
    <n v="125.46899999999999"/>
  </r>
  <r>
    <n v="3469"/>
    <x v="1721"/>
    <x v="0"/>
    <x v="882"/>
    <d v="2013-12-20T00:00:00"/>
    <s v="Standard Class"/>
    <s v="MC-17845"/>
    <s v="Michael Chen"/>
    <x v="0"/>
    <s v="United States"/>
    <s v="Jackson"/>
    <x v="35"/>
    <n v="39212"/>
    <x v="0"/>
    <s v="FUR-FU-10002045"/>
    <x v="0"/>
    <x v="5"/>
    <s v="Executive Impressions 14&quot;"/>
    <x v="2761"/>
    <n v="6"/>
    <n v="0"/>
    <n v="58.687200000000011"/>
  </r>
  <r>
    <n v="3470"/>
    <x v="1722"/>
    <x v="1"/>
    <x v="744"/>
    <d v="2012-04-10T00:00:00"/>
    <s v="Standard Class"/>
    <s v="MH-17455"/>
    <s v="Mark Hamilton"/>
    <x v="0"/>
    <s v="United States"/>
    <s v="Jacksonville"/>
    <x v="3"/>
    <n v="28540"/>
    <x v="0"/>
    <s v="OFF-PA-10001019"/>
    <x v="1"/>
    <x v="10"/>
    <s v="Xerox 1884"/>
    <x v="1107"/>
    <n v="3"/>
    <n v="0.2"/>
    <n v="16.183799999999998"/>
  </r>
  <r>
    <n v="3471"/>
    <x v="1723"/>
    <x v="0"/>
    <x v="49"/>
    <d v="2013-12-06T00:00:00"/>
    <s v="Standard Class"/>
    <s v="CL-11890"/>
    <s v="Carl Ludwig"/>
    <x v="0"/>
    <s v="United States"/>
    <s v="San Francisco"/>
    <x v="1"/>
    <n v="94122"/>
    <x v="1"/>
    <s v="FUR-FU-10003724"/>
    <x v="0"/>
    <x v="5"/>
    <s v="Westinghouse Clip-On Gooseneck Lamps"/>
    <x v="2499"/>
    <n v="2"/>
    <n v="0"/>
    <n v="4.3523999999999994"/>
  </r>
  <r>
    <n v="3472"/>
    <x v="1724"/>
    <x v="3"/>
    <x v="105"/>
    <d v="2014-11-18T00:00:00"/>
    <s v="Standard Class"/>
    <s v="SF-20965"/>
    <s v="Sylvia Foulston"/>
    <x v="1"/>
    <s v="United States"/>
    <s v="Columbus"/>
    <x v="24"/>
    <n v="43229"/>
    <x v="3"/>
    <s v="OFF-PA-10003673"/>
    <x v="1"/>
    <x v="10"/>
    <s v="Strathmore Photo Mount Cards"/>
    <x v="2762"/>
    <n v="2"/>
    <n v="0.2"/>
    <n v="3.5255999999999994"/>
  </r>
  <r>
    <n v="3473"/>
    <x v="1724"/>
    <x v="3"/>
    <x v="105"/>
    <d v="2014-11-18T00:00:00"/>
    <s v="Standard Class"/>
    <s v="SF-20965"/>
    <s v="Sylvia Foulston"/>
    <x v="1"/>
    <s v="United States"/>
    <s v="Columbus"/>
    <x v="24"/>
    <n v="43229"/>
    <x v="3"/>
    <s v="TEC-AC-10003614"/>
    <x v="2"/>
    <x v="11"/>
    <s v="Verbatim 25 GB 6x Blu-ray Single Layer Recordable Disc, 10/Pack"/>
    <x v="2763"/>
    <n v="2"/>
    <n v="0.2"/>
    <n v="3.0133999999999981"/>
  </r>
  <r>
    <n v="3474"/>
    <x v="1725"/>
    <x v="3"/>
    <x v="448"/>
    <d v="2014-03-11T00:00:00"/>
    <s v="Standard Class"/>
    <s v="EP-13915"/>
    <s v="Emily Phan"/>
    <x v="0"/>
    <s v="United States"/>
    <s v="Dearborn Heights"/>
    <x v="12"/>
    <n v="48127"/>
    <x v="2"/>
    <s v="FUR-CH-10000785"/>
    <x v="0"/>
    <x v="1"/>
    <s v="Global Ergonomic Managers Chair"/>
    <x v="2764"/>
    <n v="1"/>
    <n v="0"/>
    <n v="47.0548"/>
  </r>
  <r>
    <n v="3475"/>
    <x v="1725"/>
    <x v="3"/>
    <x v="448"/>
    <d v="2014-03-11T00:00:00"/>
    <s v="Standard Class"/>
    <s v="EP-13915"/>
    <s v="Emily Phan"/>
    <x v="0"/>
    <s v="United States"/>
    <s v="Dearborn Heights"/>
    <x v="12"/>
    <n v="48127"/>
    <x v="2"/>
    <s v="TEC-AC-10002926"/>
    <x v="2"/>
    <x v="11"/>
    <s v="Logitech Wireless Marathon Mouse M705"/>
    <x v="2622"/>
    <n v="2"/>
    <n v="0"/>
    <n v="42.991400000000006"/>
  </r>
  <r>
    <n v="3476"/>
    <x v="1726"/>
    <x v="0"/>
    <x v="581"/>
    <d v="2013-12-01T00:00:00"/>
    <s v="First Class"/>
    <s v="RW-19630"/>
    <s v="Rob Williams"/>
    <x v="1"/>
    <s v="United States"/>
    <s v="Overland Park"/>
    <x v="41"/>
    <n v="66212"/>
    <x v="2"/>
    <s v="TEC-AC-10004633"/>
    <x v="2"/>
    <x v="11"/>
    <s v="Verbatim 25 GB 6x Blu-ray Single Layer Recordable Disc, 3/Pack"/>
    <x v="2765"/>
    <n v="5"/>
    <n v="0"/>
    <n v="15.378000000000004"/>
  </r>
  <r>
    <n v="3477"/>
    <x v="1726"/>
    <x v="0"/>
    <x v="581"/>
    <d v="2013-12-01T00:00:00"/>
    <s v="First Class"/>
    <s v="RW-19630"/>
    <s v="Rob Williams"/>
    <x v="1"/>
    <s v="United States"/>
    <s v="Overland Park"/>
    <x v="41"/>
    <n v="66212"/>
    <x v="2"/>
    <s v="OFF-BI-10000977"/>
    <x v="1"/>
    <x v="8"/>
    <s v="Ibico Plastic Spiral Binding Combs"/>
    <x v="2766"/>
    <n v="5"/>
    <n v="0"/>
    <n v="69.919999999999987"/>
  </r>
  <r>
    <n v="3478"/>
    <x v="1727"/>
    <x v="2"/>
    <x v="883"/>
    <d v="2011-09-05T00:00:00"/>
    <s v="Standard Class"/>
    <s v="SJ-20500"/>
    <s v="Shirley Jackson"/>
    <x v="0"/>
    <s v="United States"/>
    <s v="Santa Fe"/>
    <x v="27"/>
    <n v="87505"/>
    <x v="1"/>
    <s v="TEC-AC-10001635"/>
    <x v="2"/>
    <x v="11"/>
    <s v="KeyTronic KT400U2 - Keyboard - Black"/>
    <x v="451"/>
    <n v="9"/>
    <n v="0"/>
    <n v="18.503999999999991"/>
  </r>
  <r>
    <n v="3479"/>
    <x v="1728"/>
    <x v="0"/>
    <x v="16"/>
    <d v="2013-12-15T00:00:00"/>
    <s v="Standard Class"/>
    <s v="SP-20620"/>
    <s v="Stefania Perrino"/>
    <x v="1"/>
    <s v="United States"/>
    <s v="San Francisco"/>
    <x v="1"/>
    <n v="94110"/>
    <x v="1"/>
    <s v="OFF-AR-10003056"/>
    <x v="1"/>
    <x v="6"/>
    <s v="Newell 341"/>
    <x v="18"/>
    <n v="2"/>
    <n v="0"/>
    <n v="2.4823999999999993"/>
  </r>
  <r>
    <n v="3480"/>
    <x v="1728"/>
    <x v="0"/>
    <x v="16"/>
    <d v="2013-12-15T00:00:00"/>
    <s v="Standard Class"/>
    <s v="SP-20620"/>
    <s v="Stefania Perrino"/>
    <x v="1"/>
    <s v="United States"/>
    <s v="San Francisco"/>
    <x v="1"/>
    <n v="94110"/>
    <x v="1"/>
    <s v="OFF-PA-10003363"/>
    <x v="1"/>
    <x v="10"/>
    <s v="Xerox 204"/>
    <x v="1568"/>
    <n v="7"/>
    <n v="0"/>
    <n v="21.772800000000004"/>
  </r>
  <r>
    <n v="3481"/>
    <x v="1728"/>
    <x v="0"/>
    <x v="16"/>
    <d v="2013-12-15T00:00:00"/>
    <s v="Standard Class"/>
    <s v="SP-20620"/>
    <s v="Stefania Perrino"/>
    <x v="1"/>
    <s v="United States"/>
    <s v="San Francisco"/>
    <x v="1"/>
    <n v="94110"/>
    <x v="1"/>
    <s v="FUR-TA-10003954"/>
    <x v="0"/>
    <x v="3"/>
    <s v="Hon 94000 Series Round Tables"/>
    <x v="2767"/>
    <n v="6"/>
    <n v="0.2"/>
    <n v="-195.47879999999998"/>
  </r>
  <r>
    <n v="3482"/>
    <x v="1729"/>
    <x v="2"/>
    <x v="884"/>
    <d v="2011-04-10T00:00:00"/>
    <s v="First Class"/>
    <s v="PJ-19015"/>
    <s v="Pauline Johnson"/>
    <x v="0"/>
    <s v="United States"/>
    <s v="Mobile"/>
    <x v="19"/>
    <n v="36608"/>
    <x v="0"/>
    <s v="FUR-FU-10004415"/>
    <x v="0"/>
    <x v="5"/>
    <s v="Stacking Tray, Side-Loading, Legal, Smoke"/>
    <x v="2482"/>
    <n v="2"/>
    <n v="0"/>
    <n v="2.7775999999999996"/>
  </r>
  <r>
    <n v="3483"/>
    <x v="1730"/>
    <x v="2"/>
    <x v="9"/>
    <d v="2011-08-29T00:00:00"/>
    <s v="First Class"/>
    <s v="CC-12610"/>
    <s v="Corey Catlett"/>
    <x v="1"/>
    <s v="United States"/>
    <s v="Springfield"/>
    <x v="17"/>
    <n v="22153"/>
    <x v="0"/>
    <s v="TEC-PH-10000455"/>
    <x v="2"/>
    <x v="7"/>
    <s v="GE 30522EE2"/>
    <x v="2768"/>
    <n v="5"/>
    <n v="0"/>
    <n v="168.18549999999993"/>
  </r>
  <r>
    <n v="3484"/>
    <x v="1730"/>
    <x v="2"/>
    <x v="9"/>
    <d v="2011-08-29T00:00:00"/>
    <s v="First Class"/>
    <s v="CC-12610"/>
    <s v="Corey Catlett"/>
    <x v="1"/>
    <s v="United States"/>
    <s v="Springfield"/>
    <x v="17"/>
    <n v="22153"/>
    <x v="0"/>
    <s v="FUR-FU-10002456"/>
    <x v="0"/>
    <x v="5"/>
    <s v="Master Caster Door Stop, Large Neon Orange"/>
    <x v="2769"/>
    <n v="4"/>
    <n v="0"/>
    <n v="12.521600000000003"/>
  </r>
  <r>
    <n v="3485"/>
    <x v="1730"/>
    <x v="2"/>
    <x v="9"/>
    <d v="2011-08-29T00:00:00"/>
    <s v="First Class"/>
    <s v="CC-12610"/>
    <s v="Corey Catlett"/>
    <x v="1"/>
    <s v="United States"/>
    <s v="Springfield"/>
    <x v="17"/>
    <n v="22153"/>
    <x v="0"/>
    <s v="FUR-TA-10003569"/>
    <x v="0"/>
    <x v="3"/>
    <s v="Bretford CR8500 Series Meeting Room Furniture"/>
    <x v="2770"/>
    <n v="3"/>
    <n v="0"/>
    <n v="300.73500000000001"/>
  </r>
  <r>
    <n v="3486"/>
    <x v="1731"/>
    <x v="0"/>
    <x v="147"/>
    <d v="2013-10-27T00:00:00"/>
    <s v="Standard Class"/>
    <s v="MY-18295"/>
    <s v="Muhammed Yedwab"/>
    <x v="1"/>
    <s v="United States"/>
    <s v="Newark"/>
    <x v="13"/>
    <n v="19711"/>
    <x v="3"/>
    <s v="OFF-BI-10002813"/>
    <x v="1"/>
    <x v="8"/>
    <s v="Avery Reinforcements for Hole-Punch Pages"/>
    <x v="1063"/>
    <n v="4"/>
    <n v="0"/>
    <n v="3.5640000000000001"/>
  </r>
  <r>
    <n v="3487"/>
    <x v="1732"/>
    <x v="0"/>
    <x v="885"/>
    <d v="2013-12-01T00:00:00"/>
    <s v="Same Day"/>
    <s v="DB-13210"/>
    <s v="Dean Braden"/>
    <x v="0"/>
    <s v="United States"/>
    <s v="Hickory"/>
    <x v="3"/>
    <n v="28601"/>
    <x v="0"/>
    <s v="TEC-PH-10002890"/>
    <x v="2"/>
    <x v="7"/>
    <s v="AT&amp;T 17929 Lendline Telephone"/>
    <x v="2771"/>
    <n v="1"/>
    <n v="0.2"/>
    <n v="2.7143999999999995"/>
  </r>
  <r>
    <n v="3488"/>
    <x v="1733"/>
    <x v="3"/>
    <x v="528"/>
    <d v="2014-09-12T00:00:00"/>
    <s v="Standard Class"/>
    <s v="MG-17875"/>
    <s v="Michael Grace"/>
    <x v="2"/>
    <s v="United States"/>
    <s v="Fort Lauderdale"/>
    <x v="2"/>
    <n v="33311"/>
    <x v="0"/>
    <s v="OFF-ST-10001522"/>
    <x v="1"/>
    <x v="4"/>
    <s v="Gould Plastics 18-Pocket Panel Bin, 34w x 5-1/4d x 20-1/2h"/>
    <x v="2772"/>
    <n v="2"/>
    <n v="0.2"/>
    <n v="-29.436800000000012"/>
  </r>
  <r>
    <n v="3489"/>
    <x v="1734"/>
    <x v="1"/>
    <x v="740"/>
    <d v="2012-07-06T00:00:00"/>
    <s v="Standard Class"/>
    <s v="RH-19600"/>
    <s v="Rob Haberlin"/>
    <x v="0"/>
    <s v="United States"/>
    <s v="Carol Stream"/>
    <x v="10"/>
    <n v="60188"/>
    <x v="2"/>
    <s v="FUR-CH-10004086"/>
    <x v="0"/>
    <x v="1"/>
    <s v="Hon 4070 Series Pagoda Armless Upholstered Stacking Chairs"/>
    <x v="2379"/>
    <n v="2"/>
    <n v="0.3"/>
    <n v="-5.8346000000000231"/>
  </r>
  <r>
    <n v="3490"/>
    <x v="1734"/>
    <x v="1"/>
    <x v="740"/>
    <d v="2012-07-06T00:00:00"/>
    <s v="Standard Class"/>
    <s v="RH-19600"/>
    <s v="Rob Haberlin"/>
    <x v="0"/>
    <s v="United States"/>
    <s v="Carol Stream"/>
    <x v="10"/>
    <n v="60188"/>
    <x v="2"/>
    <s v="FUR-CH-10003774"/>
    <x v="0"/>
    <x v="1"/>
    <s v="Global Wood Trimmed Manager's Task Chair, Khaki"/>
    <x v="2773"/>
    <n v="6"/>
    <n v="0.3"/>
    <n v="-92.799600000000027"/>
  </r>
  <r>
    <n v="3491"/>
    <x v="1734"/>
    <x v="1"/>
    <x v="740"/>
    <d v="2012-07-06T00:00:00"/>
    <s v="Standard Class"/>
    <s v="RH-19600"/>
    <s v="Rob Haberlin"/>
    <x v="0"/>
    <s v="United States"/>
    <s v="Carol Stream"/>
    <x v="10"/>
    <n v="60188"/>
    <x v="2"/>
    <s v="OFF-ST-10004507"/>
    <x v="1"/>
    <x v="4"/>
    <s v="Advantus Rolling Storage Box"/>
    <x v="648"/>
    <n v="5"/>
    <n v="0.2"/>
    <n v="6.0024999999999977"/>
  </r>
  <r>
    <n v="3492"/>
    <x v="1734"/>
    <x v="1"/>
    <x v="740"/>
    <d v="2012-07-06T00:00:00"/>
    <s v="Standard Class"/>
    <s v="RH-19600"/>
    <s v="Rob Haberlin"/>
    <x v="0"/>
    <s v="United States"/>
    <s v="Carol Stream"/>
    <x v="10"/>
    <n v="60188"/>
    <x v="2"/>
    <s v="OFF-ST-10003208"/>
    <x v="1"/>
    <x v="4"/>
    <s v="Adjustable Depth Letter/Legal Cart"/>
    <x v="2774"/>
    <n v="3"/>
    <n v="0.2"/>
    <n v="48.994199999999921"/>
  </r>
  <r>
    <n v="3493"/>
    <x v="1734"/>
    <x v="1"/>
    <x v="740"/>
    <d v="2012-07-06T00:00:00"/>
    <s v="Standard Class"/>
    <s v="RH-19600"/>
    <s v="Rob Haberlin"/>
    <x v="0"/>
    <s v="United States"/>
    <s v="Carol Stream"/>
    <x v="10"/>
    <n v="60188"/>
    <x v="2"/>
    <s v="OFF-PA-10000659"/>
    <x v="1"/>
    <x v="10"/>
    <s v="Adams Phone Message Book, Professional, 400 Message Capacity, 5 3/6” x 11”"/>
    <x v="1515"/>
    <n v="2"/>
    <n v="0.2"/>
    <n v="3.7692000000000001"/>
  </r>
  <r>
    <n v="3494"/>
    <x v="1735"/>
    <x v="3"/>
    <x v="241"/>
    <d v="2014-09-29T00:00:00"/>
    <s v="Standard Class"/>
    <s v="KB-16240"/>
    <s v="Karen Bern"/>
    <x v="1"/>
    <s v="United States"/>
    <s v="Saint Cloud"/>
    <x v="11"/>
    <n v="56301"/>
    <x v="2"/>
    <s v="TEC-AC-10002305"/>
    <x v="2"/>
    <x v="11"/>
    <s v="KeyTronic E03601U1 - Keyboard - Beige"/>
    <x v="2775"/>
    <n v="4"/>
    <n v="0"/>
    <n v="12.959999999999994"/>
  </r>
  <r>
    <n v="3495"/>
    <x v="1735"/>
    <x v="3"/>
    <x v="241"/>
    <d v="2014-09-29T00:00:00"/>
    <s v="Standard Class"/>
    <s v="KB-16240"/>
    <s v="Karen Bern"/>
    <x v="1"/>
    <s v="United States"/>
    <s v="Saint Cloud"/>
    <x v="11"/>
    <n v="56301"/>
    <x v="2"/>
    <s v="TEC-AC-10000990"/>
    <x v="2"/>
    <x v="11"/>
    <s v="Imation Bio 2GB USB Flash Drive Imation Corp"/>
    <x v="2776"/>
    <n v="5"/>
    <n v="0"/>
    <n v="275.47800000000001"/>
  </r>
  <r>
    <n v="3496"/>
    <x v="1735"/>
    <x v="3"/>
    <x v="241"/>
    <d v="2014-09-29T00:00:00"/>
    <s v="Standard Class"/>
    <s v="KB-16240"/>
    <s v="Karen Bern"/>
    <x v="1"/>
    <s v="United States"/>
    <s v="Saint Cloud"/>
    <x v="11"/>
    <n v="56301"/>
    <x v="2"/>
    <s v="FUR-CH-10000665"/>
    <x v="0"/>
    <x v="1"/>
    <s v="Global Airflow Leather Mesh Back Chair, Black"/>
    <x v="891"/>
    <n v="4"/>
    <n v="0"/>
    <n v="181.17599999999993"/>
  </r>
  <r>
    <n v="3497"/>
    <x v="1736"/>
    <x v="0"/>
    <x v="590"/>
    <d v="2013-08-16T00:00:00"/>
    <s v="Standard Class"/>
    <s v="CA-12055"/>
    <s v="Cathy Armstrong"/>
    <x v="2"/>
    <s v="United States"/>
    <s v="Los Angeles"/>
    <x v="1"/>
    <n v="90036"/>
    <x v="1"/>
    <s v="FUR-TA-10001932"/>
    <x v="0"/>
    <x v="3"/>
    <s v="Chromcraft 48&quot; x 96&quot; Racetrack Double Pedestal Table"/>
    <x v="2777"/>
    <n v="2"/>
    <n v="0.2"/>
    <n v="12.82559999999998"/>
  </r>
  <r>
    <n v="3498"/>
    <x v="1736"/>
    <x v="0"/>
    <x v="590"/>
    <d v="2013-08-16T00:00:00"/>
    <s v="Standard Class"/>
    <s v="CA-12055"/>
    <s v="Cathy Armstrong"/>
    <x v="2"/>
    <s v="United States"/>
    <s v="Los Angeles"/>
    <x v="1"/>
    <n v="90036"/>
    <x v="1"/>
    <s v="OFF-AP-10004487"/>
    <x v="1"/>
    <x v="9"/>
    <s v="Kensington 4 Outlet MasterPiece Compact Power Control Center"/>
    <x v="2778"/>
    <n v="6"/>
    <n v="0"/>
    <n v="136.61759999999998"/>
  </r>
  <r>
    <n v="3499"/>
    <x v="1736"/>
    <x v="0"/>
    <x v="590"/>
    <d v="2013-08-16T00:00:00"/>
    <s v="Standard Class"/>
    <s v="CA-12055"/>
    <s v="Cathy Armstrong"/>
    <x v="2"/>
    <s v="United States"/>
    <s v="Los Angeles"/>
    <x v="1"/>
    <n v="90036"/>
    <x v="1"/>
    <s v="OFF-BI-10002160"/>
    <x v="1"/>
    <x v="8"/>
    <s v="Acco Hanging Data Binders"/>
    <x v="597"/>
    <n v="5"/>
    <n v="0.2"/>
    <n v="5.3339999999999996"/>
  </r>
  <r>
    <n v="3500"/>
    <x v="1737"/>
    <x v="0"/>
    <x v="321"/>
    <d v="2013-10-04T00:00:00"/>
    <s v="Standard Class"/>
    <s v="JK-15730"/>
    <s v="Joe Kamberova"/>
    <x v="0"/>
    <s v="United States"/>
    <s v="Mobile"/>
    <x v="19"/>
    <n v="36608"/>
    <x v="0"/>
    <s v="TEC-AC-10000420"/>
    <x v="2"/>
    <x v="11"/>
    <s v="Logitech G500s Laser Gaming Mouse with Adjustable Weight Tuning"/>
    <x v="2779"/>
    <n v="3"/>
    <n v="0"/>
    <n v="71.389799999999994"/>
  </r>
  <r>
    <n v="3501"/>
    <x v="1737"/>
    <x v="0"/>
    <x v="321"/>
    <d v="2013-10-04T00:00:00"/>
    <s v="Standard Class"/>
    <s v="JK-15730"/>
    <s v="Joe Kamberova"/>
    <x v="0"/>
    <s v="United States"/>
    <s v="Mobile"/>
    <x v="19"/>
    <n v="36608"/>
    <x v="0"/>
    <s v="OFF-BI-10001989"/>
    <x v="1"/>
    <x v="8"/>
    <s v="Premium Transparent Presentation Covers by GBC"/>
    <x v="2780"/>
    <n v="3"/>
    <n v="0"/>
    <n v="30.211199999999998"/>
  </r>
  <r>
    <n v="3502"/>
    <x v="1737"/>
    <x v="0"/>
    <x v="321"/>
    <d v="2013-10-04T00:00:00"/>
    <s v="Standard Class"/>
    <s v="JK-15730"/>
    <s v="Joe Kamberova"/>
    <x v="0"/>
    <s v="United States"/>
    <s v="Mobile"/>
    <x v="19"/>
    <n v="36608"/>
    <x v="0"/>
    <s v="OFF-AR-10001149"/>
    <x v="1"/>
    <x v="6"/>
    <s v="Sanford Colorific Colored Pencils, 12/Box"/>
    <x v="2781"/>
    <n v="9"/>
    <n v="0"/>
    <n v="7.7759999999999989"/>
  </r>
  <r>
    <n v="3503"/>
    <x v="1738"/>
    <x v="3"/>
    <x v="318"/>
    <d v="2014-04-11T00:00:00"/>
    <s v="Same Day"/>
    <s v="RD-19930"/>
    <s v="Russell D'Ascenzo"/>
    <x v="0"/>
    <s v="United States"/>
    <s v="Austin"/>
    <x v="5"/>
    <n v="78745"/>
    <x v="2"/>
    <s v="OFF-PA-10004101"/>
    <x v="1"/>
    <x v="10"/>
    <s v="Xerox 1894"/>
    <x v="563"/>
    <n v="2"/>
    <n v="0.2"/>
    <n v="3.6288"/>
  </r>
  <r>
    <n v="3504"/>
    <x v="1738"/>
    <x v="3"/>
    <x v="318"/>
    <d v="2014-04-11T00:00:00"/>
    <s v="Same Day"/>
    <s v="RD-19930"/>
    <s v="Russell D'Ascenzo"/>
    <x v="0"/>
    <s v="United States"/>
    <s v="Austin"/>
    <x v="5"/>
    <n v="78745"/>
    <x v="2"/>
    <s v="TEC-AC-10001714"/>
    <x v="2"/>
    <x v="11"/>
    <s v="Logitech MX Performance Wireless Mouse"/>
    <x v="2782"/>
    <n v="3"/>
    <n v="0.2"/>
    <n v="20.343900000000001"/>
  </r>
  <r>
    <n v="3505"/>
    <x v="1739"/>
    <x v="0"/>
    <x v="122"/>
    <d v="2013-12-21T00:00:00"/>
    <s v="Second Class"/>
    <s v="JK-16120"/>
    <s v="Julie Kriz"/>
    <x v="2"/>
    <s v="United States"/>
    <s v="New York City"/>
    <x v="15"/>
    <n v="10009"/>
    <x v="3"/>
    <s v="OFF-ST-10003716"/>
    <x v="1"/>
    <x v="4"/>
    <s v="Tennsco Double-Tier Lockers"/>
    <x v="1734"/>
    <n v="4"/>
    <n v="0"/>
    <n v="117.0104"/>
  </r>
  <r>
    <n v="3506"/>
    <x v="1740"/>
    <x v="2"/>
    <x v="886"/>
    <d v="2011-06-24T00:00:00"/>
    <s v="Standard Class"/>
    <s v="SC-20020"/>
    <s v="Sam Craven"/>
    <x v="0"/>
    <s v="United States"/>
    <s v="Plano"/>
    <x v="5"/>
    <n v="75023"/>
    <x v="2"/>
    <s v="TEC-PH-10000369"/>
    <x v="2"/>
    <x v="7"/>
    <s v="HTC One Mini"/>
    <x v="1227"/>
    <n v="2"/>
    <n v="0.2"/>
    <n v="20.158400000000015"/>
  </r>
  <r>
    <n v="3507"/>
    <x v="1740"/>
    <x v="2"/>
    <x v="886"/>
    <d v="2011-06-24T00:00:00"/>
    <s v="Standard Class"/>
    <s v="SC-20020"/>
    <s v="Sam Craven"/>
    <x v="0"/>
    <s v="United States"/>
    <s v="Plano"/>
    <x v="5"/>
    <n v="75023"/>
    <x v="2"/>
    <s v="OFF-BI-10000756"/>
    <x v="1"/>
    <x v="8"/>
    <s v="Storex DuraTech Recycled Plastic Frosted Binders"/>
    <x v="2783"/>
    <n v="4"/>
    <n v="0.8"/>
    <n v="-5.088000000000001"/>
  </r>
  <r>
    <n v="3508"/>
    <x v="1740"/>
    <x v="2"/>
    <x v="886"/>
    <d v="2011-06-24T00:00:00"/>
    <s v="Standard Class"/>
    <s v="SC-20020"/>
    <s v="Sam Craven"/>
    <x v="0"/>
    <s v="United States"/>
    <s v="Plano"/>
    <x v="5"/>
    <n v="75023"/>
    <x v="2"/>
    <s v="FUR-BO-10001608"/>
    <x v="0"/>
    <x v="0"/>
    <s v="Hon Metal Bookcases, Black"/>
    <x v="2784"/>
    <n v="4"/>
    <n v="0.32"/>
    <n v="-19.874399999999994"/>
  </r>
  <r>
    <n v="3509"/>
    <x v="1740"/>
    <x v="2"/>
    <x v="886"/>
    <d v="2011-06-24T00:00:00"/>
    <s v="Standard Class"/>
    <s v="SC-20020"/>
    <s v="Sam Craven"/>
    <x v="0"/>
    <s v="United States"/>
    <s v="Plano"/>
    <x v="5"/>
    <n v="75023"/>
    <x v="2"/>
    <s v="OFF-PA-10001166"/>
    <x v="1"/>
    <x v="10"/>
    <s v="Xerox 2"/>
    <x v="12"/>
    <n v="3"/>
    <n v="0.2"/>
    <n v="5.4432"/>
  </r>
  <r>
    <n v="3510"/>
    <x v="1740"/>
    <x v="2"/>
    <x v="886"/>
    <d v="2011-06-24T00:00:00"/>
    <s v="Standard Class"/>
    <s v="SC-20020"/>
    <s v="Sam Craven"/>
    <x v="0"/>
    <s v="United States"/>
    <s v="Plano"/>
    <x v="5"/>
    <n v="75023"/>
    <x v="2"/>
    <s v="OFF-PA-10000587"/>
    <x v="1"/>
    <x v="10"/>
    <s v="Array Parchment Paper, Assorted Colors"/>
    <x v="25"/>
    <n v="2"/>
    <n v="0.2"/>
    <n v="4.0768000000000004"/>
  </r>
  <r>
    <n v="3511"/>
    <x v="1740"/>
    <x v="2"/>
    <x v="886"/>
    <d v="2011-06-24T00:00:00"/>
    <s v="Standard Class"/>
    <s v="SC-20020"/>
    <s v="Sam Craven"/>
    <x v="0"/>
    <s v="United States"/>
    <s v="Plano"/>
    <x v="5"/>
    <n v="75023"/>
    <x v="2"/>
    <s v="TEC-MA-10001972"/>
    <x v="2"/>
    <x v="15"/>
    <s v="Okidata C331dn Printer"/>
    <x v="2785"/>
    <n v="2"/>
    <n v="0.4"/>
    <n v="-97.71999999999997"/>
  </r>
  <r>
    <n v="3512"/>
    <x v="1740"/>
    <x v="2"/>
    <x v="886"/>
    <d v="2011-06-24T00:00:00"/>
    <s v="Standard Class"/>
    <s v="SC-20020"/>
    <s v="Sam Craven"/>
    <x v="0"/>
    <s v="United States"/>
    <s v="Plano"/>
    <x v="5"/>
    <n v="75023"/>
    <x v="2"/>
    <s v="OFF-ST-10004123"/>
    <x v="1"/>
    <x v="4"/>
    <s v="Safco Industrial Wire Shelving System"/>
    <x v="2786"/>
    <n v="7"/>
    <n v="0.2"/>
    <n v="-127.37200000000001"/>
  </r>
  <r>
    <n v="3513"/>
    <x v="1741"/>
    <x v="3"/>
    <x v="507"/>
    <d v="2014-09-07T00:00:00"/>
    <s v="First Class"/>
    <s v="HW-14935"/>
    <s v="Helen Wasserman"/>
    <x v="1"/>
    <s v="United States"/>
    <s v="Chicago"/>
    <x v="10"/>
    <n v="60653"/>
    <x v="2"/>
    <s v="FUR-BO-10000112"/>
    <x v="0"/>
    <x v="0"/>
    <s v="Bush Birmingham Collection Bookcase, Dark Cherry"/>
    <x v="2787"/>
    <n v="9"/>
    <n v="0.3"/>
    <n v="-117.88199999999998"/>
  </r>
  <r>
    <n v="3514"/>
    <x v="1741"/>
    <x v="3"/>
    <x v="507"/>
    <d v="2014-09-07T00:00:00"/>
    <s v="First Class"/>
    <s v="HW-14935"/>
    <s v="Helen Wasserman"/>
    <x v="1"/>
    <s v="United States"/>
    <s v="Chicago"/>
    <x v="10"/>
    <n v="60653"/>
    <x v="2"/>
    <s v="OFF-PA-10004041"/>
    <x v="1"/>
    <x v="10"/>
    <s v="It's Hot Message Books with Stickers, 2 3/4&quot; x 5&quot;"/>
    <x v="2788"/>
    <n v="3"/>
    <n v="0.2"/>
    <n v="5.55"/>
  </r>
  <r>
    <n v="3515"/>
    <x v="1741"/>
    <x v="3"/>
    <x v="507"/>
    <d v="2014-09-07T00:00:00"/>
    <s v="First Class"/>
    <s v="HW-14935"/>
    <s v="Helen Wasserman"/>
    <x v="1"/>
    <s v="United States"/>
    <s v="Chicago"/>
    <x v="10"/>
    <n v="60653"/>
    <x v="2"/>
    <s v="OFF-AR-10001149"/>
    <x v="1"/>
    <x v="6"/>
    <s v="Sanford Colorific Colored Pencils, 12/Box"/>
    <x v="2789"/>
    <n v="3"/>
    <n v="0.2"/>
    <n v="0.86399999999999988"/>
  </r>
  <r>
    <n v="3516"/>
    <x v="1742"/>
    <x v="0"/>
    <x v="887"/>
    <d v="2013-12-25T00:00:00"/>
    <s v="Standard Class"/>
    <s v="SC-20800"/>
    <s v="Stuart Calhoun"/>
    <x v="0"/>
    <s v="United States"/>
    <s v="Jackson"/>
    <x v="35"/>
    <n v="39212"/>
    <x v="0"/>
    <s v="TEC-AC-10002323"/>
    <x v="2"/>
    <x v="11"/>
    <s v="SanDisk Ultra 32 GB MicroSDHC Class 10 Memory Card"/>
    <x v="2790"/>
    <n v="3"/>
    <n v="0"/>
    <n v="8.6190000000000033"/>
  </r>
  <r>
    <n v="3517"/>
    <x v="1743"/>
    <x v="0"/>
    <x v="888"/>
    <d v="2013-08-13T00:00:00"/>
    <s v="First Class"/>
    <s v="HA-14920"/>
    <s v="Helen Andreada"/>
    <x v="0"/>
    <s v="United States"/>
    <s v="Fayetteville"/>
    <x v="3"/>
    <n v="28314"/>
    <x v="0"/>
    <s v="OFF-PA-10000130"/>
    <x v="1"/>
    <x v="10"/>
    <s v="Xerox 199"/>
    <x v="2791"/>
    <n v="9"/>
    <n v="0.2"/>
    <n v="9.6299999999999955"/>
  </r>
  <r>
    <n v="3518"/>
    <x v="1743"/>
    <x v="0"/>
    <x v="888"/>
    <d v="2013-08-13T00:00:00"/>
    <s v="First Class"/>
    <s v="HA-14920"/>
    <s v="Helen Andreada"/>
    <x v="0"/>
    <s v="United States"/>
    <s v="Fayetteville"/>
    <x v="3"/>
    <n v="28314"/>
    <x v="0"/>
    <s v="TEC-PH-10002350"/>
    <x v="2"/>
    <x v="7"/>
    <s v="Apple EarPods with Remote and Mic"/>
    <x v="2542"/>
    <n v="2"/>
    <n v="0.2"/>
    <n v="4.4783999999999988"/>
  </r>
  <r>
    <n v="3519"/>
    <x v="1743"/>
    <x v="0"/>
    <x v="888"/>
    <d v="2013-08-13T00:00:00"/>
    <s v="First Class"/>
    <s v="HA-14920"/>
    <s v="Helen Andreada"/>
    <x v="0"/>
    <s v="United States"/>
    <s v="Fayetteville"/>
    <x v="3"/>
    <n v="28314"/>
    <x v="0"/>
    <s v="OFF-AP-10002518"/>
    <x v="1"/>
    <x v="9"/>
    <s v="Kensington 7 Outlet MasterPiece Power Center"/>
    <x v="2792"/>
    <n v="4"/>
    <n v="0.2"/>
    <n v="64.072799999999944"/>
  </r>
  <r>
    <n v="3520"/>
    <x v="1744"/>
    <x v="1"/>
    <x v="137"/>
    <d v="2012-06-25T00:00:00"/>
    <s v="First Class"/>
    <s v="MG-17875"/>
    <s v="Michael Grace"/>
    <x v="2"/>
    <s v="United States"/>
    <s v="Aurora"/>
    <x v="10"/>
    <n v="60505"/>
    <x v="2"/>
    <s v="FUR-TA-10002645"/>
    <x v="0"/>
    <x v="3"/>
    <s v="Hon Rectangular Conference Tables"/>
    <x v="2793"/>
    <n v="7"/>
    <n v="0.5"/>
    <n v="-525.6405000000002"/>
  </r>
  <r>
    <n v="3521"/>
    <x v="1745"/>
    <x v="1"/>
    <x v="889"/>
    <d v="2012-04-15T00:00:00"/>
    <s v="Standard Class"/>
    <s v="DM-12955"/>
    <s v="Dario Medina"/>
    <x v="1"/>
    <s v="United States"/>
    <s v="Sacramento"/>
    <x v="1"/>
    <n v="95823"/>
    <x v="1"/>
    <s v="OFF-BI-10000773"/>
    <x v="1"/>
    <x v="8"/>
    <s v="Insertable Tab Post Binder Dividers"/>
    <x v="2794"/>
    <n v="2"/>
    <n v="0.2"/>
    <n v="4.3307999999999982"/>
  </r>
  <r>
    <n v="3522"/>
    <x v="1746"/>
    <x v="0"/>
    <x v="831"/>
    <d v="2013-11-26T00:00:00"/>
    <s v="Second Class"/>
    <s v="DM-13345"/>
    <s v="Denise Monton"/>
    <x v="1"/>
    <s v="United States"/>
    <s v="Des Moines"/>
    <x v="23"/>
    <n v="50315"/>
    <x v="2"/>
    <s v="OFF-PA-10003845"/>
    <x v="1"/>
    <x v="10"/>
    <s v="Xerox 1987"/>
    <x v="1319"/>
    <n v="7"/>
    <n v="0"/>
    <n v="19.825400000000002"/>
  </r>
  <r>
    <n v="3523"/>
    <x v="1746"/>
    <x v="0"/>
    <x v="831"/>
    <d v="2013-11-26T00:00:00"/>
    <s v="Second Class"/>
    <s v="DM-13345"/>
    <s v="Denise Monton"/>
    <x v="1"/>
    <s v="United States"/>
    <s v="Des Moines"/>
    <x v="23"/>
    <n v="50315"/>
    <x v="2"/>
    <s v="TEC-PH-10001580"/>
    <x v="2"/>
    <x v="7"/>
    <s v="Logitech Mobile Speakerphone P710e - speaker phone"/>
    <x v="2795"/>
    <n v="3"/>
    <n v="0"/>
    <n v="109.33379999999998"/>
  </r>
  <r>
    <n v="3524"/>
    <x v="1747"/>
    <x v="0"/>
    <x v="64"/>
    <d v="2013-09-11T00:00:00"/>
    <s v="Standard Class"/>
    <s v="ML-17395"/>
    <s v="Marina Lichtenstein"/>
    <x v="1"/>
    <s v="United States"/>
    <s v="San Diego"/>
    <x v="1"/>
    <n v="92105"/>
    <x v="1"/>
    <s v="TEC-AC-10002345"/>
    <x v="2"/>
    <x v="11"/>
    <s v="HP Standard 104 key PS/2 Keyboard"/>
    <x v="2796"/>
    <n v="8"/>
    <n v="0"/>
    <n v="29"/>
  </r>
  <r>
    <n v="3525"/>
    <x v="1748"/>
    <x v="0"/>
    <x v="390"/>
    <d v="2013-11-29T00:00:00"/>
    <s v="Standard Class"/>
    <s v="GA-14515"/>
    <s v="George Ashbrook"/>
    <x v="0"/>
    <s v="United States"/>
    <s v="Dallas"/>
    <x v="5"/>
    <n v="75081"/>
    <x v="2"/>
    <s v="TEC-PH-10004120"/>
    <x v="2"/>
    <x v="7"/>
    <s v="AT&amp;T 1080 Phone"/>
    <x v="2797"/>
    <n v="6"/>
    <n v="0.2"/>
    <n v="49.316399999999987"/>
  </r>
  <r>
    <n v="3526"/>
    <x v="1749"/>
    <x v="3"/>
    <x v="389"/>
    <d v="2014-12-16T00:00:00"/>
    <s v="Second Class"/>
    <s v="SU-20665"/>
    <s v="Stephanie Ulpright"/>
    <x v="2"/>
    <s v="United States"/>
    <s v="Jackson"/>
    <x v="35"/>
    <n v="39212"/>
    <x v="0"/>
    <s v="TEC-AC-10001838"/>
    <x v="2"/>
    <x v="11"/>
    <s v="Razer Tiamat Over Ear 7.1 Surround Sound PC Gaming Headset"/>
    <x v="2798"/>
    <n v="3"/>
    <n v="0"/>
    <n v="257.98710000000005"/>
  </r>
  <r>
    <n v="3527"/>
    <x v="1749"/>
    <x v="3"/>
    <x v="389"/>
    <d v="2014-12-16T00:00:00"/>
    <s v="Second Class"/>
    <s v="SU-20665"/>
    <s v="Stephanie Ulpright"/>
    <x v="2"/>
    <s v="United States"/>
    <s v="Jackson"/>
    <x v="35"/>
    <n v="39212"/>
    <x v="0"/>
    <s v="TEC-PH-10000148"/>
    <x v="2"/>
    <x v="7"/>
    <s v="Cyber Acoustics AC-202b Speech Recognition Stereo Headset"/>
    <x v="2799"/>
    <n v="3"/>
    <n v="0"/>
    <n v="0.77940000000000076"/>
  </r>
  <r>
    <n v="3528"/>
    <x v="1749"/>
    <x v="3"/>
    <x v="389"/>
    <d v="2014-12-16T00:00:00"/>
    <s v="Second Class"/>
    <s v="SU-20665"/>
    <s v="Stephanie Ulpright"/>
    <x v="2"/>
    <s v="United States"/>
    <s v="Jackson"/>
    <x v="35"/>
    <n v="39212"/>
    <x v="0"/>
    <s v="OFF-BI-10003476"/>
    <x v="1"/>
    <x v="8"/>
    <s v="Avery Metallic Poly Binders"/>
    <x v="2800"/>
    <n v="8"/>
    <n v="0"/>
    <n v="22.0032"/>
  </r>
  <r>
    <n v="3529"/>
    <x v="1750"/>
    <x v="0"/>
    <x v="890"/>
    <d v="2013-06-30T00:00:00"/>
    <s v="Standard Class"/>
    <s v="BD-11320"/>
    <s v="Bill Donatelli"/>
    <x v="0"/>
    <s v="United States"/>
    <s v="San Diego"/>
    <x v="1"/>
    <n v="92024"/>
    <x v="1"/>
    <s v="TEC-PH-10004833"/>
    <x v="2"/>
    <x v="7"/>
    <s v="Macally Suction Cup Mount"/>
    <x v="2801"/>
    <n v="4"/>
    <n v="0.2"/>
    <n v="-9.56"/>
  </r>
  <r>
    <n v="3530"/>
    <x v="1751"/>
    <x v="1"/>
    <x v="14"/>
    <d v="2012-09-23T00:00:00"/>
    <s v="Standard Class"/>
    <s v="DB-13405"/>
    <s v="Denny Blanton"/>
    <x v="0"/>
    <s v="United States"/>
    <s v="Orlando"/>
    <x v="2"/>
    <n v="32839"/>
    <x v="0"/>
    <s v="TEC-AC-10001465"/>
    <x v="2"/>
    <x v="11"/>
    <s v="SanDisk Cruzer 64 GB USB Flash Drive"/>
    <x v="2802"/>
    <n v="3"/>
    <n v="0.2"/>
    <n v="10.895999999999987"/>
  </r>
  <r>
    <n v="3531"/>
    <x v="1752"/>
    <x v="0"/>
    <x v="288"/>
    <d v="2013-05-24T00:00:00"/>
    <s v="Standard Class"/>
    <s v="RP-19855"/>
    <s v="Roy Phan"/>
    <x v="1"/>
    <s v="United States"/>
    <s v="Lafayette"/>
    <x v="14"/>
    <n v="47905"/>
    <x v="2"/>
    <s v="OFF-AR-10003056"/>
    <x v="1"/>
    <x v="6"/>
    <s v="Newell 341"/>
    <x v="1591"/>
    <n v="5"/>
    <n v="0"/>
    <n v="6.2059999999999977"/>
  </r>
  <r>
    <n v="3532"/>
    <x v="1753"/>
    <x v="0"/>
    <x v="316"/>
    <d v="2013-05-29T00:00:00"/>
    <s v="Same Day"/>
    <s v="EH-13765"/>
    <s v="Edward Hooks"/>
    <x v="1"/>
    <s v="United States"/>
    <s v="New York City"/>
    <x v="15"/>
    <n v="10035"/>
    <x v="3"/>
    <s v="OFF-SU-10001218"/>
    <x v="1"/>
    <x v="14"/>
    <s v="Fiskars Softgrip Scissors"/>
    <x v="2803"/>
    <n v="5"/>
    <n v="0"/>
    <n v="15.372000000000003"/>
  </r>
  <r>
    <n v="3533"/>
    <x v="1754"/>
    <x v="2"/>
    <x v="891"/>
    <d v="2011-04-23T00:00:00"/>
    <s v="Standard Class"/>
    <s v="JL-15835"/>
    <s v="John Lee"/>
    <x v="0"/>
    <s v="United States"/>
    <s v="Los Angeles"/>
    <x v="1"/>
    <n v="90049"/>
    <x v="1"/>
    <s v="TEC-MA-10002859"/>
    <x v="2"/>
    <x v="15"/>
    <s v="Ativa MDM8000 8-Sheet Micro-Cut Shredder"/>
    <x v="2804"/>
    <n v="4"/>
    <n v="0.2"/>
    <n v="97.189199999999985"/>
  </r>
  <r>
    <n v="3534"/>
    <x v="1754"/>
    <x v="2"/>
    <x v="891"/>
    <d v="2011-04-23T00:00:00"/>
    <s v="Standard Class"/>
    <s v="JL-15835"/>
    <s v="John Lee"/>
    <x v="0"/>
    <s v="United States"/>
    <s v="Los Angeles"/>
    <x v="1"/>
    <n v="90049"/>
    <x v="1"/>
    <s v="OFF-AR-10002375"/>
    <x v="1"/>
    <x v="6"/>
    <s v="Newell 351"/>
    <x v="2805"/>
    <n v="4"/>
    <n v="0"/>
    <n v="3.8047999999999984"/>
  </r>
  <r>
    <n v="3535"/>
    <x v="1754"/>
    <x v="2"/>
    <x v="891"/>
    <d v="2011-04-23T00:00:00"/>
    <s v="Standard Class"/>
    <s v="JL-15835"/>
    <s v="John Lee"/>
    <x v="0"/>
    <s v="United States"/>
    <s v="Los Angeles"/>
    <x v="1"/>
    <n v="90049"/>
    <x v="1"/>
    <s v="OFF-AR-10000657"/>
    <x v="1"/>
    <x v="6"/>
    <s v="Binney &amp; Smith inkTank Desk Highlighter, Chisel Tip, Yellow, 12/Box"/>
    <x v="2806"/>
    <n v="5"/>
    <n v="0"/>
    <n v="3.547499999999999"/>
  </r>
  <r>
    <n v="3536"/>
    <x v="1754"/>
    <x v="2"/>
    <x v="891"/>
    <d v="2011-04-23T00:00:00"/>
    <s v="Standard Class"/>
    <s v="JL-15835"/>
    <s v="John Lee"/>
    <x v="0"/>
    <s v="United States"/>
    <s v="Los Angeles"/>
    <x v="1"/>
    <n v="90049"/>
    <x v="1"/>
    <s v="OFF-FA-10000134"/>
    <x v="1"/>
    <x v="13"/>
    <s v="Advantus Push Pins, Aluminum Head"/>
    <x v="2807"/>
    <n v="2"/>
    <n v="0"/>
    <n v="3.6021999999999998"/>
  </r>
  <r>
    <n v="3537"/>
    <x v="1755"/>
    <x v="0"/>
    <x v="26"/>
    <d v="2013-06-21T00:00:00"/>
    <s v="Second Class"/>
    <s v="FM-14380"/>
    <s v="Fred McMath"/>
    <x v="0"/>
    <s v="United States"/>
    <s v="New York City"/>
    <x v="15"/>
    <n v="10024"/>
    <x v="3"/>
    <s v="OFF-ST-10000419"/>
    <x v="1"/>
    <x v="4"/>
    <s v="Rogers Jumbo File, Granite"/>
    <x v="1360"/>
    <n v="3"/>
    <n v="0"/>
    <n v="0.4073999999999991"/>
  </r>
  <r>
    <n v="3538"/>
    <x v="1756"/>
    <x v="2"/>
    <x v="309"/>
    <d v="2011-05-09T00:00:00"/>
    <s v="Same Day"/>
    <s v="SB-20290"/>
    <s v="Sean Braxton"/>
    <x v="1"/>
    <s v="United States"/>
    <s v="Henderson"/>
    <x v="0"/>
    <n v="42420"/>
    <x v="0"/>
    <s v="OFF-ST-10000107"/>
    <x v="1"/>
    <x v="4"/>
    <s v="Fellowes Super Stor/Drawer"/>
    <x v="2808"/>
    <n v="3"/>
    <n v="0"/>
    <n v="14.984999999999992"/>
  </r>
  <r>
    <n v="3539"/>
    <x v="1756"/>
    <x v="2"/>
    <x v="309"/>
    <d v="2011-05-09T00:00:00"/>
    <s v="Same Day"/>
    <s v="SB-20290"/>
    <s v="Sean Braxton"/>
    <x v="1"/>
    <s v="United States"/>
    <s v="Henderson"/>
    <x v="0"/>
    <n v="42420"/>
    <x v="0"/>
    <s v="OFF-LA-10001641"/>
    <x v="1"/>
    <x v="2"/>
    <s v="Avery 518"/>
    <x v="1242"/>
    <n v="3"/>
    <n v="0"/>
    <n v="4.5359999999999996"/>
  </r>
  <r>
    <n v="3540"/>
    <x v="1756"/>
    <x v="2"/>
    <x v="309"/>
    <d v="2011-05-09T00:00:00"/>
    <s v="Same Day"/>
    <s v="SB-20290"/>
    <s v="Sean Braxton"/>
    <x v="1"/>
    <s v="United States"/>
    <s v="Henderson"/>
    <x v="0"/>
    <n v="42420"/>
    <x v="0"/>
    <s v="OFF-LA-10003121"/>
    <x v="1"/>
    <x v="2"/>
    <s v="Avery 506"/>
    <x v="2809"/>
    <n v="5"/>
    <n v="0"/>
    <n v="9.4989999999999988"/>
  </r>
  <r>
    <n v="3541"/>
    <x v="1756"/>
    <x v="2"/>
    <x v="309"/>
    <d v="2011-05-09T00:00:00"/>
    <s v="Same Day"/>
    <s v="SB-20290"/>
    <s v="Sean Braxton"/>
    <x v="1"/>
    <s v="United States"/>
    <s v="Henderson"/>
    <x v="0"/>
    <n v="42420"/>
    <x v="0"/>
    <s v="OFF-PA-10002689"/>
    <x v="1"/>
    <x v="10"/>
    <s v="Weyerhaeuser First Choice Laser/Copy Paper (20Lb. and 88 Bright)"/>
    <x v="1568"/>
    <n v="7"/>
    <n v="0"/>
    <n v="21.772800000000004"/>
  </r>
  <r>
    <n v="3542"/>
    <x v="1757"/>
    <x v="0"/>
    <x v="31"/>
    <d v="2013-09-21T00:00:00"/>
    <s v="First Class"/>
    <s v="SV-20365"/>
    <s v="Seth Vernon"/>
    <x v="0"/>
    <s v="United States"/>
    <s v="Columbus"/>
    <x v="24"/>
    <n v="43229"/>
    <x v="3"/>
    <s v="FUR-FU-10002107"/>
    <x v="0"/>
    <x v="5"/>
    <s v="Eldon Pizzaz Desk Accessories"/>
    <x v="2810"/>
    <n v="3"/>
    <n v="0.2"/>
    <n v="1.6055999999999999"/>
  </r>
  <r>
    <n v="3543"/>
    <x v="1757"/>
    <x v="0"/>
    <x v="31"/>
    <d v="2013-09-21T00:00:00"/>
    <s v="First Class"/>
    <s v="SV-20365"/>
    <s v="Seth Vernon"/>
    <x v="0"/>
    <s v="United States"/>
    <s v="Columbus"/>
    <x v="24"/>
    <n v="43229"/>
    <x v="3"/>
    <s v="FUR-CH-10002647"/>
    <x v="0"/>
    <x v="1"/>
    <s v="Situations Contoured Folding Chairs, 4/Set"/>
    <x v="2811"/>
    <n v="2"/>
    <n v="0.3"/>
    <n v="-7.0979999999999919"/>
  </r>
  <r>
    <n v="3544"/>
    <x v="1757"/>
    <x v="0"/>
    <x v="31"/>
    <d v="2013-09-21T00:00:00"/>
    <s v="First Class"/>
    <s v="SV-20365"/>
    <s v="Seth Vernon"/>
    <x v="0"/>
    <s v="United States"/>
    <s v="Columbus"/>
    <x v="24"/>
    <n v="43229"/>
    <x v="3"/>
    <s v="OFF-AR-10002257"/>
    <x v="1"/>
    <x v="6"/>
    <s v="Eldon Spacemaker Box, Quick-Snap Lid, Clear"/>
    <x v="2812"/>
    <n v="1"/>
    <n v="0.2"/>
    <n v="0.36739999999999962"/>
  </r>
  <r>
    <n v="3545"/>
    <x v="1758"/>
    <x v="3"/>
    <x v="331"/>
    <d v="2014-12-26T00:00:00"/>
    <s v="Second Class"/>
    <s v="MM-17920"/>
    <s v="Michael Moore"/>
    <x v="0"/>
    <s v="United States"/>
    <s v="College Station"/>
    <x v="5"/>
    <n v="77840"/>
    <x v="2"/>
    <s v="OFF-PA-10004519"/>
    <x v="1"/>
    <x v="10"/>
    <s v="Spiral Phone Message Books with Labels by Adams"/>
    <x v="2813"/>
    <n v="8"/>
    <n v="0.2"/>
    <n v="10.393600000000001"/>
  </r>
  <r>
    <n v="3546"/>
    <x v="1758"/>
    <x v="3"/>
    <x v="331"/>
    <d v="2014-12-26T00:00:00"/>
    <s v="Second Class"/>
    <s v="MM-17920"/>
    <s v="Michael Moore"/>
    <x v="0"/>
    <s v="United States"/>
    <s v="College Station"/>
    <x v="5"/>
    <n v="77840"/>
    <x v="2"/>
    <s v="OFF-AP-10001947"/>
    <x v="1"/>
    <x v="9"/>
    <s v="Acco 6 Outlet Guardian Premium Plus Surge Suppressor"/>
    <x v="2814"/>
    <n v="8"/>
    <n v="0.8"/>
    <n v="-74.74560000000001"/>
  </r>
  <r>
    <n v="3547"/>
    <x v="1759"/>
    <x v="3"/>
    <x v="505"/>
    <d v="2014-11-02T00:00:00"/>
    <s v="First Class"/>
    <s v="RD-19810"/>
    <s v="Ross DeVincentis"/>
    <x v="2"/>
    <s v="United States"/>
    <s v="Richmond"/>
    <x v="0"/>
    <n v="40475"/>
    <x v="0"/>
    <s v="OFF-ST-10004963"/>
    <x v="1"/>
    <x v="4"/>
    <s v="Eldon Gobal File Keepers"/>
    <x v="2815"/>
    <n v="7"/>
    <n v="0"/>
    <n v="4.2391999999999932"/>
  </r>
  <r>
    <n v="3548"/>
    <x v="1759"/>
    <x v="3"/>
    <x v="505"/>
    <d v="2014-11-02T00:00:00"/>
    <s v="First Class"/>
    <s v="RD-19810"/>
    <s v="Ross DeVincentis"/>
    <x v="2"/>
    <s v="United States"/>
    <s v="Richmond"/>
    <x v="0"/>
    <n v="40475"/>
    <x v="0"/>
    <s v="OFF-SU-10002573"/>
    <x v="1"/>
    <x v="14"/>
    <s v="Acme 10&quot; Easy Grip Assistive Scissors"/>
    <x v="1530"/>
    <n v="2"/>
    <n v="0"/>
    <n v="10.517999999999997"/>
  </r>
  <r>
    <n v="3549"/>
    <x v="1759"/>
    <x v="3"/>
    <x v="505"/>
    <d v="2014-11-02T00:00:00"/>
    <s v="First Class"/>
    <s v="RD-19810"/>
    <s v="Ross DeVincentis"/>
    <x v="2"/>
    <s v="United States"/>
    <s v="Richmond"/>
    <x v="0"/>
    <n v="40475"/>
    <x v="0"/>
    <s v="FUR-CH-10000553"/>
    <x v="0"/>
    <x v="1"/>
    <s v="Metal Folding Chairs, Beige, 4/Carton"/>
    <x v="2816"/>
    <n v="1"/>
    <n v="0"/>
    <n v="9.1637999999999984"/>
  </r>
  <r>
    <n v="3550"/>
    <x v="1759"/>
    <x v="3"/>
    <x v="505"/>
    <d v="2014-11-02T00:00:00"/>
    <s v="First Class"/>
    <s v="RD-19810"/>
    <s v="Ross DeVincentis"/>
    <x v="2"/>
    <s v="United States"/>
    <s v="Richmond"/>
    <x v="0"/>
    <n v="40475"/>
    <x v="0"/>
    <s v="OFF-LA-10001982"/>
    <x v="1"/>
    <x v="2"/>
    <s v="Smead Alpha-Z Color-Coded Name Labels First Letter Starter Set"/>
    <x v="59"/>
    <n v="8"/>
    <n v="0"/>
    <n v="14.399999999999999"/>
  </r>
  <r>
    <n v="3551"/>
    <x v="1760"/>
    <x v="0"/>
    <x v="892"/>
    <d v="2013-04-03T00:00:00"/>
    <s v="Second Class"/>
    <s v="ME-17320"/>
    <s v="Maria Etezadi"/>
    <x v="2"/>
    <s v="United States"/>
    <s v="Chicago"/>
    <x v="10"/>
    <n v="60653"/>
    <x v="2"/>
    <s v="OFF-PA-10001295"/>
    <x v="1"/>
    <x v="10"/>
    <s v="Computer Printout Paper with Letter-Trim Perforations"/>
    <x v="2817"/>
    <n v="3"/>
    <n v="0.2"/>
    <n v="15.934799999999997"/>
  </r>
  <r>
    <n v="3552"/>
    <x v="1760"/>
    <x v="0"/>
    <x v="892"/>
    <d v="2013-04-03T00:00:00"/>
    <s v="Second Class"/>
    <s v="ME-17320"/>
    <s v="Maria Etezadi"/>
    <x v="2"/>
    <s v="United States"/>
    <s v="Chicago"/>
    <x v="10"/>
    <n v="60653"/>
    <x v="2"/>
    <s v="FUR-CH-10002965"/>
    <x v="0"/>
    <x v="1"/>
    <s v="Global Leather Highback Executive Chair with Pneumatic Height Adjustment, Black"/>
    <x v="2818"/>
    <n v="6"/>
    <n v="0.3"/>
    <n v="-36.176400000000001"/>
  </r>
  <r>
    <n v="3553"/>
    <x v="1760"/>
    <x v="0"/>
    <x v="892"/>
    <d v="2013-04-03T00:00:00"/>
    <s v="Second Class"/>
    <s v="ME-17320"/>
    <s v="Maria Etezadi"/>
    <x v="2"/>
    <s v="United States"/>
    <s v="Chicago"/>
    <x v="10"/>
    <n v="60653"/>
    <x v="2"/>
    <s v="TEC-PH-10001254"/>
    <x v="2"/>
    <x v="7"/>
    <s v="Jabra BIZ 2300 Duo QD Duo Corded Headset"/>
    <x v="2819"/>
    <n v="8"/>
    <n v="0.2"/>
    <n v="60.955199999999962"/>
  </r>
  <r>
    <n v="3554"/>
    <x v="1761"/>
    <x v="3"/>
    <x v="51"/>
    <d v="2014-11-27T00:00:00"/>
    <s v="Second Class"/>
    <s v="FH-14275"/>
    <s v="Frank Hawley"/>
    <x v="1"/>
    <s v="United States"/>
    <s v="Philadelphia"/>
    <x v="9"/>
    <n v="19120"/>
    <x v="3"/>
    <s v="OFF-BI-10001658"/>
    <x v="1"/>
    <x v="8"/>
    <s v="GBC Standard Therm-A-Bind Covers"/>
    <x v="2820"/>
    <n v="1"/>
    <n v="0.7"/>
    <n v="-5.9807999999999986"/>
  </r>
  <r>
    <n v="3555"/>
    <x v="1762"/>
    <x v="2"/>
    <x v="893"/>
    <d v="2011-03-26T00:00:00"/>
    <s v="Second Class"/>
    <s v="PO-18865"/>
    <s v="Patrick O'Donnell"/>
    <x v="0"/>
    <s v="United States"/>
    <s v="Los Angeles"/>
    <x v="1"/>
    <n v="90036"/>
    <x v="1"/>
    <s v="OFF-ST-10000585"/>
    <x v="1"/>
    <x v="4"/>
    <s v="Economy Rollaway Files"/>
    <x v="610"/>
    <n v="2"/>
    <n v="0"/>
    <n v="85.903999999999996"/>
  </r>
  <r>
    <n v="3556"/>
    <x v="1762"/>
    <x v="2"/>
    <x v="893"/>
    <d v="2011-03-26T00:00:00"/>
    <s v="Second Class"/>
    <s v="PO-18865"/>
    <s v="Patrick O'Donnell"/>
    <x v="0"/>
    <s v="United States"/>
    <s v="Los Angeles"/>
    <x v="1"/>
    <n v="90036"/>
    <x v="1"/>
    <s v="TEC-PH-10003484"/>
    <x v="2"/>
    <x v="7"/>
    <s v="Ooma Telo VoIP Home Phone System"/>
    <x v="2821"/>
    <n v="6"/>
    <n v="0.2"/>
    <n v="37.797000000000025"/>
  </r>
  <r>
    <n v="3557"/>
    <x v="1763"/>
    <x v="3"/>
    <x v="96"/>
    <d v="2014-12-06T00:00:00"/>
    <s v="Standard Class"/>
    <s v="CC-12550"/>
    <s v="Clay Cheatham"/>
    <x v="0"/>
    <s v="United States"/>
    <s v="Los Angeles"/>
    <x v="1"/>
    <n v="90008"/>
    <x v="1"/>
    <s v="OFF-PA-10004735"/>
    <x v="1"/>
    <x v="10"/>
    <s v="Xerox 1905"/>
    <x v="1568"/>
    <n v="7"/>
    <n v="0"/>
    <n v="21.772800000000004"/>
  </r>
  <r>
    <n v="3558"/>
    <x v="1763"/>
    <x v="3"/>
    <x v="96"/>
    <d v="2014-12-06T00:00:00"/>
    <s v="Standard Class"/>
    <s v="CC-12550"/>
    <s v="Clay Cheatham"/>
    <x v="0"/>
    <s v="United States"/>
    <s v="Los Angeles"/>
    <x v="1"/>
    <n v="90008"/>
    <x v="1"/>
    <s v="OFF-BI-10003429"/>
    <x v="1"/>
    <x v="8"/>
    <s v="Cardinal HOLDit! Binder Insert Strips,Extra Strips"/>
    <x v="2822"/>
    <n v="2"/>
    <n v="0.2"/>
    <n v="3.6714000000000002"/>
  </r>
  <r>
    <n v="3559"/>
    <x v="1764"/>
    <x v="3"/>
    <x v="659"/>
    <d v="2014-11-13T00:00:00"/>
    <s v="Standard Class"/>
    <s v="TS-21505"/>
    <s v="Tony Sayre"/>
    <x v="0"/>
    <s v="United States"/>
    <s v="San Francisco"/>
    <x v="1"/>
    <n v="94122"/>
    <x v="1"/>
    <s v="OFF-BI-10002982"/>
    <x v="1"/>
    <x v="8"/>
    <s v="Avery Self-Adhesive Photo Pockets for Polaroid Photos"/>
    <x v="2823"/>
    <n v="4"/>
    <n v="0.2"/>
    <n v="7.6271999999999984"/>
  </r>
  <r>
    <n v="3560"/>
    <x v="1764"/>
    <x v="3"/>
    <x v="659"/>
    <d v="2014-11-13T00:00:00"/>
    <s v="Standard Class"/>
    <s v="TS-21505"/>
    <s v="Tony Sayre"/>
    <x v="0"/>
    <s v="United States"/>
    <s v="San Francisco"/>
    <x v="1"/>
    <n v="94122"/>
    <x v="1"/>
    <s v="TEC-AC-10004975"/>
    <x v="2"/>
    <x v="11"/>
    <s v="Plantronics Audio 995 Wireless Stereo Headset"/>
    <x v="2824"/>
    <n v="4"/>
    <n v="0"/>
    <n v="145.13400000000001"/>
  </r>
  <r>
    <n v="3561"/>
    <x v="1765"/>
    <x v="3"/>
    <x v="507"/>
    <d v="2014-09-10T00:00:00"/>
    <s v="Second Class"/>
    <s v="MD-17350"/>
    <s v="Maribeth Dona"/>
    <x v="0"/>
    <s v="United States"/>
    <s v="Akron"/>
    <x v="24"/>
    <n v="44312"/>
    <x v="3"/>
    <s v="OFF-AR-10002335"/>
    <x v="1"/>
    <x v="6"/>
    <s v="DIXON Oriole Pencils"/>
    <x v="2825"/>
    <n v="4"/>
    <n v="0.2"/>
    <n v="0.61920000000000019"/>
  </r>
  <r>
    <n v="3562"/>
    <x v="1765"/>
    <x v="3"/>
    <x v="507"/>
    <d v="2014-09-10T00:00:00"/>
    <s v="Second Class"/>
    <s v="MD-17350"/>
    <s v="Maribeth Dona"/>
    <x v="0"/>
    <s v="United States"/>
    <s v="Akron"/>
    <x v="24"/>
    <n v="44312"/>
    <x v="3"/>
    <s v="OFF-BI-10004001"/>
    <x v="1"/>
    <x v="8"/>
    <s v="GBC Recycled VeloBinder Covers"/>
    <x v="2826"/>
    <n v="5"/>
    <n v="0.7"/>
    <n v="-20.448"/>
  </r>
  <r>
    <n v="3563"/>
    <x v="1765"/>
    <x v="3"/>
    <x v="507"/>
    <d v="2014-09-10T00:00:00"/>
    <s v="Second Class"/>
    <s v="MD-17350"/>
    <s v="Maribeth Dona"/>
    <x v="0"/>
    <s v="United States"/>
    <s v="Akron"/>
    <x v="24"/>
    <n v="44312"/>
    <x v="3"/>
    <s v="OFF-BI-10001634"/>
    <x v="1"/>
    <x v="8"/>
    <s v="Wilson Jones Active Use Binders"/>
    <x v="2827"/>
    <n v="2"/>
    <n v="0.7"/>
    <n v="-3.0575999999999999"/>
  </r>
  <r>
    <n v="3564"/>
    <x v="1765"/>
    <x v="3"/>
    <x v="507"/>
    <d v="2014-09-10T00:00:00"/>
    <s v="Second Class"/>
    <s v="MD-17350"/>
    <s v="Maribeth Dona"/>
    <x v="0"/>
    <s v="United States"/>
    <s v="Akron"/>
    <x v="24"/>
    <n v="44312"/>
    <x v="3"/>
    <s v="OFF-PA-10000007"/>
    <x v="1"/>
    <x v="10"/>
    <s v="Telephone Message Books with Fax/Mobile Section, 4 1/4&quot; x 6&quot;"/>
    <x v="2828"/>
    <n v="4"/>
    <n v="0.2"/>
    <n v="3.7439999999999993"/>
  </r>
  <r>
    <n v="3565"/>
    <x v="1766"/>
    <x v="0"/>
    <x v="894"/>
    <d v="2013-07-07T00:00:00"/>
    <s v="First Class"/>
    <s v="GT-14755"/>
    <s v="Guy Thornton"/>
    <x v="0"/>
    <s v="United States"/>
    <s v="Los Angeles"/>
    <x v="1"/>
    <n v="90049"/>
    <x v="1"/>
    <s v="OFF-PA-10000552"/>
    <x v="1"/>
    <x v="10"/>
    <s v="Xerox 200"/>
    <x v="91"/>
    <n v="2"/>
    <n v="0"/>
    <n v="6.2208000000000006"/>
  </r>
  <r>
    <n v="3566"/>
    <x v="1766"/>
    <x v="0"/>
    <x v="894"/>
    <d v="2013-07-07T00:00:00"/>
    <s v="First Class"/>
    <s v="GT-14755"/>
    <s v="Guy Thornton"/>
    <x v="0"/>
    <s v="United States"/>
    <s v="Los Angeles"/>
    <x v="1"/>
    <n v="90049"/>
    <x v="1"/>
    <s v="OFF-FA-10001135"/>
    <x v="1"/>
    <x v="13"/>
    <s v="Brites Rubber Bands, 1 1/2 oz. Box"/>
    <x v="536"/>
    <n v="2"/>
    <n v="0"/>
    <n v="7.9200000000000159E-2"/>
  </r>
  <r>
    <n v="3567"/>
    <x v="1767"/>
    <x v="3"/>
    <x v="210"/>
    <d v="2014-09-15T00:00:00"/>
    <s v="Standard Class"/>
    <s v="RD-19660"/>
    <s v="Robert Dilbeck"/>
    <x v="2"/>
    <s v="United States"/>
    <s v="Independence"/>
    <x v="25"/>
    <n v="64055"/>
    <x v="2"/>
    <s v="OFF-BI-10003650"/>
    <x v="1"/>
    <x v="8"/>
    <s v="GBC DocuBind 300 Electric Binding Machine"/>
    <x v="2829"/>
    <n v="3"/>
    <n v="0"/>
    <n v="757.41120000000001"/>
  </r>
  <r>
    <n v="3568"/>
    <x v="1768"/>
    <x v="0"/>
    <x v="369"/>
    <d v="2013-09-15T00:00:00"/>
    <s v="Second Class"/>
    <s v="DB-12910"/>
    <s v="Daniel Byrd"/>
    <x v="2"/>
    <s v="United States"/>
    <s v="Dallas"/>
    <x v="5"/>
    <n v="75220"/>
    <x v="2"/>
    <s v="FUR-FU-10003832"/>
    <x v="0"/>
    <x v="5"/>
    <s v="Eldon Expressions Punched Metal &amp; Wood Desk Accessories, Black &amp; Cherry"/>
    <x v="1660"/>
    <n v="4"/>
    <n v="0.6"/>
    <n v="-12.006399999999999"/>
  </r>
  <r>
    <n v="3569"/>
    <x v="1769"/>
    <x v="3"/>
    <x v="445"/>
    <d v="2014-07-04T00:00:00"/>
    <s v="Same Day"/>
    <s v="JK-15640"/>
    <s v="Jim Kriz"/>
    <x v="2"/>
    <s v="United States"/>
    <s v="Seattle"/>
    <x v="4"/>
    <n v="98105"/>
    <x v="1"/>
    <s v="TEC-AC-10003628"/>
    <x v="2"/>
    <x v="11"/>
    <s v="Logitech 910-002974 M325 Wireless Mouse for Web Scrolling"/>
    <x v="2830"/>
    <n v="2"/>
    <n v="0"/>
    <n v="26.391200000000005"/>
  </r>
  <r>
    <n v="3570"/>
    <x v="1769"/>
    <x v="3"/>
    <x v="445"/>
    <d v="2014-07-04T00:00:00"/>
    <s v="Same Day"/>
    <s v="JK-15640"/>
    <s v="Jim Kriz"/>
    <x v="2"/>
    <s v="United States"/>
    <s v="Seattle"/>
    <x v="4"/>
    <n v="98105"/>
    <x v="1"/>
    <s v="TEC-MA-10001148"/>
    <x v="2"/>
    <x v="15"/>
    <s v="Okidata MB491 Multifunction Printer"/>
    <x v="2831"/>
    <n v="6"/>
    <n v="0.2"/>
    <n v="209.58000000000004"/>
  </r>
  <r>
    <n v="3571"/>
    <x v="1769"/>
    <x v="3"/>
    <x v="445"/>
    <d v="2014-07-04T00:00:00"/>
    <s v="Same Day"/>
    <s v="JK-15640"/>
    <s v="Jim Kriz"/>
    <x v="2"/>
    <s v="United States"/>
    <s v="Seattle"/>
    <x v="4"/>
    <n v="98105"/>
    <x v="1"/>
    <s v="TEC-AC-10002049"/>
    <x v="2"/>
    <x v="11"/>
    <s v="Plantronics Savi W720 Multi-Device Wireless Headset System"/>
    <x v="2832"/>
    <n v="4"/>
    <n v="0"/>
    <n v="742.63200000000006"/>
  </r>
  <r>
    <n v="3572"/>
    <x v="1769"/>
    <x v="3"/>
    <x v="445"/>
    <d v="2014-07-04T00:00:00"/>
    <s v="Same Day"/>
    <s v="JK-15640"/>
    <s v="Jim Kriz"/>
    <x v="2"/>
    <s v="United States"/>
    <s v="Seattle"/>
    <x v="4"/>
    <n v="98105"/>
    <x v="1"/>
    <s v="TEC-PH-10000702"/>
    <x v="2"/>
    <x v="7"/>
    <s v="Square Credit Card Reader, 4 1/2&quot; x 4 1/2&quot; x 1&quot;, White"/>
    <x v="465"/>
    <n v="1"/>
    <n v="0.2"/>
    <n v="2.6972999999999994"/>
  </r>
  <r>
    <n v="3573"/>
    <x v="1770"/>
    <x v="3"/>
    <x v="222"/>
    <d v="2014-07-05T00:00:00"/>
    <s v="Standard Class"/>
    <s v="FC-14335"/>
    <s v="Fred Chung"/>
    <x v="1"/>
    <s v="United States"/>
    <s v="Mesquite"/>
    <x v="5"/>
    <n v="75150"/>
    <x v="2"/>
    <s v="OFF-PA-10003953"/>
    <x v="1"/>
    <x v="10"/>
    <s v="Xerox 218"/>
    <x v="1182"/>
    <n v="1"/>
    <n v="0.2"/>
    <n v="1.8144"/>
  </r>
  <r>
    <n v="3574"/>
    <x v="1771"/>
    <x v="3"/>
    <x v="783"/>
    <d v="2014-08-13T00:00:00"/>
    <s v="Standard Class"/>
    <s v="JW-15955"/>
    <s v="Joni Wasserman"/>
    <x v="0"/>
    <s v="United States"/>
    <s v="Long Beach"/>
    <x v="15"/>
    <n v="11561"/>
    <x v="3"/>
    <s v="OFF-AR-10003602"/>
    <x v="1"/>
    <x v="6"/>
    <s v="Quartet Omega Colored Chalk, 12/Pack"/>
    <x v="2643"/>
    <n v="2"/>
    <n v="0"/>
    <n v="5.4895999999999994"/>
  </r>
  <r>
    <n v="3575"/>
    <x v="1771"/>
    <x v="3"/>
    <x v="783"/>
    <d v="2014-08-13T00:00:00"/>
    <s v="Standard Class"/>
    <s v="JW-15955"/>
    <s v="Joni Wasserman"/>
    <x v="0"/>
    <s v="United States"/>
    <s v="Long Beach"/>
    <x v="15"/>
    <n v="11561"/>
    <x v="3"/>
    <s v="OFF-AR-10004062"/>
    <x v="1"/>
    <x v="6"/>
    <s v="Staples"/>
    <x v="2833"/>
    <n v="10"/>
    <n v="0"/>
    <n v="26.200000000000003"/>
  </r>
  <r>
    <n v="3576"/>
    <x v="1772"/>
    <x v="1"/>
    <x v="531"/>
    <d v="2012-03-24T00:00:00"/>
    <s v="Standard Class"/>
    <s v="DC-12850"/>
    <s v="Dan Campbell"/>
    <x v="0"/>
    <s v="United States"/>
    <s v="North Miami"/>
    <x v="2"/>
    <n v="33161"/>
    <x v="0"/>
    <s v="OFF-PA-10001560"/>
    <x v="1"/>
    <x v="10"/>
    <s v="Adams Telephone Message Books, 5 1/4” x 11”"/>
    <x v="2834"/>
    <n v="3"/>
    <n v="0.2"/>
    <n v="4.8924000000000003"/>
  </r>
  <r>
    <n v="3577"/>
    <x v="1773"/>
    <x v="0"/>
    <x v="843"/>
    <d v="2013-06-12T00:00:00"/>
    <s v="Standard Class"/>
    <s v="FM-14290"/>
    <s v="Frank Merwin"/>
    <x v="2"/>
    <s v="United States"/>
    <s v="Bakersfield"/>
    <x v="1"/>
    <n v="93309"/>
    <x v="1"/>
    <s v="OFF-BI-10003305"/>
    <x v="1"/>
    <x v="8"/>
    <s v="Avery Hanging File Binders"/>
    <x v="2835"/>
    <n v="1"/>
    <n v="0.2"/>
    <n v="1.5547999999999997"/>
  </r>
  <r>
    <n v="3578"/>
    <x v="1773"/>
    <x v="0"/>
    <x v="843"/>
    <d v="2013-06-12T00:00:00"/>
    <s v="Standard Class"/>
    <s v="FM-14290"/>
    <s v="Frank Merwin"/>
    <x v="2"/>
    <s v="United States"/>
    <s v="Bakersfield"/>
    <x v="1"/>
    <n v="93309"/>
    <x v="1"/>
    <s v="OFF-PA-10004000"/>
    <x v="1"/>
    <x v="10"/>
    <s v="While You Were Out Pads, 50 per Pad, 4 x 5 1/4, Green Cycle"/>
    <x v="2836"/>
    <n v="1"/>
    <n v="0"/>
    <n v="2.3177000000000003"/>
  </r>
  <r>
    <n v="3579"/>
    <x v="1774"/>
    <x v="0"/>
    <x v="197"/>
    <d v="2013-07-30T00:00:00"/>
    <s v="Standard Class"/>
    <s v="MT-17815"/>
    <s v="Meg Tillman"/>
    <x v="0"/>
    <s v="United States"/>
    <s v="Jackson"/>
    <x v="35"/>
    <n v="39212"/>
    <x v="0"/>
    <s v="OFF-ST-10000321"/>
    <x v="1"/>
    <x v="4"/>
    <s v="Akro Stacking Bins"/>
    <x v="2837"/>
    <n v="1"/>
    <n v="0"/>
    <n v="0.31559999999999899"/>
  </r>
  <r>
    <n v="3580"/>
    <x v="1774"/>
    <x v="0"/>
    <x v="197"/>
    <d v="2013-07-30T00:00:00"/>
    <s v="Standard Class"/>
    <s v="MT-17815"/>
    <s v="Meg Tillman"/>
    <x v="0"/>
    <s v="United States"/>
    <s v="Jackson"/>
    <x v="35"/>
    <n v="39212"/>
    <x v="0"/>
    <s v="OFF-PA-10004665"/>
    <x v="1"/>
    <x v="10"/>
    <s v="Advantus Motivational Note Cards"/>
    <x v="2838"/>
    <n v="5"/>
    <n v="0"/>
    <n v="32.094999999999999"/>
  </r>
  <r>
    <n v="3581"/>
    <x v="1774"/>
    <x v="0"/>
    <x v="197"/>
    <d v="2013-07-30T00:00:00"/>
    <s v="Standard Class"/>
    <s v="MT-17815"/>
    <s v="Meg Tillman"/>
    <x v="0"/>
    <s v="United States"/>
    <s v="Jackson"/>
    <x v="35"/>
    <n v="39212"/>
    <x v="0"/>
    <s v="FUR-TA-10004915"/>
    <x v="0"/>
    <x v="3"/>
    <s v="Office Impressions End Table, 20-1/2&quot;H x 24&quot;W x 20&quot;D"/>
    <x v="2839"/>
    <n v="8"/>
    <n v="0"/>
    <n v="388.81280000000015"/>
  </r>
  <r>
    <n v="3582"/>
    <x v="1775"/>
    <x v="3"/>
    <x v="172"/>
    <d v="2014-10-08T00:00:00"/>
    <s v="Standard Class"/>
    <s v="DK-13090"/>
    <s v="Dave Kipp"/>
    <x v="0"/>
    <s v="United States"/>
    <s v="Fremont"/>
    <x v="8"/>
    <n v="68025"/>
    <x v="2"/>
    <s v="OFF-PA-10000994"/>
    <x v="1"/>
    <x v="10"/>
    <s v="Xerox 1915"/>
    <x v="2840"/>
    <n v="1"/>
    <n v="0"/>
    <n v="50.327999999999996"/>
  </r>
  <r>
    <n v="3583"/>
    <x v="1776"/>
    <x v="1"/>
    <x v="895"/>
    <d v="2012-12-16T00:00:00"/>
    <s v="Standard Class"/>
    <s v="KD-16495"/>
    <s v="Keith Dawkins"/>
    <x v="1"/>
    <s v="United States"/>
    <s v="Jackson"/>
    <x v="12"/>
    <n v="49201"/>
    <x v="2"/>
    <s v="OFF-AR-10001149"/>
    <x v="1"/>
    <x v="6"/>
    <s v="Avery Hi-Liter Comfort Grip Fluorescent Highlighter, Yellow Ink"/>
    <x v="2841"/>
    <n v="2"/>
    <n v="0"/>
    <n v="1.5209999999999999"/>
  </r>
  <r>
    <n v="3584"/>
    <x v="1776"/>
    <x v="1"/>
    <x v="895"/>
    <d v="2012-12-16T00:00:00"/>
    <s v="Standard Class"/>
    <s v="KD-16495"/>
    <s v="Keith Dawkins"/>
    <x v="1"/>
    <s v="United States"/>
    <s v="Jackson"/>
    <x v="12"/>
    <n v="49201"/>
    <x v="2"/>
    <s v="FUR-TA-10003569"/>
    <x v="0"/>
    <x v="3"/>
    <s v="Bretford CR8500 Series Meeting Room Furniture"/>
    <x v="2842"/>
    <n v="2"/>
    <n v="0"/>
    <n v="200.49"/>
  </r>
  <r>
    <n v="3585"/>
    <x v="1776"/>
    <x v="1"/>
    <x v="895"/>
    <d v="2012-12-16T00:00:00"/>
    <s v="Standard Class"/>
    <s v="KD-16495"/>
    <s v="Keith Dawkins"/>
    <x v="1"/>
    <s v="United States"/>
    <s v="Jackson"/>
    <x v="12"/>
    <n v="49201"/>
    <x v="2"/>
    <s v="FUR-CH-10004289"/>
    <x v="0"/>
    <x v="1"/>
    <s v="Global Super Steno Chair"/>
    <x v="2843"/>
    <n v="2"/>
    <n v="0"/>
    <n v="32.633199999999988"/>
  </r>
  <r>
    <n v="3586"/>
    <x v="1776"/>
    <x v="1"/>
    <x v="895"/>
    <d v="2012-12-16T00:00:00"/>
    <s v="Standard Class"/>
    <s v="KD-16495"/>
    <s v="Keith Dawkins"/>
    <x v="1"/>
    <s v="United States"/>
    <s v="Jackson"/>
    <x v="12"/>
    <n v="49201"/>
    <x v="2"/>
    <s v="OFF-LA-10001045"/>
    <x v="1"/>
    <x v="2"/>
    <s v="Permanent Self-Adhesive File Folder Labels for Typewriters by Universal"/>
    <x v="537"/>
    <n v="1"/>
    <n v="0"/>
    <n v="1.2005999999999999"/>
  </r>
  <r>
    <n v="3587"/>
    <x v="1777"/>
    <x v="3"/>
    <x v="213"/>
    <d v="2014-09-09T00:00:00"/>
    <s v="Standard Class"/>
    <s v="AG-10300"/>
    <s v="Aleksandra Gannaway"/>
    <x v="1"/>
    <s v="United States"/>
    <s v="San Francisco"/>
    <x v="1"/>
    <n v="94122"/>
    <x v="1"/>
    <s v="OFF-AR-10002053"/>
    <x v="1"/>
    <x v="6"/>
    <s v="Premium Writing Pencils, Soft, #2 by Central Association for the Blind"/>
    <x v="459"/>
    <n v="2"/>
    <n v="0"/>
    <n v="1.6688000000000001"/>
  </r>
  <r>
    <n v="3588"/>
    <x v="1778"/>
    <x v="3"/>
    <x v="241"/>
    <d v="2014-09-29T00:00:00"/>
    <s v="Standard Class"/>
    <s v="MH-18115"/>
    <s v="Mick Hernandez"/>
    <x v="2"/>
    <s v="United States"/>
    <s v="Lancaster"/>
    <x v="24"/>
    <n v="43130"/>
    <x v="3"/>
    <s v="TEC-PH-10002885"/>
    <x v="2"/>
    <x v="7"/>
    <s v="Apple iPhone 5"/>
    <x v="2844"/>
    <n v="3"/>
    <n v="0.4"/>
    <n v="-253.43369999999993"/>
  </r>
  <r>
    <n v="3589"/>
    <x v="1779"/>
    <x v="3"/>
    <x v="484"/>
    <d v="2014-12-22T00:00:00"/>
    <s v="First Class"/>
    <s v="AC-10450"/>
    <s v="Amy Cox"/>
    <x v="0"/>
    <s v="United States"/>
    <s v="Lafayette"/>
    <x v="28"/>
    <n v="70506"/>
    <x v="0"/>
    <s v="OFF-SU-10002881"/>
    <x v="1"/>
    <x v="14"/>
    <s v="Martin Yale Chadless Opener Electric Letter Opener"/>
    <x v="2845"/>
    <n v="2"/>
    <n v="0"/>
    <n v="33.312400000000025"/>
  </r>
  <r>
    <n v="3590"/>
    <x v="1780"/>
    <x v="3"/>
    <x v="221"/>
    <d v="2014-12-01T00:00:00"/>
    <s v="Standard Class"/>
    <s v="FM-14290"/>
    <s v="Frank Merwin"/>
    <x v="2"/>
    <s v="United States"/>
    <s v="Richmond"/>
    <x v="0"/>
    <n v="40475"/>
    <x v="0"/>
    <s v="OFF-BI-10000546"/>
    <x v="1"/>
    <x v="8"/>
    <s v="Avery Durable Binders"/>
    <x v="709"/>
    <n v="1"/>
    <n v="0"/>
    <n v="1.4112"/>
  </r>
  <r>
    <n v="3591"/>
    <x v="1780"/>
    <x v="3"/>
    <x v="221"/>
    <d v="2014-12-01T00:00:00"/>
    <s v="Standard Class"/>
    <s v="FM-14290"/>
    <s v="Frank Merwin"/>
    <x v="2"/>
    <s v="United States"/>
    <s v="Richmond"/>
    <x v="0"/>
    <n v="40475"/>
    <x v="0"/>
    <s v="OFF-ST-10001526"/>
    <x v="1"/>
    <x v="4"/>
    <s v="Iceberg Mobile Mega Data/Printer Cart "/>
    <x v="2846"/>
    <n v="12"/>
    <n v="0"/>
    <n v="375.42959999999994"/>
  </r>
  <r>
    <n v="3592"/>
    <x v="1781"/>
    <x v="2"/>
    <x v="736"/>
    <d v="2011-12-15T00:00:00"/>
    <s v="Second Class"/>
    <s v="RA-19285"/>
    <s v="Ralph Arnett"/>
    <x v="0"/>
    <s v="United States"/>
    <s v="Houston"/>
    <x v="5"/>
    <n v="77070"/>
    <x v="2"/>
    <s v="OFF-SU-10001574"/>
    <x v="1"/>
    <x v="14"/>
    <s v="Acme Value Line Scissors"/>
    <x v="2847"/>
    <n v="1"/>
    <n v="0.2"/>
    <n v="0.36499999999999977"/>
  </r>
  <r>
    <n v="3593"/>
    <x v="1782"/>
    <x v="0"/>
    <x v="5"/>
    <d v="2013-12-08T00:00:00"/>
    <s v="Second Class"/>
    <s v="JG-15160"/>
    <s v="James Galang"/>
    <x v="0"/>
    <s v="United States"/>
    <s v="New York City"/>
    <x v="15"/>
    <n v="10024"/>
    <x v="3"/>
    <s v="OFF-ST-10002615"/>
    <x v="1"/>
    <x v="4"/>
    <s v="Dual Level, Single-Width Filing Carts"/>
    <x v="2848"/>
    <n v="3"/>
    <n v="0"/>
    <n v="120.94680000000001"/>
  </r>
  <r>
    <n v="3594"/>
    <x v="1783"/>
    <x v="0"/>
    <x v="108"/>
    <d v="2013-09-18T00:00:00"/>
    <s v="Standard Class"/>
    <s v="NZ-18565"/>
    <s v="Nick Zandusky"/>
    <x v="2"/>
    <s v="United States"/>
    <s v="Toledo"/>
    <x v="24"/>
    <n v="43615"/>
    <x v="3"/>
    <s v="OFF-BI-10001658"/>
    <x v="1"/>
    <x v="8"/>
    <s v="GBC Standard Therm-A-Bind Covers"/>
    <x v="2849"/>
    <n v="3"/>
    <n v="0.7"/>
    <n v="-17.942399999999992"/>
  </r>
  <r>
    <n v="3595"/>
    <x v="1783"/>
    <x v="0"/>
    <x v="108"/>
    <d v="2013-09-18T00:00:00"/>
    <s v="Standard Class"/>
    <s v="NZ-18565"/>
    <s v="Nick Zandusky"/>
    <x v="2"/>
    <s v="United States"/>
    <s v="Toledo"/>
    <x v="24"/>
    <n v="43615"/>
    <x v="3"/>
    <s v="OFF-ST-10002562"/>
    <x v="1"/>
    <x v="4"/>
    <s v="Staples"/>
    <x v="2850"/>
    <n v="5"/>
    <n v="0.2"/>
    <n v="3.7519999999999989"/>
  </r>
  <r>
    <n v="3596"/>
    <x v="1784"/>
    <x v="3"/>
    <x v="34"/>
    <d v="2014-12-16T00:00:00"/>
    <s v="Standard Class"/>
    <s v="KM-16225"/>
    <s v="Kalyca Meade"/>
    <x v="1"/>
    <s v="United States"/>
    <s v="Philadelphia"/>
    <x v="9"/>
    <n v="19143"/>
    <x v="3"/>
    <s v="OFF-AR-10004757"/>
    <x v="1"/>
    <x v="6"/>
    <s v="Crayola Colored Pencils"/>
    <x v="370"/>
    <n v="1"/>
    <n v="0.2"/>
    <n v="0.42639999999999978"/>
  </r>
  <r>
    <n v="3597"/>
    <x v="1785"/>
    <x v="2"/>
    <x v="340"/>
    <d v="2011-09-14T00:00:00"/>
    <s v="Second Class"/>
    <s v="LC-17140"/>
    <s v="Logan Currie"/>
    <x v="0"/>
    <s v="United States"/>
    <s v="Philadelphia"/>
    <x v="9"/>
    <n v="19140"/>
    <x v="3"/>
    <s v="OFF-PA-10000788"/>
    <x v="1"/>
    <x v="10"/>
    <s v="Xerox 210"/>
    <x v="12"/>
    <n v="3"/>
    <n v="0.2"/>
    <n v="5.4432"/>
  </r>
  <r>
    <n v="3598"/>
    <x v="1785"/>
    <x v="2"/>
    <x v="340"/>
    <d v="2011-09-14T00:00:00"/>
    <s v="Second Class"/>
    <s v="LC-17140"/>
    <s v="Logan Currie"/>
    <x v="0"/>
    <s v="United States"/>
    <s v="Philadelphia"/>
    <x v="9"/>
    <n v="19140"/>
    <x v="3"/>
    <s v="TEC-AC-10002134"/>
    <x v="2"/>
    <x v="11"/>
    <s v="Rosewill 107 Normal Keys USB Wired Standard Keyboard"/>
    <x v="2851"/>
    <n v="6"/>
    <n v="0.2"/>
    <n v="-4.852800000000002"/>
  </r>
  <r>
    <n v="3599"/>
    <x v="1785"/>
    <x v="2"/>
    <x v="340"/>
    <d v="2011-09-14T00:00:00"/>
    <s v="Second Class"/>
    <s v="LC-17140"/>
    <s v="Logan Currie"/>
    <x v="0"/>
    <s v="United States"/>
    <s v="Philadelphia"/>
    <x v="9"/>
    <n v="19140"/>
    <x v="3"/>
    <s v="FUR-FU-10002456"/>
    <x v="0"/>
    <x v="5"/>
    <s v="Master Caster Door Stop, Large Neon Orange"/>
    <x v="1133"/>
    <n v="3"/>
    <n v="0.2"/>
    <n v="5.023200000000001"/>
  </r>
  <r>
    <n v="3600"/>
    <x v="1785"/>
    <x v="2"/>
    <x v="340"/>
    <d v="2011-09-14T00:00:00"/>
    <s v="Second Class"/>
    <s v="LC-17140"/>
    <s v="Logan Currie"/>
    <x v="0"/>
    <s v="United States"/>
    <s v="Philadelphia"/>
    <x v="9"/>
    <n v="19140"/>
    <x v="3"/>
    <s v="TEC-PH-10002549"/>
    <x v="2"/>
    <x v="7"/>
    <s v="Polycom SoundPoint IP 450 VoIP phone"/>
    <x v="2852"/>
    <n v="1"/>
    <n v="0.4"/>
    <n v="-31.620400000000004"/>
  </r>
  <r>
    <n v="3601"/>
    <x v="1786"/>
    <x v="3"/>
    <x v="335"/>
    <d v="2014-07-01T00:00:00"/>
    <s v="Standard Class"/>
    <s v="NP-18700"/>
    <s v="Nora Preis"/>
    <x v="0"/>
    <s v="United States"/>
    <s v="Denver"/>
    <x v="22"/>
    <n v="80219"/>
    <x v="1"/>
    <s v="TEC-AC-10001990"/>
    <x v="2"/>
    <x v="11"/>
    <s v="Kensington Orbit Wireless Mobile Trackball for PC and Mac"/>
    <x v="1074"/>
    <n v="9"/>
    <n v="0.2"/>
    <n v="64.789199999999951"/>
  </r>
  <r>
    <n v="3602"/>
    <x v="1787"/>
    <x v="2"/>
    <x v="664"/>
    <d v="2011-11-24T00:00:00"/>
    <s v="Standard Class"/>
    <s v="RB-19330"/>
    <s v="Randy Bradley"/>
    <x v="0"/>
    <s v="United States"/>
    <s v="Philadelphia"/>
    <x v="9"/>
    <n v="19143"/>
    <x v="3"/>
    <s v="OFF-PA-10002137"/>
    <x v="1"/>
    <x v="10"/>
    <s v="Southworth 100% Résumé Paper, 24lb."/>
    <x v="2853"/>
    <n v="2"/>
    <n v="0.2"/>
    <n v="3.8899999999999988"/>
  </r>
  <r>
    <n v="3603"/>
    <x v="1787"/>
    <x v="2"/>
    <x v="664"/>
    <d v="2011-11-24T00:00:00"/>
    <s v="Standard Class"/>
    <s v="RB-19330"/>
    <s v="Randy Bradley"/>
    <x v="0"/>
    <s v="United States"/>
    <s v="Philadelphia"/>
    <x v="9"/>
    <n v="19143"/>
    <x v="3"/>
    <s v="FUR-CH-10004997"/>
    <x v="0"/>
    <x v="1"/>
    <s v="Hon Every-Day Series Multi-Task Chairs"/>
    <x v="2854"/>
    <n v="5"/>
    <n v="0.3"/>
    <n v="-93.989999999999952"/>
  </r>
  <r>
    <n v="3604"/>
    <x v="1788"/>
    <x v="3"/>
    <x v="170"/>
    <d v="2014-08-28T00:00:00"/>
    <s v="Standard Class"/>
    <s v="TH-21550"/>
    <s v="Tracy Hopkins"/>
    <x v="2"/>
    <s v="United States"/>
    <s v="Columbia"/>
    <x v="39"/>
    <n v="21044"/>
    <x v="3"/>
    <s v="OFF-PA-10000357"/>
    <x v="1"/>
    <x v="10"/>
    <s v="Xerox 1888"/>
    <x v="1959"/>
    <n v="5"/>
    <n v="0"/>
    <n v="133.15199999999999"/>
  </r>
  <r>
    <n v="3605"/>
    <x v="1788"/>
    <x v="3"/>
    <x v="170"/>
    <d v="2014-08-28T00:00:00"/>
    <s v="Standard Class"/>
    <s v="TH-21550"/>
    <s v="Tracy Hopkins"/>
    <x v="2"/>
    <s v="United States"/>
    <s v="Columbia"/>
    <x v="39"/>
    <n v="21044"/>
    <x v="3"/>
    <s v="FUR-FU-10003976"/>
    <x v="0"/>
    <x v="5"/>
    <s v="DAX Executive Solid Wood Document Frame, Desktop or Hang, Mahogany, 5 x 7"/>
    <x v="2855"/>
    <n v="2"/>
    <n v="0"/>
    <n v="8.5543999999999976"/>
  </r>
  <r>
    <n v="3606"/>
    <x v="1788"/>
    <x v="3"/>
    <x v="170"/>
    <d v="2014-08-28T00:00:00"/>
    <s v="Standard Class"/>
    <s v="TH-21550"/>
    <s v="Tracy Hopkins"/>
    <x v="2"/>
    <s v="United States"/>
    <s v="Columbia"/>
    <x v="39"/>
    <n v="21044"/>
    <x v="3"/>
    <s v="FUR-FU-10004960"/>
    <x v="0"/>
    <x v="5"/>
    <s v="Seth Thomas 12&quot; Clock w/ Goldtone Case"/>
    <x v="2856"/>
    <n v="4"/>
    <n v="0"/>
    <n v="31.252800000000001"/>
  </r>
  <r>
    <n v="3607"/>
    <x v="1789"/>
    <x v="0"/>
    <x v="299"/>
    <d v="2013-03-17T00:00:00"/>
    <s v="Second Class"/>
    <s v="CK-12595"/>
    <s v="Clytie Kelty"/>
    <x v="0"/>
    <s v="United States"/>
    <s v="New York City"/>
    <x v="15"/>
    <n v="10024"/>
    <x v="3"/>
    <s v="OFF-EN-10001099"/>
    <x v="1"/>
    <x v="12"/>
    <s v="Staples"/>
    <x v="1624"/>
    <n v="3"/>
    <n v="0"/>
    <n v="13.496399999999998"/>
  </r>
  <r>
    <n v="3608"/>
    <x v="1790"/>
    <x v="2"/>
    <x v="865"/>
    <d v="2011-09-28T00:00:00"/>
    <s v="Second Class"/>
    <s v="ST-20530"/>
    <s v="Shui Tom"/>
    <x v="0"/>
    <s v="United States"/>
    <s v="New York City"/>
    <x v="15"/>
    <n v="10035"/>
    <x v="3"/>
    <s v="OFF-BI-10002026"/>
    <x v="1"/>
    <x v="8"/>
    <s v="Avery Arch Ring Binders"/>
    <x v="2857"/>
    <n v="3"/>
    <n v="0.2"/>
    <n v="47.060999999999993"/>
  </r>
  <r>
    <n v="3609"/>
    <x v="1791"/>
    <x v="2"/>
    <x v="582"/>
    <d v="2011-05-03T00:00:00"/>
    <s v="Standard Class"/>
    <s v="GB-14530"/>
    <s v="George Bell"/>
    <x v="1"/>
    <s v="United States"/>
    <s v="Newark"/>
    <x v="24"/>
    <n v="43055"/>
    <x v="3"/>
    <s v="OFF-LA-10001613"/>
    <x v="1"/>
    <x v="2"/>
    <s v="Avery File Folder Labels"/>
    <x v="2789"/>
    <n v="3"/>
    <n v="0.2"/>
    <n v="2.5056000000000003"/>
  </r>
  <r>
    <n v="3610"/>
    <x v="1791"/>
    <x v="2"/>
    <x v="582"/>
    <d v="2011-05-03T00:00:00"/>
    <s v="Standard Class"/>
    <s v="GB-14530"/>
    <s v="George Bell"/>
    <x v="1"/>
    <s v="United States"/>
    <s v="Newark"/>
    <x v="24"/>
    <n v="43055"/>
    <x v="3"/>
    <s v="OFF-ST-10002214"/>
    <x v="1"/>
    <x v="4"/>
    <s v="X-Rack File for Hanging Folders"/>
    <x v="2858"/>
    <n v="3"/>
    <n v="0.2"/>
    <n v="2.0321999999999987"/>
  </r>
  <r>
    <n v="3611"/>
    <x v="1791"/>
    <x v="2"/>
    <x v="582"/>
    <d v="2011-05-03T00:00:00"/>
    <s v="Standard Class"/>
    <s v="GB-14530"/>
    <s v="George Bell"/>
    <x v="1"/>
    <s v="United States"/>
    <s v="Newark"/>
    <x v="24"/>
    <n v="43055"/>
    <x v="3"/>
    <s v="OFF-ST-10001128"/>
    <x v="1"/>
    <x v="4"/>
    <s v="Carina Mini System Audio Rack, Model AR050B"/>
    <x v="2859"/>
    <n v="2"/>
    <n v="0.2"/>
    <n v="-37.733199999999989"/>
  </r>
  <r>
    <n v="3612"/>
    <x v="1792"/>
    <x v="0"/>
    <x v="896"/>
    <d v="2013-12-02T00:00:00"/>
    <s v="Second Class"/>
    <s v="NC-18535"/>
    <s v="Nick Crebassa"/>
    <x v="1"/>
    <s v="United States"/>
    <s v="Dallas"/>
    <x v="5"/>
    <n v="75217"/>
    <x v="2"/>
    <s v="TEC-AC-10004864"/>
    <x v="2"/>
    <x v="11"/>
    <s v="Memorex Micro Travel Drive 32 GB"/>
    <x v="2860"/>
    <n v="2"/>
    <n v="0.2"/>
    <n v="16.794600000000003"/>
  </r>
  <r>
    <n v="3613"/>
    <x v="1793"/>
    <x v="1"/>
    <x v="155"/>
    <d v="2012-12-08T00:00:00"/>
    <s v="Standard Class"/>
    <s v="AB-10255"/>
    <s v="Alejandro Ballentine"/>
    <x v="2"/>
    <s v="United States"/>
    <s v="Philadelphia"/>
    <x v="9"/>
    <n v="19134"/>
    <x v="3"/>
    <s v="OFF-PA-10000174"/>
    <x v="1"/>
    <x v="10"/>
    <s v="Message Book, Wirebound, Four 5 1/2&quot; X 4&quot; Forms/Pg., 200 Dupl. Sets/Book"/>
    <x v="2861"/>
    <n v="2"/>
    <n v="0.2"/>
    <n v="5.5511999999999979"/>
  </r>
  <r>
    <n v="3614"/>
    <x v="1793"/>
    <x v="1"/>
    <x v="155"/>
    <d v="2012-12-08T00:00:00"/>
    <s v="Standard Class"/>
    <s v="AB-10255"/>
    <s v="Alejandro Ballentine"/>
    <x v="2"/>
    <s v="United States"/>
    <s v="Philadelphia"/>
    <x v="9"/>
    <n v="19134"/>
    <x v="3"/>
    <s v="TEC-AC-10000171"/>
    <x v="2"/>
    <x v="11"/>
    <s v="Verbatim 25 GB 6x Blu-ray Single Layer Recordable Disc, 25/Pack"/>
    <x v="2862"/>
    <n v="2"/>
    <n v="0.2"/>
    <n v="10.5754"/>
  </r>
  <r>
    <n v="3615"/>
    <x v="1794"/>
    <x v="3"/>
    <x v="123"/>
    <d v="2014-11-22T00:00:00"/>
    <s v="First Class"/>
    <s v="SC-20770"/>
    <s v="Stewart Carmichael"/>
    <x v="1"/>
    <s v="United States"/>
    <s v="San Antonio"/>
    <x v="5"/>
    <n v="78207"/>
    <x v="2"/>
    <s v="FUR-TA-10002622"/>
    <x v="0"/>
    <x v="3"/>
    <s v="Bush Andora Conference Table, Maple/Graphite Gray Finish"/>
    <x v="2863"/>
    <n v="6"/>
    <n v="0.3"/>
    <n v="-71.811599999999999"/>
  </r>
  <r>
    <n v="3616"/>
    <x v="1794"/>
    <x v="3"/>
    <x v="123"/>
    <d v="2014-11-22T00:00:00"/>
    <s v="First Class"/>
    <s v="SC-20770"/>
    <s v="Stewart Carmichael"/>
    <x v="1"/>
    <s v="United States"/>
    <s v="San Antonio"/>
    <x v="5"/>
    <n v="78207"/>
    <x v="2"/>
    <s v="OFF-AR-10001915"/>
    <x v="1"/>
    <x v="6"/>
    <s v="Peel-Off China Markers"/>
    <x v="2864"/>
    <n v="4"/>
    <n v="0.2"/>
    <n v="8.7384000000000022"/>
  </r>
  <r>
    <n v="3617"/>
    <x v="1795"/>
    <x v="0"/>
    <x v="64"/>
    <d v="2013-09-10T00:00:00"/>
    <s v="Standard Class"/>
    <s v="JC-15340"/>
    <s v="Jasper Cacioppo"/>
    <x v="0"/>
    <s v="United States"/>
    <s v="Philadelphia"/>
    <x v="9"/>
    <n v="19120"/>
    <x v="3"/>
    <s v="OFF-BI-10004410"/>
    <x v="1"/>
    <x v="8"/>
    <s v="C-Line Peel &amp; Stick Add-On Filing Pockets, 8-3/4 x 5-1/8, 10/Pack"/>
    <x v="2865"/>
    <n v="5"/>
    <n v="0.7"/>
    <n v="-7.3254999999999981"/>
  </r>
  <r>
    <n v="3618"/>
    <x v="1796"/>
    <x v="3"/>
    <x v="507"/>
    <d v="2014-09-09T00:00:00"/>
    <s v="Standard Class"/>
    <s v="RA-19285"/>
    <s v="Ralph Arnett"/>
    <x v="0"/>
    <s v="United States"/>
    <s v="Los Angeles"/>
    <x v="1"/>
    <n v="90004"/>
    <x v="1"/>
    <s v="OFF-BI-10004632"/>
    <x v="1"/>
    <x v="8"/>
    <s v="Ibico Hi-Tech Manual Binding System"/>
    <x v="1638"/>
    <n v="2"/>
    <n v="0.2"/>
    <n v="152.49499999999998"/>
  </r>
  <r>
    <n v="3619"/>
    <x v="1796"/>
    <x v="3"/>
    <x v="507"/>
    <d v="2014-09-09T00:00:00"/>
    <s v="Standard Class"/>
    <s v="RA-19285"/>
    <s v="Ralph Arnett"/>
    <x v="0"/>
    <s v="United States"/>
    <s v="Los Angeles"/>
    <x v="1"/>
    <n v="90004"/>
    <x v="1"/>
    <s v="TEC-PH-10002185"/>
    <x v="2"/>
    <x v="7"/>
    <s v="QVS USB Car Charger 2-Port 2.1Amp for iPod/iPhone/iPad/iPad 2/iPad 3"/>
    <x v="2866"/>
    <n v="1"/>
    <n v="0.2"/>
    <n v="1.7374999999999998"/>
  </r>
  <r>
    <n v="3620"/>
    <x v="1796"/>
    <x v="3"/>
    <x v="507"/>
    <d v="2014-09-09T00:00:00"/>
    <s v="Standard Class"/>
    <s v="RA-19285"/>
    <s v="Ralph Arnett"/>
    <x v="0"/>
    <s v="United States"/>
    <s v="Los Angeles"/>
    <x v="1"/>
    <n v="90004"/>
    <x v="1"/>
    <s v="OFF-ST-10002974"/>
    <x v="1"/>
    <x v="4"/>
    <s v="Trav-L-File Heavy-Duty Shuttle II, Black"/>
    <x v="2867"/>
    <n v="5"/>
    <n v="0"/>
    <n v="65.35499999999999"/>
  </r>
  <r>
    <n v="3621"/>
    <x v="1797"/>
    <x v="0"/>
    <x v="897"/>
    <d v="2013-09-30T00:00:00"/>
    <s v="Standard Class"/>
    <s v="SH-19975"/>
    <s v="Sally Hughsby"/>
    <x v="1"/>
    <s v="United States"/>
    <s v="Smyrna"/>
    <x v="18"/>
    <n v="37167"/>
    <x v="0"/>
    <s v="OFF-AR-10003727"/>
    <x v="1"/>
    <x v="6"/>
    <s v="Berol Giant Pencil Sharpener"/>
    <x v="2868"/>
    <n v="3"/>
    <n v="0.2"/>
    <n v="4.5872999999999937"/>
  </r>
  <r>
    <n v="3622"/>
    <x v="1797"/>
    <x v="0"/>
    <x v="897"/>
    <d v="2013-09-30T00:00:00"/>
    <s v="Standard Class"/>
    <s v="SH-19975"/>
    <s v="Sally Hughsby"/>
    <x v="1"/>
    <s v="United States"/>
    <s v="Smyrna"/>
    <x v="18"/>
    <n v="37167"/>
    <x v="0"/>
    <s v="TEC-PH-10004071"/>
    <x v="2"/>
    <x v="7"/>
    <s v="PayAnywhere Card Reader"/>
    <x v="2869"/>
    <n v="8"/>
    <n v="0.2"/>
    <n v="5.5944000000000003"/>
  </r>
  <r>
    <n v="3623"/>
    <x v="1798"/>
    <x v="2"/>
    <x v="80"/>
    <d v="2011-09-19T00:00:00"/>
    <s v="Standard Class"/>
    <s v="JC-15775"/>
    <s v="John Castell"/>
    <x v="0"/>
    <s v="United States"/>
    <s v="Macon"/>
    <x v="32"/>
    <n v="31204"/>
    <x v="0"/>
    <s v="FUR-FU-10002878"/>
    <x v="0"/>
    <x v="5"/>
    <s v="Seth Thomas 14&quot; Day/Date Wall Clock"/>
    <x v="2870"/>
    <n v="5"/>
    <n v="0"/>
    <n v="52.688000000000002"/>
  </r>
  <r>
    <n v="3624"/>
    <x v="1798"/>
    <x v="2"/>
    <x v="80"/>
    <d v="2011-09-19T00:00:00"/>
    <s v="Standard Class"/>
    <s v="JC-15775"/>
    <s v="John Castell"/>
    <x v="0"/>
    <s v="United States"/>
    <s v="Macon"/>
    <x v="32"/>
    <n v="31204"/>
    <x v="0"/>
    <s v="OFF-BI-10001890"/>
    <x v="1"/>
    <x v="8"/>
    <s v="Avery Poly Binder Pockets"/>
    <x v="181"/>
    <n v="2"/>
    <n v="0"/>
    <n v="3.4367999999999999"/>
  </r>
  <r>
    <n v="3625"/>
    <x v="1799"/>
    <x v="3"/>
    <x v="240"/>
    <d v="2014-05-22T00:00:00"/>
    <s v="Second Class"/>
    <s v="BC-11125"/>
    <s v="Becky Castell"/>
    <x v="2"/>
    <s v="United States"/>
    <s v="San Francisco"/>
    <x v="1"/>
    <n v="94109"/>
    <x v="1"/>
    <s v="FUR-CH-10002647"/>
    <x v="0"/>
    <x v="1"/>
    <s v="Situations Contoured Folding Chairs, 4/Set"/>
    <x v="2871"/>
    <n v="12"/>
    <n v="0.2"/>
    <n v="42.588000000000022"/>
  </r>
  <r>
    <n v="3626"/>
    <x v="1799"/>
    <x v="3"/>
    <x v="240"/>
    <d v="2014-05-22T00:00:00"/>
    <s v="Second Class"/>
    <s v="BC-11125"/>
    <s v="Becky Castell"/>
    <x v="2"/>
    <s v="United States"/>
    <s v="San Francisco"/>
    <x v="1"/>
    <n v="94109"/>
    <x v="1"/>
    <s v="OFF-AR-10001315"/>
    <x v="1"/>
    <x v="6"/>
    <s v="Newell 310"/>
    <x v="2872"/>
    <n v="2"/>
    <n v="0"/>
    <n v="1.0207999999999999"/>
  </r>
  <r>
    <n v="3627"/>
    <x v="1799"/>
    <x v="3"/>
    <x v="240"/>
    <d v="2014-05-22T00:00:00"/>
    <s v="Second Class"/>
    <s v="BC-11125"/>
    <s v="Becky Castell"/>
    <x v="2"/>
    <s v="United States"/>
    <s v="San Francisco"/>
    <x v="1"/>
    <n v="94109"/>
    <x v="1"/>
    <s v="OFF-AR-10000122"/>
    <x v="1"/>
    <x v="6"/>
    <s v="Newell 314"/>
    <x v="2271"/>
    <n v="1"/>
    <n v="0"/>
    <n v="1.3949999999999996"/>
  </r>
  <r>
    <n v="3628"/>
    <x v="1799"/>
    <x v="3"/>
    <x v="240"/>
    <d v="2014-05-22T00:00:00"/>
    <s v="Second Class"/>
    <s v="BC-11125"/>
    <s v="Becky Castell"/>
    <x v="2"/>
    <s v="United States"/>
    <s v="San Francisco"/>
    <x v="1"/>
    <n v="94109"/>
    <x v="1"/>
    <s v="TEC-AC-10001465"/>
    <x v="2"/>
    <x v="11"/>
    <s v="SanDisk Cruzer 64 GB USB Flash Drive"/>
    <x v="2873"/>
    <n v="1"/>
    <n v="0"/>
    <n v="10.895999999999997"/>
  </r>
  <r>
    <n v="3629"/>
    <x v="1800"/>
    <x v="2"/>
    <x v="128"/>
    <d v="2011-08-13T00:00:00"/>
    <s v="Standard Class"/>
    <s v="JH-15985"/>
    <s v="Joseph Holt"/>
    <x v="0"/>
    <s v="United States"/>
    <s v="Seattle"/>
    <x v="4"/>
    <n v="98103"/>
    <x v="1"/>
    <s v="OFF-BI-10004600"/>
    <x v="1"/>
    <x v="8"/>
    <s v="Ibico Ibimaster 300 Manual Binding System"/>
    <x v="2874"/>
    <n v="7"/>
    <n v="0.2"/>
    <n v="643.98249999999996"/>
  </r>
  <r>
    <n v="3630"/>
    <x v="1801"/>
    <x v="3"/>
    <x v="200"/>
    <d v="2014-12-01T00:00:00"/>
    <s v="Standard Class"/>
    <s v="CC-12610"/>
    <s v="Corey Catlett"/>
    <x v="1"/>
    <s v="United States"/>
    <s v="Columbus"/>
    <x v="24"/>
    <n v="43229"/>
    <x v="3"/>
    <s v="OFF-AP-10002082"/>
    <x v="1"/>
    <x v="9"/>
    <s v="Holmes HEPA Air Purifier"/>
    <x v="2464"/>
    <n v="3"/>
    <n v="0.2"/>
    <n v="9.8009999999999984"/>
  </r>
  <r>
    <n v="3631"/>
    <x v="1801"/>
    <x v="3"/>
    <x v="200"/>
    <d v="2014-12-01T00:00:00"/>
    <s v="Standard Class"/>
    <s v="CC-12610"/>
    <s v="Corey Catlett"/>
    <x v="1"/>
    <s v="United States"/>
    <s v="Columbus"/>
    <x v="24"/>
    <n v="43229"/>
    <x v="3"/>
    <s v="OFF-AP-10004708"/>
    <x v="1"/>
    <x v="9"/>
    <s v="Fellowes Superior 10 Outlet Split Surge Protector"/>
    <x v="2875"/>
    <n v="7"/>
    <n v="0.2"/>
    <n v="23.977799999999988"/>
  </r>
  <r>
    <n v="3632"/>
    <x v="1802"/>
    <x v="3"/>
    <x v="898"/>
    <d v="2014-05-09T00:00:00"/>
    <s v="Second Class"/>
    <s v="DB-12970"/>
    <s v="Darren Budd"/>
    <x v="1"/>
    <s v="United States"/>
    <s v="Los Angeles"/>
    <x v="1"/>
    <n v="90004"/>
    <x v="1"/>
    <s v="OFF-ST-10000464"/>
    <x v="1"/>
    <x v="4"/>
    <s v="Multi-Use Personal File Cart and Caster Set, Three Stacking Bins"/>
    <x v="2876"/>
    <n v="2"/>
    <n v="0"/>
    <n v="19.465600000000002"/>
  </r>
  <r>
    <n v="3633"/>
    <x v="1802"/>
    <x v="3"/>
    <x v="898"/>
    <d v="2014-05-09T00:00:00"/>
    <s v="Second Class"/>
    <s v="DB-12970"/>
    <s v="Darren Budd"/>
    <x v="1"/>
    <s v="United States"/>
    <s v="Los Angeles"/>
    <x v="1"/>
    <n v="90004"/>
    <x v="1"/>
    <s v="OFF-ST-10000025"/>
    <x v="1"/>
    <x v="4"/>
    <s v="Fellowes Stor/Drawer Steel Plus Storage Drawers"/>
    <x v="2877"/>
    <n v="8"/>
    <n v="0"/>
    <n v="45.80639999999994"/>
  </r>
  <r>
    <n v="3634"/>
    <x v="1803"/>
    <x v="0"/>
    <x v="338"/>
    <d v="2013-11-15T00:00:00"/>
    <s v="Standard Class"/>
    <s v="PP-18955"/>
    <s v="Paul Prost"/>
    <x v="2"/>
    <s v="United States"/>
    <s v="Springfield"/>
    <x v="24"/>
    <n v="45503"/>
    <x v="3"/>
    <s v="OFF-LA-10001613"/>
    <x v="1"/>
    <x v="2"/>
    <s v="Avery File Folder Labels"/>
    <x v="2145"/>
    <n v="4"/>
    <n v="0.2"/>
    <n v="3.3408000000000002"/>
  </r>
  <r>
    <n v="3635"/>
    <x v="1803"/>
    <x v="0"/>
    <x v="338"/>
    <d v="2013-11-15T00:00:00"/>
    <s v="Standard Class"/>
    <s v="PP-18955"/>
    <s v="Paul Prost"/>
    <x v="2"/>
    <s v="United States"/>
    <s v="Springfield"/>
    <x v="24"/>
    <n v="45503"/>
    <x v="3"/>
    <s v="TEC-PH-10000376"/>
    <x v="2"/>
    <x v="7"/>
    <s v="Square Credit Card Reader"/>
    <x v="2878"/>
    <n v="7"/>
    <n v="0.4"/>
    <n v="-9.7901999999999987"/>
  </r>
  <r>
    <n v="3636"/>
    <x v="1803"/>
    <x v="0"/>
    <x v="338"/>
    <d v="2013-11-15T00:00:00"/>
    <s v="Standard Class"/>
    <s v="PP-18955"/>
    <s v="Paul Prost"/>
    <x v="2"/>
    <s v="United States"/>
    <s v="Springfield"/>
    <x v="24"/>
    <n v="45503"/>
    <x v="3"/>
    <s v="OFF-PA-10004039"/>
    <x v="1"/>
    <x v="10"/>
    <s v="Xerox 1882"/>
    <x v="2879"/>
    <n v="2"/>
    <n v="0.2"/>
    <n v="32.468400000000003"/>
  </r>
  <r>
    <n v="3637"/>
    <x v="1803"/>
    <x v="0"/>
    <x v="338"/>
    <d v="2013-11-15T00:00:00"/>
    <s v="Standard Class"/>
    <s v="PP-18955"/>
    <s v="Paul Prost"/>
    <x v="2"/>
    <s v="United States"/>
    <s v="Springfield"/>
    <x v="24"/>
    <n v="45503"/>
    <x v="3"/>
    <s v="OFF-PA-10001776"/>
    <x v="1"/>
    <x v="10"/>
    <s v="Wirebound Message Books, Four 2 3/4&quot; x 5&quot; Forms per Page, 600 Sets per Book"/>
    <x v="2880"/>
    <n v="3"/>
    <n v="0.2"/>
    <n v="7.5086999999999984"/>
  </r>
  <r>
    <n v="3638"/>
    <x v="1803"/>
    <x v="0"/>
    <x v="338"/>
    <d v="2013-11-15T00:00:00"/>
    <s v="Standard Class"/>
    <s v="PP-18955"/>
    <s v="Paul Prost"/>
    <x v="2"/>
    <s v="United States"/>
    <s v="Springfield"/>
    <x v="24"/>
    <n v="45503"/>
    <x v="3"/>
    <s v="OFF-AP-10002457"/>
    <x v="1"/>
    <x v="9"/>
    <s v="Eureka The Boss Plus 12-Amp Hard Box Upright Vacuum, Red"/>
    <x v="2881"/>
    <n v="4"/>
    <n v="0.2"/>
    <n v="29.301999999999978"/>
  </r>
  <r>
    <n v="3639"/>
    <x v="1803"/>
    <x v="0"/>
    <x v="338"/>
    <d v="2013-11-15T00:00:00"/>
    <s v="Standard Class"/>
    <s v="PP-18955"/>
    <s v="Paul Prost"/>
    <x v="2"/>
    <s v="United States"/>
    <s v="Springfield"/>
    <x v="24"/>
    <n v="45503"/>
    <x v="3"/>
    <s v="FUR-FU-10000758"/>
    <x v="0"/>
    <x v="5"/>
    <s v="DAX Natural Wood-Tone Poster Frame"/>
    <x v="2882"/>
    <n v="7"/>
    <n v="0.2"/>
    <n v="29.657599999999988"/>
  </r>
  <r>
    <n v="3640"/>
    <x v="1803"/>
    <x v="0"/>
    <x v="338"/>
    <d v="2013-11-15T00:00:00"/>
    <s v="Standard Class"/>
    <s v="PP-18955"/>
    <s v="Paul Prost"/>
    <x v="2"/>
    <s v="United States"/>
    <s v="Springfield"/>
    <x v="24"/>
    <n v="45503"/>
    <x v="3"/>
    <s v="OFF-PA-10000682"/>
    <x v="1"/>
    <x v="10"/>
    <s v="Xerox 1924"/>
    <x v="701"/>
    <n v="1"/>
    <n v="0.2"/>
    <n v="1.6762000000000001"/>
  </r>
  <r>
    <n v="3641"/>
    <x v="1803"/>
    <x v="0"/>
    <x v="338"/>
    <d v="2013-11-15T00:00:00"/>
    <s v="Standard Class"/>
    <s v="PP-18955"/>
    <s v="Paul Prost"/>
    <x v="2"/>
    <s v="United States"/>
    <s v="Springfield"/>
    <x v="24"/>
    <n v="45503"/>
    <x v="3"/>
    <s v="TEC-AC-10002550"/>
    <x v="2"/>
    <x v="11"/>
    <s v="Memorex 25GB 6X Branded Blu-Ray Recordable Disc, 30/Pack"/>
    <x v="2883"/>
    <n v="7"/>
    <n v="0.2"/>
    <n v="-29.074500000000008"/>
  </r>
  <r>
    <n v="3642"/>
    <x v="1803"/>
    <x v="0"/>
    <x v="338"/>
    <d v="2013-11-15T00:00:00"/>
    <s v="Standard Class"/>
    <s v="PP-18955"/>
    <s v="Paul Prost"/>
    <x v="2"/>
    <s v="United States"/>
    <s v="Springfield"/>
    <x v="24"/>
    <n v="45503"/>
    <x v="3"/>
    <s v="OFF-BI-10002082"/>
    <x v="1"/>
    <x v="8"/>
    <s v="GBC Twin Loop Wire Binding Elements"/>
    <x v="2884"/>
    <n v="7"/>
    <n v="0.7"/>
    <n v="-46.591999999999999"/>
  </r>
  <r>
    <n v="3643"/>
    <x v="1804"/>
    <x v="2"/>
    <x v="414"/>
    <d v="2011-12-23T00:00:00"/>
    <s v="Second Class"/>
    <s v="MC-17845"/>
    <s v="Michael Chen"/>
    <x v="0"/>
    <s v="United States"/>
    <s v="Los Angeles"/>
    <x v="1"/>
    <n v="90008"/>
    <x v="1"/>
    <s v="OFF-BI-10004632"/>
    <x v="1"/>
    <x v="8"/>
    <s v="Ibico Hi-Tech Manual Binding System"/>
    <x v="1638"/>
    <n v="2"/>
    <n v="0.2"/>
    <n v="152.49499999999998"/>
  </r>
  <r>
    <n v="3644"/>
    <x v="1804"/>
    <x v="2"/>
    <x v="414"/>
    <d v="2011-12-23T00:00:00"/>
    <s v="Second Class"/>
    <s v="MC-17845"/>
    <s v="Michael Chen"/>
    <x v="0"/>
    <s v="United States"/>
    <s v="Los Angeles"/>
    <x v="1"/>
    <n v="90008"/>
    <x v="1"/>
    <s v="OFF-AR-10001725"/>
    <x v="1"/>
    <x v="6"/>
    <s v="Boston Home &amp; Office Model 2000 Electric Pencil Sharpeners"/>
    <x v="2885"/>
    <n v="2"/>
    <n v="0"/>
    <n v="12.298000000000002"/>
  </r>
  <r>
    <n v="3645"/>
    <x v="1804"/>
    <x v="2"/>
    <x v="414"/>
    <d v="2011-12-23T00:00:00"/>
    <s v="Second Class"/>
    <s v="MC-17845"/>
    <s v="Michael Chen"/>
    <x v="0"/>
    <s v="United States"/>
    <s v="Los Angeles"/>
    <x v="1"/>
    <n v="90008"/>
    <x v="1"/>
    <s v="OFF-AR-10004269"/>
    <x v="1"/>
    <x v="6"/>
    <s v="Newell 31"/>
    <x v="1531"/>
    <n v="1"/>
    <n v="0"/>
    <n v="1.1564000000000001"/>
  </r>
  <r>
    <n v="3646"/>
    <x v="1804"/>
    <x v="2"/>
    <x v="414"/>
    <d v="2011-12-23T00:00:00"/>
    <s v="Second Class"/>
    <s v="MC-17845"/>
    <s v="Michael Chen"/>
    <x v="0"/>
    <s v="United States"/>
    <s v="Los Angeles"/>
    <x v="1"/>
    <n v="90008"/>
    <x v="1"/>
    <s v="OFF-BI-10003007"/>
    <x v="1"/>
    <x v="8"/>
    <s v="Premium Transparent Presentation Covers, No Pattern/Clear, 8 1/2&quot; x 11&quot;"/>
    <x v="2886"/>
    <n v="5"/>
    <n v="0.2"/>
    <n v="50.413999999999987"/>
  </r>
  <r>
    <n v="3647"/>
    <x v="1805"/>
    <x v="2"/>
    <x v="739"/>
    <d v="2011-07-27T00:00:00"/>
    <s v="Second Class"/>
    <s v="VF-21715"/>
    <s v="Vicky Freymann"/>
    <x v="2"/>
    <s v="United States"/>
    <s v="Los Angeles"/>
    <x v="1"/>
    <n v="90045"/>
    <x v="1"/>
    <s v="OFF-PA-10002195"/>
    <x v="1"/>
    <x v="10"/>
    <s v="Xerox 1966"/>
    <x v="90"/>
    <n v="1"/>
    <n v="0"/>
    <n v="3.1752000000000002"/>
  </r>
  <r>
    <n v="3648"/>
    <x v="1805"/>
    <x v="2"/>
    <x v="739"/>
    <d v="2011-07-27T00:00:00"/>
    <s v="Second Class"/>
    <s v="VF-21715"/>
    <s v="Vicky Freymann"/>
    <x v="2"/>
    <s v="United States"/>
    <s v="Los Angeles"/>
    <x v="1"/>
    <n v="90045"/>
    <x v="1"/>
    <s v="OFF-SU-10002522"/>
    <x v="1"/>
    <x v="14"/>
    <s v="Acme Kleen Earth Office Shears"/>
    <x v="2887"/>
    <n v="4"/>
    <n v="0"/>
    <n v="4.5007999999999981"/>
  </r>
  <r>
    <n v="3649"/>
    <x v="1806"/>
    <x v="1"/>
    <x v="6"/>
    <d v="2012-11-27T00:00:00"/>
    <s v="Standard Class"/>
    <s v="MC-17275"/>
    <s v="Marc Crier"/>
    <x v="0"/>
    <s v="United States"/>
    <s v="Memphis"/>
    <x v="18"/>
    <n v="38109"/>
    <x v="0"/>
    <s v="OFF-BI-10003712"/>
    <x v="1"/>
    <x v="8"/>
    <s v="Acco Pressboard Covers with Storage Hooks, 14 7/8&quot; x 11&quot;, Light Blue"/>
    <x v="194"/>
    <n v="2"/>
    <n v="0.7"/>
    <n v="-2.0621999999999998"/>
  </r>
  <r>
    <n v="3650"/>
    <x v="1806"/>
    <x v="1"/>
    <x v="6"/>
    <d v="2012-11-27T00:00:00"/>
    <s v="Standard Class"/>
    <s v="MC-17275"/>
    <s v="Marc Crier"/>
    <x v="0"/>
    <s v="United States"/>
    <s v="Memphis"/>
    <x v="18"/>
    <n v="38109"/>
    <x v="0"/>
    <s v="OFF-FA-10004854"/>
    <x v="1"/>
    <x v="13"/>
    <s v="Vinyl Coated Wire Paper Clips in Organizer Box, 800/Box"/>
    <x v="2888"/>
    <n v="6"/>
    <n v="0.2"/>
    <n v="18.597599999999993"/>
  </r>
  <r>
    <n v="3651"/>
    <x v="1807"/>
    <x v="3"/>
    <x v="34"/>
    <d v="2014-12-12T00:00:00"/>
    <s v="Second Class"/>
    <s v="DB-13210"/>
    <s v="Dean Braden"/>
    <x v="0"/>
    <s v="United States"/>
    <s v="Detroit"/>
    <x v="12"/>
    <n v="48234"/>
    <x v="2"/>
    <s v="TEC-AC-10004859"/>
    <x v="2"/>
    <x v="11"/>
    <s v="Maxell Pro 80 Minute CD-R, 10/Pack"/>
    <x v="2889"/>
    <n v="6"/>
    <n v="0"/>
    <n v="41.952000000000005"/>
  </r>
  <r>
    <n v="3652"/>
    <x v="1807"/>
    <x v="3"/>
    <x v="34"/>
    <d v="2014-12-12T00:00:00"/>
    <s v="Second Class"/>
    <s v="DB-13210"/>
    <s v="Dean Braden"/>
    <x v="0"/>
    <s v="United States"/>
    <s v="Detroit"/>
    <x v="12"/>
    <n v="48234"/>
    <x v="2"/>
    <s v="OFF-AR-10001860"/>
    <x v="1"/>
    <x v="6"/>
    <s v="BIC Liqua Brite Liner"/>
    <x v="2890"/>
    <n v="5"/>
    <n v="0"/>
    <n v="12.492000000000001"/>
  </r>
  <r>
    <n v="3653"/>
    <x v="1807"/>
    <x v="3"/>
    <x v="34"/>
    <d v="2014-12-12T00:00:00"/>
    <s v="Second Class"/>
    <s v="DB-13210"/>
    <s v="Dean Braden"/>
    <x v="0"/>
    <s v="United States"/>
    <s v="Detroit"/>
    <x v="12"/>
    <n v="48234"/>
    <x v="2"/>
    <s v="OFF-BI-10001636"/>
    <x v="1"/>
    <x v="8"/>
    <s v="Ibico Plastic and Wire Spiral Binding Combs"/>
    <x v="2891"/>
    <n v="4"/>
    <n v="0"/>
    <n v="15.511199999999999"/>
  </r>
  <r>
    <n v="3654"/>
    <x v="1807"/>
    <x v="3"/>
    <x v="34"/>
    <d v="2014-12-12T00:00:00"/>
    <s v="Second Class"/>
    <s v="DB-13210"/>
    <s v="Dean Braden"/>
    <x v="0"/>
    <s v="United States"/>
    <s v="Detroit"/>
    <x v="12"/>
    <n v="48234"/>
    <x v="2"/>
    <s v="OFF-PA-10000349"/>
    <x v="1"/>
    <x v="10"/>
    <s v="Staples"/>
    <x v="1830"/>
    <n v="3"/>
    <n v="0"/>
    <n v="7.0218000000000007"/>
  </r>
  <r>
    <n v="3655"/>
    <x v="1808"/>
    <x v="3"/>
    <x v="515"/>
    <d v="2014-09-06T00:00:00"/>
    <s v="Standard Class"/>
    <s v="AJ-10945"/>
    <s v="Ashley Jarboe"/>
    <x v="0"/>
    <s v="United States"/>
    <s v="Lawrence"/>
    <x v="14"/>
    <n v="46226"/>
    <x v="2"/>
    <s v="OFF-AP-10002439"/>
    <x v="1"/>
    <x v="9"/>
    <s v="Tripp Lite Isotel 8 Ultra 8 Outlet Metal Surge"/>
    <x v="2892"/>
    <n v="9"/>
    <n v="0"/>
    <n v="166.06979999999999"/>
  </r>
  <r>
    <n v="3656"/>
    <x v="1809"/>
    <x v="3"/>
    <x v="558"/>
    <d v="2014-05-01T00:00:00"/>
    <s v="Standard Class"/>
    <s v="CP-12340"/>
    <s v="Christine Phan"/>
    <x v="1"/>
    <s v="United States"/>
    <s v="Jacksonville"/>
    <x v="2"/>
    <n v="32216"/>
    <x v="0"/>
    <s v="OFF-ST-10001370"/>
    <x v="1"/>
    <x v="4"/>
    <s v="Sensible Storage WireTech Storage Systems"/>
    <x v="394"/>
    <n v="2"/>
    <n v="0.2"/>
    <n v="-21.294000000000018"/>
  </r>
  <r>
    <n v="3657"/>
    <x v="1810"/>
    <x v="3"/>
    <x v="565"/>
    <d v="2014-09-15T00:00:00"/>
    <s v="Standard Class"/>
    <s v="DB-13555"/>
    <s v="Dorothy Badders"/>
    <x v="1"/>
    <s v="United States"/>
    <s v="Dublin"/>
    <x v="24"/>
    <n v="43017"/>
    <x v="3"/>
    <s v="TEC-AC-10002558"/>
    <x v="2"/>
    <x v="11"/>
    <s v="Imation Swivel Flash Drive USB flash drive - 8 GB"/>
    <x v="2893"/>
    <n v="1"/>
    <n v="0.2"/>
    <n v="1.7054999999999998"/>
  </r>
  <r>
    <n v="3658"/>
    <x v="1811"/>
    <x v="1"/>
    <x v="899"/>
    <d v="2012-03-17T00:00:00"/>
    <s v="Standard Class"/>
    <s v="EB-13750"/>
    <s v="Edward Becker"/>
    <x v="1"/>
    <s v="United States"/>
    <s v="Plantation"/>
    <x v="2"/>
    <n v="33317"/>
    <x v="0"/>
    <s v="OFF-EN-10004030"/>
    <x v="1"/>
    <x v="12"/>
    <s v="Convenience Packs of Business Envelopes"/>
    <x v="2894"/>
    <n v="3"/>
    <n v="0.2"/>
    <n v="2.9322000000000004"/>
  </r>
  <r>
    <n v="3659"/>
    <x v="1811"/>
    <x v="1"/>
    <x v="899"/>
    <d v="2012-03-17T00:00:00"/>
    <s v="Standard Class"/>
    <s v="EB-13750"/>
    <s v="Edward Becker"/>
    <x v="1"/>
    <s v="United States"/>
    <s v="Plantation"/>
    <x v="2"/>
    <n v="33317"/>
    <x v="0"/>
    <s v="FUR-FU-10003194"/>
    <x v="0"/>
    <x v="5"/>
    <s v="Eldon Expressions Desk Accessory, Wood Pencil Holder, Oak"/>
    <x v="2895"/>
    <n v="4"/>
    <n v="0.2"/>
    <n v="3.8599999999999977"/>
  </r>
  <r>
    <n v="3660"/>
    <x v="1811"/>
    <x v="1"/>
    <x v="899"/>
    <d v="2012-03-17T00:00:00"/>
    <s v="Standard Class"/>
    <s v="EB-13750"/>
    <s v="Edward Becker"/>
    <x v="1"/>
    <s v="United States"/>
    <s v="Plantation"/>
    <x v="2"/>
    <n v="33317"/>
    <x v="0"/>
    <s v="FUR-FU-10001731"/>
    <x v="0"/>
    <x v="5"/>
    <s v="Acrylic Self-Standing Desk Frames"/>
    <x v="1697"/>
    <n v="3"/>
    <n v="0.2"/>
    <n v="1.4418"/>
  </r>
  <r>
    <n v="3661"/>
    <x v="1812"/>
    <x v="0"/>
    <x v="427"/>
    <d v="2013-07-24T00:00:00"/>
    <s v="Standard Class"/>
    <s v="JP-15460"/>
    <s v="Jennifer Patt"/>
    <x v="1"/>
    <s v="United States"/>
    <s v="Glendale"/>
    <x v="16"/>
    <n v="85301"/>
    <x v="1"/>
    <s v="OFF-SU-10004782"/>
    <x v="1"/>
    <x v="14"/>
    <s v="Elite 5&quot; Scissors"/>
    <x v="2896"/>
    <n v="5"/>
    <n v="0.2"/>
    <n v="4.2249999999999979"/>
  </r>
  <r>
    <n v="3662"/>
    <x v="1813"/>
    <x v="0"/>
    <x v="900"/>
    <d v="2013-06-16T00:00:00"/>
    <s v="Second Class"/>
    <s v="SC-20050"/>
    <s v="Sample Company A"/>
    <x v="2"/>
    <s v="United States"/>
    <s v="Jackson"/>
    <x v="12"/>
    <n v="49201"/>
    <x v="2"/>
    <s v="TEC-PH-10003484"/>
    <x v="2"/>
    <x v="7"/>
    <s v="Ooma Telo VoIP Home Phone System"/>
    <x v="2258"/>
    <n v="3"/>
    <n v="0"/>
    <n v="94.492500000000007"/>
  </r>
  <r>
    <n v="3663"/>
    <x v="1814"/>
    <x v="3"/>
    <x v="445"/>
    <d v="2014-07-10T00:00:00"/>
    <s v="Standard Class"/>
    <s v="FM-14290"/>
    <s v="Frank Merwin"/>
    <x v="2"/>
    <s v="United States"/>
    <s v="Quincy"/>
    <x v="31"/>
    <n v="2169"/>
    <x v="3"/>
    <s v="TEC-AC-10003590"/>
    <x v="2"/>
    <x v="11"/>
    <s v="TRENDnet 56K USB 2.0 Phone, Internet and Fax Modem"/>
    <x v="2897"/>
    <n v="10"/>
    <n v="0"/>
    <n v="93.203999999999994"/>
  </r>
  <r>
    <n v="3664"/>
    <x v="1814"/>
    <x v="3"/>
    <x v="445"/>
    <d v="2014-07-10T00:00:00"/>
    <s v="Standard Class"/>
    <s v="FM-14290"/>
    <s v="Frank Merwin"/>
    <x v="2"/>
    <s v="United States"/>
    <s v="Quincy"/>
    <x v="31"/>
    <n v="2169"/>
    <x v="3"/>
    <s v="OFF-PA-10001970"/>
    <x v="1"/>
    <x v="10"/>
    <s v="Xerox 1881"/>
    <x v="335"/>
    <n v="2"/>
    <n v="0"/>
    <n v="11.543199999999999"/>
  </r>
  <r>
    <n v="3665"/>
    <x v="1815"/>
    <x v="2"/>
    <x v="589"/>
    <d v="2011-12-13T00:00:00"/>
    <s v="Standard Class"/>
    <s v="TB-21250"/>
    <s v="Tim Brockman"/>
    <x v="0"/>
    <s v="United States"/>
    <s v="Salem"/>
    <x v="21"/>
    <n v="97301"/>
    <x v="1"/>
    <s v="OFF-LA-10001569"/>
    <x v="1"/>
    <x v="2"/>
    <s v="Avery 499"/>
    <x v="2898"/>
    <n v="7"/>
    <n v="0.2"/>
    <n v="9.0635999999999974"/>
  </r>
  <r>
    <n v="3666"/>
    <x v="1815"/>
    <x v="2"/>
    <x v="589"/>
    <d v="2011-12-13T00:00:00"/>
    <s v="Standard Class"/>
    <s v="TB-21250"/>
    <s v="Tim Brockman"/>
    <x v="0"/>
    <s v="United States"/>
    <s v="Salem"/>
    <x v="21"/>
    <n v="97301"/>
    <x v="1"/>
    <s v="OFF-BI-10001132"/>
    <x v="1"/>
    <x v="8"/>
    <s v="Acco PRESSTEX Data Binder with Storage Hooks, Dark Blue, 9 1/2&quot; X 11&quot;"/>
    <x v="2899"/>
    <n v="4"/>
    <n v="0.7"/>
    <n v="-4.5191999999999979"/>
  </r>
  <r>
    <n v="3667"/>
    <x v="1815"/>
    <x v="2"/>
    <x v="589"/>
    <d v="2011-12-13T00:00:00"/>
    <s v="Standard Class"/>
    <s v="TB-21250"/>
    <s v="Tim Brockman"/>
    <x v="0"/>
    <s v="United States"/>
    <s v="Salem"/>
    <x v="21"/>
    <n v="97301"/>
    <x v="1"/>
    <s v="TEC-PH-10003095"/>
    <x v="2"/>
    <x v="7"/>
    <s v="Samsung HM1900 Bluetooth Headset"/>
    <x v="2672"/>
    <n v="3"/>
    <n v="0.2"/>
    <n v="19.754999999999999"/>
  </r>
  <r>
    <n v="3668"/>
    <x v="1815"/>
    <x v="2"/>
    <x v="589"/>
    <d v="2011-12-13T00:00:00"/>
    <s v="Standard Class"/>
    <s v="TB-21250"/>
    <s v="Tim Brockman"/>
    <x v="0"/>
    <s v="United States"/>
    <s v="Salem"/>
    <x v="21"/>
    <n v="97301"/>
    <x v="1"/>
    <s v="OFF-SU-10000432"/>
    <x v="1"/>
    <x v="14"/>
    <s v="Acco Side-Punched Conventional Columnar Pads"/>
    <x v="2900"/>
    <n v="5"/>
    <n v="0.2"/>
    <n v="-2.6025000000000014"/>
  </r>
  <r>
    <n v="3669"/>
    <x v="1815"/>
    <x v="2"/>
    <x v="589"/>
    <d v="2011-12-13T00:00:00"/>
    <s v="Standard Class"/>
    <s v="TB-21250"/>
    <s v="Tim Brockman"/>
    <x v="0"/>
    <s v="United States"/>
    <s v="Salem"/>
    <x v="21"/>
    <n v="97301"/>
    <x v="1"/>
    <s v="TEC-AC-10004227"/>
    <x v="2"/>
    <x v="11"/>
    <s v="SanDisk Ultra 16 GB MicroSDHC Class 10 Memory Card"/>
    <x v="2901"/>
    <n v="10"/>
    <n v="0.2"/>
    <n v="-18.186000000000014"/>
  </r>
  <r>
    <n v="3670"/>
    <x v="1815"/>
    <x v="2"/>
    <x v="589"/>
    <d v="2011-12-13T00:00:00"/>
    <s v="Standard Class"/>
    <s v="TB-21250"/>
    <s v="Tim Brockman"/>
    <x v="0"/>
    <s v="United States"/>
    <s v="Salem"/>
    <x v="21"/>
    <n v="97301"/>
    <x v="1"/>
    <s v="OFF-LA-10004409"/>
    <x v="1"/>
    <x v="2"/>
    <s v="Avery 492"/>
    <x v="132"/>
    <n v="5"/>
    <n v="0.2"/>
    <n v="3.7439999999999989"/>
  </r>
  <r>
    <n v="3671"/>
    <x v="1815"/>
    <x v="2"/>
    <x v="589"/>
    <d v="2011-12-13T00:00:00"/>
    <s v="Standard Class"/>
    <s v="TB-21250"/>
    <s v="Tim Brockman"/>
    <x v="0"/>
    <s v="United States"/>
    <s v="Salem"/>
    <x v="21"/>
    <n v="97301"/>
    <x v="1"/>
    <s v="OFF-PA-10001569"/>
    <x v="1"/>
    <x v="10"/>
    <s v="Xerox 232"/>
    <x v="563"/>
    <n v="2"/>
    <n v="0.2"/>
    <n v="3.6288"/>
  </r>
  <r>
    <n v="3672"/>
    <x v="1815"/>
    <x v="2"/>
    <x v="589"/>
    <d v="2011-12-13T00:00:00"/>
    <s v="Standard Class"/>
    <s v="TB-21250"/>
    <s v="Tim Brockman"/>
    <x v="0"/>
    <s v="United States"/>
    <s v="Salem"/>
    <x v="21"/>
    <n v="97301"/>
    <x v="1"/>
    <s v="OFF-ST-10001031"/>
    <x v="1"/>
    <x v="4"/>
    <s v="Adjustable Personal File Tote"/>
    <x v="384"/>
    <n v="3"/>
    <n v="0.2"/>
    <n v="2.9304000000000023"/>
  </r>
  <r>
    <n v="3673"/>
    <x v="1816"/>
    <x v="0"/>
    <x v="143"/>
    <d v="2013-04-15T00:00:00"/>
    <s v="Standard Class"/>
    <s v="EH-14125"/>
    <s v="Eugene Hildebrand"/>
    <x v="2"/>
    <s v="United States"/>
    <s v="Troy"/>
    <x v="24"/>
    <n v="45373"/>
    <x v="3"/>
    <s v="OFF-EN-10002312"/>
    <x v="1"/>
    <x v="12"/>
    <s v="#10 Self-Seal White Envelopes"/>
    <x v="2902"/>
    <n v="1"/>
    <n v="0.2"/>
    <n v="3.2161"/>
  </r>
  <r>
    <n v="3674"/>
    <x v="1816"/>
    <x v="0"/>
    <x v="143"/>
    <d v="2013-04-15T00:00:00"/>
    <s v="Standard Class"/>
    <s v="EH-14125"/>
    <s v="Eugene Hildebrand"/>
    <x v="2"/>
    <s v="United States"/>
    <s v="Troy"/>
    <x v="24"/>
    <n v="45373"/>
    <x v="3"/>
    <s v="OFF-BI-10004224"/>
    <x v="1"/>
    <x v="8"/>
    <s v="Catalog Binders with Expanding Posts"/>
    <x v="1444"/>
    <n v="6"/>
    <n v="0.7"/>
    <n v="-100.91999999999999"/>
  </r>
  <r>
    <n v="3675"/>
    <x v="1817"/>
    <x v="3"/>
    <x v="44"/>
    <d v="2014-11-12T00:00:00"/>
    <s v="Standard Class"/>
    <s v="ML-17410"/>
    <s v="Maris LaWare"/>
    <x v="0"/>
    <s v="United States"/>
    <s v="Philadelphia"/>
    <x v="9"/>
    <n v="19143"/>
    <x v="3"/>
    <s v="FUR-CH-10003774"/>
    <x v="0"/>
    <x v="1"/>
    <s v="Global Wood Trimmed Manager's Task Chair, Khaki"/>
    <x v="2903"/>
    <n v="2"/>
    <n v="0.3"/>
    <n v="-30.933200000000006"/>
  </r>
  <r>
    <n v="3676"/>
    <x v="1817"/>
    <x v="3"/>
    <x v="44"/>
    <d v="2014-11-12T00:00:00"/>
    <s v="Standard Class"/>
    <s v="ML-17410"/>
    <s v="Maris LaWare"/>
    <x v="0"/>
    <s v="United States"/>
    <s v="Philadelphia"/>
    <x v="9"/>
    <n v="19143"/>
    <x v="3"/>
    <s v="OFF-PA-10000157"/>
    <x v="1"/>
    <x v="10"/>
    <s v="Xerox 191"/>
    <x v="1107"/>
    <n v="3"/>
    <n v="0.2"/>
    <n v="16.183799999999998"/>
  </r>
  <r>
    <n v="3677"/>
    <x v="1818"/>
    <x v="1"/>
    <x v="901"/>
    <d v="2012-12-09T00:00:00"/>
    <s v="Standard Class"/>
    <s v="MH-17620"/>
    <s v="Matt Hagelstein"/>
    <x v="1"/>
    <s v="United States"/>
    <s v="San Diego"/>
    <x v="1"/>
    <n v="92105"/>
    <x v="1"/>
    <s v="FUR-FU-10004090"/>
    <x v="0"/>
    <x v="5"/>
    <s v="Executive Impressions 14&quot; Contract Wall Clock"/>
    <x v="791"/>
    <n v="2"/>
    <n v="0"/>
    <n v="14.671799999999998"/>
  </r>
  <r>
    <n v="3678"/>
    <x v="1819"/>
    <x v="1"/>
    <x v="584"/>
    <d v="2012-07-14T00:00:00"/>
    <s v="Standard Class"/>
    <s v="BT-11680"/>
    <s v="Brian Thompson"/>
    <x v="0"/>
    <s v="United States"/>
    <s v="Clinton"/>
    <x v="39"/>
    <n v="20735"/>
    <x v="3"/>
    <s v="OFF-FA-10002763"/>
    <x v="1"/>
    <x v="13"/>
    <s v="Advantus Map Pennant Flags and Round Head Tacks"/>
    <x v="2394"/>
    <n v="4"/>
    <n v="0"/>
    <n v="5.0559999999999992"/>
  </r>
  <r>
    <n v="3679"/>
    <x v="1819"/>
    <x v="1"/>
    <x v="584"/>
    <d v="2012-07-14T00:00:00"/>
    <s v="Standard Class"/>
    <s v="BT-11680"/>
    <s v="Brian Thompson"/>
    <x v="0"/>
    <s v="United States"/>
    <s v="Clinton"/>
    <x v="39"/>
    <n v="20735"/>
    <x v="3"/>
    <s v="TEC-MA-10002428"/>
    <x v="2"/>
    <x v="15"/>
    <s v="Fellowes Powershred HS-440 4-Sheet High Security Shredder"/>
    <x v="2904"/>
    <n v="3"/>
    <n v="0"/>
    <n v="209.23649999999998"/>
  </r>
  <r>
    <n v="3680"/>
    <x v="1819"/>
    <x v="1"/>
    <x v="584"/>
    <d v="2012-07-14T00:00:00"/>
    <s v="Standard Class"/>
    <s v="BT-11680"/>
    <s v="Brian Thompson"/>
    <x v="0"/>
    <s v="United States"/>
    <s v="Clinton"/>
    <x v="39"/>
    <n v="20735"/>
    <x v="3"/>
    <s v="FUR-FU-10002918"/>
    <x v="0"/>
    <x v="5"/>
    <s v="Eldon ClusterMat Chair Mat with Cordless Antistatic Protection"/>
    <x v="2905"/>
    <n v="2"/>
    <n v="0"/>
    <n v="20.015600000000006"/>
  </r>
  <r>
    <n v="3681"/>
    <x v="1819"/>
    <x v="1"/>
    <x v="584"/>
    <d v="2012-07-14T00:00:00"/>
    <s v="Standard Class"/>
    <s v="BT-11680"/>
    <s v="Brian Thompson"/>
    <x v="0"/>
    <s v="United States"/>
    <s v="Clinton"/>
    <x v="39"/>
    <n v="20735"/>
    <x v="3"/>
    <s v="OFF-LA-10000476"/>
    <x v="1"/>
    <x v="2"/>
    <s v="Avery 05222 Permanent Self-Adhesive File Folder Labels for Typewriters, on Rolls, White, 250/Roll"/>
    <x v="714"/>
    <n v="3"/>
    <n v="0"/>
    <n v="5.6993999999999998"/>
  </r>
  <r>
    <n v="3682"/>
    <x v="1819"/>
    <x v="1"/>
    <x v="584"/>
    <d v="2012-07-14T00:00:00"/>
    <s v="Standard Class"/>
    <s v="BT-11680"/>
    <s v="Brian Thompson"/>
    <x v="0"/>
    <s v="United States"/>
    <s v="Clinton"/>
    <x v="39"/>
    <n v="20735"/>
    <x v="3"/>
    <s v="OFF-BI-10002854"/>
    <x v="1"/>
    <x v="8"/>
    <s v="Performers Binder/Pad Holder, Black"/>
    <x v="2906"/>
    <n v="3"/>
    <n v="0"/>
    <n v="42.045000000000002"/>
  </r>
  <r>
    <n v="3683"/>
    <x v="1819"/>
    <x v="1"/>
    <x v="584"/>
    <d v="2012-07-14T00:00:00"/>
    <s v="Standard Class"/>
    <s v="BT-11680"/>
    <s v="Brian Thompson"/>
    <x v="0"/>
    <s v="United States"/>
    <s v="Clinton"/>
    <x v="39"/>
    <n v="20735"/>
    <x v="3"/>
    <s v="OFF-AR-10002987"/>
    <x v="1"/>
    <x v="6"/>
    <s v="Prismacolor Color Pencil Set"/>
    <x v="1378"/>
    <n v="4"/>
    <n v="0"/>
    <n v="32.537600000000005"/>
  </r>
  <r>
    <n v="3684"/>
    <x v="1819"/>
    <x v="1"/>
    <x v="584"/>
    <d v="2012-07-14T00:00:00"/>
    <s v="Standard Class"/>
    <s v="BT-11680"/>
    <s v="Brian Thompson"/>
    <x v="0"/>
    <s v="United States"/>
    <s v="Clinton"/>
    <x v="39"/>
    <n v="20735"/>
    <x v="3"/>
    <s v="OFF-BI-10004001"/>
    <x v="1"/>
    <x v="8"/>
    <s v="GBC Recycled VeloBinder Covers"/>
    <x v="2907"/>
    <n v="9"/>
    <n v="0"/>
    <n v="70.545599999999979"/>
  </r>
  <r>
    <n v="3685"/>
    <x v="1819"/>
    <x v="1"/>
    <x v="584"/>
    <d v="2012-07-14T00:00:00"/>
    <s v="Standard Class"/>
    <s v="BT-11680"/>
    <s v="Brian Thompson"/>
    <x v="0"/>
    <s v="United States"/>
    <s v="Clinton"/>
    <x v="39"/>
    <n v="20735"/>
    <x v="3"/>
    <s v="OFF-BI-10001634"/>
    <x v="1"/>
    <x v="8"/>
    <s v="Wilson Jones Active Use Binders"/>
    <x v="2908"/>
    <n v="6"/>
    <n v="0"/>
    <n v="21.403200000000002"/>
  </r>
  <r>
    <n v="3686"/>
    <x v="1819"/>
    <x v="1"/>
    <x v="584"/>
    <d v="2012-07-14T00:00:00"/>
    <s v="Standard Class"/>
    <s v="BT-11680"/>
    <s v="Brian Thompson"/>
    <x v="0"/>
    <s v="United States"/>
    <s v="Clinton"/>
    <x v="39"/>
    <n v="20735"/>
    <x v="3"/>
    <s v="OFF-ST-10003722"/>
    <x v="1"/>
    <x v="4"/>
    <s v="Project Tote Personal File"/>
    <x v="2909"/>
    <n v="7"/>
    <n v="0"/>
    <n v="28.480899999999984"/>
  </r>
  <r>
    <n v="3687"/>
    <x v="1820"/>
    <x v="0"/>
    <x v="180"/>
    <d v="2013-12-20T00:00:00"/>
    <s v="Standard Class"/>
    <s v="JC-15340"/>
    <s v="Jasper Cacioppo"/>
    <x v="0"/>
    <s v="United States"/>
    <s v="Riverside"/>
    <x v="1"/>
    <n v="92503"/>
    <x v="1"/>
    <s v="OFF-AR-10004757"/>
    <x v="1"/>
    <x v="6"/>
    <s v="Crayola Colored Pencils"/>
    <x v="296"/>
    <n v="3"/>
    <n v="0"/>
    <n v="3.2471999999999994"/>
  </r>
  <r>
    <n v="3688"/>
    <x v="1821"/>
    <x v="0"/>
    <x v="244"/>
    <d v="2013-05-25T00:00:00"/>
    <s v="Standard Class"/>
    <s v="DB-13210"/>
    <s v="Dean Braden"/>
    <x v="0"/>
    <s v="United States"/>
    <s v="Port Saint Lucie"/>
    <x v="2"/>
    <n v="34952"/>
    <x v="0"/>
    <s v="OFF-BI-10004140"/>
    <x v="1"/>
    <x v="8"/>
    <s v="Avery Non-Stick Binders"/>
    <x v="2910"/>
    <n v="2"/>
    <n v="0.7"/>
    <n v="-2.2450000000000001"/>
  </r>
  <r>
    <n v="3689"/>
    <x v="1822"/>
    <x v="3"/>
    <x v="455"/>
    <d v="2014-06-06T00:00:00"/>
    <s v="Second Class"/>
    <s v="DO-13435"/>
    <s v="Denny Ordway"/>
    <x v="0"/>
    <s v="United States"/>
    <s v="Mesa"/>
    <x v="16"/>
    <n v="85204"/>
    <x v="1"/>
    <s v="OFF-PA-10002479"/>
    <x v="1"/>
    <x v="10"/>
    <s v="Xerox 4200 Series MultiUse Premium Copy Paper (20Lb. and 84 Bright)"/>
    <x v="869"/>
    <n v="6"/>
    <n v="0.2"/>
    <n v="7.92"/>
  </r>
  <r>
    <n v="3690"/>
    <x v="1822"/>
    <x v="3"/>
    <x v="455"/>
    <d v="2014-06-06T00:00:00"/>
    <s v="Second Class"/>
    <s v="DO-13435"/>
    <s v="Denny Ordway"/>
    <x v="0"/>
    <s v="United States"/>
    <s v="Mesa"/>
    <x v="16"/>
    <n v="85204"/>
    <x v="1"/>
    <s v="OFF-EN-10001141"/>
    <x v="1"/>
    <x v="12"/>
    <s v="Manila Recycled Extra-Heavyweight Clasp Envelopes, 6&quot; x 9&quot;"/>
    <x v="2911"/>
    <n v="5"/>
    <n v="0.2"/>
    <n v="15.921000000000003"/>
  </r>
  <r>
    <n v="3691"/>
    <x v="1823"/>
    <x v="1"/>
    <x v="628"/>
    <d v="2012-11-02T00:00:00"/>
    <s v="Second Class"/>
    <s v="FA-14230"/>
    <s v="Frank Atkinson"/>
    <x v="1"/>
    <s v="United States"/>
    <s v="Denver"/>
    <x v="22"/>
    <n v="80219"/>
    <x v="1"/>
    <s v="TEC-MA-10000597"/>
    <x v="2"/>
    <x v="15"/>
    <s v="Lexmark S315 Color Inkjet Printer"/>
    <x v="2912"/>
    <n v="2"/>
    <n v="0.7"/>
    <n v="-45.995400000000004"/>
  </r>
  <r>
    <n v="3692"/>
    <x v="1823"/>
    <x v="1"/>
    <x v="628"/>
    <d v="2012-11-02T00:00:00"/>
    <s v="Second Class"/>
    <s v="FA-14230"/>
    <s v="Frank Atkinson"/>
    <x v="1"/>
    <s v="United States"/>
    <s v="Denver"/>
    <x v="22"/>
    <n v="80219"/>
    <x v="1"/>
    <s v="TEC-CO-10001571"/>
    <x v="2"/>
    <x v="16"/>
    <s v="Sharp 1540cs Digital Laser Copier"/>
    <x v="2913"/>
    <n v="1"/>
    <n v="0.2"/>
    <n v="164.99700000000001"/>
  </r>
  <r>
    <n v="3693"/>
    <x v="1823"/>
    <x v="1"/>
    <x v="628"/>
    <d v="2012-11-02T00:00:00"/>
    <s v="Second Class"/>
    <s v="FA-14230"/>
    <s v="Frank Atkinson"/>
    <x v="1"/>
    <s v="United States"/>
    <s v="Denver"/>
    <x v="22"/>
    <n v="80219"/>
    <x v="1"/>
    <s v="TEC-PH-10004531"/>
    <x v="2"/>
    <x v="7"/>
    <s v="OtterBox Commuter Series Case - iPhone 5 &amp; 5s"/>
    <x v="2914"/>
    <n v="5"/>
    <n v="0.2"/>
    <n v="30.785999999999998"/>
  </r>
  <r>
    <n v="3694"/>
    <x v="1823"/>
    <x v="1"/>
    <x v="628"/>
    <d v="2012-11-02T00:00:00"/>
    <s v="Second Class"/>
    <s v="FA-14230"/>
    <s v="Frank Atkinson"/>
    <x v="1"/>
    <s v="United States"/>
    <s v="Denver"/>
    <x v="22"/>
    <n v="80219"/>
    <x v="1"/>
    <s v="FUR-FU-10003026"/>
    <x v="0"/>
    <x v="5"/>
    <s v="Eldon Regeneration Recycled Desk Accessories, Black"/>
    <x v="2915"/>
    <n v="4"/>
    <n v="0.2"/>
    <n v="3.6783999999999999"/>
  </r>
  <r>
    <n v="3695"/>
    <x v="1824"/>
    <x v="0"/>
    <x v="680"/>
    <d v="2013-10-21T00:00:00"/>
    <s v="Standard Class"/>
    <s v="QJ-19255"/>
    <s v="Quincy Jones"/>
    <x v="1"/>
    <s v="United States"/>
    <s v="Springfield"/>
    <x v="17"/>
    <n v="22153"/>
    <x v="0"/>
    <s v="OFF-BI-10002082"/>
    <x v="1"/>
    <x v="8"/>
    <s v="GBC Twin Loop Wire Binding Elements"/>
    <x v="2916"/>
    <n v="7"/>
    <n v="0"/>
    <n v="116.48"/>
  </r>
  <r>
    <n v="3696"/>
    <x v="1824"/>
    <x v="0"/>
    <x v="680"/>
    <d v="2013-10-21T00:00:00"/>
    <s v="Standard Class"/>
    <s v="QJ-19255"/>
    <s v="Quincy Jones"/>
    <x v="1"/>
    <s v="United States"/>
    <s v="Springfield"/>
    <x v="17"/>
    <n v="22153"/>
    <x v="0"/>
    <s v="OFF-EN-10002312"/>
    <x v="1"/>
    <x v="12"/>
    <s v="#10 Self-Seal White Envelopes"/>
    <x v="2917"/>
    <n v="6"/>
    <n v="0"/>
    <n v="32.604599999999998"/>
  </r>
  <r>
    <n v="3697"/>
    <x v="1824"/>
    <x v="0"/>
    <x v="680"/>
    <d v="2013-10-21T00:00:00"/>
    <s v="Standard Class"/>
    <s v="QJ-19255"/>
    <s v="Quincy Jones"/>
    <x v="1"/>
    <s v="United States"/>
    <s v="Springfield"/>
    <x v="17"/>
    <n v="22153"/>
    <x v="0"/>
    <s v="OFF-AP-10000696"/>
    <x v="1"/>
    <x v="9"/>
    <s v="Holmes Odor Grabber"/>
    <x v="1905"/>
    <n v="3"/>
    <n v="0"/>
    <n v="14.275799999999998"/>
  </r>
  <r>
    <n v="3698"/>
    <x v="1825"/>
    <x v="1"/>
    <x v="902"/>
    <d v="2012-11-21T00:00:00"/>
    <s v="Second Class"/>
    <s v="TC-21475"/>
    <s v="Tony Chapman"/>
    <x v="2"/>
    <s v="United States"/>
    <s v="Seattle"/>
    <x v="4"/>
    <n v="98115"/>
    <x v="1"/>
    <s v="FUR-FU-10000305"/>
    <x v="0"/>
    <x v="5"/>
    <s v="Tenex V2T-RE Standard Weight Series Chair Mat, 45&quot; x 53&quot;, Lip 25&quot; x 12&quot;"/>
    <x v="1741"/>
    <n v="2"/>
    <n v="0"/>
    <n v="22.7136"/>
  </r>
  <r>
    <n v="3699"/>
    <x v="1826"/>
    <x v="2"/>
    <x v="103"/>
    <d v="2011-09-17T00:00:00"/>
    <s v="Standard Class"/>
    <s v="ON-18715"/>
    <s v="Odella Nelson"/>
    <x v="1"/>
    <s v="United States"/>
    <s v="Tempe"/>
    <x v="16"/>
    <n v="85281"/>
    <x v="1"/>
    <s v="OFF-ST-10001034"/>
    <x v="1"/>
    <x v="4"/>
    <s v="Eldon File Chest Portable File"/>
    <x v="2918"/>
    <n v="5"/>
    <n v="0.2"/>
    <n v="5.9550000000000054"/>
  </r>
  <r>
    <n v="3700"/>
    <x v="1827"/>
    <x v="3"/>
    <x v="38"/>
    <d v="2014-11-19T00:00:00"/>
    <s v="Second Class"/>
    <s v="AD-10180"/>
    <s v="Alan Dominguez"/>
    <x v="2"/>
    <s v="United States"/>
    <s v="Yonkers"/>
    <x v="15"/>
    <n v="10701"/>
    <x v="3"/>
    <s v="TEC-AC-10004114"/>
    <x v="2"/>
    <x v="11"/>
    <s v="KeyTronic 6101 Series - Keyboard - Black"/>
    <x v="2919"/>
    <n v="4"/>
    <n v="0"/>
    <n v="70.502800000000008"/>
  </r>
  <r>
    <n v="3701"/>
    <x v="1828"/>
    <x v="3"/>
    <x v="165"/>
    <d v="2014-12-30T00:00:00"/>
    <s v="Standard Class"/>
    <s v="AC-10615"/>
    <s v="Ann Chong"/>
    <x v="1"/>
    <s v="United States"/>
    <s v="Rochester"/>
    <x v="15"/>
    <n v="14609"/>
    <x v="3"/>
    <s v="FUR-FU-10001602"/>
    <x v="0"/>
    <x v="5"/>
    <s v="Eldon Delta Triangular Chair Mat, 52&quot; x 58&quot;, Clear"/>
    <x v="2920"/>
    <n v="1"/>
    <n v="0"/>
    <n v="6.8273999999999972"/>
  </r>
  <r>
    <n v="3702"/>
    <x v="1829"/>
    <x v="0"/>
    <x v="850"/>
    <d v="2013-01-13T00:00:00"/>
    <s v="Second Class"/>
    <s v="MF-17665"/>
    <s v="Maureen Fritzler"/>
    <x v="1"/>
    <s v="United States"/>
    <s v="Toledo"/>
    <x v="24"/>
    <n v="43615"/>
    <x v="3"/>
    <s v="FUR-FU-10002445"/>
    <x v="0"/>
    <x v="5"/>
    <s v="DAX Two-Tone Rosewood/Black Document Frame, Desktop, 5 x 7"/>
    <x v="2921"/>
    <n v="2"/>
    <n v="0.2"/>
    <n v="3.7920000000000011"/>
  </r>
  <r>
    <n v="3703"/>
    <x v="1830"/>
    <x v="1"/>
    <x v="385"/>
    <d v="2012-06-19T00:00:00"/>
    <s v="Standard Class"/>
    <s v="DH-13075"/>
    <s v="Dave Hallsten"/>
    <x v="1"/>
    <s v="United States"/>
    <s v="Decatur"/>
    <x v="19"/>
    <n v="35601"/>
    <x v="0"/>
    <s v="OFF-AR-10004269"/>
    <x v="1"/>
    <x v="6"/>
    <s v="Newell 31"/>
    <x v="2922"/>
    <n v="6"/>
    <n v="0"/>
    <n v="6.9384000000000006"/>
  </r>
  <r>
    <n v="3704"/>
    <x v="1830"/>
    <x v="1"/>
    <x v="385"/>
    <d v="2012-06-19T00:00:00"/>
    <s v="Standard Class"/>
    <s v="DH-13075"/>
    <s v="Dave Hallsten"/>
    <x v="1"/>
    <s v="United States"/>
    <s v="Decatur"/>
    <x v="19"/>
    <n v="35601"/>
    <x v="0"/>
    <s v="OFF-BI-10001249"/>
    <x v="1"/>
    <x v="8"/>
    <s v="Avery Heavy-Duty EZD View Binder with Locking Rings"/>
    <x v="2923"/>
    <n v="3"/>
    <n v="0"/>
    <n v="8.8043999999999993"/>
  </r>
  <r>
    <n v="3705"/>
    <x v="1830"/>
    <x v="1"/>
    <x v="385"/>
    <d v="2012-06-19T00:00:00"/>
    <s v="Standard Class"/>
    <s v="DH-13075"/>
    <s v="Dave Hallsten"/>
    <x v="1"/>
    <s v="United States"/>
    <s v="Decatur"/>
    <x v="19"/>
    <n v="35601"/>
    <x v="0"/>
    <s v="TEC-CO-10004202"/>
    <x v="2"/>
    <x v="16"/>
    <s v="Brother DCP1000 Digital 3 in 1 Multifunction Machine"/>
    <x v="2924"/>
    <n v="3"/>
    <n v="0"/>
    <n v="314.98950000000002"/>
  </r>
  <r>
    <n v="3706"/>
    <x v="1830"/>
    <x v="1"/>
    <x v="385"/>
    <d v="2012-06-19T00:00:00"/>
    <s v="Standard Class"/>
    <s v="DH-13075"/>
    <s v="Dave Hallsten"/>
    <x v="1"/>
    <s v="United States"/>
    <s v="Decatur"/>
    <x v="19"/>
    <n v="35601"/>
    <x v="0"/>
    <s v="OFF-PA-10003363"/>
    <x v="1"/>
    <x v="10"/>
    <s v="Xerox 204"/>
    <x v="56"/>
    <n v="5"/>
    <n v="0"/>
    <n v="15.552000000000001"/>
  </r>
  <r>
    <n v="3707"/>
    <x v="1831"/>
    <x v="3"/>
    <x v="257"/>
    <d v="2014-03-23T00:00:00"/>
    <s v="Standard Class"/>
    <s v="EN-13780"/>
    <s v="Edward Nazzal"/>
    <x v="0"/>
    <s v="United States"/>
    <s v="Dallas"/>
    <x v="5"/>
    <n v="75220"/>
    <x v="2"/>
    <s v="OFF-AR-10001915"/>
    <x v="1"/>
    <x v="6"/>
    <s v="Peel-Off China Markers"/>
    <x v="361"/>
    <n v="3"/>
    <n v="0.2"/>
    <n v="6.5538000000000007"/>
  </r>
  <r>
    <n v="3708"/>
    <x v="1832"/>
    <x v="2"/>
    <x v="533"/>
    <d v="2011-11-27T00:00:00"/>
    <s v="Standard Class"/>
    <s v="SS-20140"/>
    <s v="Saphhira Shifley"/>
    <x v="1"/>
    <s v="United States"/>
    <s v="Mesquite"/>
    <x v="5"/>
    <n v="75150"/>
    <x v="2"/>
    <s v="FUR-FU-10001940"/>
    <x v="0"/>
    <x v="5"/>
    <s v="Staples"/>
    <x v="2925"/>
    <n v="2"/>
    <n v="0.6"/>
    <n v="-2.5471999999999984"/>
  </r>
  <r>
    <n v="3709"/>
    <x v="1832"/>
    <x v="2"/>
    <x v="533"/>
    <d v="2011-11-27T00:00:00"/>
    <s v="Standard Class"/>
    <s v="SS-20140"/>
    <s v="Saphhira Shifley"/>
    <x v="1"/>
    <s v="United States"/>
    <s v="Mesquite"/>
    <x v="5"/>
    <n v="75150"/>
    <x v="2"/>
    <s v="OFF-AP-10004336"/>
    <x v="1"/>
    <x v="9"/>
    <s v="Conquest 14 Commercial Heavy-Duty Upright Vacuum, Collection System, Accessory Kit"/>
    <x v="2926"/>
    <n v="3"/>
    <n v="0.8"/>
    <n v="-87.148800000000023"/>
  </r>
  <r>
    <n v="3710"/>
    <x v="1832"/>
    <x v="2"/>
    <x v="533"/>
    <d v="2011-11-27T00:00:00"/>
    <s v="Standard Class"/>
    <s v="SS-20140"/>
    <s v="Saphhira Shifley"/>
    <x v="1"/>
    <s v="United States"/>
    <s v="Mesquite"/>
    <x v="5"/>
    <n v="75150"/>
    <x v="2"/>
    <s v="TEC-AC-10003709"/>
    <x v="2"/>
    <x v="11"/>
    <s v="Maxell 4.7GB DVD-R 5/Pack"/>
    <x v="2927"/>
    <n v="7"/>
    <n v="0.2"/>
    <n v="1.6632000000000007"/>
  </r>
  <r>
    <n v="3711"/>
    <x v="1833"/>
    <x v="3"/>
    <x v="453"/>
    <d v="2014-10-18T00:00:00"/>
    <s v="First Class"/>
    <s v="RS-19765"/>
    <s v="Roland Schwarz"/>
    <x v="1"/>
    <s v="United States"/>
    <s v="Los Angeles"/>
    <x v="1"/>
    <n v="90045"/>
    <x v="1"/>
    <s v="FUR-TA-10001705"/>
    <x v="0"/>
    <x v="3"/>
    <s v="Bush Advantage Collection Round Conference Table"/>
    <x v="2928"/>
    <n v="3"/>
    <n v="0.2"/>
    <n v="6.3779999999999575"/>
  </r>
  <r>
    <n v="3712"/>
    <x v="1833"/>
    <x v="3"/>
    <x v="453"/>
    <d v="2014-10-18T00:00:00"/>
    <s v="First Class"/>
    <s v="RS-19765"/>
    <s v="Roland Schwarz"/>
    <x v="1"/>
    <s v="United States"/>
    <s v="Los Angeles"/>
    <x v="1"/>
    <n v="90045"/>
    <x v="1"/>
    <s v="OFF-PA-10000675"/>
    <x v="1"/>
    <x v="10"/>
    <s v="Xerox 1919"/>
    <x v="2929"/>
    <n v="5"/>
    <n v="0"/>
    <n v="100.4255"/>
  </r>
  <r>
    <n v="3713"/>
    <x v="1834"/>
    <x v="3"/>
    <x v="81"/>
    <d v="2014-04-25T00:00:00"/>
    <s v="First Class"/>
    <s v="JW-15955"/>
    <s v="Joni Wasserman"/>
    <x v="0"/>
    <s v="United States"/>
    <s v="Seattle"/>
    <x v="4"/>
    <n v="98103"/>
    <x v="1"/>
    <s v="TEC-AC-10000521"/>
    <x v="2"/>
    <x v="11"/>
    <s v="Verbatim Slim CD and DVD Storage Cases, 50/Pack"/>
    <x v="1042"/>
    <n v="1"/>
    <n v="0"/>
    <n v="3.4619999999999997"/>
  </r>
  <r>
    <n v="3714"/>
    <x v="1834"/>
    <x v="3"/>
    <x v="81"/>
    <d v="2014-04-25T00:00:00"/>
    <s v="First Class"/>
    <s v="JW-15955"/>
    <s v="Joni Wasserman"/>
    <x v="0"/>
    <s v="United States"/>
    <s v="Seattle"/>
    <x v="4"/>
    <n v="98103"/>
    <x v="1"/>
    <s v="FUR-FU-10004622"/>
    <x v="0"/>
    <x v="5"/>
    <s v="Eldon Advantage Foldable Chair Mats for Low Pile Carpets"/>
    <x v="2930"/>
    <n v="3"/>
    <n v="0"/>
    <n v="34.145999999999994"/>
  </r>
  <r>
    <n v="3715"/>
    <x v="1835"/>
    <x v="2"/>
    <x v="589"/>
    <d v="2011-12-10T00:00:00"/>
    <s v="Second Class"/>
    <s v="JK-15625"/>
    <s v="Jim Karlsson"/>
    <x v="0"/>
    <s v="United States"/>
    <s v="Olympia"/>
    <x v="4"/>
    <n v="98502"/>
    <x v="1"/>
    <s v="OFF-PA-10001954"/>
    <x v="1"/>
    <x v="10"/>
    <s v="Xerox 1964"/>
    <x v="1846"/>
    <n v="2"/>
    <n v="0"/>
    <n v="21.012799999999999"/>
  </r>
  <r>
    <n v="3716"/>
    <x v="1835"/>
    <x v="2"/>
    <x v="589"/>
    <d v="2011-12-10T00:00:00"/>
    <s v="Second Class"/>
    <s v="JK-15625"/>
    <s v="Jim Karlsson"/>
    <x v="0"/>
    <s v="United States"/>
    <s v="Olympia"/>
    <x v="4"/>
    <n v="98502"/>
    <x v="1"/>
    <s v="FUR-CH-10002602"/>
    <x v="0"/>
    <x v="1"/>
    <s v="DMI Arturo Collection Mission-style Design Wood Chair"/>
    <x v="891"/>
    <n v="5"/>
    <n v="0.2"/>
    <n v="45.294000000000011"/>
  </r>
  <r>
    <n v="3717"/>
    <x v="1836"/>
    <x v="3"/>
    <x v="148"/>
    <d v="2014-06-03T00:00:00"/>
    <s v="Standard Class"/>
    <s v="JO-15550"/>
    <s v="Jesus Ocampo"/>
    <x v="2"/>
    <s v="United States"/>
    <s v="Omaha"/>
    <x v="8"/>
    <n v="68104"/>
    <x v="2"/>
    <s v="OFF-FA-10004395"/>
    <x v="1"/>
    <x v="13"/>
    <s v="Plymouth Boxed Rubber Bands by Plymouth"/>
    <x v="2931"/>
    <n v="5"/>
    <n v="0"/>
    <n v="1.1775000000000002"/>
  </r>
  <r>
    <n v="3718"/>
    <x v="1837"/>
    <x v="0"/>
    <x v="251"/>
    <d v="2013-09-24T00:00:00"/>
    <s v="Standard Class"/>
    <s v="TP-21130"/>
    <s v="Theone Pippenger"/>
    <x v="0"/>
    <s v="United States"/>
    <s v="Columbus"/>
    <x v="32"/>
    <n v="31907"/>
    <x v="0"/>
    <s v="OFF-SU-10003002"/>
    <x v="1"/>
    <x v="14"/>
    <s v="Letter Slitter"/>
    <x v="1325"/>
    <n v="2"/>
    <n v="0"/>
    <n v="0.15120000000000022"/>
  </r>
  <r>
    <n v="3719"/>
    <x v="1837"/>
    <x v="0"/>
    <x v="251"/>
    <d v="2013-09-24T00:00:00"/>
    <s v="Standard Class"/>
    <s v="TP-21130"/>
    <s v="Theone Pippenger"/>
    <x v="0"/>
    <s v="United States"/>
    <s v="Columbus"/>
    <x v="32"/>
    <n v="31907"/>
    <x v="0"/>
    <s v="TEC-AC-10002926"/>
    <x v="2"/>
    <x v="11"/>
    <s v="Logitech Wireless Marathon Mouse M705"/>
    <x v="2932"/>
    <n v="5"/>
    <n v="0"/>
    <n v="107.47850000000001"/>
  </r>
  <r>
    <n v="3720"/>
    <x v="1838"/>
    <x v="0"/>
    <x v="42"/>
    <d v="2013-09-24T00:00:00"/>
    <s v="Standard Class"/>
    <s v="BS-11590"/>
    <s v="Brendan Sweed"/>
    <x v="1"/>
    <s v="United States"/>
    <s v="Columbus"/>
    <x v="14"/>
    <n v="47201"/>
    <x v="2"/>
    <s v="OFF-AR-10002656"/>
    <x v="1"/>
    <x v="6"/>
    <s v="Sanford Liquid Accent Highlighters"/>
    <x v="657"/>
    <n v="5"/>
    <n v="0"/>
    <n v="12.357999999999997"/>
  </r>
  <r>
    <n v="3721"/>
    <x v="1839"/>
    <x v="0"/>
    <x v="887"/>
    <d v="2013-12-25T00:00:00"/>
    <s v="Standard Class"/>
    <s v="AB-10255"/>
    <s v="Alejandro Ballentine"/>
    <x v="2"/>
    <s v="United States"/>
    <s v="Jackson"/>
    <x v="35"/>
    <n v="39212"/>
    <x v="0"/>
    <s v="FUR-FU-10001918"/>
    <x v="0"/>
    <x v="5"/>
    <s v="C-Line Cubicle Keepers Polyproplyene Holder With Velcro Backings"/>
    <x v="2933"/>
    <n v="4"/>
    <n v="0"/>
    <n v="7.3788000000000018"/>
  </r>
  <r>
    <n v="3722"/>
    <x v="1839"/>
    <x v="0"/>
    <x v="887"/>
    <d v="2013-12-25T00:00:00"/>
    <s v="Standard Class"/>
    <s v="AB-10255"/>
    <s v="Alejandro Ballentine"/>
    <x v="2"/>
    <s v="United States"/>
    <s v="Jackson"/>
    <x v="35"/>
    <n v="39212"/>
    <x v="0"/>
    <s v="OFF-BI-10003910"/>
    <x v="1"/>
    <x v="8"/>
    <s v="DXL Angle-View Binders with Locking Rings by Samsill"/>
    <x v="741"/>
    <n v="2"/>
    <n v="0"/>
    <n v="6.9390000000000001"/>
  </r>
  <r>
    <n v="3723"/>
    <x v="1840"/>
    <x v="3"/>
    <x v="903"/>
    <d v="2014-11-27T00:00:00"/>
    <s v="Standard Class"/>
    <s v="FO-14305"/>
    <s v="Frank Olsen"/>
    <x v="0"/>
    <s v="United States"/>
    <s v="Houston"/>
    <x v="5"/>
    <n v="77070"/>
    <x v="2"/>
    <s v="OFF-AR-10000122"/>
    <x v="1"/>
    <x v="6"/>
    <s v="Newell 314"/>
    <x v="2934"/>
    <n v="8"/>
    <n v="0.2"/>
    <n v="2.2319999999999958"/>
  </r>
  <r>
    <n v="3724"/>
    <x v="1841"/>
    <x v="2"/>
    <x v="125"/>
    <d v="2012-01-04T00:00:00"/>
    <s v="Standard Class"/>
    <s v="MF-17665"/>
    <s v="Maureen Fritzler"/>
    <x v="1"/>
    <s v="United States"/>
    <s v="Phoenix"/>
    <x v="16"/>
    <n v="85023"/>
    <x v="1"/>
    <s v="OFF-BI-10004600"/>
    <x v="1"/>
    <x v="8"/>
    <s v="Ibico Ibimaster 300 Manual Binding System"/>
    <x v="2935"/>
    <n v="5"/>
    <n v="0.7"/>
    <n v="-459.98750000000018"/>
  </r>
  <r>
    <n v="3725"/>
    <x v="1842"/>
    <x v="3"/>
    <x v="355"/>
    <d v="2014-04-06T00:00:00"/>
    <s v="First Class"/>
    <s v="SA-20830"/>
    <s v="Sue Ann Reed"/>
    <x v="0"/>
    <s v="United States"/>
    <s v="Chicago"/>
    <x v="10"/>
    <n v="60653"/>
    <x v="2"/>
    <s v="OFF-AR-10003045"/>
    <x v="1"/>
    <x v="6"/>
    <s v="Prang Colored Pencils"/>
    <x v="2617"/>
    <n v="3"/>
    <n v="0.2"/>
    <n v="2.2050000000000001"/>
  </r>
  <r>
    <n v="3726"/>
    <x v="1843"/>
    <x v="0"/>
    <x v="482"/>
    <d v="2014-01-03T00:00:00"/>
    <s v="Standard Class"/>
    <s v="SH-19975"/>
    <s v="Sally Hughsby"/>
    <x v="1"/>
    <s v="United States"/>
    <s v="Denver"/>
    <x v="22"/>
    <n v="80219"/>
    <x v="1"/>
    <s v="OFF-AP-10000252"/>
    <x v="1"/>
    <x v="9"/>
    <s v="Harmony HEPA Quiet Air Purifiers"/>
    <x v="694"/>
    <n v="2"/>
    <n v="0.2"/>
    <n v="3.51"/>
  </r>
  <r>
    <n v="3727"/>
    <x v="1844"/>
    <x v="0"/>
    <x v="410"/>
    <d v="2013-06-12T00:00:00"/>
    <s v="Standard Class"/>
    <s v="JL-15235"/>
    <s v="Janet Lee"/>
    <x v="0"/>
    <s v="United States"/>
    <s v="Newark"/>
    <x v="13"/>
    <n v="19711"/>
    <x v="3"/>
    <s v="OFF-ST-10001496"/>
    <x v="1"/>
    <x v="4"/>
    <s v="Standard Rollaway File with Lock"/>
    <x v="2936"/>
    <n v="2"/>
    <n v="0"/>
    <n v="93.698800000000006"/>
  </r>
  <r>
    <n v="3728"/>
    <x v="1844"/>
    <x v="0"/>
    <x v="410"/>
    <d v="2013-06-12T00:00:00"/>
    <s v="Standard Class"/>
    <s v="JL-15235"/>
    <s v="Janet Lee"/>
    <x v="0"/>
    <s v="United States"/>
    <s v="Newark"/>
    <x v="13"/>
    <n v="19711"/>
    <x v="3"/>
    <s v="OFF-AR-10000122"/>
    <x v="1"/>
    <x v="6"/>
    <s v="Newell 314"/>
    <x v="954"/>
    <n v="2"/>
    <n v="0"/>
    <n v="2.7899999999999991"/>
  </r>
  <r>
    <n v="3729"/>
    <x v="1844"/>
    <x v="0"/>
    <x v="410"/>
    <d v="2013-06-12T00:00:00"/>
    <s v="Standard Class"/>
    <s v="JL-15235"/>
    <s v="Janet Lee"/>
    <x v="0"/>
    <s v="United States"/>
    <s v="Newark"/>
    <x v="13"/>
    <n v="19711"/>
    <x v="3"/>
    <s v="OFF-LA-10000407"/>
    <x v="1"/>
    <x v="2"/>
    <s v="Avery White Multi-Purpose Labels"/>
    <x v="1830"/>
    <n v="3"/>
    <n v="0"/>
    <n v="6.8723999999999998"/>
  </r>
  <r>
    <n v="3730"/>
    <x v="1845"/>
    <x v="1"/>
    <x v="227"/>
    <d v="2012-09-23T00:00:00"/>
    <s v="Standard Class"/>
    <s v="KH-16630"/>
    <s v="Ken Heidel"/>
    <x v="1"/>
    <s v="United States"/>
    <s v="Clinton"/>
    <x v="39"/>
    <n v="20735"/>
    <x v="3"/>
    <s v="OFF-ST-10004950"/>
    <x v="1"/>
    <x v="4"/>
    <s v="Acco Perma 3000 Stacking Storage Drawers"/>
    <x v="108"/>
    <n v="2"/>
    <n v="0"/>
    <n v="7.9724000000000004"/>
  </r>
  <r>
    <n v="3731"/>
    <x v="1845"/>
    <x v="1"/>
    <x v="227"/>
    <d v="2012-09-23T00:00:00"/>
    <s v="Standard Class"/>
    <s v="KH-16630"/>
    <s v="Ken Heidel"/>
    <x v="1"/>
    <s v="United States"/>
    <s v="Clinton"/>
    <x v="39"/>
    <n v="20735"/>
    <x v="3"/>
    <s v="OFF-ST-10004123"/>
    <x v="1"/>
    <x v="4"/>
    <s v="Safco Industrial Wire Shelving System"/>
    <x v="2937"/>
    <n v="7"/>
    <n v="0"/>
    <n v="0"/>
  </r>
  <r>
    <n v="3732"/>
    <x v="1845"/>
    <x v="1"/>
    <x v="227"/>
    <d v="2012-09-23T00:00:00"/>
    <s v="Standard Class"/>
    <s v="KH-16630"/>
    <s v="Ken Heidel"/>
    <x v="1"/>
    <s v="United States"/>
    <s v="Clinton"/>
    <x v="39"/>
    <n v="20735"/>
    <x v="3"/>
    <s v="TEC-PH-10000730"/>
    <x v="2"/>
    <x v="7"/>
    <s v="Samsung Galaxy S4 Active"/>
    <x v="2938"/>
    <n v="1"/>
    <n v="0"/>
    <n v="129.99740000000003"/>
  </r>
  <r>
    <n v="3733"/>
    <x v="1845"/>
    <x v="1"/>
    <x v="227"/>
    <d v="2012-09-23T00:00:00"/>
    <s v="Standard Class"/>
    <s v="KH-16630"/>
    <s v="Ken Heidel"/>
    <x v="1"/>
    <s v="United States"/>
    <s v="Clinton"/>
    <x v="39"/>
    <n v="20735"/>
    <x v="3"/>
    <s v="TEC-PH-10000895"/>
    <x v="2"/>
    <x v="7"/>
    <s v="Polycom VVX 310 VoIP phone"/>
    <x v="2939"/>
    <n v="7"/>
    <n v="0"/>
    <n v="327.58180000000004"/>
  </r>
  <r>
    <n v="3734"/>
    <x v="1845"/>
    <x v="1"/>
    <x v="227"/>
    <d v="2012-09-23T00:00:00"/>
    <s v="Standard Class"/>
    <s v="KH-16630"/>
    <s v="Ken Heidel"/>
    <x v="1"/>
    <s v="United States"/>
    <s v="Clinton"/>
    <x v="39"/>
    <n v="20735"/>
    <x v="3"/>
    <s v="OFF-BI-10000962"/>
    <x v="1"/>
    <x v="8"/>
    <s v="Acco Flexible ACCOHIDE Square Ring Data Binder, Dark Blue, 11 1/2&quot; X 14&quot; 7/8&quot;"/>
    <x v="2940"/>
    <n v="4"/>
    <n v="0"/>
    <n v="31.889199999999995"/>
  </r>
  <r>
    <n v="3735"/>
    <x v="1846"/>
    <x v="3"/>
    <x v="904"/>
    <d v="2014-03-12T00:00:00"/>
    <s v="Second Class"/>
    <s v="RM-19750"/>
    <s v="Roland Murray"/>
    <x v="0"/>
    <s v="United States"/>
    <s v="New York City"/>
    <x v="15"/>
    <n v="10011"/>
    <x v="3"/>
    <s v="OFF-PA-10002254"/>
    <x v="1"/>
    <x v="10"/>
    <s v="Xerox 1883"/>
    <x v="978"/>
    <n v="1"/>
    <n v="0"/>
    <n v="12.134799999999998"/>
  </r>
  <r>
    <n v="3736"/>
    <x v="1846"/>
    <x v="3"/>
    <x v="904"/>
    <d v="2014-03-12T00:00:00"/>
    <s v="Second Class"/>
    <s v="RM-19750"/>
    <s v="Roland Murray"/>
    <x v="0"/>
    <s v="United States"/>
    <s v="New York City"/>
    <x v="15"/>
    <n v="10011"/>
    <x v="3"/>
    <s v="FUR-FU-10002554"/>
    <x v="0"/>
    <x v="5"/>
    <s v="Westinghouse Floor Lamp with Metal Mesh Shade, Black"/>
    <x v="2941"/>
    <n v="3"/>
    <n v="0"/>
    <n v="16.553099999999993"/>
  </r>
  <r>
    <n v="3737"/>
    <x v="1847"/>
    <x v="0"/>
    <x v="716"/>
    <d v="2013-03-18T00:00:00"/>
    <s v="Same Day"/>
    <s v="VM-21835"/>
    <s v="Vivian Mathis"/>
    <x v="0"/>
    <s v="United States"/>
    <s v="Newark"/>
    <x v="13"/>
    <n v="19711"/>
    <x v="3"/>
    <s v="TEC-PH-10000673"/>
    <x v="2"/>
    <x v="7"/>
    <s v="Plantronics Voyager Pro HD - Bluetooth Headset"/>
    <x v="2256"/>
    <n v="2"/>
    <n v="0"/>
    <n v="62.3904"/>
  </r>
  <r>
    <n v="3738"/>
    <x v="1847"/>
    <x v="0"/>
    <x v="716"/>
    <d v="2013-03-18T00:00:00"/>
    <s v="Same Day"/>
    <s v="VM-21835"/>
    <s v="Vivian Mathis"/>
    <x v="0"/>
    <s v="United States"/>
    <s v="Newark"/>
    <x v="13"/>
    <n v="19711"/>
    <x v="3"/>
    <s v="OFF-BI-10000962"/>
    <x v="1"/>
    <x v="8"/>
    <s v="Acco Flexible ACCOHIDE Square Ring Data Binder, Dark Blue, 11 1/2&quot; X 14&quot; 7/8&quot;"/>
    <x v="2942"/>
    <n v="2"/>
    <n v="0"/>
    <n v="15.944599999999998"/>
  </r>
  <r>
    <n v="3739"/>
    <x v="1848"/>
    <x v="0"/>
    <x v="10"/>
    <d v="2013-12-14T00:00:00"/>
    <s v="Standard Class"/>
    <s v="LH-17155"/>
    <s v="Logan Haushalter"/>
    <x v="0"/>
    <s v="United States"/>
    <s v="Jackson"/>
    <x v="12"/>
    <n v="49201"/>
    <x v="2"/>
    <s v="TEC-PH-10003988"/>
    <x v="2"/>
    <x v="7"/>
    <s v="LF Elite 3D Dazzle Designer Hard Case Cover, Lf Stylus Pen and Wiper For Apple Iphone 5c Mini Lite"/>
    <x v="2943"/>
    <n v="1"/>
    <n v="0"/>
    <n v="3.0520000000000005"/>
  </r>
  <r>
    <n v="3740"/>
    <x v="1848"/>
    <x v="0"/>
    <x v="10"/>
    <d v="2013-12-14T00:00:00"/>
    <s v="Standard Class"/>
    <s v="LH-17155"/>
    <s v="Logan Haushalter"/>
    <x v="0"/>
    <s v="United States"/>
    <s v="Jackson"/>
    <x v="12"/>
    <n v="49201"/>
    <x v="2"/>
    <s v="TEC-AC-10001109"/>
    <x v="2"/>
    <x v="11"/>
    <s v="Logitech Trackman Marble Mouse"/>
    <x v="2830"/>
    <n v="2"/>
    <n v="0"/>
    <n v="25.191600000000001"/>
  </r>
  <r>
    <n v="3741"/>
    <x v="1848"/>
    <x v="0"/>
    <x v="10"/>
    <d v="2013-12-14T00:00:00"/>
    <s v="Standard Class"/>
    <s v="LH-17155"/>
    <s v="Logan Haushalter"/>
    <x v="0"/>
    <s v="United States"/>
    <s v="Jackson"/>
    <x v="12"/>
    <n v="49201"/>
    <x v="2"/>
    <s v="OFF-AP-10002311"/>
    <x v="1"/>
    <x v="9"/>
    <s v="Holmes Replacement Filter for HEPA Air Cleaner, Very Large Room, HEPA Filter"/>
    <x v="2944"/>
    <n v="1"/>
    <n v="0.1"/>
    <n v="23.395400000000002"/>
  </r>
  <r>
    <n v="3742"/>
    <x v="1849"/>
    <x v="0"/>
    <x v="804"/>
    <d v="2013-01-21T00:00:00"/>
    <s v="Standard Class"/>
    <s v="WB-21850"/>
    <s v="William Brown"/>
    <x v="0"/>
    <s v="United States"/>
    <s v="New York City"/>
    <x v="15"/>
    <n v="10011"/>
    <x v="3"/>
    <s v="OFF-EN-10001137"/>
    <x v="1"/>
    <x v="12"/>
    <s v="#10 Gummed Flap White Envelopes, 100/Box"/>
    <x v="1873"/>
    <n v="4"/>
    <n v="0"/>
    <n v="7.5991999999999997"/>
  </r>
  <r>
    <n v="3743"/>
    <x v="1849"/>
    <x v="0"/>
    <x v="804"/>
    <d v="2013-01-21T00:00:00"/>
    <s v="Standard Class"/>
    <s v="WB-21850"/>
    <s v="William Brown"/>
    <x v="0"/>
    <s v="United States"/>
    <s v="New York City"/>
    <x v="15"/>
    <n v="10011"/>
    <x v="3"/>
    <s v="OFF-PA-10004285"/>
    <x v="1"/>
    <x v="10"/>
    <s v="Xerox 1959"/>
    <x v="1847"/>
    <n v="9"/>
    <n v="0"/>
    <n v="28.857599999999998"/>
  </r>
  <r>
    <n v="3744"/>
    <x v="1849"/>
    <x v="0"/>
    <x v="804"/>
    <d v="2013-01-21T00:00:00"/>
    <s v="Standard Class"/>
    <s v="WB-21850"/>
    <s v="William Brown"/>
    <x v="0"/>
    <s v="United States"/>
    <s v="New York City"/>
    <x v="15"/>
    <n v="10011"/>
    <x v="3"/>
    <s v="OFF-BI-10002225"/>
    <x v="1"/>
    <x v="8"/>
    <s v="Square Ring Data Binders, Rigid 75 Pt. Covers, 11&quot; x 14-7/8&quot;"/>
    <x v="364"/>
    <n v="3"/>
    <n v="0.2"/>
    <n v="17.337599999999998"/>
  </r>
  <r>
    <n v="3745"/>
    <x v="1850"/>
    <x v="2"/>
    <x v="745"/>
    <d v="2011-10-24T00:00:00"/>
    <s v="Same Day"/>
    <s v="AP-10915"/>
    <s v="Arthur Prichep"/>
    <x v="0"/>
    <s v="United States"/>
    <s v="Rock Hill"/>
    <x v="20"/>
    <n v="29730"/>
    <x v="0"/>
    <s v="OFF-FA-10002763"/>
    <x v="1"/>
    <x v="13"/>
    <s v="Advantus Map Pennant Flags and Round Head Tacks"/>
    <x v="2945"/>
    <n v="3"/>
    <n v="0"/>
    <n v="3.7919999999999994"/>
  </r>
  <r>
    <n v="3746"/>
    <x v="1851"/>
    <x v="0"/>
    <x v="713"/>
    <d v="2013-09-29T00:00:00"/>
    <s v="Second Class"/>
    <s v="RA-19915"/>
    <s v="Russell Applegate"/>
    <x v="0"/>
    <s v="United States"/>
    <s v="Columbus"/>
    <x v="32"/>
    <n v="31907"/>
    <x v="0"/>
    <s v="OFF-ST-10003058"/>
    <x v="1"/>
    <x v="4"/>
    <s v="Eldon Mobile Mega Data Cart  Mega Stackable  Add-On Trays"/>
    <x v="2946"/>
    <n v="5"/>
    <n v="0"/>
    <n v="34.292499999999997"/>
  </r>
  <r>
    <n v="3747"/>
    <x v="1851"/>
    <x v="0"/>
    <x v="713"/>
    <d v="2013-09-29T00:00:00"/>
    <s v="Second Class"/>
    <s v="RA-19915"/>
    <s v="Russell Applegate"/>
    <x v="0"/>
    <s v="United States"/>
    <s v="Columbus"/>
    <x v="32"/>
    <n v="31907"/>
    <x v="0"/>
    <s v="FUR-CH-10002084"/>
    <x v="0"/>
    <x v="1"/>
    <s v="Hon Mobius Operator's Chair"/>
    <x v="2411"/>
    <n v="3"/>
    <n v="0"/>
    <n v="81.173400000000001"/>
  </r>
  <r>
    <n v="3748"/>
    <x v="1852"/>
    <x v="3"/>
    <x v="151"/>
    <d v="2014-08-30T00:00:00"/>
    <s v="Second Class"/>
    <s v="DR-12880"/>
    <s v="Dan Reichenbach"/>
    <x v="1"/>
    <s v="United States"/>
    <s v="Inglewood"/>
    <x v="1"/>
    <n v="90301"/>
    <x v="1"/>
    <s v="FUR-FU-10002937"/>
    <x v="0"/>
    <x v="5"/>
    <s v="GE 48&quot; Fluorescent Tube, Cool White Energy Saver, 34 Watts, 30/Box"/>
    <x v="1421"/>
    <n v="2"/>
    <n v="0"/>
    <n v="99.23"/>
  </r>
  <r>
    <n v="3749"/>
    <x v="1852"/>
    <x v="3"/>
    <x v="151"/>
    <d v="2014-08-30T00:00:00"/>
    <s v="Second Class"/>
    <s v="DR-12880"/>
    <s v="Dan Reichenbach"/>
    <x v="1"/>
    <s v="United States"/>
    <s v="Inglewood"/>
    <x v="1"/>
    <n v="90301"/>
    <x v="1"/>
    <s v="OFF-AP-10001242"/>
    <x v="1"/>
    <x v="9"/>
    <s v="APC 7 Outlet Network SurgeArrest Surge Protector"/>
    <x v="2947"/>
    <n v="4"/>
    <n v="0"/>
    <n v="96.575999999999993"/>
  </r>
  <r>
    <n v="3750"/>
    <x v="1852"/>
    <x v="3"/>
    <x v="151"/>
    <d v="2014-08-30T00:00:00"/>
    <s v="Second Class"/>
    <s v="DR-12880"/>
    <s v="Dan Reichenbach"/>
    <x v="1"/>
    <s v="United States"/>
    <s v="Inglewood"/>
    <x v="1"/>
    <n v="90301"/>
    <x v="1"/>
    <s v="TEC-CO-10001571"/>
    <x v="2"/>
    <x v="16"/>
    <s v="Sharp 1540cs Digital Laser Copier"/>
    <x v="2948"/>
    <n v="2"/>
    <n v="0.2"/>
    <n v="329.99400000000003"/>
  </r>
  <r>
    <n v="3751"/>
    <x v="1852"/>
    <x v="3"/>
    <x v="151"/>
    <d v="2014-08-30T00:00:00"/>
    <s v="Second Class"/>
    <s v="DR-12880"/>
    <s v="Dan Reichenbach"/>
    <x v="1"/>
    <s v="United States"/>
    <s v="Inglewood"/>
    <x v="1"/>
    <n v="90301"/>
    <x v="1"/>
    <s v="OFF-SU-10002503"/>
    <x v="1"/>
    <x v="14"/>
    <s v="Acme Preferred Stainless Steel Scissors"/>
    <x v="158"/>
    <n v="5"/>
    <n v="0"/>
    <n v="8.2359999999999989"/>
  </r>
  <r>
    <n v="3752"/>
    <x v="1852"/>
    <x v="3"/>
    <x v="151"/>
    <d v="2014-08-30T00:00:00"/>
    <s v="Second Class"/>
    <s v="DR-12880"/>
    <s v="Dan Reichenbach"/>
    <x v="1"/>
    <s v="United States"/>
    <s v="Inglewood"/>
    <x v="1"/>
    <n v="90301"/>
    <x v="1"/>
    <s v="FUR-CH-10004886"/>
    <x v="0"/>
    <x v="1"/>
    <s v="Bevis Steel Folding Chairs"/>
    <x v="2186"/>
    <n v="3"/>
    <n v="0.2"/>
    <n v="23.027999999999992"/>
  </r>
  <r>
    <n v="3753"/>
    <x v="1852"/>
    <x v="3"/>
    <x v="151"/>
    <d v="2014-08-30T00:00:00"/>
    <s v="Second Class"/>
    <s v="DR-12880"/>
    <s v="Dan Reichenbach"/>
    <x v="1"/>
    <s v="United States"/>
    <s v="Inglewood"/>
    <x v="1"/>
    <n v="90301"/>
    <x v="1"/>
    <s v="OFF-PA-10001289"/>
    <x v="1"/>
    <x v="10"/>
    <s v="White Computer Printout Paper by Universal"/>
    <x v="2248"/>
    <n v="3"/>
    <n v="0"/>
    <n v="56.977199999999996"/>
  </r>
  <r>
    <n v="3754"/>
    <x v="1852"/>
    <x v="3"/>
    <x v="151"/>
    <d v="2014-08-30T00:00:00"/>
    <s v="Second Class"/>
    <s v="DR-12880"/>
    <s v="Dan Reichenbach"/>
    <x v="1"/>
    <s v="United States"/>
    <s v="Inglewood"/>
    <x v="1"/>
    <n v="90301"/>
    <x v="1"/>
    <s v="OFF-BI-10003650"/>
    <x v="1"/>
    <x v="8"/>
    <s v="GBC DocuBind 300 Electric Binding Machine"/>
    <x v="847"/>
    <n v="2"/>
    <n v="0.2"/>
    <n v="294.54879999999991"/>
  </r>
  <r>
    <n v="3755"/>
    <x v="1852"/>
    <x v="3"/>
    <x v="151"/>
    <d v="2014-08-30T00:00:00"/>
    <s v="Second Class"/>
    <s v="DR-12880"/>
    <s v="Dan Reichenbach"/>
    <x v="1"/>
    <s v="United States"/>
    <s v="Inglewood"/>
    <x v="1"/>
    <n v="90301"/>
    <x v="1"/>
    <s v="OFF-ST-10001370"/>
    <x v="1"/>
    <x v="4"/>
    <s v="Sensible Storage WireTech Storage Systems"/>
    <x v="1383"/>
    <n v="5"/>
    <n v="0"/>
    <n v="17.744999999999962"/>
  </r>
  <r>
    <n v="3756"/>
    <x v="1853"/>
    <x v="0"/>
    <x v="840"/>
    <d v="2013-03-07T00:00:00"/>
    <s v="First Class"/>
    <s v="JG-15310"/>
    <s v="Jason Gross"/>
    <x v="1"/>
    <s v="United States"/>
    <s v="Odessa"/>
    <x v="5"/>
    <n v="79762"/>
    <x v="2"/>
    <s v="OFF-PA-10001892"/>
    <x v="1"/>
    <x v="10"/>
    <s v="Rediform Wirebound &quot;Phone Memo&quot; Message Book, 11 x 5-3/4"/>
    <x v="2949"/>
    <n v="7"/>
    <n v="0.2"/>
    <n v="15.509199999999998"/>
  </r>
  <r>
    <n v="3757"/>
    <x v="1853"/>
    <x v="0"/>
    <x v="840"/>
    <d v="2013-03-07T00:00:00"/>
    <s v="First Class"/>
    <s v="JG-15310"/>
    <s v="Jason Gross"/>
    <x v="1"/>
    <s v="United States"/>
    <s v="Odessa"/>
    <x v="5"/>
    <n v="79762"/>
    <x v="2"/>
    <s v="FUR-CH-10004983"/>
    <x v="0"/>
    <x v="1"/>
    <s v="Office Star - Mid Back Dual function Ergonomic High Back Chair with 2-Way Adjustable Arms"/>
    <x v="2950"/>
    <n v="5"/>
    <n v="0.3"/>
    <n v="-56.343000000000018"/>
  </r>
  <r>
    <n v="3758"/>
    <x v="1854"/>
    <x v="0"/>
    <x v="905"/>
    <d v="2013-03-05T00:00:00"/>
    <s v="Standard Class"/>
    <s v="LC-16870"/>
    <s v="Lena Cacioppo"/>
    <x v="0"/>
    <s v="United States"/>
    <s v="Newark"/>
    <x v="24"/>
    <n v="43055"/>
    <x v="3"/>
    <s v="OFF-AR-10001615"/>
    <x v="1"/>
    <x v="6"/>
    <s v="Newell 34"/>
    <x v="2951"/>
    <n v="7"/>
    <n v="0.2"/>
    <n v="8.3328000000000024"/>
  </r>
  <r>
    <n v="3759"/>
    <x v="1855"/>
    <x v="1"/>
    <x v="227"/>
    <d v="2012-09-23T00:00:00"/>
    <s v="Standard Class"/>
    <s v="GB-14530"/>
    <s v="George Bell"/>
    <x v="1"/>
    <s v="United States"/>
    <s v="Los Angeles"/>
    <x v="1"/>
    <n v="90049"/>
    <x v="1"/>
    <s v="OFF-AR-10003602"/>
    <x v="1"/>
    <x v="6"/>
    <s v="Quartet Omega Colored Chalk, 12/Pack"/>
    <x v="2643"/>
    <n v="2"/>
    <n v="0"/>
    <n v="5.4895999999999994"/>
  </r>
  <r>
    <n v="3760"/>
    <x v="1855"/>
    <x v="1"/>
    <x v="227"/>
    <d v="2012-09-23T00:00:00"/>
    <s v="Standard Class"/>
    <s v="GB-14530"/>
    <s v="George Bell"/>
    <x v="1"/>
    <s v="United States"/>
    <s v="Los Angeles"/>
    <x v="1"/>
    <n v="90049"/>
    <x v="1"/>
    <s v="OFF-SU-10004782"/>
    <x v="1"/>
    <x v="14"/>
    <s v="Elite 5&quot; Scissors"/>
    <x v="2952"/>
    <n v="2"/>
    <n v="0"/>
    <n v="5.0699999999999985"/>
  </r>
  <r>
    <n v="3761"/>
    <x v="1855"/>
    <x v="1"/>
    <x v="227"/>
    <d v="2012-09-23T00:00:00"/>
    <s v="Standard Class"/>
    <s v="GB-14530"/>
    <s v="George Bell"/>
    <x v="1"/>
    <s v="United States"/>
    <s v="Los Angeles"/>
    <x v="1"/>
    <n v="90049"/>
    <x v="1"/>
    <s v="FUR-FU-10001591"/>
    <x v="0"/>
    <x v="5"/>
    <s v="Advantus Panel Wall Certificate Holder - 8.5x11"/>
    <x v="2953"/>
    <n v="2"/>
    <n v="0"/>
    <n v="10.248000000000001"/>
  </r>
  <r>
    <n v="3762"/>
    <x v="1856"/>
    <x v="3"/>
    <x v="605"/>
    <d v="2014-05-18T00:00:00"/>
    <s v="Standard Class"/>
    <s v="CK-12205"/>
    <s v="Chloris Kastensmidt"/>
    <x v="0"/>
    <s v="United States"/>
    <s v="Everett"/>
    <x v="31"/>
    <n v="2149"/>
    <x v="3"/>
    <s v="OFF-PA-10000659"/>
    <x v="1"/>
    <x v="10"/>
    <s v="TOPS Carbonless Receipt Book, Four 2-3/4 x 7-1/4 Money Receipts per Page"/>
    <x v="2954"/>
    <n v="5"/>
    <n v="0"/>
    <n v="42.047999999999995"/>
  </r>
  <r>
    <n v="3763"/>
    <x v="1857"/>
    <x v="0"/>
    <x v="572"/>
    <d v="2013-08-19T00:00:00"/>
    <s v="Second Class"/>
    <s v="TS-21160"/>
    <s v="Theresa Swint"/>
    <x v="1"/>
    <s v="United States"/>
    <s v="West Allis"/>
    <x v="6"/>
    <n v="53214"/>
    <x v="2"/>
    <s v="FUR-BO-10001337"/>
    <x v="0"/>
    <x v="0"/>
    <s v="O'Sullivan Living Dimensions 2-Shelf Bookcases"/>
    <x v="1805"/>
    <n v="2"/>
    <n v="0"/>
    <n v="24.195999999999998"/>
  </r>
  <r>
    <n v="3764"/>
    <x v="1857"/>
    <x v="0"/>
    <x v="572"/>
    <d v="2013-08-19T00:00:00"/>
    <s v="Second Class"/>
    <s v="TS-21160"/>
    <s v="Theresa Swint"/>
    <x v="1"/>
    <s v="United States"/>
    <s v="West Allis"/>
    <x v="6"/>
    <n v="53214"/>
    <x v="2"/>
    <s v="OFF-BI-10003529"/>
    <x v="1"/>
    <x v="8"/>
    <s v="Avery Round Ring Poly Binders"/>
    <x v="2955"/>
    <n v="3"/>
    <n v="0"/>
    <n v="4.1747999999999994"/>
  </r>
  <r>
    <n v="3765"/>
    <x v="1858"/>
    <x v="3"/>
    <x v="906"/>
    <d v="2014-03-03T00:00:00"/>
    <s v="Standard Class"/>
    <s v="MH-18025"/>
    <s v="Michelle Huthwaite"/>
    <x v="0"/>
    <s v="United States"/>
    <s v="Chicago"/>
    <x v="10"/>
    <n v="60623"/>
    <x v="2"/>
    <s v="OFF-BI-10002609"/>
    <x v="1"/>
    <x v="8"/>
    <s v="Avery Hidden Tab Dividers for Binding Systems"/>
    <x v="99"/>
    <n v="3"/>
    <n v="0.8"/>
    <n v="-3.0396000000000001"/>
  </r>
  <r>
    <n v="3766"/>
    <x v="1859"/>
    <x v="0"/>
    <x v="844"/>
    <d v="2013-03-26T00:00:00"/>
    <s v="Standard Class"/>
    <s v="DM-12955"/>
    <s v="Dario Medina"/>
    <x v="1"/>
    <s v="United States"/>
    <s v="Houston"/>
    <x v="5"/>
    <n v="77036"/>
    <x v="2"/>
    <s v="FUR-TA-10004767"/>
    <x v="0"/>
    <x v="3"/>
    <s v="Safco Drafting Table"/>
    <x v="2811"/>
    <n v="2"/>
    <n v="0.3"/>
    <n v="-1.4196000000000097"/>
  </r>
  <r>
    <n v="3767"/>
    <x v="1859"/>
    <x v="0"/>
    <x v="844"/>
    <d v="2013-03-26T00:00:00"/>
    <s v="Standard Class"/>
    <s v="DM-12955"/>
    <s v="Dario Medina"/>
    <x v="1"/>
    <s v="United States"/>
    <s v="Houston"/>
    <x v="5"/>
    <n v="77036"/>
    <x v="2"/>
    <s v="OFF-AR-10001868"/>
    <x v="1"/>
    <x v="6"/>
    <s v="Prang Dustless Chalk Sticks"/>
    <x v="2956"/>
    <n v="1"/>
    <n v="0.2"/>
    <n v="0.504"/>
  </r>
  <r>
    <n v="3768"/>
    <x v="1860"/>
    <x v="1"/>
    <x v="575"/>
    <d v="2012-12-10T00:00:00"/>
    <s v="Second Class"/>
    <s v="JJ-15760"/>
    <s v="Joel Jenkins"/>
    <x v="2"/>
    <s v="United States"/>
    <s v="Houston"/>
    <x v="5"/>
    <n v="77036"/>
    <x v="2"/>
    <s v="TEC-PH-10004896"/>
    <x v="2"/>
    <x v="7"/>
    <s v="Nokia Lumia 521 (T-Mobile)"/>
    <x v="2546"/>
    <n v="5"/>
    <n v="0.2"/>
    <n v="11.996000000000002"/>
  </r>
  <r>
    <n v="3769"/>
    <x v="1861"/>
    <x v="2"/>
    <x v="757"/>
    <d v="2011-12-20T00:00:00"/>
    <s v="Second Class"/>
    <s v="KB-16585"/>
    <s v="Ken Black"/>
    <x v="1"/>
    <s v="United States"/>
    <s v="Hialeah"/>
    <x v="2"/>
    <n v="33012"/>
    <x v="0"/>
    <s v="FUR-CH-10000988"/>
    <x v="0"/>
    <x v="1"/>
    <s v="Hon Olson Stacker Stools"/>
    <x v="2957"/>
    <n v="9"/>
    <n v="0.2"/>
    <n v="101.38319999999999"/>
  </r>
  <r>
    <n v="3770"/>
    <x v="1861"/>
    <x v="2"/>
    <x v="757"/>
    <d v="2011-12-20T00:00:00"/>
    <s v="Second Class"/>
    <s v="KB-16585"/>
    <s v="Ken Black"/>
    <x v="1"/>
    <s v="United States"/>
    <s v="Hialeah"/>
    <x v="2"/>
    <n v="33012"/>
    <x v="0"/>
    <s v="OFF-FA-10000490"/>
    <x v="1"/>
    <x v="13"/>
    <s v="OIC Binder Clips, Mini, 1/4&quot; Capacity, Black"/>
    <x v="2958"/>
    <n v="2"/>
    <n v="0.2"/>
    <n v="0.66959999999999997"/>
  </r>
  <r>
    <n v="3771"/>
    <x v="1862"/>
    <x v="0"/>
    <x v="907"/>
    <d v="2013-12-22T00:00:00"/>
    <s v="Standard Class"/>
    <s v="CM-12160"/>
    <s v="Charles McCrossin"/>
    <x v="0"/>
    <s v="United States"/>
    <s v="San Francisco"/>
    <x v="1"/>
    <n v="94122"/>
    <x v="1"/>
    <s v="FUR-TA-10004256"/>
    <x v="0"/>
    <x v="3"/>
    <s v="Bretford “Just In Time” Height-Adjustable Multi-Task Work Tables"/>
    <x v="2959"/>
    <n v="6"/>
    <n v="0.2"/>
    <n v="-325.57200000000023"/>
  </r>
  <r>
    <n v="3772"/>
    <x v="1863"/>
    <x v="0"/>
    <x v="536"/>
    <d v="2013-05-18T00:00:00"/>
    <s v="Standard Class"/>
    <s v="FM-14215"/>
    <s v="Filia McAdams"/>
    <x v="1"/>
    <s v="United States"/>
    <s v="Philadelphia"/>
    <x v="9"/>
    <n v="19140"/>
    <x v="3"/>
    <s v="OFF-ST-10004804"/>
    <x v="1"/>
    <x v="4"/>
    <s v="Belkin 19&quot; Vented Equipment Shelf, Black"/>
    <x v="250"/>
    <n v="2"/>
    <n v="0.2"/>
    <n v="-19.562399999999997"/>
  </r>
  <r>
    <n v="3773"/>
    <x v="1864"/>
    <x v="2"/>
    <x v="908"/>
    <d v="2011-08-11T00:00:00"/>
    <s v="Second Class"/>
    <s v="RF-19735"/>
    <s v="Roland Fjeld"/>
    <x v="0"/>
    <s v="United States"/>
    <s v="Columbia"/>
    <x v="20"/>
    <n v="29203"/>
    <x v="0"/>
    <s v="TEC-AC-10000023"/>
    <x v="2"/>
    <x v="11"/>
    <s v="Maxell 74 Minute CD-R Spindle, 50/Pack"/>
    <x v="2960"/>
    <n v="3"/>
    <n v="0"/>
    <n v="22.647599999999997"/>
  </r>
  <r>
    <n v="3774"/>
    <x v="1865"/>
    <x v="2"/>
    <x v="909"/>
    <d v="2011-04-13T00:00:00"/>
    <s v="Second Class"/>
    <s v="JK-15370"/>
    <s v="Jay Kimmel"/>
    <x v="0"/>
    <s v="United States"/>
    <s v="Miami"/>
    <x v="2"/>
    <n v="33180"/>
    <x v="0"/>
    <s v="OFF-FA-10001332"/>
    <x v="1"/>
    <x v="13"/>
    <s v="Acco Banker's Clasps, 5 3/4&quot;-Long"/>
    <x v="2789"/>
    <n v="3"/>
    <n v="0.2"/>
    <n v="2.3327999999999998"/>
  </r>
  <r>
    <n v="3775"/>
    <x v="1865"/>
    <x v="2"/>
    <x v="909"/>
    <d v="2011-04-13T00:00:00"/>
    <s v="Second Class"/>
    <s v="JK-15370"/>
    <s v="Jay Kimmel"/>
    <x v="0"/>
    <s v="United States"/>
    <s v="Miami"/>
    <x v="2"/>
    <n v="33180"/>
    <x v="0"/>
    <s v="TEC-AC-10002001"/>
    <x v="2"/>
    <x v="11"/>
    <s v="Logitech Wireless Gaming Headset G930"/>
    <x v="2961"/>
    <n v="3"/>
    <n v="0.2"/>
    <n v="81.59490000000001"/>
  </r>
  <r>
    <n v="3776"/>
    <x v="1865"/>
    <x v="2"/>
    <x v="909"/>
    <d v="2011-04-13T00:00:00"/>
    <s v="Second Class"/>
    <s v="JK-15370"/>
    <s v="Jay Kimmel"/>
    <x v="0"/>
    <s v="United States"/>
    <s v="Miami"/>
    <x v="2"/>
    <n v="33180"/>
    <x v="0"/>
    <s v="OFF-PA-10000029"/>
    <x v="1"/>
    <x v="10"/>
    <s v="Xerox 224"/>
    <x v="563"/>
    <n v="2"/>
    <n v="0.2"/>
    <n v="3.6288"/>
  </r>
  <r>
    <n v="3777"/>
    <x v="1865"/>
    <x v="2"/>
    <x v="909"/>
    <d v="2011-04-13T00:00:00"/>
    <s v="Second Class"/>
    <s v="JK-15370"/>
    <s v="Jay Kimmel"/>
    <x v="0"/>
    <s v="United States"/>
    <s v="Miami"/>
    <x v="2"/>
    <n v="33180"/>
    <x v="0"/>
    <s v="TEC-AC-10001874"/>
    <x v="2"/>
    <x v="11"/>
    <s v="Logitech Wireless Anywhere Mouse MX for PC and Mac"/>
    <x v="2962"/>
    <n v="7"/>
    <n v="0.2"/>
    <n v="41.992999999999995"/>
  </r>
  <r>
    <n v="3778"/>
    <x v="1866"/>
    <x v="1"/>
    <x v="910"/>
    <d v="2012-05-08T00:00:00"/>
    <s v="Standard Class"/>
    <s v="JB-16045"/>
    <s v="Julia Barnett"/>
    <x v="2"/>
    <s v="United States"/>
    <s v="Chula Vista"/>
    <x v="1"/>
    <n v="91911"/>
    <x v="1"/>
    <s v="FUR-FU-10002298"/>
    <x v="0"/>
    <x v="5"/>
    <s v="Rubbermaid ClusterMat Chairmats, Mat Size- 66&quot; x 60&quot;, Lip 20&quot; x 11&quot; -90 Degree Angle"/>
    <x v="16"/>
    <n v="6"/>
    <n v="0"/>
    <n v="106.54079999999999"/>
  </r>
  <r>
    <n v="3779"/>
    <x v="1867"/>
    <x v="3"/>
    <x v="329"/>
    <d v="2014-12-03T00:00:00"/>
    <s v="Second Class"/>
    <s v="PN-18775"/>
    <s v="Parhena Norris"/>
    <x v="2"/>
    <s v="United States"/>
    <s v="Miami"/>
    <x v="2"/>
    <n v="33180"/>
    <x v="0"/>
    <s v="TEC-PH-10002564"/>
    <x v="2"/>
    <x v="7"/>
    <s v="OtterBox Defender Series Case - Samsung Galaxy S4"/>
    <x v="981"/>
    <n v="3"/>
    <n v="0.2"/>
    <n v="8.9969999999999892"/>
  </r>
  <r>
    <n v="3780"/>
    <x v="1868"/>
    <x v="3"/>
    <x v="911"/>
    <d v="2014-02-21T00:00:00"/>
    <s v="Standard Class"/>
    <s v="LF-17185"/>
    <s v="Luke Foster"/>
    <x v="0"/>
    <s v="United States"/>
    <s v="New York City"/>
    <x v="15"/>
    <n v="10035"/>
    <x v="3"/>
    <s v="OFF-PA-10003465"/>
    <x v="1"/>
    <x v="10"/>
    <s v="Xerox 1912"/>
    <x v="2479"/>
    <n v="2"/>
    <n v="0"/>
    <n v="18.211199999999998"/>
  </r>
  <r>
    <n v="3781"/>
    <x v="1869"/>
    <x v="2"/>
    <x v="912"/>
    <d v="2011-11-20T00:00:00"/>
    <s v="Standard Class"/>
    <s v="RH-19510"/>
    <s v="Rick Huthwaite"/>
    <x v="2"/>
    <s v="United States"/>
    <s v="Manhattan"/>
    <x v="41"/>
    <n v="66502"/>
    <x v="2"/>
    <s v="TEC-PH-10000038"/>
    <x v="2"/>
    <x v="7"/>
    <s v="Jawbone MINI JAMBOX Wireless Bluetooth Speaker"/>
    <x v="2963"/>
    <n v="2"/>
    <n v="0"/>
    <n v="10.958399999999983"/>
  </r>
  <r>
    <n v="3782"/>
    <x v="1870"/>
    <x v="1"/>
    <x v="584"/>
    <d v="2012-07-14T00:00:00"/>
    <s v="Second Class"/>
    <s v="MC-17575"/>
    <s v="Matt Collins"/>
    <x v="0"/>
    <s v="United States"/>
    <s v="Philadelphia"/>
    <x v="9"/>
    <n v="19120"/>
    <x v="3"/>
    <s v="TEC-PH-10003072"/>
    <x v="2"/>
    <x v="7"/>
    <s v="Panasonic KX-TG9541B DECT 6.0 Digital 2-Line Expandable Cordless Phone With Digital Answering System"/>
    <x v="2964"/>
    <n v="3"/>
    <n v="0.4"/>
    <n v="40.497299999999996"/>
  </r>
  <r>
    <n v="3783"/>
    <x v="1871"/>
    <x v="3"/>
    <x v="38"/>
    <d v="2014-11-17T00:00:00"/>
    <s v="Second Class"/>
    <s v="MN-17935"/>
    <s v="Michael Nguyen"/>
    <x v="0"/>
    <s v="United States"/>
    <s v="Memphis"/>
    <x v="18"/>
    <n v="38109"/>
    <x v="0"/>
    <s v="OFF-PA-10003424"/>
    <x v="1"/>
    <x v="10"/>
    <s v="&quot;While you Were Out&quot; Message Book, One Form per Page"/>
    <x v="2965"/>
    <n v="3"/>
    <n v="0.2"/>
    <n v="3.3389999999999995"/>
  </r>
  <r>
    <n v="3784"/>
    <x v="1871"/>
    <x v="3"/>
    <x v="38"/>
    <d v="2014-11-17T00:00:00"/>
    <s v="Second Class"/>
    <s v="MN-17935"/>
    <s v="Michael Nguyen"/>
    <x v="0"/>
    <s v="United States"/>
    <s v="Memphis"/>
    <x v="18"/>
    <n v="38109"/>
    <x v="0"/>
    <s v="OFF-ST-10003716"/>
    <x v="1"/>
    <x v="4"/>
    <s v="Tennsco Double-Tier Lockers"/>
    <x v="2966"/>
    <n v="4"/>
    <n v="0.2"/>
    <n v="-63.005600000000015"/>
  </r>
  <r>
    <n v="3785"/>
    <x v="1872"/>
    <x v="3"/>
    <x v="689"/>
    <d v="2014-08-05T00:00:00"/>
    <s v="Standard Class"/>
    <s v="EH-14125"/>
    <s v="Eugene Hildebrand"/>
    <x v="2"/>
    <s v="United States"/>
    <s v="Fort Lauderdale"/>
    <x v="2"/>
    <n v="33311"/>
    <x v="0"/>
    <s v="TEC-AC-10003590"/>
    <x v="2"/>
    <x v="11"/>
    <s v="TRENDnet 56K USB 2.0 Phone, Internet and Fax Modem"/>
    <x v="2967"/>
    <n v="2"/>
    <n v="0.2"/>
    <n v="8.2847999999999971"/>
  </r>
  <r>
    <n v="3786"/>
    <x v="1873"/>
    <x v="3"/>
    <x v="377"/>
    <d v="2014-12-31T00:00:00"/>
    <s v="Standard Class"/>
    <s v="TC-21535"/>
    <s v="Tracy Collins"/>
    <x v="2"/>
    <s v="United States"/>
    <s v="Columbus"/>
    <x v="24"/>
    <n v="43229"/>
    <x v="3"/>
    <s v="OFF-BI-10000494"/>
    <x v="1"/>
    <x v="8"/>
    <s v="Acco Economy Flexible Poly Round Ring Binder"/>
    <x v="2968"/>
    <n v="2"/>
    <n v="0.7"/>
    <n v="-2.6099999999999994"/>
  </r>
  <r>
    <n v="3787"/>
    <x v="1874"/>
    <x v="0"/>
    <x v="731"/>
    <d v="2013-11-05T00:00:00"/>
    <s v="Standard Class"/>
    <s v="JD-15895"/>
    <s v="Jonathan Doherty"/>
    <x v="1"/>
    <s v="United States"/>
    <s v="Los Angeles"/>
    <x v="1"/>
    <n v="90045"/>
    <x v="1"/>
    <s v="OFF-ST-10002615"/>
    <x v="1"/>
    <x v="4"/>
    <s v="Dual Level, Single-Width Filing Carts"/>
    <x v="2969"/>
    <n v="7"/>
    <n v="0"/>
    <n v="282.20920000000001"/>
  </r>
  <r>
    <n v="3788"/>
    <x v="1875"/>
    <x v="0"/>
    <x v="913"/>
    <d v="2013-09-10T00:00:00"/>
    <s v="Standard Class"/>
    <s v="IL-15100"/>
    <s v="Ivan Liston"/>
    <x v="0"/>
    <s v="United States"/>
    <s v="Houston"/>
    <x v="5"/>
    <n v="77041"/>
    <x v="2"/>
    <s v="OFF-AR-10002804"/>
    <x v="1"/>
    <x v="6"/>
    <s v="Faber Castell Col-Erase Pencils"/>
    <x v="2970"/>
    <n v="1"/>
    <n v="0.2"/>
    <n v="1.0269000000000001"/>
  </r>
  <r>
    <n v="3789"/>
    <x v="1875"/>
    <x v="0"/>
    <x v="913"/>
    <d v="2013-09-10T00:00:00"/>
    <s v="Standard Class"/>
    <s v="IL-15100"/>
    <s v="Ivan Liston"/>
    <x v="0"/>
    <s v="United States"/>
    <s v="Houston"/>
    <x v="5"/>
    <n v="77041"/>
    <x v="2"/>
    <s v="OFF-AR-10001044"/>
    <x v="1"/>
    <x v="6"/>
    <s v="BOSTON Ranger #55 Pencil Sharpener, Black"/>
    <x v="2971"/>
    <n v="3"/>
    <n v="0.2"/>
    <n v="7.0172999999999952"/>
  </r>
  <r>
    <n v="3790"/>
    <x v="1876"/>
    <x v="0"/>
    <x v="764"/>
    <d v="2013-04-22T00:00:00"/>
    <s v="Standard Class"/>
    <s v="SW-20350"/>
    <s v="Sean Wendt"/>
    <x v="2"/>
    <s v="United States"/>
    <s v="Omaha"/>
    <x v="8"/>
    <n v="68104"/>
    <x v="2"/>
    <s v="OFF-FA-10000134"/>
    <x v="1"/>
    <x v="13"/>
    <s v="Advantus Push Pins, Aluminum Head"/>
    <x v="2972"/>
    <n v="5"/>
    <n v="0"/>
    <n v="9.0054999999999996"/>
  </r>
  <r>
    <n v="3791"/>
    <x v="1877"/>
    <x v="2"/>
    <x v="260"/>
    <d v="2011-07-11T00:00:00"/>
    <s v="Standard Class"/>
    <s v="DP-13390"/>
    <s v="Dennis Pardue"/>
    <x v="2"/>
    <s v="United States"/>
    <s v="Los Angeles"/>
    <x v="1"/>
    <n v="90004"/>
    <x v="1"/>
    <s v="OFF-BI-10001670"/>
    <x v="1"/>
    <x v="8"/>
    <s v="Vinyl Sectional Post Binders"/>
    <x v="2973"/>
    <n v="6"/>
    <n v="0.2"/>
    <n v="67.86"/>
  </r>
  <r>
    <n v="3792"/>
    <x v="1878"/>
    <x v="1"/>
    <x v="914"/>
    <d v="2012-02-28T00:00:00"/>
    <s v="First Class"/>
    <s v="BT-11395"/>
    <s v="Bill Tyler"/>
    <x v="1"/>
    <s v="United States"/>
    <s v="Altoona"/>
    <x v="9"/>
    <n v="16602"/>
    <x v="3"/>
    <s v="OFF-BI-10000343"/>
    <x v="1"/>
    <x v="8"/>
    <s v="Pressboard Covers with Storage Hooks, 9 1/2&quot; x 11&quot;, Light Blue"/>
    <x v="2974"/>
    <n v="3"/>
    <n v="0.7"/>
    <n v="-3.3879000000000001"/>
  </r>
  <r>
    <n v="3793"/>
    <x v="1878"/>
    <x v="1"/>
    <x v="914"/>
    <d v="2012-02-28T00:00:00"/>
    <s v="First Class"/>
    <s v="BT-11395"/>
    <s v="Bill Tyler"/>
    <x v="1"/>
    <s v="United States"/>
    <s v="Altoona"/>
    <x v="9"/>
    <n v="16602"/>
    <x v="3"/>
    <s v="OFF-AR-10002257"/>
    <x v="1"/>
    <x v="6"/>
    <s v="Eldon Spacemaker Box, Quick-Snap Lid, Clear"/>
    <x v="2975"/>
    <n v="6"/>
    <n v="0.2"/>
    <n v="2.2043999999999979"/>
  </r>
  <r>
    <n v="3794"/>
    <x v="1879"/>
    <x v="1"/>
    <x v="154"/>
    <d v="2012-12-01T00:00:00"/>
    <s v="Standard Class"/>
    <s v="JE-15475"/>
    <s v="Jeremy Ellison"/>
    <x v="0"/>
    <s v="United States"/>
    <s v="New York City"/>
    <x v="15"/>
    <n v="10024"/>
    <x v="3"/>
    <s v="OFF-AR-10001915"/>
    <x v="1"/>
    <x v="6"/>
    <s v="Peel-Off China Markers"/>
    <x v="1418"/>
    <n v="3"/>
    <n v="0"/>
    <n v="12.511800000000001"/>
  </r>
  <r>
    <n v="3795"/>
    <x v="1880"/>
    <x v="2"/>
    <x v="915"/>
    <d v="2011-02-03T00:00:00"/>
    <s v="Standard Class"/>
    <s v="EJ-13720"/>
    <s v="Ed Jacobs"/>
    <x v="0"/>
    <s v="United States"/>
    <s v="San Diego"/>
    <x v="1"/>
    <n v="92037"/>
    <x v="1"/>
    <s v="OFF-ST-10003692"/>
    <x v="1"/>
    <x v="4"/>
    <s v="Recycled Steel Personal File for Hanging File Folders"/>
    <x v="2976"/>
    <n v="1"/>
    <n v="0"/>
    <n v="14.307499999999997"/>
  </r>
  <r>
    <n v="3796"/>
    <x v="1880"/>
    <x v="2"/>
    <x v="915"/>
    <d v="2011-02-03T00:00:00"/>
    <s v="Standard Class"/>
    <s v="EJ-13720"/>
    <s v="Ed Jacobs"/>
    <x v="0"/>
    <s v="United States"/>
    <s v="San Diego"/>
    <x v="1"/>
    <n v="92037"/>
    <x v="1"/>
    <s v="FUR-TA-10003469"/>
    <x v="0"/>
    <x v="3"/>
    <s v="Balt Split Level Computer Training Table"/>
    <x v="2977"/>
    <n v="3"/>
    <n v="0.2"/>
    <n v="-16.649999999999991"/>
  </r>
  <r>
    <n v="3797"/>
    <x v="1880"/>
    <x v="2"/>
    <x v="915"/>
    <d v="2011-02-03T00:00:00"/>
    <s v="Standard Class"/>
    <s v="EJ-13720"/>
    <s v="Ed Jacobs"/>
    <x v="0"/>
    <s v="United States"/>
    <s v="San Diego"/>
    <x v="1"/>
    <n v="92037"/>
    <x v="1"/>
    <s v="OFF-AR-10003179"/>
    <x v="1"/>
    <x v="6"/>
    <s v="Dixon Ticonderoga Core-Lock Colored Pencils"/>
    <x v="2978"/>
    <n v="4"/>
    <n v="0"/>
    <n v="12.025199999999998"/>
  </r>
  <r>
    <n v="3798"/>
    <x v="1881"/>
    <x v="3"/>
    <x v="397"/>
    <d v="2014-09-27T00:00:00"/>
    <s v="First Class"/>
    <s v="BE-11410"/>
    <s v="Bobby Elias"/>
    <x v="0"/>
    <s v="United States"/>
    <s v="Miami"/>
    <x v="2"/>
    <n v="33178"/>
    <x v="0"/>
    <s v="OFF-PA-10003395"/>
    <x v="1"/>
    <x v="10"/>
    <s v="Xerox 1941"/>
    <x v="1152"/>
    <n v="3"/>
    <n v="0.2"/>
    <n v="88.073999999999984"/>
  </r>
  <r>
    <n v="3799"/>
    <x v="1882"/>
    <x v="3"/>
    <x v="259"/>
    <d v="2014-11-06T00:00:00"/>
    <s v="First Class"/>
    <s v="KL-16555"/>
    <s v="Kelly Lampkin"/>
    <x v="1"/>
    <s v="United States"/>
    <s v="Greensboro"/>
    <x v="3"/>
    <n v="27405"/>
    <x v="0"/>
    <s v="FUR-TA-10004575"/>
    <x v="0"/>
    <x v="3"/>
    <s v="Hon 5100 Series Wood Tables"/>
    <x v="2979"/>
    <n v="3"/>
    <n v="0.4"/>
    <n v="-192.04680000000008"/>
  </r>
  <r>
    <n v="3800"/>
    <x v="1882"/>
    <x v="3"/>
    <x v="259"/>
    <d v="2014-11-06T00:00:00"/>
    <s v="First Class"/>
    <s v="KL-16555"/>
    <s v="Kelly Lampkin"/>
    <x v="1"/>
    <s v="United States"/>
    <s v="Greensboro"/>
    <x v="3"/>
    <n v="27405"/>
    <x v="0"/>
    <s v="TEC-PH-10002483"/>
    <x v="2"/>
    <x v="7"/>
    <s v="Motorola Moto X"/>
    <x v="2980"/>
    <n v="5"/>
    <n v="0.2"/>
    <n v="118.99650000000003"/>
  </r>
  <r>
    <n v="3801"/>
    <x v="1883"/>
    <x v="0"/>
    <x v="500"/>
    <d v="2013-10-21T00:00:00"/>
    <s v="Standard Class"/>
    <s v="NC-18415"/>
    <s v="Nathan Cano"/>
    <x v="0"/>
    <s v="United States"/>
    <s v="Jacksonville"/>
    <x v="3"/>
    <n v="28540"/>
    <x v="0"/>
    <s v="FUR-CH-10003606"/>
    <x v="0"/>
    <x v="1"/>
    <s v="SAFCO Folding Chair Trolley"/>
    <x v="2981"/>
    <n v="1"/>
    <n v="0.2"/>
    <n v="10.2592"/>
  </r>
  <r>
    <n v="3802"/>
    <x v="1883"/>
    <x v="0"/>
    <x v="500"/>
    <d v="2013-10-21T00:00:00"/>
    <s v="Standard Class"/>
    <s v="NC-18415"/>
    <s v="Nathan Cano"/>
    <x v="0"/>
    <s v="United States"/>
    <s v="Jacksonville"/>
    <x v="3"/>
    <n v="28540"/>
    <x v="0"/>
    <s v="TEC-AC-10002473"/>
    <x v="2"/>
    <x v="11"/>
    <s v="Maxell 4.7GB DVD-R"/>
    <x v="2982"/>
    <n v="1"/>
    <n v="0.2"/>
    <n v="5.9597999999999995"/>
  </r>
  <r>
    <n v="3803"/>
    <x v="1883"/>
    <x v="0"/>
    <x v="500"/>
    <d v="2013-10-21T00:00:00"/>
    <s v="Standard Class"/>
    <s v="NC-18415"/>
    <s v="Nathan Cano"/>
    <x v="0"/>
    <s v="United States"/>
    <s v="Jacksonville"/>
    <x v="3"/>
    <n v="28540"/>
    <x v="0"/>
    <s v="OFF-PA-10002319"/>
    <x v="1"/>
    <x v="10"/>
    <s v="Xerox 1944"/>
    <x v="2557"/>
    <n v="3"/>
    <n v="0.2"/>
    <n v="33.721199999999996"/>
  </r>
  <r>
    <n v="3804"/>
    <x v="1883"/>
    <x v="0"/>
    <x v="500"/>
    <d v="2013-10-21T00:00:00"/>
    <s v="Standard Class"/>
    <s v="NC-18415"/>
    <s v="Nathan Cano"/>
    <x v="0"/>
    <s v="United States"/>
    <s v="Jacksonville"/>
    <x v="3"/>
    <n v="28540"/>
    <x v="0"/>
    <s v="OFF-SU-10000946"/>
    <x v="1"/>
    <x v="14"/>
    <s v="Staples"/>
    <x v="2600"/>
    <n v="2"/>
    <n v="0.2"/>
    <n v="1.436399999999999"/>
  </r>
  <r>
    <n v="3805"/>
    <x v="1883"/>
    <x v="0"/>
    <x v="500"/>
    <d v="2013-10-21T00:00:00"/>
    <s v="Standard Class"/>
    <s v="NC-18415"/>
    <s v="Nathan Cano"/>
    <x v="0"/>
    <s v="United States"/>
    <s v="Jacksonville"/>
    <x v="3"/>
    <n v="28540"/>
    <x v="0"/>
    <s v="OFF-EN-10001335"/>
    <x v="1"/>
    <x v="12"/>
    <s v="White Business Envelopes with Contemporary Seam, Recycled White Business Envelopes"/>
    <x v="2983"/>
    <n v="4"/>
    <n v="0.2"/>
    <n v="13.127999999999998"/>
  </r>
  <r>
    <n v="3806"/>
    <x v="1883"/>
    <x v="0"/>
    <x v="500"/>
    <d v="2013-10-21T00:00:00"/>
    <s v="Standard Class"/>
    <s v="NC-18415"/>
    <s v="Nathan Cano"/>
    <x v="0"/>
    <s v="United States"/>
    <s v="Jacksonville"/>
    <x v="3"/>
    <n v="28540"/>
    <x v="0"/>
    <s v="OFF-PA-10002377"/>
    <x v="1"/>
    <x v="10"/>
    <s v="Xerox 1916"/>
    <x v="2984"/>
    <n v="1"/>
    <n v="0.2"/>
    <n v="14.681999999999999"/>
  </r>
  <r>
    <n v="3807"/>
    <x v="1884"/>
    <x v="1"/>
    <x v="768"/>
    <d v="2012-11-19T00:00:00"/>
    <s v="Standard Class"/>
    <s v="AH-10690"/>
    <s v="Anna Häberlin"/>
    <x v="1"/>
    <s v="United States"/>
    <s v="Plantation"/>
    <x v="2"/>
    <n v="33317"/>
    <x v="0"/>
    <s v="OFF-AR-10001246"/>
    <x v="1"/>
    <x v="6"/>
    <s v="Newell 317"/>
    <x v="2722"/>
    <n v="5"/>
    <n v="0.2"/>
    <n v="1.3229999999999991"/>
  </r>
  <r>
    <n v="3808"/>
    <x v="1884"/>
    <x v="1"/>
    <x v="768"/>
    <d v="2012-11-19T00:00:00"/>
    <s v="Standard Class"/>
    <s v="AH-10690"/>
    <s v="Anna Häberlin"/>
    <x v="1"/>
    <s v="United States"/>
    <s v="Plantation"/>
    <x v="2"/>
    <n v="33317"/>
    <x v="0"/>
    <s v="OFF-BI-10003291"/>
    <x v="1"/>
    <x v="8"/>
    <s v="Wilson Jones Leather-Like Binders with DublLock Round Rings"/>
    <x v="2985"/>
    <n v="2"/>
    <n v="0.7"/>
    <n v="-4.0158000000000005"/>
  </r>
  <r>
    <n v="3809"/>
    <x v="1884"/>
    <x v="1"/>
    <x v="768"/>
    <d v="2012-11-19T00:00:00"/>
    <s v="Standard Class"/>
    <s v="AH-10690"/>
    <s v="Anna Häberlin"/>
    <x v="1"/>
    <s v="United States"/>
    <s v="Plantation"/>
    <x v="2"/>
    <n v="33317"/>
    <x v="0"/>
    <s v="OFF-BI-10002799"/>
    <x v="1"/>
    <x v="8"/>
    <s v="SlimView Poly Binder, 3/8&quot;"/>
    <x v="2986"/>
    <n v="3"/>
    <n v="0.7"/>
    <n v="-3.7295999999999996"/>
  </r>
  <r>
    <n v="3810"/>
    <x v="1884"/>
    <x v="1"/>
    <x v="768"/>
    <d v="2012-11-19T00:00:00"/>
    <s v="Standard Class"/>
    <s v="AH-10690"/>
    <s v="Anna Häberlin"/>
    <x v="1"/>
    <s v="United States"/>
    <s v="Plantation"/>
    <x v="2"/>
    <n v="33317"/>
    <x v="0"/>
    <s v="FUR-CH-10003298"/>
    <x v="0"/>
    <x v="1"/>
    <s v="Office Star - Contemporary Task Swivel chair with Loop Arms, Charcoal"/>
    <x v="2987"/>
    <n v="5"/>
    <n v="0.2"/>
    <n v="-72.039000000000044"/>
  </r>
  <r>
    <n v="3811"/>
    <x v="1884"/>
    <x v="1"/>
    <x v="768"/>
    <d v="2012-11-19T00:00:00"/>
    <s v="Standard Class"/>
    <s v="AH-10690"/>
    <s v="Anna Häberlin"/>
    <x v="1"/>
    <s v="United States"/>
    <s v="Plantation"/>
    <x v="2"/>
    <n v="33317"/>
    <x v="0"/>
    <s v="TEC-PH-10000441"/>
    <x v="2"/>
    <x v="7"/>
    <s v="VTech DS6151"/>
    <x v="519"/>
    <n v="1"/>
    <n v="0.2"/>
    <n v="10.079200000000007"/>
  </r>
  <r>
    <n v="3812"/>
    <x v="1884"/>
    <x v="1"/>
    <x v="768"/>
    <d v="2012-11-19T00:00:00"/>
    <s v="Standard Class"/>
    <s v="AH-10690"/>
    <s v="Anna Häberlin"/>
    <x v="1"/>
    <s v="United States"/>
    <s v="Plantation"/>
    <x v="2"/>
    <n v="33317"/>
    <x v="0"/>
    <s v="FUR-CH-10004477"/>
    <x v="0"/>
    <x v="1"/>
    <s v="Global Push Button Manager's Chair, Indigo"/>
    <x v="2988"/>
    <n v="3"/>
    <n v="0.2"/>
    <n v="16.440299999999986"/>
  </r>
  <r>
    <n v="3813"/>
    <x v="1885"/>
    <x v="3"/>
    <x v="916"/>
    <d v="2014-03-06T00:00:00"/>
    <s v="Same Day"/>
    <s v="PK-19075"/>
    <s v="Pete Kriz"/>
    <x v="0"/>
    <s v="United States"/>
    <s v="Milwaukee"/>
    <x v="6"/>
    <n v="53209"/>
    <x v="2"/>
    <s v="OFF-LA-10003537"/>
    <x v="1"/>
    <x v="2"/>
    <s v="Avery 515"/>
    <x v="2989"/>
    <n v="2"/>
    <n v="0"/>
    <n v="11.778199999999998"/>
  </r>
  <r>
    <n v="3814"/>
    <x v="1886"/>
    <x v="1"/>
    <x v="599"/>
    <d v="2012-11-09T00:00:00"/>
    <s v="Standard Class"/>
    <s v="NG-18430"/>
    <s v="Nathan Gelder"/>
    <x v="0"/>
    <s v="United States"/>
    <s v="Quincy"/>
    <x v="10"/>
    <n v="62301"/>
    <x v="2"/>
    <s v="OFF-LA-10004484"/>
    <x v="1"/>
    <x v="2"/>
    <s v="Avery 476"/>
    <x v="2990"/>
    <n v="6"/>
    <n v="0.2"/>
    <n v="6.4427999999999992"/>
  </r>
  <r>
    <n v="3815"/>
    <x v="1887"/>
    <x v="0"/>
    <x v="630"/>
    <d v="2013-07-09T00:00:00"/>
    <s v="Same Day"/>
    <s v="ZD-21925"/>
    <s v="Zuschuss Donatelli"/>
    <x v="0"/>
    <s v="United States"/>
    <s v="Jacksonville"/>
    <x v="2"/>
    <n v="32216"/>
    <x v="0"/>
    <s v="TEC-PH-10002824"/>
    <x v="2"/>
    <x v="7"/>
    <s v="Jabra SPEAK 410 Multidevice Speakerphone"/>
    <x v="2991"/>
    <n v="5"/>
    <n v="0.2"/>
    <n v="51.497499999999974"/>
  </r>
  <r>
    <n v="3816"/>
    <x v="1887"/>
    <x v="0"/>
    <x v="630"/>
    <d v="2013-07-09T00:00:00"/>
    <s v="Same Day"/>
    <s v="ZD-21925"/>
    <s v="Zuschuss Donatelli"/>
    <x v="0"/>
    <s v="United States"/>
    <s v="Jacksonville"/>
    <x v="2"/>
    <n v="32216"/>
    <x v="0"/>
    <s v="OFF-PA-10004965"/>
    <x v="1"/>
    <x v="10"/>
    <s v="Xerox 1921"/>
    <x v="2992"/>
    <n v="2"/>
    <n v="0.2"/>
    <n v="4.9949999999999992"/>
  </r>
  <r>
    <n v="3817"/>
    <x v="1888"/>
    <x v="1"/>
    <x v="426"/>
    <d v="2012-09-19T00:00:00"/>
    <s v="Standard Class"/>
    <s v="NW-18400"/>
    <s v="Natalie Webber"/>
    <x v="0"/>
    <s v="United States"/>
    <s v="Mobile"/>
    <x v="19"/>
    <n v="36608"/>
    <x v="0"/>
    <s v="FUR-TA-10003569"/>
    <x v="0"/>
    <x v="3"/>
    <s v="Bretford CR8500 Series Meeting Room Furniture"/>
    <x v="2842"/>
    <n v="2"/>
    <n v="0"/>
    <n v="200.49"/>
  </r>
  <r>
    <n v="3818"/>
    <x v="1888"/>
    <x v="1"/>
    <x v="426"/>
    <d v="2012-09-19T00:00:00"/>
    <s v="Standard Class"/>
    <s v="NW-18400"/>
    <s v="Natalie Webber"/>
    <x v="0"/>
    <s v="United States"/>
    <s v="Mobile"/>
    <x v="19"/>
    <n v="36608"/>
    <x v="0"/>
    <s v="TEC-PH-10003187"/>
    <x v="2"/>
    <x v="7"/>
    <s v="Anker Astro Mini 3000mAh Ultra-Compact Portable Charger"/>
    <x v="1543"/>
    <n v="3"/>
    <n v="0"/>
    <n v="0"/>
  </r>
  <r>
    <n v="3819"/>
    <x v="1888"/>
    <x v="1"/>
    <x v="426"/>
    <d v="2012-09-19T00:00:00"/>
    <s v="Standard Class"/>
    <s v="NW-18400"/>
    <s v="Natalie Webber"/>
    <x v="0"/>
    <s v="United States"/>
    <s v="Mobile"/>
    <x v="19"/>
    <n v="36608"/>
    <x v="0"/>
    <s v="FUR-CH-10004853"/>
    <x v="0"/>
    <x v="1"/>
    <s v="Global Manager's Adjustable Task Chair, Storm"/>
    <x v="2993"/>
    <n v="7"/>
    <n v="0"/>
    <n v="306.48939999999988"/>
  </r>
  <r>
    <n v="3820"/>
    <x v="1889"/>
    <x v="3"/>
    <x v="449"/>
    <d v="2014-10-15T00:00:00"/>
    <s v="Standard Class"/>
    <s v="HG-14845"/>
    <s v="Harry Greene"/>
    <x v="0"/>
    <s v="United States"/>
    <s v="New York City"/>
    <x v="15"/>
    <n v="10024"/>
    <x v="3"/>
    <s v="OFF-BI-10001031"/>
    <x v="1"/>
    <x v="8"/>
    <s v="Pressboard Data Binders by Wilson Jones"/>
    <x v="2994"/>
    <n v="3"/>
    <n v="0.2"/>
    <n v="4.3253999999999984"/>
  </r>
  <r>
    <n v="3821"/>
    <x v="1889"/>
    <x v="3"/>
    <x v="449"/>
    <d v="2014-10-15T00:00:00"/>
    <s v="Standard Class"/>
    <s v="HG-14845"/>
    <s v="Harry Greene"/>
    <x v="0"/>
    <s v="United States"/>
    <s v="New York City"/>
    <x v="15"/>
    <n v="10024"/>
    <x v="3"/>
    <s v="FUR-BO-10003034"/>
    <x v="0"/>
    <x v="0"/>
    <s v="O'Sullivan Elevations Bookcase, Cherry Finish"/>
    <x v="2361"/>
    <n v="3"/>
    <n v="0.2"/>
    <n v="-15.71759999999999"/>
  </r>
  <r>
    <n v="3822"/>
    <x v="1889"/>
    <x v="3"/>
    <x v="449"/>
    <d v="2014-10-15T00:00:00"/>
    <s v="Standard Class"/>
    <s v="HG-14845"/>
    <s v="Harry Greene"/>
    <x v="0"/>
    <s v="United States"/>
    <s v="New York City"/>
    <x v="15"/>
    <n v="10024"/>
    <x v="3"/>
    <s v="OFF-PA-10000069"/>
    <x v="1"/>
    <x v="10"/>
    <s v="TOPS 4 x 6 Fluorescent Color Memo Sheets, 500 Sheets per Pack"/>
    <x v="2995"/>
    <n v="2"/>
    <n v="0"/>
    <n v="8.9206000000000003"/>
  </r>
  <r>
    <n v="3823"/>
    <x v="1889"/>
    <x v="3"/>
    <x v="449"/>
    <d v="2014-10-15T00:00:00"/>
    <s v="Standard Class"/>
    <s v="HG-14845"/>
    <s v="Harry Greene"/>
    <x v="0"/>
    <s v="United States"/>
    <s v="New York City"/>
    <x v="15"/>
    <n v="10024"/>
    <x v="3"/>
    <s v="OFF-BI-10003655"/>
    <x v="1"/>
    <x v="8"/>
    <s v="Durable Pressboard Binders"/>
    <x v="2614"/>
    <n v="6"/>
    <n v="0.2"/>
    <n v="6.1560000000000006"/>
  </r>
  <r>
    <n v="3824"/>
    <x v="1890"/>
    <x v="1"/>
    <x v="471"/>
    <d v="2012-09-18T00:00:00"/>
    <s v="Standard Class"/>
    <s v="CC-12685"/>
    <s v="Craig Carroll"/>
    <x v="0"/>
    <s v="United States"/>
    <s v="New York City"/>
    <x v="15"/>
    <n v="10011"/>
    <x v="3"/>
    <s v="OFF-ST-10000585"/>
    <x v="1"/>
    <x v="4"/>
    <s v="Economy Rollaway Files"/>
    <x v="2996"/>
    <n v="6"/>
    <n v="0"/>
    <n v="257.71199999999999"/>
  </r>
  <r>
    <n v="3825"/>
    <x v="1890"/>
    <x v="1"/>
    <x v="471"/>
    <d v="2012-09-18T00:00:00"/>
    <s v="Standard Class"/>
    <s v="CC-12685"/>
    <s v="Craig Carroll"/>
    <x v="0"/>
    <s v="United States"/>
    <s v="New York City"/>
    <x v="15"/>
    <n v="10011"/>
    <x v="3"/>
    <s v="TEC-CO-10001571"/>
    <x v="2"/>
    <x v="16"/>
    <s v="Sharp 1540cs Digital Laser Copier"/>
    <x v="2948"/>
    <n v="2"/>
    <n v="0.2"/>
    <n v="329.99400000000003"/>
  </r>
  <r>
    <n v="3826"/>
    <x v="1890"/>
    <x v="1"/>
    <x v="471"/>
    <d v="2012-09-18T00:00:00"/>
    <s v="Standard Class"/>
    <s v="CC-12685"/>
    <s v="Craig Carroll"/>
    <x v="0"/>
    <s v="United States"/>
    <s v="New York City"/>
    <x v="15"/>
    <n v="10011"/>
    <x v="3"/>
    <s v="OFF-BI-10002012"/>
    <x v="1"/>
    <x v="8"/>
    <s v="Wilson Jones Easy Flow II Sheet Lifters"/>
    <x v="91"/>
    <n v="9"/>
    <n v="0.2"/>
    <n v="4.5359999999999996"/>
  </r>
  <r>
    <n v="3827"/>
    <x v="1891"/>
    <x v="2"/>
    <x v="273"/>
    <d v="2011-10-12T00:00:00"/>
    <s v="Standard Class"/>
    <s v="JG-15805"/>
    <s v="John Grady"/>
    <x v="1"/>
    <s v="United States"/>
    <s v="Dallas"/>
    <x v="5"/>
    <n v="75217"/>
    <x v="2"/>
    <s v="OFF-ST-10001228"/>
    <x v="1"/>
    <x v="4"/>
    <s v="Fellowes Personal Hanging Folder Files, Navy"/>
    <x v="2060"/>
    <n v="10"/>
    <n v="0.2"/>
    <n v="10.744000000000007"/>
  </r>
  <r>
    <n v="3828"/>
    <x v="1892"/>
    <x v="3"/>
    <x v="917"/>
    <d v="2014-05-12T00:00:00"/>
    <s v="Standard Class"/>
    <s v="RW-19540"/>
    <s v="Rick Wilson"/>
    <x v="1"/>
    <s v="United States"/>
    <s v="Detroit"/>
    <x v="12"/>
    <n v="48234"/>
    <x v="2"/>
    <s v="FUR-CH-10004086"/>
    <x v="0"/>
    <x v="1"/>
    <s v="Hon 4070 Series Pagoda Armless Upholstered Stacking Chairs"/>
    <x v="2997"/>
    <n v="5"/>
    <n v="0"/>
    <n v="423.00849999999997"/>
  </r>
  <r>
    <n v="3829"/>
    <x v="1892"/>
    <x v="3"/>
    <x v="917"/>
    <d v="2014-05-12T00:00:00"/>
    <s v="Standard Class"/>
    <s v="RW-19540"/>
    <s v="Rick Wilson"/>
    <x v="1"/>
    <s v="United States"/>
    <s v="Detroit"/>
    <x v="12"/>
    <n v="48234"/>
    <x v="2"/>
    <s v="FUR-CH-10002017"/>
    <x v="0"/>
    <x v="1"/>
    <s v="SAFCO Optional Arm Kit for Workspace Cribbage Stacking Chair"/>
    <x v="2998"/>
    <n v="1"/>
    <n v="0"/>
    <n v="7.4591999999999992"/>
  </r>
  <r>
    <n v="3830"/>
    <x v="1892"/>
    <x v="3"/>
    <x v="917"/>
    <d v="2014-05-12T00:00:00"/>
    <s v="Standard Class"/>
    <s v="RW-19540"/>
    <s v="Rick Wilson"/>
    <x v="1"/>
    <s v="United States"/>
    <s v="Detroit"/>
    <x v="12"/>
    <n v="48234"/>
    <x v="2"/>
    <s v="FUR-CH-10000595"/>
    <x v="0"/>
    <x v="1"/>
    <s v="Safco Contoured Stacking Chairs"/>
    <x v="2999"/>
    <n v="2"/>
    <n v="0"/>
    <n v="119.19999999999999"/>
  </r>
  <r>
    <n v="3831"/>
    <x v="1892"/>
    <x v="3"/>
    <x v="917"/>
    <d v="2014-05-12T00:00:00"/>
    <s v="Standard Class"/>
    <s v="RW-19540"/>
    <s v="Rick Wilson"/>
    <x v="1"/>
    <s v="United States"/>
    <s v="Detroit"/>
    <x v="12"/>
    <n v="48234"/>
    <x v="2"/>
    <s v="OFF-AP-10001563"/>
    <x v="1"/>
    <x v="9"/>
    <s v="Belkin Premiere Surge Master II 8-outlet surge protector"/>
    <x v="3000"/>
    <n v="2"/>
    <n v="0.1"/>
    <n v="18.460399999999986"/>
  </r>
  <r>
    <n v="3832"/>
    <x v="1893"/>
    <x v="1"/>
    <x v="717"/>
    <d v="2012-11-19T00:00:00"/>
    <s v="Standard Class"/>
    <s v="LS-17230"/>
    <s v="Lycoris Saunders"/>
    <x v="0"/>
    <s v="United States"/>
    <s v="Dover"/>
    <x v="13"/>
    <n v="19901"/>
    <x v="3"/>
    <s v="FUR-FU-10004017"/>
    <x v="0"/>
    <x v="5"/>
    <s v="Executive Impressions 13&quot; Chairman Wall Clock"/>
    <x v="3001"/>
    <n v="3"/>
    <n v="0"/>
    <n v="26.648999999999997"/>
  </r>
  <r>
    <n v="3833"/>
    <x v="1893"/>
    <x v="1"/>
    <x v="717"/>
    <d v="2012-11-19T00:00:00"/>
    <s v="Standard Class"/>
    <s v="LS-17230"/>
    <s v="Lycoris Saunders"/>
    <x v="0"/>
    <s v="United States"/>
    <s v="Dover"/>
    <x v="13"/>
    <n v="19901"/>
    <x v="3"/>
    <s v="OFF-BI-10002571"/>
    <x v="1"/>
    <x v="8"/>
    <s v="Avery Framed View Binder, EZD Ring (Locking), Navy, 1 1/2&quot;"/>
    <x v="3002"/>
    <n v="2"/>
    <n v="0"/>
    <n v="9.3811999999999998"/>
  </r>
  <r>
    <n v="3834"/>
    <x v="1894"/>
    <x v="2"/>
    <x v="156"/>
    <d v="2011-11-24T00:00:00"/>
    <s v="Same Day"/>
    <s v="MY-18295"/>
    <s v="Muhammed Yedwab"/>
    <x v="1"/>
    <s v="United States"/>
    <s v="Columbus"/>
    <x v="24"/>
    <n v="43229"/>
    <x v="3"/>
    <s v="TEC-PH-10000560"/>
    <x v="2"/>
    <x v="7"/>
    <s v="Samsung Galaxy S III - 16GB - pebble blue (T-Mobile)"/>
    <x v="3003"/>
    <n v="5"/>
    <n v="0.4"/>
    <n v="-209.99399999999991"/>
  </r>
  <r>
    <n v="3835"/>
    <x v="1894"/>
    <x v="2"/>
    <x v="156"/>
    <d v="2011-11-24T00:00:00"/>
    <s v="Same Day"/>
    <s v="MY-18295"/>
    <s v="Muhammed Yedwab"/>
    <x v="1"/>
    <s v="United States"/>
    <s v="Columbus"/>
    <x v="24"/>
    <n v="43229"/>
    <x v="3"/>
    <s v="FUR-CH-10000847"/>
    <x v="0"/>
    <x v="1"/>
    <s v="Global Executive Mid-Back Manager's Chair"/>
    <x v="3004"/>
    <n v="3"/>
    <n v="0.3"/>
    <n v="-34.917600000000022"/>
  </r>
  <r>
    <n v="3836"/>
    <x v="1895"/>
    <x v="2"/>
    <x v="918"/>
    <d v="2011-04-15T00:00:00"/>
    <s v="Standard Class"/>
    <s v="JM-15655"/>
    <s v="Jim Mitchum"/>
    <x v="1"/>
    <s v="United States"/>
    <s v="Glendale"/>
    <x v="16"/>
    <n v="85301"/>
    <x v="1"/>
    <s v="OFF-FA-10000611"/>
    <x v="1"/>
    <x v="13"/>
    <s v="Binder Clips by OIC"/>
    <x v="3005"/>
    <n v="2"/>
    <n v="0.2"/>
    <n v="0.82879999999999987"/>
  </r>
  <r>
    <n v="3837"/>
    <x v="1895"/>
    <x v="2"/>
    <x v="918"/>
    <d v="2011-04-15T00:00:00"/>
    <s v="Standard Class"/>
    <s v="JM-15655"/>
    <s v="Jim Mitchum"/>
    <x v="1"/>
    <s v="United States"/>
    <s v="Glendale"/>
    <x v="16"/>
    <n v="85301"/>
    <x v="1"/>
    <s v="OFF-PA-10004733"/>
    <x v="1"/>
    <x v="10"/>
    <s v="Things To Do Today Spiral Book"/>
    <x v="3006"/>
    <n v="3"/>
    <n v="0.2"/>
    <n v="6.8903999999999979"/>
  </r>
  <r>
    <n v="3838"/>
    <x v="1896"/>
    <x v="2"/>
    <x v="711"/>
    <d v="2011-08-02T00:00:00"/>
    <s v="Standard Class"/>
    <s v="KM-16720"/>
    <s v="Kunst Miller"/>
    <x v="0"/>
    <s v="United States"/>
    <s v="North Las Vegas"/>
    <x v="33"/>
    <n v="89031"/>
    <x v="1"/>
    <s v="TEC-PH-10001363"/>
    <x v="2"/>
    <x v="7"/>
    <s v="Apple iPhone 5S"/>
    <x v="3007"/>
    <n v="2"/>
    <n v="0.2"/>
    <n v="113.99799999999991"/>
  </r>
  <r>
    <n v="3839"/>
    <x v="1896"/>
    <x v="2"/>
    <x v="711"/>
    <d v="2011-08-02T00:00:00"/>
    <s v="Standard Class"/>
    <s v="KM-16720"/>
    <s v="Kunst Miller"/>
    <x v="0"/>
    <s v="United States"/>
    <s v="North Las Vegas"/>
    <x v="33"/>
    <n v="89031"/>
    <x v="1"/>
    <s v="FUR-CH-10003312"/>
    <x v="0"/>
    <x v="1"/>
    <s v="Hon 2090 “Pillow Soft” Series Mid Back Swivel/Tilt Chairs"/>
    <x v="3008"/>
    <n v="3"/>
    <n v="0.2"/>
    <n v="-109.58220000000011"/>
  </r>
  <r>
    <n v="3840"/>
    <x v="1896"/>
    <x v="2"/>
    <x v="711"/>
    <d v="2011-08-02T00:00:00"/>
    <s v="Standard Class"/>
    <s v="KM-16720"/>
    <s v="Kunst Miller"/>
    <x v="0"/>
    <s v="United States"/>
    <s v="North Las Vegas"/>
    <x v="33"/>
    <n v="89031"/>
    <x v="1"/>
    <s v="FUR-FU-10004018"/>
    <x v="0"/>
    <x v="5"/>
    <s v="Tensor Computer Mounted Lamp"/>
    <x v="3009"/>
    <n v="9"/>
    <n v="0"/>
    <n v="36.182700000000004"/>
  </r>
  <r>
    <n v="3841"/>
    <x v="1896"/>
    <x v="2"/>
    <x v="711"/>
    <d v="2011-08-02T00:00:00"/>
    <s v="Standard Class"/>
    <s v="KM-16720"/>
    <s v="Kunst Miller"/>
    <x v="0"/>
    <s v="United States"/>
    <s v="North Las Vegas"/>
    <x v="33"/>
    <n v="89031"/>
    <x v="1"/>
    <s v="TEC-AC-10004814"/>
    <x v="2"/>
    <x v="11"/>
    <s v="Logitech Illuminated Ultrathin Keyboard with Backlighting"/>
    <x v="3010"/>
    <n v="3"/>
    <n v="0"/>
    <n v="70.097700000000003"/>
  </r>
  <r>
    <n v="3842"/>
    <x v="1897"/>
    <x v="2"/>
    <x v="785"/>
    <d v="2011-06-12T00:00:00"/>
    <s v="Standard Class"/>
    <s v="KE-16420"/>
    <s v="Katrina Edelman"/>
    <x v="1"/>
    <s v="United States"/>
    <s v="Bristol"/>
    <x v="18"/>
    <n v="37620"/>
    <x v="0"/>
    <s v="FUR-CH-10002647"/>
    <x v="0"/>
    <x v="1"/>
    <s v="Situations Contoured Folding Chairs, 4/Set"/>
    <x v="3011"/>
    <n v="3"/>
    <n v="0.2"/>
    <n v="10.647000000000006"/>
  </r>
  <r>
    <n v="3843"/>
    <x v="1898"/>
    <x v="2"/>
    <x v="919"/>
    <d v="2011-10-31T00:00:00"/>
    <s v="First Class"/>
    <s v="TS-21370"/>
    <s v="Todd Sumrall"/>
    <x v="1"/>
    <s v="United States"/>
    <s v="Los Angeles"/>
    <x v="1"/>
    <n v="90049"/>
    <x v="1"/>
    <s v="OFF-BI-10004140"/>
    <x v="1"/>
    <x v="8"/>
    <s v="Avery Non-Stick Binders"/>
    <x v="1600"/>
    <n v="2"/>
    <n v="0.2"/>
    <n v="2.2449999999999992"/>
  </r>
  <r>
    <n v="3844"/>
    <x v="1898"/>
    <x v="2"/>
    <x v="919"/>
    <d v="2011-10-31T00:00:00"/>
    <s v="First Class"/>
    <s v="TS-21370"/>
    <s v="Todd Sumrall"/>
    <x v="1"/>
    <s v="United States"/>
    <s v="Los Angeles"/>
    <x v="1"/>
    <n v="90049"/>
    <x v="1"/>
    <s v="OFF-SU-10002301"/>
    <x v="1"/>
    <x v="14"/>
    <s v="Serrated Blade or Curved Handle Hand Letter Openers"/>
    <x v="3012"/>
    <n v="2"/>
    <n v="0"/>
    <n v="6.2800000000000189E-2"/>
  </r>
  <r>
    <n v="3845"/>
    <x v="1898"/>
    <x v="2"/>
    <x v="919"/>
    <d v="2011-10-31T00:00:00"/>
    <s v="First Class"/>
    <s v="TS-21370"/>
    <s v="Todd Sumrall"/>
    <x v="1"/>
    <s v="United States"/>
    <s v="Los Angeles"/>
    <x v="1"/>
    <n v="90049"/>
    <x v="1"/>
    <s v="OFF-SU-10000646"/>
    <x v="1"/>
    <x v="14"/>
    <s v="Premier Automatic Letter Opener"/>
    <x v="3013"/>
    <n v="2"/>
    <n v="0"/>
    <n v="14.422200000000032"/>
  </r>
  <r>
    <n v="3846"/>
    <x v="1898"/>
    <x v="2"/>
    <x v="919"/>
    <d v="2011-10-31T00:00:00"/>
    <s v="First Class"/>
    <s v="TS-21370"/>
    <s v="Todd Sumrall"/>
    <x v="1"/>
    <s v="United States"/>
    <s v="Los Angeles"/>
    <x v="1"/>
    <n v="90049"/>
    <x v="1"/>
    <s v="FUR-BO-10001337"/>
    <x v="0"/>
    <x v="0"/>
    <s v="O'Sullivan Living Dimensions 2-Shelf Bookcases"/>
    <x v="3014"/>
    <n v="6"/>
    <n v="0.15"/>
    <n v="-36.293999999999997"/>
  </r>
  <r>
    <n v="3847"/>
    <x v="1898"/>
    <x v="2"/>
    <x v="919"/>
    <d v="2011-10-31T00:00:00"/>
    <s v="First Class"/>
    <s v="TS-21370"/>
    <s v="Todd Sumrall"/>
    <x v="1"/>
    <s v="United States"/>
    <s v="Los Angeles"/>
    <x v="1"/>
    <n v="90049"/>
    <x v="1"/>
    <s v="OFF-ST-10003442"/>
    <x v="1"/>
    <x v="4"/>
    <s v="Eldon Portable Mobile Manager"/>
    <x v="1605"/>
    <n v="5"/>
    <n v="0"/>
    <n v="38.177999999999997"/>
  </r>
  <r>
    <n v="3848"/>
    <x v="1899"/>
    <x v="3"/>
    <x v="920"/>
    <d v="2014-11-28T00:00:00"/>
    <s v="Second Class"/>
    <s v="SZ-20035"/>
    <s v="Sam Zeldin"/>
    <x v="2"/>
    <s v="United States"/>
    <s v="Canton"/>
    <x v="12"/>
    <n v="48187"/>
    <x v="2"/>
    <s v="OFF-ST-10001097"/>
    <x v="1"/>
    <x v="4"/>
    <s v="Office Impressions Heavy Duty Welded Shelving &amp; Multimedia Storage Drawers"/>
    <x v="881"/>
    <n v="3"/>
    <n v="0"/>
    <n v="0"/>
  </r>
  <r>
    <n v="3849"/>
    <x v="1900"/>
    <x v="3"/>
    <x v="585"/>
    <d v="2014-09-24T00:00:00"/>
    <s v="First Class"/>
    <s v="JE-15745"/>
    <s v="Joel Eaton"/>
    <x v="0"/>
    <s v="United States"/>
    <s v="Fayetteville"/>
    <x v="36"/>
    <n v="72701"/>
    <x v="0"/>
    <s v="OFF-BI-10004318"/>
    <x v="1"/>
    <x v="8"/>
    <s v="Ibico EB-19 Dual Function Manual Binding System"/>
    <x v="3015"/>
    <n v="4"/>
    <n v="0"/>
    <n v="318.30160000000001"/>
  </r>
  <r>
    <n v="3850"/>
    <x v="1900"/>
    <x v="3"/>
    <x v="585"/>
    <d v="2014-09-24T00:00:00"/>
    <s v="First Class"/>
    <s v="JE-15745"/>
    <s v="Joel Eaton"/>
    <x v="0"/>
    <s v="United States"/>
    <s v="Fayetteville"/>
    <x v="36"/>
    <n v="72701"/>
    <x v="0"/>
    <s v="TEC-AC-10004633"/>
    <x v="2"/>
    <x v="11"/>
    <s v="Verbatim 25 GB 6x Blu-ray Single Layer Recordable Disc, 3/Pack"/>
    <x v="2765"/>
    <n v="5"/>
    <n v="0"/>
    <n v="15.378000000000004"/>
  </r>
  <r>
    <n v="3851"/>
    <x v="1901"/>
    <x v="1"/>
    <x v="784"/>
    <d v="2012-12-09T00:00:00"/>
    <s v="Standard Class"/>
    <s v="MS-17980"/>
    <s v="Michael Stewart"/>
    <x v="1"/>
    <s v="United States"/>
    <s v="Springfield"/>
    <x v="25"/>
    <n v="65807"/>
    <x v="2"/>
    <s v="OFF-PA-10001970"/>
    <x v="1"/>
    <x v="10"/>
    <s v="Xerox 1881"/>
    <x v="3016"/>
    <n v="7"/>
    <n v="0"/>
    <n v="40.401199999999996"/>
  </r>
  <r>
    <n v="3852"/>
    <x v="1902"/>
    <x v="1"/>
    <x v="481"/>
    <d v="2012-09-21T00:00:00"/>
    <s v="Same Day"/>
    <s v="DH-13675"/>
    <s v="Duane Huffman"/>
    <x v="2"/>
    <s v="United States"/>
    <s v="Quincy"/>
    <x v="31"/>
    <n v="2169"/>
    <x v="3"/>
    <s v="FUR-FU-10004006"/>
    <x v="0"/>
    <x v="5"/>
    <s v="Deflect-o DuraMat Lighweight, Studded, Beveled Mat for Low Pile Carpeting"/>
    <x v="3017"/>
    <n v="2"/>
    <n v="0"/>
    <n v="14.500999999999991"/>
  </r>
  <r>
    <n v="3853"/>
    <x v="1903"/>
    <x v="3"/>
    <x v="200"/>
    <d v="2014-11-30T00:00:00"/>
    <s v="First Class"/>
    <s v="GT-14755"/>
    <s v="Guy Thornton"/>
    <x v="0"/>
    <s v="United States"/>
    <s v="Rockford"/>
    <x v="10"/>
    <n v="61107"/>
    <x v="2"/>
    <s v="OFF-BI-10001524"/>
    <x v="1"/>
    <x v="8"/>
    <s v="GBC Premium Transparent Covers with Diagonal Lined Pattern"/>
    <x v="3018"/>
    <n v="8"/>
    <n v="0.8"/>
    <n v="-53.708800000000025"/>
  </r>
  <r>
    <n v="3854"/>
    <x v="1904"/>
    <x v="3"/>
    <x v="921"/>
    <d v="2014-06-11T00:00:00"/>
    <s v="Standard Class"/>
    <s v="GH-14410"/>
    <s v="Gary Hansen"/>
    <x v="2"/>
    <s v="United States"/>
    <s v="San Francisco"/>
    <x v="1"/>
    <n v="94122"/>
    <x v="1"/>
    <s v="FUR-FU-10004164"/>
    <x v="0"/>
    <x v="5"/>
    <s v="Eldon 300 Class Desk Accessories, Black"/>
    <x v="1931"/>
    <n v="1"/>
    <n v="0"/>
    <n v="2.1780000000000004"/>
  </r>
  <r>
    <n v="3855"/>
    <x v="1904"/>
    <x v="3"/>
    <x v="921"/>
    <d v="2014-06-11T00:00:00"/>
    <s v="Standard Class"/>
    <s v="GH-14410"/>
    <s v="Gary Hansen"/>
    <x v="2"/>
    <s v="United States"/>
    <s v="San Francisco"/>
    <x v="1"/>
    <n v="94122"/>
    <x v="1"/>
    <s v="OFF-ST-10002957"/>
    <x v="1"/>
    <x v="4"/>
    <s v="Sterilite Show Offs Storage Containers"/>
    <x v="1603"/>
    <n v="5"/>
    <n v="0"/>
    <n v="0"/>
  </r>
  <r>
    <n v="3856"/>
    <x v="1905"/>
    <x v="3"/>
    <x v="436"/>
    <d v="2014-10-29T00:00:00"/>
    <s v="Second Class"/>
    <s v="DM-13015"/>
    <s v="Darrin Martin"/>
    <x v="0"/>
    <s v="United States"/>
    <s v="San Antonio"/>
    <x v="5"/>
    <n v="78207"/>
    <x v="2"/>
    <s v="OFF-BI-10004364"/>
    <x v="1"/>
    <x v="8"/>
    <s v="Storex Dura Pro Binders"/>
    <x v="3019"/>
    <n v="3"/>
    <n v="0.8"/>
    <n v="-6.2370000000000019"/>
  </r>
  <r>
    <n v="3857"/>
    <x v="1905"/>
    <x v="3"/>
    <x v="436"/>
    <d v="2014-10-29T00:00:00"/>
    <s v="Second Class"/>
    <s v="DM-13015"/>
    <s v="Darrin Martin"/>
    <x v="0"/>
    <s v="United States"/>
    <s v="San Antonio"/>
    <x v="5"/>
    <n v="78207"/>
    <x v="2"/>
    <s v="TEC-PH-10002824"/>
    <x v="2"/>
    <x v="7"/>
    <s v="Jabra SPEAK 410 Multidevice Speakerphone"/>
    <x v="2991"/>
    <n v="5"/>
    <n v="0.2"/>
    <n v="51.497499999999974"/>
  </r>
  <r>
    <n v="3858"/>
    <x v="1905"/>
    <x v="3"/>
    <x v="436"/>
    <d v="2014-10-29T00:00:00"/>
    <s v="Second Class"/>
    <s v="DM-13015"/>
    <s v="Darrin Martin"/>
    <x v="0"/>
    <s v="United States"/>
    <s v="San Antonio"/>
    <x v="5"/>
    <n v="78207"/>
    <x v="2"/>
    <s v="OFF-AR-10000634"/>
    <x v="1"/>
    <x v="6"/>
    <s v="Newell 320"/>
    <x v="1518"/>
    <n v="3"/>
    <n v="0.2"/>
    <n v="0.89880000000000004"/>
  </r>
  <r>
    <n v="3859"/>
    <x v="1906"/>
    <x v="2"/>
    <x v="414"/>
    <d v="2011-12-20T00:00:00"/>
    <s v="Same Day"/>
    <s v="TC-21295"/>
    <s v="Toby Carlisle"/>
    <x v="0"/>
    <s v="United States"/>
    <s v="Thornton"/>
    <x v="22"/>
    <n v="80229"/>
    <x v="1"/>
    <s v="TEC-AC-10001539"/>
    <x v="2"/>
    <x v="11"/>
    <s v="Logitech G430 Surround Sound Gaming Headset with Dolby 7.1 Technology"/>
    <x v="3020"/>
    <n v="7"/>
    <n v="0.2"/>
    <n v="89.588799999999992"/>
  </r>
  <r>
    <n v="3860"/>
    <x v="1907"/>
    <x v="3"/>
    <x v="922"/>
    <d v="2014-02-23T00:00:00"/>
    <s v="Standard Class"/>
    <s v="JK-16120"/>
    <s v="Julie Kriz"/>
    <x v="2"/>
    <s v="United States"/>
    <s v="Chicago"/>
    <x v="10"/>
    <n v="60653"/>
    <x v="2"/>
    <s v="FUR-TA-10001932"/>
    <x v="0"/>
    <x v="3"/>
    <s v="Chromcraft 48&quot; x 96&quot; Racetrack Double Pedestal Table"/>
    <x v="3021"/>
    <n v="3"/>
    <n v="0.5"/>
    <n v="-269.33760000000001"/>
  </r>
  <r>
    <n v="3861"/>
    <x v="1907"/>
    <x v="3"/>
    <x v="922"/>
    <d v="2014-02-23T00:00:00"/>
    <s v="Standard Class"/>
    <s v="JK-16120"/>
    <s v="Julie Kriz"/>
    <x v="2"/>
    <s v="United States"/>
    <s v="Chicago"/>
    <x v="10"/>
    <n v="60653"/>
    <x v="2"/>
    <s v="TEC-PH-10002789"/>
    <x v="2"/>
    <x v="7"/>
    <s v="LG Exalt"/>
    <x v="1889"/>
    <n v="1"/>
    <n v="0.2"/>
    <n v="10.919299999999996"/>
  </r>
  <r>
    <n v="3862"/>
    <x v="1908"/>
    <x v="2"/>
    <x v="523"/>
    <d v="2011-05-10T00:00:00"/>
    <s v="Standard Class"/>
    <s v="NC-18415"/>
    <s v="Nathan Cano"/>
    <x v="0"/>
    <s v="United States"/>
    <s v="Yonkers"/>
    <x v="15"/>
    <n v="10701"/>
    <x v="3"/>
    <s v="OFF-BI-10004828"/>
    <x v="1"/>
    <x v="8"/>
    <s v="GBC Poly Designer Binding Covers"/>
    <x v="3022"/>
    <n v="3"/>
    <n v="0.2"/>
    <n v="14.563799999999997"/>
  </r>
  <r>
    <n v="3863"/>
    <x v="1908"/>
    <x v="2"/>
    <x v="523"/>
    <d v="2011-05-10T00:00:00"/>
    <s v="Standard Class"/>
    <s v="NC-18415"/>
    <s v="Nathan Cano"/>
    <x v="0"/>
    <s v="United States"/>
    <s v="Yonkers"/>
    <x v="15"/>
    <n v="10701"/>
    <x v="3"/>
    <s v="OFF-BI-10003981"/>
    <x v="1"/>
    <x v="8"/>
    <s v="Avery Durable Plastic 1&quot; Binders"/>
    <x v="3023"/>
    <n v="3"/>
    <n v="0.2"/>
    <n v="3.9497999999999998"/>
  </r>
  <r>
    <n v="3864"/>
    <x v="1909"/>
    <x v="3"/>
    <x v="161"/>
    <d v="2014-10-20T00:00:00"/>
    <s v="Second Class"/>
    <s v="AJ-10960"/>
    <s v="Astrea Jones"/>
    <x v="0"/>
    <s v="United States"/>
    <s v="San Diego"/>
    <x v="1"/>
    <n v="92037"/>
    <x v="1"/>
    <s v="OFF-AR-10001770"/>
    <x v="1"/>
    <x v="6"/>
    <s v="Economy #2 Pencils"/>
    <x v="3024"/>
    <n v="4"/>
    <n v="0"/>
    <n v="2.7664"/>
  </r>
  <r>
    <n v="3865"/>
    <x v="1910"/>
    <x v="1"/>
    <x v="109"/>
    <d v="2012-12-03T00:00:00"/>
    <s v="Standard Class"/>
    <s v="LC-16885"/>
    <s v="Lena Creighton"/>
    <x v="0"/>
    <s v="United States"/>
    <s v="Champaign"/>
    <x v="10"/>
    <n v="61821"/>
    <x v="2"/>
    <s v="FUR-FU-10004904"/>
    <x v="0"/>
    <x v="5"/>
    <s v="Eldon &quot;L&quot; Workstation Diamond Chairmat"/>
    <x v="3025"/>
    <n v="5"/>
    <n v="0.6"/>
    <n v="-182.35200000000003"/>
  </r>
  <r>
    <n v="3866"/>
    <x v="1911"/>
    <x v="2"/>
    <x v="923"/>
    <d v="2011-07-29T00:00:00"/>
    <s v="Second Class"/>
    <s v="GW-14605"/>
    <s v="Giulietta Weimer"/>
    <x v="0"/>
    <s v="United States"/>
    <s v="San Francisco"/>
    <x v="1"/>
    <n v="94122"/>
    <x v="1"/>
    <s v="TEC-AC-10002842"/>
    <x v="2"/>
    <x v="11"/>
    <s v="WD My Passport Ultra 2TB Portable External Hard Drive"/>
    <x v="1685"/>
    <n v="2"/>
    <n v="0"/>
    <n v="38.080000000000013"/>
  </r>
  <r>
    <n v="3867"/>
    <x v="1912"/>
    <x v="3"/>
    <x v="756"/>
    <d v="2014-04-26T00:00:00"/>
    <s v="Second Class"/>
    <s v="SC-20305"/>
    <s v="Sean Christensen"/>
    <x v="0"/>
    <s v="United States"/>
    <s v="Lawrence"/>
    <x v="14"/>
    <n v="46226"/>
    <x v="2"/>
    <s v="TEC-AC-10003590"/>
    <x v="2"/>
    <x v="11"/>
    <s v="TRENDnet 56K USB 2.0 Phone, Internet and Fax Modem"/>
    <x v="3026"/>
    <n v="6"/>
    <n v="0"/>
    <n v="55.922399999999996"/>
  </r>
  <r>
    <n v="3868"/>
    <x v="1913"/>
    <x v="1"/>
    <x v="924"/>
    <d v="2012-10-27T00:00:00"/>
    <s v="Second Class"/>
    <s v="JF-15355"/>
    <s v="Jay Fein"/>
    <x v="0"/>
    <s v="United States"/>
    <s v="San Diego"/>
    <x v="1"/>
    <n v="92105"/>
    <x v="1"/>
    <s v="TEC-AC-10000710"/>
    <x v="2"/>
    <x v="11"/>
    <s v="Maxell DVD-RAM Discs"/>
    <x v="3027"/>
    <n v="9"/>
    <n v="0"/>
    <n v="63.777600000000007"/>
  </r>
  <r>
    <n v="3869"/>
    <x v="1913"/>
    <x v="1"/>
    <x v="924"/>
    <d v="2012-10-27T00:00:00"/>
    <s v="Second Class"/>
    <s v="JF-15355"/>
    <s v="Jay Fein"/>
    <x v="0"/>
    <s v="United States"/>
    <s v="San Diego"/>
    <x v="1"/>
    <n v="92105"/>
    <x v="1"/>
    <s v="FUR-CH-10004495"/>
    <x v="0"/>
    <x v="1"/>
    <s v="Global Leather and Oak Executive Chair, Black"/>
    <x v="3028"/>
    <n v="1"/>
    <n v="0.2"/>
    <n v="27.088199999999965"/>
  </r>
  <r>
    <n v="3870"/>
    <x v="1913"/>
    <x v="1"/>
    <x v="924"/>
    <d v="2012-10-27T00:00:00"/>
    <s v="Second Class"/>
    <s v="JF-15355"/>
    <s v="Jay Fein"/>
    <x v="0"/>
    <s v="United States"/>
    <s v="San Diego"/>
    <x v="1"/>
    <n v="92105"/>
    <x v="1"/>
    <s v="FUR-CH-10004540"/>
    <x v="0"/>
    <x v="1"/>
    <s v="Global Chrome Stack Chair"/>
    <x v="3029"/>
    <n v="7"/>
    <n v="0.2"/>
    <n v="16.797200000000004"/>
  </r>
  <r>
    <n v="3871"/>
    <x v="1913"/>
    <x v="1"/>
    <x v="924"/>
    <d v="2012-10-27T00:00:00"/>
    <s v="Second Class"/>
    <s v="JF-15355"/>
    <s v="Jay Fein"/>
    <x v="0"/>
    <s v="United States"/>
    <s v="San Diego"/>
    <x v="1"/>
    <n v="92105"/>
    <x v="1"/>
    <s v="OFF-PA-10004971"/>
    <x v="1"/>
    <x v="10"/>
    <s v="Xerox 196"/>
    <x v="1057"/>
    <n v="2"/>
    <n v="0"/>
    <n v="5.6644000000000005"/>
  </r>
  <r>
    <n v="3872"/>
    <x v="1913"/>
    <x v="1"/>
    <x v="924"/>
    <d v="2012-10-27T00:00:00"/>
    <s v="Second Class"/>
    <s v="JF-15355"/>
    <s v="Jay Fein"/>
    <x v="0"/>
    <s v="United States"/>
    <s v="San Diego"/>
    <x v="1"/>
    <n v="92105"/>
    <x v="1"/>
    <s v="OFF-EN-10002600"/>
    <x v="1"/>
    <x v="12"/>
    <s v="Redi-Strip #10 Envelopes, 4 1/8 x 9 1/2"/>
    <x v="3030"/>
    <n v="4"/>
    <n v="0"/>
    <n v="5.6639999999999997"/>
  </r>
  <r>
    <n v="3873"/>
    <x v="1913"/>
    <x v="1"/>
    <x v="924"/>
    <d v="2012-10-27T00:00:00"/>
    <s v="Second Class"/>
    <s v="JF-15355"/>
    <s v="Jay Fein"/>
    <x v="0"/>
    <s v="United States"/>
    <s v="San Diego"/>
    <x v="1"/>
    <n v="92105"/>
    <x v="1"/>
    <s v="FUR-CH-10001854"/>
    <x v="0"/>
    <x v="1"/>
    <s v="Office Star - Professional Matrix Back Chair with 2-to-1 Synchro Tilt and Mesh Fabric Seat"/>
    <x v="3031"/>
    <n v="3"/>
    <n v="0.2"/>
    <n v="42.117600000000039"/>
  </r>
  <r>
    <n v="3874"/>
    <x v="1914"/>
    <x v="0"/>
    <x v="64"/>
    <d v="2013-09-08T00:00:00"/>
    <s v="Second Class"/>
    <s v="DM-13015"/>
    <s v="Darrin Martin"/>
    <x v="0"/>
    <s v="United States"/>
    <s v="Johnson City"/>
    <x v="18"/>
    <n v="37604"/>
    <x v="0"/>
    <s v="OFF-EN-10001099"/>
    <x v="1"/>
    <x v="12"/>
    <s v="Staples"/>
    <x v="3032"/>
    <n v="3"/>
    <n v="0.2"/>
    <n v="7.6283999999999974"/>
  </r>
  <r>
    <n v="3875"/>
    <x v="1914"/>
    <x v="0"/>
    <x v="64"/>
    <d v="2013-09-08T00:00:00"/>
    <s v="Second Class"/>
    <s v="DM-13015"/>
    <s v="Darrin Martin"/>
    <x v="0"/>
    <s v="United States"/>
    <s v="Johnson City"/>
    <x v="18"/>
    <n v="37604"/>
    <x v="0"/>
    <s v="OFF-BI-10001597"/>
    <x v="1"/>
    <x v="8"/>
    <s v="Wilson Jones Ledger-Size, Piano-Hinge Binder, 2&quot;, Blue"/>
    <x v="3033"/>
    <n v="7"/>
    <n v="0.7"/>
    <n v="-63.109199999999987"/>
  </r>
  <r>
    <n v="3876"/>
    <x v="1914"/>
    <x v="0"/>
    <x v="64"/>
    <d v="2013-09-08T00:00:00"/>
    <s v="Second Class"/>
    <s v="DM-13015"/>
    <s v="Darrin Martin"/>
    <x v="0"/>
    <s v="United States"/>
    <s v="Johnson City"/>
    <x v="18"/>
    <n v="37604"/>
    <x v="0"/>
    <s v="TEC-PH-10002660"/>
    <x v="2"/>
    <x v="7"/>
    <s v="Nortel Networks T7316 E Nt8 B27"/>
    <x v="3034"/>
    <n v="2"/>
    <n v="0.2"/>
    <n v="6.7990000000000066"/>
  </r>
  <r>
    <n v="3877"/>
    <x v="1914"/>
    <x v="0"/>
    <x v="64"/>
    <d v="2013-09-08T00:00:00"/>
    <s v="Second Class"/>
    <s v="DM-13015"/>
    <s v="Darrin Martin"/>
    <x v="0"/>
    <s v="United States"/>
    <s v="Johnson City"/>
    <x v="18"/>
    <n v="37604"/>
    <x v="0"/>
    <s v="OFF-PA-10000327"/>
    <x v="1"/>
    <x v="10"/>
    <s v="Xerox 1971"/>
    <x v="1518"/>
    <n v="3"/>
    <n v="0.2"/>
    <n v="3.2099999999999982"/>
  </r>
  <r>
    <n v="3878"/>
    <x v="1915"/>
    <x v="0"/>
    <x v="99"/>
    <d v="2013-11-03T00:00:00"/>
    <s v="Standard Class"/>
    <s v="EP-13915"/>
    <s v="Emily Phan"/>
    <x v="0"/>
    <s v="United States"/>
    <s v="Tampa"/>
    <x v="2"/>
    <n v="33614"/>
    <x v="0"/>
    <s v="OFF-BI-10001191"/>
    <x v="1"/>
    <x v="8"/>
    <s v="Canvas Sectional Post Binders"/>
    <x v="3035"/>
    <n v="5"/>
    <n v="0.7"/>
    <n v="-26.732999999999997"/>
  </r>
  <r>
    <n v="3879"/>
    <x v="1916"/>
    <x v="2"/>
    <x v="267"/>
    <d v="2011-04-07T00:00:00"/>
    <s v="First Class"/>
    <s v="JG-15805"/>
    <s v="John Grady"/>
    <x v="1"/>
    <s v="United States"/>
    <s v="Decatur"/>
    <x v="10"/>
    <n v="62521"/>
    <x v="2"/>
    <s v="OFF-ST-10003455"/>
    <x v="1"/>
    <x v="4"/>
    <s v="Tenex File Box, Personal Filing Tote with Lid, Black"/>
    <x v="1612"/>
    <n v="4"/>
    <n v="0.2"/>
    <n v="3.7224000000000004"/>
  </r>
  <r>
    <n v="3880"/>
    <x v="1916"/>
    <x v="2"/>
    <x v="267"/>
    <d v="2011-04-07T00:00:00"/>
    <s v="First Class"/>
    <s v="JG-15805"/>
    <s v="John Grady"/>
    <x v="1"/>
    <s v="United States"/>
    <s v="Decatur"/>
    <x v="10"/>
    <n v="62521"/>
    <x v="2"/>
    <s v="OFF-ST-10001031"/>
    <x v="1"/>
    <x v="4"/>
    <s v="Adjustable Personal File Tote"/>
    <x v="3036"/>
    <n v="4"/>
    <n v="0.2"/>
    <n v="3.9072000000000031"/>
  </r>
  <r>
    <n v="3881"/>
    <x v="1917"/>
    <x v="1"/>
    <x v="925"/>
    <d v="2012-06-20T00:00:00"/>
    <s v="Standard Class"/>
    <s v="PF-19120"/>
    <s v="Peter Fuller"/>
    <x v="0"/>
    <s v="United States"/>
    <s v="Gilbert"/>
    <x v="16"/>
    <n v="85234"/>
    <x v="1"/>
    <s v="OFF-PA-10002245"/>
    <x v="1"/>
    <x v="10"/>
    <s v="Xerox 1895"/>
    <x v="383"/>
    <n v="2"/>
    <n v="0.2"/>
    <n v="2.9899999999999993"/>
  </r>
  <r>
    <n v="3882"/>
    <x v="1917"/>
    <x v="1"/>
    <x v="925"/>
    <d v="2012-06-20T00:00:00"/>
    <s v="Standard Class"/>
    <s v="PF-19120"/>
    <s v="Peter Fuller"/>
    <x v="0"/>
    <s v="United States"/>
    <s v="Gilbert"/>
    <x v="16"/>
    <n v="85234"/>
    <x v="1"/>
    <s v="OFF-ST-10004804"/>
    <x v="1"/>
    <x v="4"/>
    <s v="Belkin 19&quot; Vented Equipment Shelf, Black"/>
    <x v="250"/>
    <n v="2"/>
    <n v="0.2"/>
    <n v="-19.562399999999997"/>
  </r>
  <r>
    <n v="3883"/>
    <x v="1917"/>
    <x v="1"/>
    <x v="925"/>
    <d v="2012-06-20T00:00:00"/>
    <s v="Standard Class"/>
    <s v="PF-19120"/>
    <s v="Peter Fuller"/>
    <x v="0"/>
    <s v="United States"/>
    <s v="Gilbert"/>
    <x v="16"/>
    <n v="85234"/>
    <x v="1"/>
    <s v="FUR-FU-10004904"/>
    <x v="0"/>
    <x v="5"/>
    <s v="Eldon &quot;L&quot; Workstation Diamond Chairmat"/>
    <x v="3037"/>
    <n v="6"/>
    <n v="0.2"/>
    <n v="-36.470400000000041"/>
  </r>
  <r>
    <n v="3884"/>
    <x v="1917"/>
    <x v="1"/>
    <x v="925"/>
    <d v="2012-06-20T00:00:00"/>
    <s v="Standard Class"/>
    <s v="PF-19120"/>
    <s v="Peter Fuller"/>
    <x v="0"/>
    <s v="United States"/>
    <s v="Gilbert"/>
    <x v="16"/>
    <n v="85234"/>
    <x v="1"/>
    <s v="FUR-FU-10002396"/>
    <x v="0"/>
    <x v="5"/>
    <s v="DAX Copper Panel Document Frame, 5 x 7 Size"/>
    <x v="3038"/>
    <n v="4"/>
    <n v="0.2"/>
    <n v="11.070400000000003"/>
  </r>
  <r>
    <n v="3885"/>
    <x v="1918"/>
    <x v="2"/>
    <x v="260"/>
    <d v="2011-07-12T00:00:00"/>
    <s v="Standard Class"/>
    <s v="DW-13195"/>
    <s v="David Wiener"/>
    <x v="1"/>
    <s v="United States"/>
    <s v="Knoxville"/>
    <x v="18"/>
    <n v="37918"/>
    <x v="0"/>
    <s v="OFF-AR-10002833"/>
    <x v="1"/>
    <x v="6"/>
    <s v="Newell 322"/>
    <x v="972"/>
    <n v="3"/>
    <n v="0.2"/>
    <n v="0.3822000000000001"/>
  </r>
  <r>
    <n v="3886"/>
    <x v="1919"/>
    <x v="3"/>
    <x v="926"/>
    <d v="2014-02-03T00:00:00"/>
    <s v="Standard Class"/>
    <s v="CK-12595"/>
    <s v="Clytie Kelty"/>
    <x v="0"/>
    <s v="United States"/>
    <s v="Chicago"/>
    <x v="10"/>
    <n v="60653"/>
    <x v="2"/>
    <s v="OFF-BI-10001072"/>
    <x v="1"/>
    <x v="8"/>
    <s v="GBC Clear Cover, 8-1/2 x 11, unpunched, 25 covers per pack"/>
    <x v="3039"/>
    <n v="4"/>
    <n v="0.8"/>
    <n v="-20.617600000000003"/>
  </r>
  <r>
    <n v="3887"/>
    <x v="1920"/>
    <x v="0"/>
    <x v="840"/>
    <d v="2013-03-09T00:00:00"/>
    <s v="Second Class"/>
    <s v="CC-12670"/>
    <s v="Craig Carreira"/>
    <x v="0"/>
    <s v="United States"/>
    <s v="Bloomington"/>
    <x v="14"/>
    <n v="47401"/>
    <x v="2"/>
    <s v="TEC-PH-10003171"/>
    <x v="2"/>
    <x v="7"/>
    <s v="Plantronics Encore H101 Dual Earpieces Headset"/>
    <x v="3040"/>
    <n v="3"/>
    <n v="0"/>
    <n v="37.757999999999996"/>
  </r>
  <r>
    <n v="3888"/>
    <x v="1921"/>
    <x v="2"/>
    <x v="270"/>
    <d v="2011-06-06T00:00:00"/>
    <s v="Standard Class"/>
    <s v="SV-20785"/>
    <s v="Stewart Visinsky"/>
    <x v="0"/>
    <s v="United States"/>
    <s v="Roswell"/>
    <x v="32"/>
    <n v="30076"/>
    <x v="0"/>
    <s v="OFF-AR-10004511"/>
    <x v="1"/>
    <x v="6"/>
    <s v="Sanford Colorific Scented Colored Pencils, 12/Pack"/>
    <x v="18"/>
    <n v="2"/>
    <n v="0"/>
    <n v="2.6536"/>
  </r>
  <r>
    <n v="3889"/>
    <x v="1921"/>
    <x v="2"/>
    <x v="270"/>
    <d v="2011-06-06T00:00:00"/>
    <s v="Standard Class"/>
    <s v="SV-20785"/>
    <s v="Stewart Visinsky"/>
    <x v="0"/>
    <s v="United States"/>
    <s v="Roswell"/>
    <x v="32"/>
    <n v="30076"/>
    <x v="0"/>
    <s v="TEC-PH-10001425"/>
    <x v="2"/>
    <x v="7"/>
    <s v="Mophie Juice Pack Helium for iPhone"/>
    <x v="764"/>
    <n v="3"/>
    <n v="0"/>
    <n v="67.191599999999994"/>
  </r>
  <r>
    <n v="3890"/>
    <x v="1921"/>
    <x v="2"/>
    <x v="270"/>
    <d v="2011-06-06T00:00:00"/>
    <s v="Standard Class"/>
    <s v="SV-20785"/>
    <s v="Stewart Visinsky"/>
    <x v="0"/>
    <s v="United States"/>
    <s v="Roswell"/>
    <x v="32"/>
    <n v="30076"/>
    <x v="0"/>
    <s v="OFF-ST-10001490"/>
    <x v="1"/>
    <x v="4"/>
    <s v="Hot File 7-Pocket, Floor Stand"/>
    <x v="3041"/>
    <n v="2"/>
    <n v="0"/>
    <n v="107.08199999999997"/>
  </r>
  <r>
    <n v="3891"/>
    <x v="1922"/>
    <x v="0"/>
    <x v="390"/>
    <d v="2013-12-01T00:00:00"/>
    <s v="Standard Class"/>
    <s v="SP-20860"/>
    <s v="Sung Pak"/>
    <x v="1"/>
    <s v="United States"/>
    <s v="Los Angeles"/>
    <x v="1"/>
    <n v="90036"/>
    <x v="1"/>
    <s v="TEC-AC-10003033"/>
    <x v="2"/>
    <x v="11"/>
    <s v="Plantronics CS510 - Over-the-Head monaural Wireless Headset System"/>
    <x v="3042"/>
    <n v="2"/>
    <n v="0"/>
    <n v="217.76699999999994"/>
  </r>
  <r>
    <n v="3892"/>
    <x v="1922"/>
    <x v="0"/>
    <x v="390"/>
    <d v="2013-12-01T00:00:00"/>
    <s v="Standard Class"/>
    <s v="SP-20860"/>
    <s v="Sung Pak"/>
    <x v="1"/>
    <s v="United States"/>
    <s v="Los Angeles"/>
    <x v="1"/>
    <n v="90036"/>
    <x v="1"/>
    <s v="FUR-CH-10001394"/>
    <x v="0"/>
    <x v="1"/>
    <s v="Global Leather Executive Chair"/>
    <x v="3043"/>
    <n v="6"/>
    <n v="0.2"/>
    <n v="210.59399999999977"/>
  </r>
  <r>
    <n v="3893"/>
    <x v="1922"/>
    <x v="0"/>
    <x v="390"/>
    <d v="2013-12-01T00:00:00"/>
    <s v="Standard Class"/>
    <s v="SP-20860"/>
    <s v="Sung Pak"/>
    <x v="1"/>
    <s v="United States"/>
    <s v="Los Angeles"/>
    <x v="1"/>
    <n v="90036"/>
    <x v="1"/>
    <s v="TEC-AC-10000420"/>
    <x v="2"/>
    <x v="11"/>
    <s v="Logitech G500s Laser Gaming Mouse with Adjustable Weight Tuning"/>
    <x v="3044"/>
    <n v="8"/>
    <n v="0"/>
    <n v="190.37279999999998"/>
  </r>
  <r>
    <n v="3894"/>
    <x v="1923"/>
    <x v="0"/>
    <x v="338"/>
    <d v="2013-11-15T00:00:00"/>
    <s v="Standard Class"/>
    <s v="MS-17770"/>
    <s v="Maxwell Schwartz"/>
    <x v="0"/>
    <s v="United States"/>
    <s v="Houston"/>
    <x v="5"/>
    <n v="77036"/>
    <x v="2"/>
    <s v="TEC-AC-10004901"/>
    <x v="2"/>
    <x v="11"/>
    <s v="Kensington SlimBlade Notebook Wireless Mouse with Nano Receiver "/>
    <x v="1790"/>
    <n v="7"/>
    <n v="0.2"/>
    <n v="48.990200000000002"/>
  </r>
  <r>
    <n v="3895"/>
    <x v="1924"/>
    <x v="2"/>
    <x v="754"/>
    <d v="2011-11-28T00:00:00"/>
    <s v="Standard Class"/>
    <s v="TC-21475"/>
    <s v="Tony Chapman"/>
    <x v="2"/>
    <s v="United States"/>
    <s v="Bolingbrook"/>
    <x v="10"/>
    <n v="60440"/>
    <x v="2"/>
    <s v="OFF-BI-10002571"/>
    <x v="1"/>
    <x v="8"/>
    <s v="Avery Framed View Binder, EZD Ring (Locking), Navy, 1 1/2&quot;"/>
    <x v="3045"/>
    <n v="5"/>
    <n v="0.8"/>
    <n v="-16.467000000000002"/>
  </r>
  <r>
    <n v="3896"/>
    <x v="1925"/>
    <x v="3"/>
    <x v="927"/>
    <d v="2014-05-06T00:00:00"/>
    <s v="Standard Class"/>
    <s v="SJ-20125"/>
    <s v="Sanjit Jacobs"/>
    <x v="2"/>
    <s v="United States"/>
    <s v="Texarkana"/>
    <x v="36"/>
    <n v="71854"/>
    <x v="0"/>
    <s v="TEC-AC-10002331"/>
    <x v="2"/>
    <x v="11"/>
    <s v="Maxell 74 Minute CDR, 10/Pack"/>
    <x v="3046"/>
    <n v="5"/>
    <n v="0"/>
    <n v="18.093"/>
  </r>
  <r>
    <n v="3897"/>
    <x v="1926"/>
    <x v="3"/>
    <x v="226"/>
    <d v="2014-12-13T00:00:00"/>
    <s v="Standard Class"/>
    <s v="DS-13180"/>
    <s v="David Smith"/>
    <x v="1"/>
    <s v="United States"/>
    <s v="San Antonio"/>
    <x v="5"/>
    <n v="78207"/>
    <x v="2"/>
    <s v="OFF-FA-10000611"/>
    <x v="1"/>
    <x v="13"/>
    <s v="Binder Clips by OIC"/>
    <x v="3047"/>
    <n v="3"/>
    <n v="0.2"/>
    <n v="1.2431999999999999"/>
  </r>
  <r>
    <n v="3898"/>
    <x v="1926"/>
    <x v="3"/>
    <x v="226"/>
    <d v="2014-12-13T00:00:00"/>
    <s v="Standard Class"/>
    <s v="DS-13180"/>
    <s v="David Smith"/>
    <x v="1"/>
    <s v="United States"/>
    <s v="San Antonio"/>
    <x v="5"/>
    <n v="78207"/>
    <x v="2"/>
    <s v="OFF-PA-10000304"/>
    <x v="1"/>
    <x v="10"/>
    <s v="Xerox 1995"/>
    <x v="12"/>
    <n v="3"/>
    <n v="0.2"/>
    <n v="5.4432"/>
  </r>
  <r>
    <n v="3899"/>
    <x v="1927"/>
    <x v="3"/>
    <x v="329"/>
    <d v="2014-12-05T00:00:00"/>
    <s v="Standard Class"/>
    <s v="SC-20800"/>
    <s v="Stuart Calhoun"/>
    <x v="0"/>
    <s v="United States"/>
    <s v="Edinburg"/>
    <x v="5"/>
    <n v="78539"/>
    <x v="2"/>
    <s v="OFF-FA-10000611"/>
    <x v="1"/>
    <x v="13"/>
    <s v="Binder Clips by OIC"/>
    <x v="3005"/>
    <n v="2"/>
    <n v="0.2"/>
    <n v="0.82879999999999987"/>
  </r>
  <r>
    <n v="3900"/>
    <x v="1928"/>
    <x v="3"/>
    <x v="226"/>
    <d v="2014-12-10T00:00:00"/>
    <s v="First Class"/>
    <s v="SH-20395"/>
    <s v="Shahid Hopkins"/>
    <x v="0"/>
    <s v="United States"/>
    <s v="Toledo"/>
    <x v="24"/>
    <n v="43615"/>
    <x v="3"/>
    <s v="TEC-AC-10002567"/>
    <x v="2"/>
    <x v="11"/>
    <s v="Logitech G602 Wireless Gaming Mouse"/>
    <x v="2506"/>
    <n v="2"/>
    <n v="0.2"/>
    <n v="25.596799999999998"/>
  </r>
  <r>
    <n v="3901"/>
    <x v="1929"/>
    <x v="1"/>
    <x v="928"/>
    <d v="2012-01-08T00:00:00"/>
    <s v="Standard Class"/>
    <s v="SF-20965"/>
    <s v="Sylvia Foulston"/>
    <x v="1"/>
    <s v="United States"/>
    <s v="Baytown"/>
    <x v="5"/>
    <n v="77520"/>
    <x v="2"/>
    <s v="OFF-PA-10001937"/>
    <x v="1"/>
    <x v="10"/>
    <s v="Xerox 21"/>
    <x v="563"/>
    <n v="2"/>
    <n v="0.2"/>
    <n v="3.6288"/>
  </r>
  <r>
    <n v="3902"/>
    <x v="1930"/>
    <x v="1"/>
    <x v="717"/>
    <d v="2012-11-20T00:00:00"/>
    <s v="Standard Class"/>
    <s v="MG-17680"/>
    <s v="Maureen Gastineau"/>
    <x v="2"/>
    <s v="United States"/>
    <s v="Philadelphia"/>
    <x v="9"/>
    <n v="19143"/>
    <x v="3"/>
    <s v="TEC-AC-10001090"/>
    <x v="2"/>
    <x v="11"/>
    <s v="Micro Innovations Wireless Classic Keyboard with Mouse"/>
    <x v="736"/>
    <n v="2"/>
    <n v="0.2"/>
    <n v="-1.199600000000002"/>
  </r>
  <r>
    <n v="3903"/>
    <x v="1931"/>
    <x v="1"/>
    <x v="653"/>
    <d v="2012-10-07T00:00:00"/>
    <s v="Second Class"/>
    <s v="CS-12400"/>
    <s v="Christopher Schild"/>
    <x v="2"/>
    <s v="United States"/>
    <s v="Los Angeles"/>
    <x v="1"/>
    <n v="90045"/>
    <x v="1"/>
    <s v="OFF-ST-10000943"/>
    <x v="1"/>
    <x v="4"/>
    <s v="Eldon ProFile File 'N Store Portable File Tub Letter/Legal Size Black"/>
    <x v="3048"/>
    <n v="14"/>
    <n v="0"/>
    <n v="75.6952"/>
  </r>
  <r>
    <n v="3904"/>
    <x v="1932"/>
    <x v="1"/>
    <x v="57"/>
    <d v="2012-04-10T00:00:00"/>
    <s v="Standard Class"/>
    <s v="VT-21700"/>
    <s v="Valerie Takahito"/>
    <x v="2"/>
    <s v="United States"/>
    <s v="Philadelphia"/>
    <x v="9"/>
    <n v="19143"/>
    <x v="3"/>
    <s v="OFF-AP-10004036"/>
    <x v="1"/>
    <x v="9"/>
    <s v="Bionaire 99.97% HEPA Air Cleaner"/>
    <x v="3049"/>
    <n v="7"/>
    <n v="0.2"/>
    <n v="18.396000000000001"/>
  </r>
  <r>
    <n v="3905"/>
    <x v="1932"/>
    <x v="1"/>
    <x v="57"/>
    <d v="2012-04-10T00:00:00"/>
    <s v="Standard Class"/>
    <s v="VT-21700"/>
    <s v="Valerie Takahito"/>
    <x v="2"/>
    <s v="United States"/>
    <s v="Philadelphia"/>
    <x v="9"/>
    <n v="19143"/>
    <x v="3"/>
    <s v="OFF-ST-10003816"/>
    <x v="1"/>
    <x v="4"/>
    <s v="Fellowes High-Stak Drawer Files"/>
    <x v="2533"/>
    <n v="4"/>
    <n v="0.2"/>
    <n v="21.142799999999966"/>
  </r>
  <r>
    <n v="3906"/>
    <x v="1932"/>
    <x v="1"/>
    <x v="57"/>
    <d v="2012-04-10T00:00:00"/>
    <s v="Standard Class"/>
    <s v="VT-21700"/>
    <s v="Valerie Takahito"/>
    <x v="2"/>
    <s v="United States"/>
    <s v="Philadelphia"/>
    <x v="9"/>
    <n v="19143"/>
    <x v="3"/>
    <s v="OFF-BI-10002072"/>
    <x v="1"/>
    <x v="8"/>
    <s v="Cardinal Slant-D Ring Binders"/>
    <x v="3050"/>
    <n v="4"/>
    <n v="0.7"/>
    <n v="-6.9519999999999982"/>
  </r>
  <r>
    <n v="3907"/>
    <x v="1932"/>
    <x v="1"/>
    <x v="57"/>
    <d v="2012-04-10T00:00:00"/>
    <s v="Standard Class"/>
    <s v="VT-21700"/>
    <s v="Valerie Takahito"/>
    <x v="2"/>
    <s v="United States"/>
    <s v="Philadelphia"/>
    <x v="9"/>
    <n v="19143"/>
    <x v="3"/>
    <s v="FUR-FU-10001468"/>
    <x v="0"/>
    <x v="5"/>
    <s v="Tenex Antistatic Computer Chair Mats"/>
    <x v="1957"/>
    <n v="4"/>
    <n v="0.2"/>
    <n v="-68.392000000000053"/>
  </r>
  <r>
    <n v="3908"/>
    <x v="1932"/>
    <x v="1"/>
    <x v="57"/>
    <d v="2012-04-10T00:00:00"/>
    <s v="Standard Class"/>
    <s v="VT-21700"/>
    <s v="Valerie Takahito"/>
    <x v="2"/>
    <s v="United States"/>
    <s v="Philadelphia"/>
    <x v="9"/>
    <n v="19143"/>
    <x v="3"/>
    <s v="TEC-PH-10000347"/>
    <x v="2"/>
    <x v="7"/>
    <s v="Cush Cases Heavy Duty Rugged Cover Case for Samsung Galaxy S5 - Purple"/>
    <x v="546"/>
    <n v="5"/>
    <n v="0.4"/>
    <n v="-3.2175000000000002"/>
  </r>
  <r>
    <n v="3909"/>
    <x v="1932"/>
    <x v="1"/>
    <x v="57"/>
    <d v="2012-04-10T00:00:00"/>
    <s v="Standard Class"/>
    <s v="VT-21700"/>
    <s v="Valerie Takahito"/>
    <x v="2"/>
    <s v="United States"/>
    <s v="Philadelphia"/>
    <x v="9"/>
    <n v="19143"/>
    <x v="3"/>
    <s v="TEC-PH-10002844"/>
    <x v="2"/>
    <x v="7"/>
    <s v="Speck Products Candyshell Flip Case"/>
    <x v="3051"/>
    <n v="2"/>
    <n v="0.4"/>
    <n v="-9.7972000000000037"/>
  </r>
  <r>
    <n v="3910"/>
    <x v="1932"/>
    <x v="1"/>
    <x v="57"/>
    <d v="2012-04-10T00:00:00"/>
    <s v="Standard Class"/>
    <s v="VT-21700"/>
    <s v="Valerie Takahito"/>
    <x v="2"/>
    <s v="United States"/>
    <s v="Philadelphia"/>
    <x v="9"/>
    <n v="19143"/>
    <x v="3"/>
    <s v="FUR-FU-10001037"/>
    <x v="0"/>
    <x v="5"/>
    <s v="DAX Charcoal/Nickel-Tone Document Frame, 5 x 7"/>
    <x v="3052"/>
    <n v="1"/>
    <n v="0.2"/>
    <n v="2.37"/>
  </r>
  <r>
    <n v="3911"/>
    <x v="1932"/>
    <x v="1"/>
    <x v="57"/>
    <d v="2012-04-10T00:00:00"/>
    <s v="Standard Class"/>
    <s v="VT-21700"/>
    <s v="Valerie Takahito"/>
    <x v="2"/>
    <s v="United States"/>
    <s v="Philadelphia"/>
    <x v="9"/>
    <n v="19143"/>
    <x v="3"/>
    <s v="FUR-BO-10004218"/>
    <x v="0"/>
    <x v="0"/>
    <s v="Bush Heritage Pine Collection 5-Shelf Bookcase, Albany Pine Finish, *Special Order"/>
    <x v="3053"/>
    <n v="5"/>
    <n v="0.5"/>
    <n v="-211.47"/>
  </r>
  <r>
    <n v="3912"/>
    <x v="1933"/>
    <x v="3"/>
    <x v="929"/>
    <d v="2014-06-07T00:00:00"/>
    <s v="First Class"/>
    <s v="AB-10105"/>
    <s v="Adrian Barton"/>
    <x v="0"/>
    <s v="United States"/>
    <s v="Pearland"/>
    <x v="5"/>
    <n v="77581"/>
    <x v="2"/>
    <s v="TEC-PH-10001619"/>
    <x v="2"/>
    <x v="7"/>
    <s v="LG G3"/>
    <x v="553"/>
    <n v="3"/>
    <n v="0.2"/>
    <n v="52.917299999999955"/>
  </r>
  <r>
    <n v="3913"/>
    <x v="1934"/>
    <x v="3"/>
    <x v="65"/>
    <d v="2014-09-26T00:00:00"/>
    <s v="Standard Class"/>
    <s v="MM-18280"/>
    <s v="Muhammed MacIntyre"/>
    <x v="1"/>
    <s v="United States"/>
    <s v="New York City"/>
    <x v="15"/>
    <n v="10035"/>
    <x v="3"/>
    <s v="OFF-PA-10001639"/>
    <x v="1"/>
    <x v="10"/>
    <s v="Xerox 203"/>
    <x v="541"/>
    <n v="3"/>
    <n v="0"/>
    <n v="9.3312000000000008"/>
  </r>
  <r>
    <n v="3914"/>
    <x v="1934"/>
    <x v="3"/>
    <x v="65"/>
    <d v="2014-09-26T00:00:00"/>
    <s v="Standard Class"/>
    <s v="MM-18280"/>
    <s v="Muhammed MacIntyre"/>
    <x v="1"/>
    <s v="United States"/>
    <s v="New York City"/>
    <x v="15"/>
    <n v="10035"/>
    <x v="3"/>
    <s v="FUR-FU-10002268"/>
    <x v="0"/>
    <x v="5"/>
    <s v="Ultra Door Push Plate"/>
    <x v="765"/>
    <n v="2"/>
    <n v="0"/>
    <n v="3.2405999999999997"/>
  </r>
  <r>
    <n v="3915"/>
    <x v="1935"/>
    <x v="3"/>
    <x v="930"/>
    <d v="2014-07-24T00:00:00"/>
    <s v="Standard Class"/>
    <s v="ML-17410"/>
    <s v="Maris LaWare"/>
    <x v="0"/>
    <s v="United States"/>
    <s v="Phoenix"/>
    <x v="16"/>
    <n v="85023"/>
    <x v="1"/>
    <s v="FUR-TA-10001932"/>
    <x v="0"/>
    <x v="3"/>
    <s v="Chromcraft 48&quot; x 96&quot; Racetrack Double Pedestal Table"/>
    <x v="3054"/>
    <n v="5"/>
    <n v="0.5"/>
    <n v="-448.89599999999996"/>
  </r>
  <r>
    <n v="3916"/>
    <x v="1935"/>
    <x v="3"/>
    <x v="930"/>
    <d v="2014-07-24T00:00:00"/>
    <s v="Standard Class"/>
    <s v="ML-17410"/>
    <s v="Maris LaWare"/>
    <x v="0"/>
    <s v="United States"/>
    <s v="Phoenix"/>
    <x v="16"/>
    <n v="85023"/>
    <x v="1"/>
    <s v="FUR-CH-10004218"/>
    <x v="0"/>
    <x v="1"/>
    <s v="Global Fabric Manager's Chair, Dark Gray"/>
    <x v="224"/>
    <n v="2"/>
    <n v="0.2"/>
    <n v="10.098000000000006"/>
  </r>
  <r>
    <n v="3917"/>
    <x v="1935"/>
    <x v="3"/>
    <x v="930"/>
    <d v="2014-07-24T00:00:00"/>
    <s v="Standard Class"/>
    <s v="ML-17410"/>
    <s v="Maris LaWare"/>
    <x v="0"/>
    <s v="United States"/>
    <s v="Phoenix"/>
    <x v="16"/>
    <n v="85023"/>
    <x v="1"/>
    <s v="OFF-PA-10000246"/>
    <x v="1"/>
    <x v="10"/>
    <s v="Riverleaf Stik-Withit Designer Note Cubes"/>
    <x v="3055"/>
    <n v="2"/>
    <n v="0.2"/>
    <n v="5.2312000000000003"/>
  </r>
  <r>
    <n v="3918"/>
    <x v="1935"/>
    <x v="3"/>
    <x v="930"/>
    <d v="2014-07-24T00:00:00"/>
    <s v="Standard Class"/>
    <s v="ML-17410"/>
    <s v="Maris LaWare"/>
    <x v="0"/>
    <s v="United States"/>
    <s v="Phoenix"/>
    <x v="16"/>
    <n v="85023"/>
    <x v="1"/>
    <s v="OFF-BI-10003350"/>
    <x v="1"/>
    <x v="8"/>
    <s v="Acco Expandable Hanging Binders"/>
    <x v="3056"/>
    <n v="4"/>
    <n v="0.7"/>
    <n v="-6.1247999999999987"/>
  </r>
  <r>
    <n v="3919"/>
    <x v="1935"/>
    <x v="3"/>
    <x v="930"/>
    <d v="2014-07-24T00:00:00"/>
    <s v="Standard Class"/>
    <s v="ML-17410"/>
    <s v="Maris LaWare"/>
    <x v="0"/>
    <s v="United States"/>
    <s v="Phoenix"/>
    <x v="16"/>
    <n v="85023"/>
    <x v="1"/>
    <s v="FUR-CH-10000513"/>
    <x v="0"/>
    <x v="1"/>
    <s v="High-Back Leather Manager's Chair"/>
    <x v="3057"/>
    <n v="3"/>
    <n v="0.2"/>
    <n v="-42.89670000000001"/>
  </r>
  <r>
    <n v="3920"/>
    <x v="1936"/>
    <x v="1"/>
    <x v="494"/>
    <d v="2012-12-07T00:00:00"/>
    <s v="Standard Class"/>
    <s v="KD-16495"/>
    <s v="Keith Dawkins"/>
    <x v="1"/>
    <s v="United States"/>
    <s v="Chesapeake"/>
    <x v="17"/>
    <n v="23320"/>
    <x v="0"/>
    <s v="OFF-ST-10001321"/>
    <x v="1"/>
    <x v="4"/>
    <s v="Decoflex Hanging Personal Folder File, Blue"/>
    <x v="3058"/>
    <n v="4"/>
    <n v="0"/>
    <n v="16.653600000000004"/>
  </r>
  <r>
    <n v="3921"/>
    <x v="1936"/>
    <x v="1"/>
    <x v="494"/>
    <d v="2012-12-07T00:00:00"/>
    <s v="Standard Class"/>
    <s v="KD-16495"/>
    <s v="Keith Dawkins"/>
    <x v="1"/>
    <s v="United States"/>
    <s v="Chesapeake"/>
    <x v="17"/>
    <n v="23320"/>
    <x v="0"/>
    <s v="OFF-BI-10004233"/>
    <x v="1"/>
    <x v="8"/>
    <s v="GBC Pre-Punched Binding Paper, Plastic, White, 8-1/2&quot; x 11&quot;"/>
    <x v="1480"/>
    <n v="4"/>
    <n v="0"/>
    <n v="30.700800000000001"/>
  </r>
  <r>
    <n v="3922"/>
    <x v="1937"/>
    <x v="0"/>
    <x v="931"/>
    <d v="2013-07-03T00:00:00"/>
    <s v="Second Class"/>
    <s v="RF-19735"/>
    <s v="Roland Fjeld"/>
    <x v="0"/>
    <s v="United States"/>
    <s v="Chicago"/>
    <x v="10"/>
    <n v="60610"/>
    <x v="2"/>
    <s v="TEC-PH-10001299"/>
    <x v="2"/>
    <x v="7"/>
    <s v="Polycom CX300 Desktop Phone USB VoIP phone"/>
    <x v="2022"/>
    <n v="3"/>
    <n v="0.2"/>
    <n v="35.997600000000006"/>
  </r>
  <r>
    <n v="3923"/>
    <x v="1938"/>
    <x v="3"/>
    <x v="735"/>
    <d v="2014-09-02T00:00:00"/>
    <s v="Standard Class"/>
    <s v="SC-20305"/>
    <s v="Sean Christensen"/>
    <x v="0"/>
    <s v="United States"/>
    <s v="Chicago"/>
    <x v="10"/>
    <n v="60623"/>
    <x v="2"/>
    <s v="OFF-PA-10002479"/>
    <x v="1"/>
    <x v="10"/>
    <s v="Xerox 4200 Series MultiUse Premium Copy Paper (20Lb. and 84 Bright)"/>
    <x v="869"/>
    <n v="6"/>
    <n v="0.2"/>
    <n v="7.92"/>
  </r>
  <r>
    <n v="3924"/>
    <x v="1938"/>
    <x v="3"/>
    <x v="735"/>
    <d v="2014-09-02T00:00:00"/>
    <s v="Standard Class"/>
    <s v="SC-20305"/>
    <s v="Sean Christensen"/>
    <x v="0"/>
    <s v="United States"/>
    <s v="Chicago"/>
    <x v="10"/>
    <n v="60623"/>
    <x v="2"/>
    <s v="OFF-PA-10001461"/>
    <x v="1"/>
    <x v="10"/>
    <s v="HP Office Paper (20Lb. and 87 Bright)"/>
    <x v="3059"/>
    <n v="5"/>
    <n v="0.2"/>
    <n v="9.3520000000000003"/>
  </r>
  <r>
    <n v="3925"/>
    <x v="1939"/>
    <x v="2"/>
    <x v="328"/>
    <d v="2011-09-21T00:00:00"/>
    <s v="Standard Class"/>
    <s v="BN-11515"/>
    <s v="Bradley Nguyen"/>
    <x v="0"/>
    <s v="United States"/>
    <s v="Seattle"/>
    <x v="4"/>
    <n v="98103"/>
    <x v="1"/>
    <s v="OFF-ST-10004963"/>
    <x v="1"/>
    <x v="4"/>
    <s v="Eldon Gobal File Keepers"/>
    <x v="3060"/>
    <n v="2"/>
    <n v="0"/>
    <n v="1.2111999999999981"/>
  </r>
  <r>
    <n v="3926"/>
    <x v="1939"/>
    <x v="2"/>
    <x v="328"/>
    <d v="2011-09-21T00:00:00"/>
    <s v="Standard Class"/>
    <s v="BN-11515"/>
    <s v="Bradley Nguyen"/>
    <x v="0"/>
    <s v="United States"/>
    <s v="Seattle"/>
    <x v="4"/>
    <n v="98103"/>
    <x v="1"/>
    <s v="OFF-ST-10000943"/>
    <x v="1"/>
    <x v="4"/>
    <s v="Eldon ProFile File 'N Store Portable File Tub Letter/Legal Size Black"/>
    <x v="3061"/>
    <n v="3"/>
    <n v="0"/>
    <n v="16.220400000000001"/>
  </r>
  <r>
    <n v="3927"/>
    <x v="1939"/>
    <x v="2"/>
    <x v="328"/>
    <d v="2011-09-21T00:00:00"/>
    <s v="Standard Class"/>
    <s v="BN-11515"/>
    <s v="Bradley Nguyen"/>
    <x v="0"/>
    <s v="United States"/>
    <s v="Seattle"/>
    <x v="4"/>
    <n v="98103"/>
    <x v="1"/>
    <s v="FUR-FU-10004671"/>
    <x v="0"/>
    <x v="5"/>
    <s v="Executive Impressions 12&quot; Wall Clock"/>
    <x v="2276"/>
    <n v="2"/>
    <n v="0"/>
    <n v="13.429200000000002"/>
  </r>
  <r>
    <n v="3928"/>
    <x v="1939"/>
    <x v="2"/>
    <x v="328"/>
    <d v="2011-09-21T00:00:00"/>
    <s v="Standard Class"/>
    <s v="BN-11515"/>
    <s v="Bradley Nguyen"/>
    <x v="0"/>
    <s v="United States"/>
    <s v="Seattle"/>
    <x v="4"/>
    <n v="98103"/>
    <x v="1"/>
    <s v="OFF-BI-10002735"/>
    <x v="1"/>
    <x v="8"/>
    <s v="GBC Prestige Therm-A-Bind Covers"/>
    <x v="1975"/>
    <n v="5"/>
    <n v="0.2"/>
    <n v="46.3185"/>
  </r>
  <r>
    <n v="3929"/>
    <x v="1940"/>
    <x v="0"/>
    <x v="560"/>
    <d v="2013-03-18T00:00:00"/>
    <s v="First Class"/>
    <s v="JS-15880"/>
    <s v="John Stevenson"/>
    <x v="0"/>
    <s v="United States"/>
    <s v="Harlingen"/>
    <x v="5"/>
    <n v="78550"/>
    <x v="2"/>
    <s v="FUR-BO-10004409"/>
    <x v="0"/>
    <x v="0"/>
    <s v="Safco Value Mate Series Steel Bookcases, Baked Enamel Finish on Steel, Gray"/>
    <x v="3062"/>
    <n v="5"/>
    <n v="0.32"/>
    <n v="-14.195999999999998"/>
  </r>
  <r>
    <n v="3930"/>
    <x v="1940"/>
    <x v="0"/>
    <x v="560"/>
    <d v="2013-03-18T00:00:00"/>
    <s v="First Class"/>
    <s v="JS-15880"/>
    <s v="John Stevenson"/>
    <x v="0"/>
    <s v="United States"/>
    <s v="Harlingen"/>
    <x v="5"/>
    <n v="78550"/>
    <x v="2"/>
    <s v="OFF-PA-10001934"/>
    <x v="1"/>
    <x v="10"/>
    <s v="Xerox 1993"/>
    <x v="1182"/>
    <n v="1"/>
    <n v="0.2"/>
    <n v="1.8792"/>
  </r>
  <r>
    <n v="3931"/>
    <x v="1940"/>
    <x v="0"/>
    <x v="560"/>
    <d v="2013-03-18T00:00:00"/>
    <s v="First Class"/>
    <s v="JS-15880"/>
    <s v="John Stevenson"/>
    <x v="0"/>
    <s v="United States"/>
    <s v="Harlingen"/>
    <x v="5"/>
    <n v="78550"/>
    <x v="2"/>
    <s v="OFF-AR-10001044"/>
    <x v="1"/>
    <x v="6"/>
    <s v="BOSTON Ranger #55 Pencil Sharpener, Black"/>
    <x v="3063"/>
    <n v="7"/>
    <n v="0.2"/>
    <n v="16.373699999999992"/>
  </r>
  <r>
    <n v="3932"/>
    <x v="1941"/>
    <x v="0"/>
    <x v="370"/>
    <d v="2013-09-03T00:00:00"/>
    <s v="Standard Class"/>
    <s v="VG-21805"/>
    <s v="Vivek Grady"/>
    <x v="1"/>
    <s v="United States"/>
    <s v="Philadelphia"/>
    <x v="9"/>
    <n v="19140"/>
    <x v="3"/>
    <s v="OFF-AR-10004165"/>
    <x v="1"/>
    <x v="6"/>
    <s v="Binney &amp; Smith inkTank Erasable Pocket Highlighter, Chisel Tip, Yellow"/>
    <x v="3064"/>
    <n v="3"/>
    <n v="0.2"/>
    <n v="1.6416000000000004"/>
  </r>
  <r>
    <n v="3933"/>
    <x v="1941"/>
    <x v="0"/>
    <x v="370"/>
    <d v="2013-09-03T00:00:00"/>
    <s v="Standard Class"/>
    <s v="VG-21805"/>
    <s v="Vivek Grady"/>
    <x v="1"/>
    <s v="United States"/>
    <s v="Philadelphia"/>
    <x v="9"/>
    <n v="19140"/>
    <x v="3"/>
    <s v="TEC-AC-10001109"/>
    <x v="2"/>
    <x v="11"/>
    <s v="Logitech Trackman Marble Mouse"/>
    <x v="736"/>
    <n v="2"/>
    <n v="0.2"/>
    <n v="13.195600000000001"/>
  </r>
  <r>
    <n v="3934"/>
    <x v="1942"/>
    <x v="3"/>
    <x v="264"/>
    <d v="2014-09-09T00:00:00"/>
    <s v="Standard Class"/>
    <s v="AW-10840"/>
    <s v="Anthony Witt"/>
    <x v="0"/>
    <s v="United States"/>
    <s v="Bakersfield"/>
    <x v="1"/>
    <n v="93309"/>
    <x v="1"/>
    <s v="OFF-AR-10001919"/>
    <x v="1"/>
    <x v="6"/>
    <s v="OIC #2 Pencils, Medium Soft"/>
    <x v="3065"/>
    <n v="5"/>
    <n v="0"/>
    <n v="2.7259999999999995"/>
  </r>
  <r>
    <n v="3935"/>
    <x v="1942"/>
    <x v="3"/>
    <x v="264"/>
    <d v="2014-09-09T00:00:00"/>
    <s v="Standard Class"/>
    <s v="AW-10840"/>
    <s v="Anthony Witt"/>
    <x v="0"/>
    <s v="United States"/>
    <s v="Bakersfield"/>
    <x v="1"/>
    <n v="93309"/>
    <x v="1"/>
    <s v="OFF-LA-10004544"/>
    <x v="1"/>
    <x v="2"/>
    <s v="Avery 505"/>
    <x v="3066"/>
    <n v="5"/>
    <n v="0"/>
    <n v="37"/>
  </r>
  <r>
    <n v="3936"/>
    <x v="1942"/>
    <x v="3"/>
    <x v="264"/>
    <d v="2014-09-09T00:00:00"/>
    <s v="Standard Class"/>
    <s v="AW-10840"/>
    <s v="Anthony Witt"/>
    <x v="0"/>
    <s v="United States"/>
    <s v="Bakersfield"/>
    <x v="1"/>
    <n v="93309"/>
    <x v="1"/>
    <s v="TEC-PH-10003484"/>
    <x v="2"/>
    <x v="7"/>
    <s v="Ooma Telo VoIP Home Phone System"/>
    <x v="1227"/>
    <n v="2"/>
    <n v="0.2"/>
    <n v="12.599000000000004"/>
  </r>
  <r>
    <n v="3937"/>
    <x v="1943"/>
    <x v="1"/>
    <x v="382"/>
    <d v="2012-06-20T00:00:00"/>
    <s v="Standard Class"/>
    <s v="LS-17230"/>
    <s v="Lycoris Saunders"/>
    <x v="0"/>
    <s v="United States"/>
    <s v="Grand Prairie"/>
    <x v="5"/>
    <n v="75051"/>
    <x v="2"/>
    <s v="OFF-EN-10001028"/>
    <x v="1"/>
    <x v="12"/>
    <s v="Staples"/>
    <x v="1528"/>
    <n v="3"/>
    <n v="0.2"/>
    <n v="9.3443999999999985"/>
  </r>
  <r>
    <n v="3938"/>
    <x v="1943"/>
    <x v="1"/>
    <x v="382"/>
    <d v="2012-06-20T00:00:00"/>
    <s v="Standard Class"/>
    <s v="LS-17230"/>
    <s v="Lycoris Saunders"/>
    <x v="0"/>
    <s v="United States"/>
    <s v="Grand Prairie"/>
    <x v="5"/>
    <n v="75051"/>
    <x v="2"/>
    <s v="OFF-PA-10004156"/>
    <x v="1"/>
    <x v="10"/>
    <s v="Xerox 188"/>
    <x v="1939"/>
    <n v="3"/>
    <n v="0.2"/>
    <n v="9.8657999999999983"/>
  </r>
  <r>
    <n v="3939"/>
    <x v="1943"/>
    <x v="1"/>
    <x v="382"/>
    <d v="2012-06-20T00:00:00"/>
    <s v="Standard Class"/>
    <s v="LS-17230"/>
    <s v="Lycoris Saunders"/>
    <x v="0"/>
    <s v="United States"/>
    <s v="Grand Prairie"/>
    <x v="5"/>
    <n v="75051"/>
    <x v="2"/>
    <s v="FUR-CH-10001708"/>
    <x v="0"/>
    <x v="1"/>
    <s v="Office Star - Contemporary Swivel Chair with Padded Adjustable Arms and Flex Back"/>
    <x v="3067"/>
    <n v="2"/>
    <n v="0.3"/>
    <n v="-25.376400000000018"/>
  </r>
  <r>
    <n v="3940"/>
    <x v="1944"/>
    <x v="0"/>
    <x v="107"/>
    <d v="2013-12-11T00:00:00"/>
    <s v="Same Day"/>
    <s v="MH-17455"/>
    <s v="Mark Hamilton"/>
    <x v="0"/>
    <s v="United States"/>
    <s v="Greenwood"/>
    <x v="14"/>
    <n v="46142"/>
    <x v="2"/>
    <s v="FUR-CH-10003379"/>
    <x v="0"/>
    <x v="1"/>
    <s v="Global Commerce Series High-Back Swivel/Tilt Chairs"/>
    <x v="3068"/>
    <n v="5"/>
    <n v="0"/>
    <n v="356.22500000000002"/>
  </r>
  <r>
    <n v="3941"/>
    <x v="1945"/>
    <x v="3"/>
    <x v="796"/>
    <d v="2014-05-24T00:00:00"/>
    <s v="Standard Class"/>
    <s v="TS-21340"/>
    <s v="Toby Swindell"/>
    <x v="0"/>
    <s v="United States"/>
    <s v="New York City"/>
    <x v="15"/>
    <n v="10024"/>
    <x v="3"/>
    <s v="FUR-FU-10002456"/>
    <x v="0"/>
    <x v="5"/>
    <s v="Master Caster Door Stop, Large Neon Orange"/>
    <x v="58"/>
    <n v="2"/>
    <n v="0"/>
    <n v="6.2608000000000015"/>
  </r>
  <r>
    <n v="3942"/>
    <x v="1945"/>
    <x v="3"/>
    <x v="796"/>
    <d v="2014-05-24T00:00:00"/>
    <s v="Standard Class"/>
    <s v="TS-21340"/>
    <s v="Toby Swindell"/>
    <x v="0"/>
    <s v="United States"/>
    <s v="New York City"/>
    <x v="15"/>
    <n v="10024"/>
    <x v="3"/>
    <s v="OFF-BI-10000605"/>
    <x v="1"/>
    <x v="8"/>
    <s v="Acco Pressboard Covers with Storage Hooks, 9 1/2&quot; x 11&quot;, Executive Red"/>
    <x v="337"/>
    <n v="1"/>
    <n v="0.2"/>
    <n v="1.0286999999999997"/>
  </r>
  <r>
    <n v="3943"/>
    <x v="1946"/>
    <x v="3"/>
    <x v="837"/>
    <d v="2014-05-30T00:00:00"/>
    <s v="Second Class"/>
    <s v="EH-13945"/>
    <s v="Eric Hoffmann"/>
    <x v="0"/>
    <s v="United States"/>
    <s v="Memphis"/>
    <x v="18"/>
    <n v="38109"/>
    <x v="0"/>
    <s v="OFF-PA-10001166"/>
    <x v="1"/>
    <x v="10"/>
    <s v="Xerox 2"/>
    <x v="233"/>
    <n v="5"/>
    <n v="0.2"/>
    <n v="9.0719999999999992"/>
  </r>
  <r>
    <n v="3944"/>
    <x v="1947"/>
    <x v="0"/>
    <x v="661"/>
    <d v="2013-07-01T00:00:00"/>
    <s v="Standard Class"/>
    <s v="MG-17695"/>
    <s v="Maureen Gnade"/>
    <x v="0"/>
    <s v="United States"/>
    <s v="Buffalo"/>
    <x v="15"/>
    <n v="14215"/>
    <x v="3"/>
    <s v="OFF-SU-10000157"/>
    <x v="1"/>
    <x v="14"/>
    <s v="Compact Automatic Electric Letter Opener"/>
    <x v="3069"/>
    <n v="7"/>
    <n v="0"/>
    <n v="16.703400000000016"/>
  </r>
  <r>
    <n v="3945"/>
    <x v="1948"/>
    <x v="0"/>
    <x v="458"/>
    <d v="2013-05-22T00:00:00"/>
    <s v="Second Class"/>
    <s v="DO-13435"/>
    <s v="Denny Ordway"/>
    <x v="0"/>
    <s v="United States"/>
    <s v="Los Angeles"/>
    <x v="1"/>
    <n v="90036"/>
    <x v="1"/>
    <s v="OFF-PA-10004971"/>
    <x v="1"/>
    <x v="10"/>
    <s v="Xerox 196"/>
    <x v="1714"/>
    <n v="3"/>
    <n v="0"/>
    <n v="8.4966000000000008"/>
  </r>
  <r>
    <n v="3946"/>
    <x v="1949"/>
    <x v="3"/>
    <x v="551"/>
    <d v="2014-11-24T00:00:00"/>
    <s v="Standard Class"/>
    <s v="AF-10870"/>
    <s v="Art Ferguson"/>
    <x v="0"/>
    <s v="United States"/>
    <s v="Homestead"/>
    <x v="2"/>
    <n v="33030"/>
    <x v="0"/>
    <s v="OFF-PA-10001977"/>
    <x v="1"/>
    <x v="10"/>
    <s v="Xerox 194"/>
    <x v="3070"/>
    <n v="1"/>
    <n v="0.2"/>
    <n v="15.534399999999998"/>
  </r>
  <r>
    <n v="3947"/>
    <x v="1949"/>
    <x v="3"/>
    <x v="551"/>
    <d v="2014-11-24T00:00:00"/>
    <s v="Standard Class"/>
    <s v="AF-10870"/>
    <s v="Art Ferguson"/>
    <x v="0"/>
    <s v="United States"/>
    <s v="Homestead"/>
    <x v="2"/>
    <n v="33030"/>
    <x v="0"/>
    <s v="OFF-SU-10001225"/>
    <x v="1"/>
    <x v="14"/>
    <s v="Staples"/>
    <x v="3071"/>
    <n v="1"/>
    <n v="0.2"/>
    <n v="-0.66240000000000021"/>
  </r>
  <r>
    <n v="3948"/>
    <x v="1950"/>
    <x v="0"/>
    <x v="741"/>
    <d v="2013-11-23T00:00:00"/>
    <s v="Standard Class"/>
    <s v="SN-20710"/>
    <s v="Steve Nguyen"/>
    <x v="2"/>
    <s v="United States"/>
    <s v="Pasadena"/>
    <x v="5"/>
    <n v="77506"/>
    <x v="2"/>
    <s v="OFF-AR-10003514"/>
    <x v="1"/>
    <x v="6"/>
    <s v="4009 Highlighters by Sanford"/>
    <x v="2925"/>
    <n v="2"/>
    <n v="0.2"/>
    <n v="1.0347999999999993"/>
  </r>
  <r>
    <n v="3949"/>
    <x v="1950"/>
    <x v="0"/>
    <x v="741"/>
    <d v="2013-11-23T00:00:00"/>
    <s v="Standard Class"/>
    <s v="SN-20710"/>
    <s v="Steve Nguyen"/>
    <x v="2"/>
    <s v="United States"/>
    <s v="Pasadena"/>
    <x v="5"/>
    <n v="77506"/>
    <x v="2"/>
    <s v="OFF-LA-10003510"/>
    <x v="1"/>
    <x v="2"/>
    <s v="Avery 4027 File Folder Labels for Dot Matrix Printers, 5000 Labels per Box, White"/>
    <x v="3072"/>
    <n v="2"/>
    <n v="0.2"/>
    <n v="15.8756"/>
  </r>
  <r>
    <n v="3950"/>
    <x v="1950"/>
    <x v="0"/>
    <x v="741"/>
    <d v="2013-11-23T00:00:00"/>
    <s v="Standard Class"/>
    <s v="SN-20710"/>
    <s v="Steve Nguyen"/>
    <x v="2"/>
    <s v="United States"/>
    <s v="Pasadena"/>
    <x v="5"/>
    <n v="77506"/>
    <x v="2"/>
    <s v="OFF-PA-10001970"/>
    <x v="1"/>
    <x v="10"/>
    <s v="Xerox 1881"/>
    <x v="3073"/>
    <n v="2"/>
    <n v="0.2"/>
    <n v="6.6311999999999989"/>
  </r>
  <r>
    <n v="3951"/>
    <x v="1950"/>
    <x v="0"/>
    <x v="741"/>
    <d v="2013-11-23T00:00:00"/>
    <s v="Standard Class"/>
    <s v="SN-20710"/>
    <s v="Steve Nguyen"/>
    <x v="2"/>
    <s v="United States"/>
    <s v="Pasadena"/>
    <x v="5"/>
    <n v="77506"/>
    <x v="2"/>
    <s v="FUR-CH-10003817"/>
    <x v="0"/>
    <x v="1"/>
    <s v="Global Value Steno Chair, Gray"/>
    <x v="3074"/>
    <n v="6"/>
    <n v="0.3"/>
    <n v="-18.221999999999994"/>
  </r>
  <r>
    <n v="3952"/>
    <x v="1951"/>
    <x v="2"/>
    <x v="683"/>
    <d v="2011-11-30T00:00:00"/>
    <s v="Second Class"/>
    <s v="MO-17500"/>
    <s v="Mary O'Rourke"/>
    <x v="0"/>
    <s v="United States"/>
    <s v="Freeport"/>
    <x v="15"/>
    <n v="11520"/>
    <x v="3"/>
    <s v="OFF-BI-10003676"/>
    <x v="1"/>
    <x v="8"/>
    <s v="GBC Standard Recycled Report Covers, Clear Plastic Sheets"/>
    <x v="3075"/>
    <n v="2"/>
    <n v="0.2"/>
    <n v="6.0367999999999986"/>
  </r>
  <r>
    <n v="3953"/>
    <x v="1952"/>
    <x v="0"/>
    <x v="398"/>
    <d v="2013-03-09T00:00:00"/>
    <s v="Standard Class"/>
    <s v="ON-18715"/>
    <s v="Odella Nelson"/>
    <x v="1"/>
    <s v="United States"/>
    <s v="Denver"/>
    <x v="22"/>
    <n v="80219"/>
    <x v="1"/>
    <s v="TEC-PH-10003535"/>
    <x v="2"/>
    <x v="7"/>
    <s v="RCA ViSYS 25423RE1 Corded phone"/>
    <x v="1305"/>
    <n v="2"/>
    <n v="0.2"/>
    <n v="13.998599999999989"/>
  </r>
  <r>
    <n v="3954"/>
    <x v="1953"/>
    <x v="3"/>
    <x v="787"/>
    <d v="2014-01-20T00:00:00"/>
    <s v="Standard Class"/>
    <s v="SC-20095"/>
    <s v="Sanjit Chand"/>
    <x v="0"/>
    <s v="United States"/>
    <s v="Quincy"/>
    <x v="31"/>
    <n v="2169"/>
    <x v="3"/>
    <s v="OFF-PA-10004675"/>
    <x v="1"/>
    <x v="10"/>
    <s v="Telephone Message Books with Fax/Mobile Section, 5 1/2&quot; x 3 3/16&quot;"/>
    <x v="1436"/>
    <n v="2"/>
    <n v="0"/>
    <n v="5.8419999999999996"/>
  </r>
  <r>
    <n v="3955"/>
    <x v="1954"/>
    <x v="2"/>
    <x v="527"/>
    <d v="2011-04-09T00:00:00"/>
    <s v="Standard Class"/>
    <s v="MS-17710"/>
    <s v="Maurice Satty"/>
    <x v="0"/>
    <s v="United States"/>
    <s v="Detroit"/>
    <x v="12"/>
    <n v="48205"/>
    <x v="2"/>
    <s v="FUR-FU-10004020"/>
    <x v="0"/>
    <x v="5"/>
    <s v="Advantus Panel Wall Acrylic Frame"/>
    <x v="3076"/>
    <n v="1"/>
    <n v="0"/>
    <n v="2.3521000000000001"/>
  </r>
  <r>
    <n v="3956"/>
    <x v="1954"/>
    <x v="2"/>
    <x v="527"/>
    <d v="2011-04-09T00:00:00"/>
    <s v="Standard Class"/>
    <s v="MS-17710"/>
    <s v="Maurice Satty"/>
    <x v="0"/>
    <s v="United States"/>
    <s v="Detroit"/>
    <x v="12"/>
    <n v="48205"/>
    <x v="2"/>
    <s v="OFF-AR-10001955"/>
    <x v="1"/>
    <x v="6"/>
    <s v="Newell 319"/>
    <x v="1378"/>
    <n v="4"/>
    <n v="0"/>
    <n v="23.807999999999993"/>
  </r>
  <r>
    <n v="3957"/>
    <x v="1955"/>
    <x v="0"/>
    <x v="190"/>
    <d v="2013-07-04T00:00:00"/>
    <s v="Standard Class"/>
    <s v="DN-13690"/>
    <s v="Duane Noonan"/>
    <x v="0"/>
    <s v="United States"/>
    <s v="San Francisco"/>
    <x v="1"/>
    <n v="94109"/>
    <x v="1"/>
    <s v="FUR-FU-10002364"/>
    <x v="0"/>
    <x v="5"/>
    <s v="Eldon Expressions Wood Desk Accessories, Oak"/>
    <x v="3077"/>
    <n v="3"/>
    <n v="0"/>
    <n v="6.4205999999999976"/>
  </r>
  <r>
    <n v="3958"/>
    <x v="1956"/>
    <x v="0"/>
    <x v="211"/>
    <d v="2013-06-03T00:00:00"/>
    <s v="Standard Class"/>
    <s v="RB-19360"/>
    <s v="Raymond Buch"/>
    <x v="0"/>
    <s v="United States"/>
    <s v="Nashville"/>
    <x v="18"/>
    <n v="37211"/>
    <x v="0"/>
    <s v="OFF-BI-10002414"/>
    <x v="1"/>
    <x v="8"/>
    <s v="GBC ProClick Spines for 32-Hole Punch"/>
    <x v="3078"/>
    <n v="3"/>
    <n v="0.7"/>
    <n v="-8.6456999999999979"/>
  </r>
  <r>
    <n v="3959"/>
    <x v="1956"/>
    <x v="0"/>
    <x v="211"/>
    <d v="2013-06-03T00:00:00"/>
    <s v="Standard Class"/>
    <s v="RB-19360"/>
    <s v="Raymond Buch"/>
    <x v="0"/>
    <s v="United States"/>
    <s v="Nashville"/>
    <x v="18"/>
    <n v="37211"/>
    <x v="0"/>
    <s v="OFF-AR-10003732"/>
    <x v="1"/>
    <x v="6"/>
    <s v="Newell 333"/>
    <x v="3079"/>
    <n v="2"/>
    <n v="0.2"/>
    <n v="0.3335999999999999"/>
  </r>
  <r>
    <n v="3960"/>
    <x v="1956"/>
    <x v="0"/>
    <x v="211"/>
    <d v="2013-06-03T00:00:00"/>
    <s v="Standard Class"/>
    <s v="RB-19360"/>
    <s v="Raymond Buch"/>
    <x v="0"/>
    <s v="United States"/>
    <s v="Nashville"/>
    <x v="18"/>
    <n v="37211"/>
    <x v="0"/>
    <s v="FUR-FU-10001085"/>
    <x v="0"/>
    <x v="5"/>
    <s v="3M Polarizing Light Filter Sleeves"/>
    <x v="3080"/>
    <n v="3"/>
    <n v="0.2"/>
    <n v="14.546999999999995"/>
  </r>
  <r>
    <n v="3961"/>
    <x v="1957"/>
    <x v="1"/>
    <x v="324"/>
    <d v="2012-10-24T00:00:00"/>
    <s v="Standard Class"/>
    <s v="NH-18610"/>
    <s v="Nicole Hansen"/>
    <x v="1"/>
    <s v="United States"/>
    <s v="Detroit"/>
    <x v="12"/>
    <n v="48227"/>
    <x v="2"/>
    <s v="OFF-BI-10001249"/>
    <x v="1"/>
    <x v="8"/>
    <s v="Avery Heavy-Duty EZD View Binder with Locking Rings"/>
    <x v="3081"/>
    <n v="6"/>
    <n v="0"/>
    <n v="17.608799999999999"/>
  </r>
  <r>
    <n v="3962"/>
    <x v="1957"/>
    <x v="1"/>
    <x v="324"/>
    <d v="2012-10-24T00:00:00"/>
    <s v="Standard Class"/>
    <s v="NH-18610"/>
    <s v="Nicole Hansen"/>
    <x v="1"/>
    <s v="United States"/>
    <s v="Detroit"/>
    <x v="12"/>
    <n v="48227"/>
    <x v="2"/>
    <s v="TEC-PH-10002564"/>
    <x v="2"/>
    <x v="7"/>
    <s v="OtterBox Defender Series Case - Samsung Galaxy S4"/>
    <x v="179"/>
    <n v="5"/>
    <n v="0"/>
    <n v="44.984999999999985"/>
  </r>
  <r>
    <n v="3963"/>
    <x v="1958"/>
    <x v="3"/>
    <x v="600"/>
    <d v="2014-02-21T00:00:00"/>
    <s v="First Class"/>
    <s v="ED-13885"/>
    <s v="Emily Ducich"/>
    <x v="2"/>
    <s v="United States"/>
    <s v="Los Angeles"/>
    <x v="1"/>
    <n v="90045"/>
    <x v="1"/>
    <s v="OFF-AR-10000634"/>
    <x v="1"/>
    <x v="6"/>
    <s v="Newell 320"/>
    <x v="1387"/>
    <n v="3"/>
    <n v="0"/>
    <n v="3.4668000000000005"/>
  </r>
  <r>
    <n v="3964"/>
    <x v="1958"/>
    <x v="3"/>
    <x v="600"/>
    <d v="2014-02-21T00:00:00"/>
    <s v="First Class"/>
    <s v="ED-13885"/>
    <s v="Emily Ducich"/>
    <x v="2"/>
    <s v="United States"/>
    <s v="Los Angeles"/>
    <x v="1"/>
    <n v="90045"/>
    <x v="1"/>
    <s v="FUR-FU-10004018"/>
    <x v="0"/>
    <x v="5"/>
    <s v="Tensor Computer Mounted Lamp"/>
    <x v="3082"/>
    <n v="3"/>
    <n v="0"/>
    <n v="12.060900000000002"/>
  </r>
  <r>
    <n v="3965"/>
    <x v="1959"/>
    <x v="0"/>
    <x v="897"/>
    <d v="2013-09-29T00:00:00"/>
    <s v="Standard Class"/>
    <s v="PW-19240"/>
    <s v="Pierre Wener"/>
    <x v="0"/>
    <s v="United States"/>
    <s v="Philadelphia"/>
    <x v="9"/>
    <n v="19140"/>
    <x v="3"/>
    <s v="OFF-AR-10003481"/>
    <x v="1"/>
    <x v="6"/>
    <s v="Newell 348"/>
    <x v="964"/>
    <n v="3"/>
    <n v="0.2"/>
    <n v="0.88559999999999883"/>
  </r>
  <r>
    <n v="3966"/>
    <x v="1960"/>
    <x v="2"/>
    <x v="607"/>
    <d v="2011-11-17T00:00:00"/>
    <s v="Second Class"/>
    <s v="DM-13345"/>
    <s v="Denise Monton"/>
    <x v="1"/>
    <s v="United States"/>
    <s v="Asheville"/>
    <x v="3"/>
    <n v="28806"/>
    <x v="0"/>
    <s v="OFF-AR-10003651"/>
    <x v="1"/>
    <x v="6"/>
    <s v="Newell 350"/>
    <x v="964"/>
    <n v="3"/>
    <n v="0.2"/>
    <n v="0.88559999999999883"/>
  </r>
  <r>
    <n v="3967"/>
    <x v="1961"/>
    <x v="0"/>
    <x v="178"/>
    <d v="2013-04-07T00:00:00"/>
    <s v="Standard Class"/>
    <s v="DW-13540"/>
    <s v="Don Weiss"/>
    <x v="0"/>
    <s v="United States"/>
    <s v="New York City"/>
    <x v="15"/>
    <n v="10024"/>
    <x v="3"/>
    <s v="OFF-AR-10002956"/>
    <x v="1"/>
    <x v="6"/>
    <s v="Boston 16801 Nautilus Battery Pencil Sharpener"/>
    <x v="1943"/>
    <n v="4"/>
    <n v="0"/>
    <n v="22.8904"/>
  </r>
  <r>
    <n v="3968"/>
    <x v="1962"/>
    <x v="0"/>
    <x v="244"/>
    <d v="2013-05-24T00:00:00"/>
    <s v="First Class"/>
    <s v="EH-14125"/>
    <s v="Eugene Hildebrand"/>
    <x v="2"/>
    <s v="United States"/>
    <s v="Colorado Springs"/>
    <x v="22"/>
    <n v="80906"/>
    <x v="1"/>
    <s v="OFF-BI-10003638"/>
    <x v="1"/>
    <x v="8"/>
    <s v="GBC Durable Plastic Covers"/>
    <x v="3083"/>
    <n v="7"/>
    <n v="0.7"/>
    <n v="-32.507999999999996"/>
  </r>
  <r>
    <n v="3969"/>
    <x v="1963"/>
    <x v="1"/>
    <x v="932"/>
    <d v="2012-06-05T00:00:00"/>
    <s v="Standard Class"/>
    <s v="KE-16420"/>
    <s v="Katrina Edelman"/>
    <x v="1"/>
    <s v="United States"/>
    <s v="San Antonio"/>
    <x v="5"/>
    <n v="78207"/>
    <x v="2"/>
    <s v="OFF-BI-10001890"/>
    <x v="1"/>
    <x v="8"/>
    <s v="Avery Poly Binder Pockets"/>
    <x v="3084"/>
    <n v="8"/>
    <n v="0.8"/>
    <n v="-9.1648000000000032"/>
  </r>
  <r>
    <n v="3970"/>
    <x v="1963"/>
    <x v="1"/>
    <x v="932"/>
    <d v="2012-06-05T00:00:00"/>
    <s v="Standard Class"/>
    <s v="KE-16420"/>
    <s v="Katrina Edelman"/>
    <x v="1"/>
    <s v="United States"/>
    <s v="San Antonio"/>
    <x v="5"/>
    <n v="78207"/>
    <x v="2"/>
    <s v="OFF-PA-10002606"/>
    <x v="1"/>
    <x v="10"/>
    <s v="Xerox 1928"/>
    <x v="3085"/>
    <n v="10"/>
    <n v="0.2"/>
    <n v="13.199999999999998"/>
  </r>
  <r>
    <n v="3971"/>
    <x v="1964"/>
    <x v="2"/>
    <x v="754"/>
    <d v="2011-11-26T00:00:00"/>
    <s v="Standard Class"/>
    <s v="SP-20920"/>
    <s v="Susan Pistek"/>
    <x v="0"/>
    <s v="United States"/>
    <s v="Los Angeles"/>
    <x v="1"/>
    <n v="90036"/>
    <x v="1"/>
    <s v="OFF-PA-10002245"/>
    <x v="1"/>
    <x v="10"/>
    <s v="Xerox 1895"/>
    <x v="3086"/>
    <n v="9"/>
    <n v="0"/>
    <n v="24.218999999999998"/>
  </r>
  <r>
    <n v="3972"/>
    <x v="1965"/>
    <x v="1"/>
    <x v="933"/>
    <d v="2012-02-24T00:00:00"/>
    <s v="Second Class"/>
    <s v="PS-19045"/>
    <s v="Penelope Sewall"/>
    <x v="2"/>
    <s v="United States"/>
    <s v="Sterling Heights"/>
    <x v="12"/>
    <n v="48310"/>
    <x v="2"/>
    <s v="OFF-AR-10001615"/>
    <x v="1"/>
    <x v="6"/>
    <s v="Newell 34"/>
    <x v="1378"/>
    <n v="4"/>
    <n v="0"/>
    <n v="20.633600000000001"/>
  </r>
  <r>
    <n v="3973"/>
    <x v="1966"/>
    <x v="0"/>
    <x v="892"/>
    <d v="2013-04-03T00:00:00"/>
    <s v="Standard Class"/>
    <s v="JM-15250"/>
    <s v="Janet Martin"/>
    <x v="0"/>
    <s v="United States"/>
    <s v="New York City"/>
    <x v="15"/>
    <n v="10009"/>
    <x v="3"/>
    <s v="OFF-PA-10000466"/>
    <x v="1"/>
    <x v="10"/>
    <s v="Memo Book, 100 Message Capacity, 5 3/8” x 11”"/>
    <x v="814"/>
    <n v="2"/>
    <n v="0"/>
    <n v="6.74"/>
  </r>
  <r>
    <n v="3974"/>
    <x v="1966"/>
    <x v="0"/>
    <x v="892"/>
    <d v="2013-04-03T00:00:00"/>
    <s v="Standard Class"/>
    <s v="JM-15250"/>
    <s v="Janet Martin"/>
    <x v="0"/>
    <s v="United States"/>
    <s v="New York City"/>
    <x v="15"/>
    <n v="10009"/>
    <x v="3"/>
    <s v="OFF-BI-10003708"/>
    <x v="1"/>
    <x v="8"/>
    <s v="Acco Four Pocket Poly Ring Binder with Label Holder, Smoke, 1&quot;"/>
    <x v="1278"/>
    <n v="5"/>
    <n v="0.2"/>
    <n v="9.3124999999999982"/>
  </r>
  <r>
    <n v="3975"/>
    <x v="1966"/>
    <x v="0"/>
    <x v="892"/>
    <d v="2013-04-03T00:00:00"/>
    <s v="Standard Class"/>
    <s v="JM-15250"/>
    <s v="Janet Martin"/>
    <x v="0"/>
    <s v="United States"/>
    <s v="New York City"/>
    <x v="15"/>
    <n v="10009"/>
    <x v="3"/>
    <s v="FUR-FU-10004848"/>
    <x v="0"/>
    <x v="5"/>
    <s v="Howard Miller 13-3/4&quot; Diameter Brushed Chrome Round Wall Clock"/>
    <x v="3087"/>
    <n v="8"/>
    <n v="0"/>
    <n v="124.19999999999999"/>
  </r>
  <r>
    <n v="3976"/>
    <x v="1966"/>
    <x v="0"/>
    <x v="892"/>
    <d v="2013-04-03T00:00:00"/>
    <s v="Standard Class"/>
    <s v="JM-15250"/>
    <s v="Janet Martin"/>
    <x v="0"/>
    <s v="United States"/>
    <s v="New York City"/>
    <x v="15"/>
    <n v="10009"/>
    <x v="3"/>
    <s v="OFF-BI-10000320"/>
    <x v="1"/>
    <x v="8"/>
    <s v="GBC Plastic Binding Combs"/>
    <x v="3088"/>
    <n v="7"/>
    <n v="0.2"/>
    <n v="14.981400000000001"/>
  </r>
  <r>
    <n v="3977"/>
    <x v="1967"/>
    <x v="0"/>
    <x v="332"/>
    <d v="2013-10-25T00:00:00"/>
    <s v="First Class"/>
    <s v="EB-13930"/>
    <s v="Eric Barreto"/>
    <x v="0"/>
    <s v="United States"/>
    <s v="Richmond"/>
    <x v="17"/>
    <n v="23223"/>
    <x v="0"/>
    <s v="FUR-FU-10003731"/>
    <x v="0"/>
    <x v="5"/>
    <s v="Eldon Expressions Wood and Plastic Desk Accessories, Oak"/>
    <x v="3089"/>
    <n v="4"/>
    <n v="0"/>
    <n v="11.177600000000002"/>
  </r>
  <r>
    <n v="3978"/>
    <x v="1968"/>
    <x v="3"/>
    <x v="280"/>
    <d v="2014-10-08T00:00:00"/>
    <s v="Standard Class"/>
    <s v="FG-14260"/>
    <s v="Frank Gastineau"/>
    <x v="2"/>
    <s v="United States"/>
    <s v="Seattle"/>
    <x v="4"/>
    <n v="98105"/>
    <x v="1"/>
    <s v="OFF-FA-10002780"/>
    <x v="1"/>
    <x v="13"/>
    <s v="Staples"/>
    <x v="3090"/>
    <n v="3"/>
    <n v="0"/>
    <n v="4.1123999999999992"/>
  </r>
  <r>
    <n v="3979"/>
    <x v="1968"/>
    <x v="3"/>
    <x v="280"/>
    <d v="2014-10-08T00:00:00"/>
    <s v="Standard Class"/>
    <s v="FG-14260"/>
    <s v="Frank Gastineau"/>
    <x v="2"/>
    <s v="United States"/>
    <s v="Seattle"/>
    <x v="4"/>
    <n v="98105"/>
    <x v="1"/>
    <s v="TEC-PH-10003800"/>
    <x v="2"/>
    <x v="7"/>
    <s v="i.Sound Portable Power - 8000 mAh"/>
    <x v="560"/>
    <n v="2"/>
    <n v="0.2"/>
    <n v="-20.136200000000006"/>
  </r>
  <r>
    <n v="3980"/>
    <x v="1969"/>
    <x v="2"/>
    <x v="851"/>
    <d v="2011-12-27T00:00:00"/>
    <s v="Standard Class"/>
    <s v="TH-21235"/>
    <s v="Tiffany House"/>
    <x v="1"/>
    <s v="United States"/>
    <s v="New York City"/>
    <x v="15"/>
    <n v="10024"/>
    <x v="3"/>
    <s v="FUR-TA-10001676"/>
    <x v="0"/>
    <x v="3"/>
    <s v="Hon 61000 Series Interactive Training Tables"/>
    <x v="3091"/>
    <n v="2"/>
    <n v="0.4"/>
    <n v="-19.549200000000006"/>
  </r>
  <r>
    <n v="3981"/>
    <x v="1969"/>
    <x v="2"/>
    <x v="851"/>
    <d v="2011-12-27T00:00:00"/>
    <s v="Standard Class"/>
    <s v="TH-21235"/>
    <s v="Tiffany House"/>
    <x v="1"/>
    <s v="United States"/>
    <s v="New York City"/>
    <x v="15"/>
    <n v="10024"/>
    <x v="3"/>
    <s v="OFF-AP-10002350"/>
    <x v="1"/>
    <x v="9"/>
    <s v="Belkin F9H710-06 7 Outlet SurgeMaster Surge Protector"/>
    <x v="3092"/>
    <n v="3"/>
    <n v="0"/>
    <n v="15.8256"/>
  </r>
  <r>
    <n v="3982"/>
    <x v="1970"/>
    <x v="3"/>
    <x v="934"/>
    <d v="2014-12-21T00:00:00"/>
    <s v="Standard Class"/>
    <s v="PL-18925"/>
    <s v="Paul Lucas"/>
    <x v="2"/>
    <s v="United States"/>
    <s v="Seattle"/>
    <x v="4"/>
    <n v="98115"/>
    <x v="1"/>
    <s v="FUR-FU-10003096"/>
    <x v="0"/>
    <x v="5"/>
    <s v="Master Giant Foot Doorstop, Safety Yellow"/>
    <x v="3093"/>
    <n v="3"/>
    <n v="0"/>
    <n v="9.7911000000000001"/>
  </r>
  <r>
    <n v="3983"/>
    <x v="1971"/>
    <x v="0"/>
    <x v="274"/>
    <d v="2013-07-10T00:00:00"/>
    <s v="Second Class"/>
    <s v="CC-12370"/>
    <s v="Christopher Conant"/>
    <x v="0"/>
    <s v="United States"/>
    <s v="Los Angeles"/>
    <x v="1"/>
    <n v="90045"/>
    <x v="1"/>
    <s v="FUR-CH-10003061"/>
    <x v="0"/>
    <x v="1"/>
    <s v="Global Leather Task Chair, Black"/>
    <x v="2804"/>
    <n v="4"/>
    <n v="0.2"/>
    <n v="-3.5996000000000521"/>
  </r>
  <r>
    <n v="3984"/>
    <x v="1971"/>
    <x v="0"/>
    <x v="274"/>
    <d v="2013-07-10T00:00:00"/>
    <s v="Second Class"/>
    <s v="CC-12370"/>
    <s v="Christopher Conant"/>
    <x v="0"/>
    <s v="United States"/>
    <s v="Los Angeles"/>
    <x v="1"/>
    <n v="90045"/>
    <x v="1"/>
    <s v="TEC-CO-10003763"/>
    <x v="2"/>
    <x v="16"/>
    <s v="Canon PC1060 Personal Laser Copier"/>
    <x v="2481"/>
    <n v="5"/>
    <n v="0.2"/>
    <n v="944.98649999999986"/>
  </r>
  <r>
    <n v="3985"/>
    <x v="1971"/>
    <x v="0"/>
    <x v="274"/>
    <d v="2013-07-10T00:00:00"/>
    <s v="Second Class"/>
    <s v="CC-12370"/>
    <s v="Christopher Conant"/>
    <x v="0"/>
    <s v="United States"/>
    <s v="Los Angeles"/>
    <x v="1"/>
    <n v="90045"/>
    <x v="1"/>
    <s v="OFF-PA-10002923"/>
    <x v="1"/>
    <x v="10"/>
    <s v="Xerox 1942"/>
    <x v="1553"/>
    <n v="1"/>
    <n v="0"/>
    <n v="24.47"/>
  </r>
  <r>
    <n v="3986"/>
    <x v="1972"/>
    <x v="0"/>
    <x v="764"/>
    <d v="2013-04-22T00:00:00"/>
    <s v="Standard Class"/>
    <s v="JM-15535"/>
    <s v="Jessica Myrick"/>
    <x v="0"/>
    <s v="United States"/>
    <s v="Lakewood"/>
    <x v="1"/>
    <n v="90712"/>
    <x v="1"/>
    <s v="FUR-BO-10003441"/>
    <x v="0"/>
    <x v="0"/>
    <s v="Bush Westfield Collection Bookcases, Fully Assembled"/>
    <x v="3094"/>
    <n v="3"/>
    <n v="0.15"/>
    <n v="24.235199999999978"/>
  </r>
  <r>
    <n v="3987"/>
    <x v="1973"/>
    <x v="3"/>
    <x v="798"/>
    <d v="2014-04-15T00:00:00"/>
    <s v="Standard Class"/>
    <s v="KF-16285"/>
    <s v="Karen Ferguson"/>
    <x v="2"/>
    <s v="United States"/>
    <s v="Plainfield"/>
    <x v="30"/>
    <n v="7060"/>
    <x v="3"/>
    <s v="OFF-ST-10001780"/>
    <x v="1"/>
    <x v="4"/>
    <s v="Tennsco 16-Compartment Lockers with Coat Rack"/>
    <x v="3095"/>
    <n v="4"/>
    <n v="0"/>
    <n v="621.97440000000006"/>
  </r>
  <r>
    <n v="3988"/>
    <x v="1973"/>
    <x v="3"/>
    <x v="798"/>
    <d v="2014-04-15T00:00:00"/>
    <s v="Standard Class"/>
    <s v="KF-16285"/>
    <s v="Karen Ferguson"/>
    <x v="2"/>
    <s v="United States"/>
    <s v="Plainfield"/>
    <x v="30"/>
    <n v="7060"/>
    <x v="3"/>
    <s v="OFF-AP-10001962"/>
    <x v="1"/>
    <x v="9"/>
    <s v="Black &amp; Decker Filter for Double Action Dustbuster Cordless Vac BLDV7210"/>
    <x v="3096"/>
    <n v="5"/>
    <n v="0"/>
    <n v="10.487500000000001"/>
  </r>
  <r>
    <n v="3989"/>
    <x v="1974"/>
    <x v="0"/>
    <x v="764"/>
    <d v="2013-04-23T00:00:00"/>
    <s v="Standard Class"/>
    <s v="CS-12175"/>
    <s v="Charles Sheldon"/>
    <x v="1"/>
    <s v="United States"/>
    <s v="Columbia"/>
    <x v="18"/>
    <n v="38401"/>
    <x v="0"/>
    <s v="FUR-FU-10003798"/>
    <x v="0"/>
    <x v="5"/>
    <s v="Ultra Door Kickplate, 8&quot;H x 34&quot;W"/>
    <x v="3097"/>
    <n v="5"/>
    <n v="0.2"/>
    <n v="13.845999999999997"/>
  </r>
  <r>
    <n v="3990"/>
    <x v="1975"/>
    <x v="2"/>
    <x v="641"/>
    <d v="2011-11-27T00:00:00"/>
    <s v="Second Class"/>
    <s v="AR-10540"/>
    <s v="Andy Reiter"/>
    <x v="0"/>
    <s v="United States"/>
    <s v="Woonsocket"/>
    <x v="34"/>
    <n v="2895"/>
    <x v="3"/>
    <s v="FUR-FU-10001095"/>
    <x v="0"/>
    <x v="5"/>
    <s v="DAX Black Cherry Wood-Tone Poster Frame"/>
    <x v="3098"/>
    <n v="2"/>
    <n v="0"/>
    <n v="20.1248"/>
  </r>
  <r>
    <n v="3991"/>
    <x v="1976"/>
    <x v="2"/>
    <x v="935"/>
    <d v="2011-11-08T00:00:00"/>
    <s v="Standard Class"/>
    <s v="MS-17770"/>
    <s v="Maxwell Schwartz"/>
    <x v="0"/>
    <s v="United States"/>
    <s v="Lancaster"/>
    <x v="9"/>
    <n v="17602"/>
    <x v="3"/>
    <s v="OFF-SU-10000157"/>
    <x v="1"/>
    <x v="14"/>
    <s v="Compact Automatic Electric Letter Opener"/>
    <x v="3099"/>
    <n v="3"/>
    <n v="0.2"/>
    <n v="-64.427400000000006"/>
  </r>
  <r>
    <n v="3992"/>
    <x v="1977"/>
    <x v="1"/>
    <x v="489"/>
    <d v="2012-05-05T00:00:00"/>
    <s v="Standard Class"/>
    <s v="DB-13120"/>
    <s v="David Bremer"/>
    <x v="1"/>
    <s v="United States"/>
    <s v="Tampa"/>
    <x v="2"/>
    <n v="33614"/>
    <x v="0"/>
    <s v="FUR-FU-10001095"/>
    <x v="0"/>
    <x v="5"/>
    <s v="DAX Black Cherry Wood-Tone Poster Frame"/>
    <x v="3100"/>
    <n v="3"/>
    <n v="0.2"/>
    <n v="14.299199999999999"/>
  </r>
  <r>
    <n v="3993"/>
    <x v="1977"/>
    <x v="1"/>
    <x v="489"/>
    <d v="2012-05-05T00:00:00"/>
    <s v="Standard Class"/>
    <s v="DB-13120"/>
    <s v="David Bremer"/>
    <x v="1"/>
    <s v="United States"/>
    <s v="Tampa"/>
    <x v="2"/>
    <n v="33614"/>
    <x v="0"/>
    <s v="OFF-SU-10004261"/>
    <x v="1"/>
    <x v="14"/>
    <s v="Fiskars 8&quot; Scissors, 2/Pack"/>
    <x v="3101"/>
    <n v="3"/>
    <n v="0.2"/>
    <n v="4.6547999999999927"/>
  </r>
  <r>
    <n v="3994"/>
    <x v="1977"/>
    <x v="1"/>
    <x v="489"/>
    <d v="2012-05-05T00:00:00"/>
    <s v="Standard Class"/>
    <s v="DB-13120"/>
    <s v="David Bremer"/>
    <x v="1"/>
    <s v="United States"/>
    <s v="Tampa"/>
    <x v="2"/>
    <n v="33614"/>
    <x v="0"/>
    <s v="OFF-AR-10004022"/>
    <x v="1"/>
    <x v="6"/>
    <s v="Panasonic KP-380BK Classic Electric Pencil Sharpener"/>
    <x v="3102"/>
    <n v="6"/>
    <n v="0.2"/>
    <n v="10.793999999999983"/>
  </r>
  <r>
    <n v="3995"/>
    <x v="1978"/>
    <x v="1"/>
    <x v="936"/>
    <d v="2012-03-12T00:00:00"/>
    <s v="Standard Class"/>
    <s v="DK-12895"/>
    <s v="Dana Kaydos"/>
    <x v="0"/>
    <s v="United States"/>
    <s v="Kenosha"/>
    <x v="6"/>
    <n v="53142"/>
    <x v="2"/>
    <s v="FUR-BO-10002916"/>
    <x v="0"/>
    <x v="0"/>
    <s v="Rush Hierlooms Collection 1&quot; Thick Stackable Bookcases"/>
    <x v="3103"/>
    <n v="3"/>
    <n v="0"/>
    <n v="97.45859999999999"/>
  </r>
  <r>
    <n v="3996"/>
    <x v="1978"/>
    <x v="1"/>
    <x v="936"/>
    <d v="2012-03-12T00:00:00"/>
    <s v="Standard Class"/>
    <s v="DK-12895"/>
    <s v="Dana Kaydos"/>
    <x v="0"/>
    <s v="United States"/>
    <s v="Kenosha"/>
    <x v="6"/>
    <n v="53142"/>
    <x v="2"/>
    <s v="FUR-CH-10002084"/>
    <x v="0"/>
    <x v="1"/>
    <s v="Hon Mobius Operator's Chair"/>
    <x v="3104"/>
    <n v="7"/>
    <n v="0"/>
    <n v="189.40460000000002"/>
  </r>
  <r>
    <n v="3997"/>
    <x v="1978"/>
    <x v="1"/>
    <x v="936"/>
    <d v="2012-03-12T00:00:00"/>
    <s v="Standard Class"/>
    <s v="DK-12895"/>
    <s v="Dana Kaydos"/>
    <x v="0"/>
    <s v="United States"/>
    <s v="Kenosha"/>
    <x v="6"/>
    <n v="53142"/>
    <x v="2"/>
    <s v="TEC-PH-10003012"/>
    <x v="2"/>
    <x v="7"/>
    <s v="Nortel Meridian M3904 Professional Digital phone"/>
    <x v="3105"/>
    <n v="5"/>
    <n v="0"/>
    <n v="223.28549999999993"/>
  </r>
  <r>
    <n v="3998"/>
    <x v="1978"/>
    <x v="1"/>
    <x v="936"/>
    <d v="2012-03-12T00:00:00"/>
    <s v="Standard Class"/>
    <s v="DK-12895"/>
    <s v="Dana Kaydos"/>
    <x v="0"/>
    <s v="United States"/>
    <s v="Kenosha"/>
    <x v="6"/>
    <n v="53142"/>
    <x v="2"/>
    <s v="OFF-AR-10002704"/>
    <x v="1"/>
    <x v="6"/>
    <s v="Boston 1900 Electric Pencil Sharpener"/>
    <x v="1883"/>
    <n v="1"/>
    <n v="0"/>
    <n v="4.4939999999999998"/>
  </r>
  <r>
    <n v="3999"/>
    <x v="1978"/>
    <x v="1"/>
    <x v="936"/>
    <d v="2012-03-12T00:00:00"/>
    <s v="Standard Class"/>
    <s v="DK-12895"/>
    <s v="Dana Kaydos"/>
    <x v="0"/>
    <s v="United States"/>
    <s v="Kenosha"/>
    <x v="6"/>
    <n v="53142"/>
    <x v="2"/>
    <s v="FUR-FU-10000308"/>
    <x v="0"/>
    <x v="5"/>
    <s v="Deflect-o Glass Clear Studded Chair Mats"/>
    <x v="3106"/>
    <n v="6"/>
    <n v="0"/>
    <n v="82.077600000000004"/>
  </r>
  <r>
    <n v="4000"/>
    <x v="1979"/>
    <x v="1"/>
    <x v="789"/>
    <d v="2012-07-20T00:00:00"/>
    <s v="Second Class"/>
    <s v="MP-17965"/>
    <s v="Michael Paige"/>
    <x v="1"/>
    <s v="United States"/>
    <s v="Port Saint Lucie"/>
    <x v="2"/>
    <n v="34952"/>
    <x v="0"/>
    <s v="FUR-BO-10004709"/>
    <x v="0"/>
    <x v="0"/>
    <s v="Bush Westfield Collection Bookcases, Medium Cherry Finish"/>
    <x v="3107"/>
    <n v="5"/>
    <n v="0.2"/>
    <n v="5.7980000000000018"/>
  </r>
  <r>
    <n v="4001"/>
    <x v="1980"/>
    <x v="2"/>
    <x v="856"/>
    <d v="2011-10-16T00:00:00"/>
    <s v="Standard Class"/>
    <s v="Dp-13240"/>
    <s v="Dean percer"/>
    <x v="2"/>
    <s v="United States"/>
    <s v="Seattle"/>
    <x v="4"/>
    <n v="98115"/>
    <x v="1"/>
    <s v="FUR-FU-10001196"/>
    <x v="0"/>
    <x v="5"/>
    <s v="DAX Cubicle Frames - 8x10"/>
    <x v="3108"/>
    <n v="11"/>
    <n v="0"/>
    <n v="19.040999999999997"/>
  </r>
  <r>
    <n v="4002"/>
    <x v="1980"/>
    <x v="2"/>
    <x v="856"/>
    <d v="2011-10-16T00:00:00"/>
    <s v="Standard Class"/>
    <s v="Dp-13240"/>
    <s v="Dean percer"/>
    <x v="2"/>
    <s v="United States"/>
    <s v="Seattle"/>
    <x v="4"/>
    <n v="98115"/>
    <x v="1"/>
    <s v="TEC-AC-10002942"/>
    <x v="2"/>
    <x v="11"/>
    <s v="WD My Passport Ultra 1TB Portable External Hard Drive"/>
    <x v="2047"/>
    <n v="5"/>
    <n v="0"/>
    <n v="58.649999999999984"/>
  </r>
  <r>
    <n v="4003"/>
    <x v="1981"/>
    <x v="0"/>
    <x v="840"/>
    <d v="2013-03-09T00:00:00"/>
    <s v="Standard Class"/>
    <s v="CC-12220"/>
    <s v="Chris Cortes"/>
    <x v="0"/>
    <s v="United States"/>
    <s v="San Antonio"/>
    <x v="5"/>
    <n v="78207"/>
    <x v="2"/>
    <s v="FUR-TA-10004915"/>
    <x v="0"/>
    <x v="3"/>
    <s v="Office Impressions End Table, 20-1/2&quot;H x 24&quot;W x 20&quot;D"/>
    <x v="3109"/>
    <n v="3"/>
    <n v="0.3"/>
    <n v="-127.57919999999996"/>
  </r>
  <r>
    <n v="4004"/>
    <x v="1981"/>
    <x v="0"/>
    <x v="840"/>
    <d v="2013-03-09T00:00:00"/>
    <s v="Standard Class"/>
    <s v="CC-12220"/>
    <s v="Chris Cortes"/>
    <x v="0"/>
    <s v="United States"/>
    <s v="San Antonio"/>
    <x v="5"/>
    <n v="78207"/>
    <x v="2"/>
    <s v="TEC-MA-10001016"/>
    <x v="2"/>
    <x v="15"/>
    <s v="Canon PC170 Desktop Personal Copier"/>
    <x v="3110"/>
    <n v="3"/>
    <n v="0.4"/>
    <n v="33.589499999999987"/>
  </r>
  <r>
    <n v="4005"/>
    <x v="1981"/>
    <x v="0"/>
    <x v="840"/>
    <d v="2013-03-09T00:00:00"/>
    <s v="Standard Class"/>
    <s v="CC-12220"/>
    <s v="Chris Cortes"/>
    <x v="0"/>
    <s v="United States"/>
    <s v="San Antonio"/>
    <x v="5"/>
    <n v="78207"/>
    <x v="2"/>
    <s v="OFF-EN-10000483"/>
    <x v="1"/>
    <x v="12"/>
    <s v="White Envelopes, White Envelopes with Clear Poly Window"/>
    <x v="3111"/>
    <n v="3"/>
    <n v="0.2"/>
    <n v="11.894999999999994"/>
  </r>
  <r>
    <n v="4006"/>
    <x v="1982"/>
    <x v="1"/>
    <x v="895"/>
    <d v="2012-12-16T00:00:00"/>
    <s v="Standard Class"/>
    <s v="KM-16660"/>
    <s v="Khloe Miller"/>
    <x v="0"/>
    <s v="United States"/>
    <s v="Roswell"/>
    <x v="32"/>
    <n v="30076"/>
    <x v="0"/>
    <s v="OFF-AR-10003087"/>
    <x v="1"/>
    <x v="6"/>
    <s v="Staples"/>
    <x v="3112"/>
    <n v="1"/>
    <n v="0"/>
    <n v="0.49839999999999995"/>
  </r>
  <r>
    <n v="4007"/>
    <x v="1982"/>
    <x v="1"/>
    <x v="895"/>
    <d v="2012-12-16T00:00:00"/>
    <s v="Standard Class"/>
    <s v="KM-16660"/>
    <s v="Khloe Miller"/>
    <x v="0"/>
    <s v="United States"/>
    <s v="Roswell"/>
    <x v="32"/>
    <n v="30076"/>
    <x v="0"/>
    <s v="OFF-PA-10000520"/>
    <x v="1"/>
    <x v="10"/>
    <s v="Xerox 201"/>
    <x v="243"/>
    <n v="4"/>
    <n v="0"/>
    <n v="12.441600000000001"/>
  </r>
  <r>
    <n v="4008"/>
    <x v="1982"/>
    <x v="1"/>
    <x v="895"/>
    <d v="2012-12-16T00:00:00"/>
    <s v="Standard Class"/>
    <s v="KM-16660"/>
    <s v="Khloe Miller"/>
    <x v="0"/>
    <s v="United States"/>
    <s v="Roswell"/>
    <x v="32"/>
    <n v="30076"/>
    <x v="0"/>
    <s v="TEC-AC-10001553"/>
    <x v="2"/>
    <x v="11"/>
    <s v="Memorex 25GB 6X Branded Blu-Ray Recordable Disc, 15/Pack"/>
    <x v="3113"/>
    <n v="6"/>
    <n v="0"/>
    <n v="21.407399999999999"/>
  </r>
  <r>
    <n v="4009"/>
    <x v="1983"/>
    <x v="1"/>
    <x v="217"/>
    <d v="2012-12-22T00:00:00"/>
    <s v="Standard Class"/>
    <s v="MK-17905"/>
    <s v="Michael Kennedy"/>
    <x v="1"/>
    <s v="United States"/>
    <s v="Louisville"/>
    <x v="22"/>
    <n v="80027"/>
    <x v="1"/>
    <s v="OFF-AR-10000634"/>
    <x v="1"/>
    <x v="6"/>
    <s v="Newell 320"/>
    <x v="1312"/>
    <n v="2"/>
    <n v="0.2"/>
    <n v="0.59920000000000018"/>
  </r>
  <r>
    <n v="4010"/>
    <x v="1984"/>
    <x v="3"/>
    <x v="314"/>
    <d v="2014-01-06T00:00:00"/>
    <s v="Standard Class"/>
    <s v="SC-20725"/>
    <s v="Steven Cartwright"/>
    <x v="0"/>
    <s v="United States"/>
    <s v="Los Angeles"/>
    <x v="1"/>
    <n v="90036"/>
    <x v="1"/>
    <s v="FUR-FU-10001215"/>
    <x v="0"/>
    <x v="5"/>
    <s v="Howard Miller 11-1/2&quot; Diameter Brentwood Wall Clock"/>
    <x v="3114"/>
    <n v="11"/>
    <n v="0"/>
    <n v="199.26060000000004"/>
  </r>
  <r>
    <n v="4011"/>
    <x v="1985"/>
    <x v="3"/>
    <x v="610"/>
    <d v="2014-11-25T00:00:00"/>
    <s v="First Class"/>
    <s v="CC-12475"/>
    <s v="Cindy Chapman"/>
    <x v="0"/>
    <s v="United States"/>
    <s v="Philadelphia"/>
    <x v="9"/>
    <n v="19143"/>
    <x v="3"/>
    <s v="OFF-PA-10001204"/>
    <x v="1"/>
    <x v="10"/>
    <s v="Xerox 1972"/>
    <x v="582"/>
    <n v="2"/>
    <n v="0.2"/>
    <n v="2.6399999999999997"/>
  </r>
  <r>
    <n v="4012"/>
    <x v="1985"/>
    <x v="3"/>
    <x v="610"/>
    <d v="2014-11-25T00:00:00"/>
    <s v="First Class"/>
    <s v="CC-12475"/>
    <s v="Cindy Chapman"/>
    <x v="0"/>
    <s v="United States"/>
    <s v="Philadelphia"/>
    <x v="9"/>
    <n v="19143"/>
    <x v="3"/>
    <s v="OFF-ST-10002444"/>
    <x v="1"/>
    <x v="4"/>
    <s v="Recycled Eldon Regeneration Jumbo File"/>
    <x v="3115"/>
    <n v="4"/>
    <n v="0.2"/>
    <n v="3.9295999999999989"/>
  </r>
  <r>
    <n v="4013"/>
    <x v="1986"/>
    <x v="1"/>
    <x v="937"/>
    <d v="2012-12-27T00:00:00"/>
    <s v="Standard Class"/>
    <s v="BT-11305"/>
    <s v="Beth Thompson"/>
    <x v="2"/>
    <s v="United States"/>
    <s v="Superior"/>
    <x v="6"/>
    <n v="54880"/>
    <x v="2"/>
    <s v="OFF-AR-10000203"/>
    <x v="1"/>
    <x v="6"/>
    <s v="Newell 336"/>
    <x v="860"/>
    <n v="4"/>
    <n v="0"/>
    <n v="4.9647999999999985"/>
  </r>
  <r>
    <n v="4014"/>
    <x v="1987"/>
    <x v="1"/>
    <x v="841"/>
    <d v="2012-08-28T00:00:00"/>
    <s v="Standard Class"/>
    <s v="FH-14350"/>
    <s v="Fred Harton"/>
    <x v="0"/>
    <s v="United States"/>
    <s v="Atlanta"/>
    <x v="32"/>
    <n v="30318"/>
    <x v="0"/>
    <s v="OFF-AP-10000828"/>
    <x v="1"/>
    <x v="9"/>
    <s v="Avanti 4.4 Cu. Ft. Refrigerator"/>
    <x v="3116"/>
    <n v="3"/>
    <n v="0"/>
    <n v="152.02319999999997"/>
  </r>
  <r>
    <n v="4015"/>
    <x v="1987"/>
    <x v="1"/>
    <x v="841"/>
    <d v="2012-08-28T00:00:00"/>
    <s v="Standard Class"/>
    <s v="FH-14350"/>
    <s v="Fred Harton"/>
    <x v="0"/>
    <s v="United States"/>
    <s v="Atlanta"/>
    <x v="32"/>
    <n v="30318"/>
    <x v="0"/>
    <s v="OFF-LA-10003190"/>
    <x v="1"/>
    <x v="2"/>
    <s v="Avery 474"/>
    <x v="880"/>
    <n v="3"/>
    <n v="0"/>
    <n v="4.2336"/>
  </r>
  <r>
    <n v="4016"/>
    <x v="1987"/>
    <x v="1"/>
    <x v="841"/>
    <d v="2012-08-28T00:00:00"/>
    <s v="Standard Class"/>
    <s v="FH-14350"/>
    <s v="Fred Harton"/>
    <x v="0"/>
    <s v="United States"/>
    <s v="Atlanta"/>
    <x v="32"/>
    <n v="30318"/>
    <x v="0"/>
    <s v="OFF-PA-10002319"/>
    <x v="1"/>
    <x v="10"/>
    <s v="Xerox 1944"/>
    <x v="3117"/>
    <n v="5"/>
    <n v="0"/>
    <n v="94.962000000000003"/>
  </r>
  <r>
    <n v="4017"/>
    <x v="1987"/>
    <x v="1"/>
    <x v="841"/>
    <d v="2012-08-28T00:00:00"/>
    <s v="Standard Class"/>
    <s v="FH-14350"/>
    <s v="Fred Harton"/>
    <x v="0"/>
    <s v="United States"/>
    <s v="Atlanta"/>
    <x v="32"/>
    <n v="30318"/>
    <x v="0"/>
    <s v="OFF-PA-10003893"/>
    <x v="1"/>
    <x v="10"/>
    <s v="Xerox 1962"/>
    <x v="1591"/>
    <n v="5"/>
    <n v="0"/>
    <n v="9.629999999999999"/>
  </r>
  <r>
    <n v="4018"/>
    <x v="1987"/>
    <x v="1"/>
    <x v="841"/>
    <d v="2012-08-28T00:00:00"/>
    <s v="Standard Class"/>
    <s v="FH-14350"/>
    <s v="Fred Harton"/>
    <x v="0"/>
    <s v="United States"/>
    <s v="Atlanta"/>
    <x v="32"/>
    <n v="30318"/>
    <x v="0"/>
    <s v="OFF-PA-10002499"/>
    <x v="1"/>
    <x v="10"/>
    <s v="Xerox 1890"/>
    <x v="3118"/>
    <n v="2"/>
    <n v="0"/>
    <n v="48.94"/>
  </r>
  <r>
    <n v="4019"/>
    <x v="1987"/>
    <x v="1"/>
    <x v="841"/>
    <d v="2012-08-28T00:00:00"/>
    <s v="Standard Class"/>
    <s v="FH-14350"/>
    <s v="Fred Harton"/>
    <x v="0"/>
    <s v="United States"/>
    <s v="Atlanta"/>
    <x v="32"/>
    <n v="30318"/>
    <x v="0"/>
    <s v="TEC-AC-10004568"/>
    <x v="2"/>
    <x v="11"/>
    <s v="Maxell LTO Ultrium - 800 GB"/>
    <x v="1771"/>
    <n v="9"/>
    <n v="0"/>
    <n v="47.862899999999982"/>
  </r>
  <r>
    <n v="4020"/>
    <x v="1987"/>
    <x v="1"/>
    <x v="841"/>
    <d v="2012-08-28T00:00:00"/>
    <s v="Standard Class"/>
    <s v="FH-14350"/>
    <s v="Fred Harton"/>
    <x v="0"/>
    <s v="United States"/>
    <s v="Atlanta"/>
    <x v="32"/>
    <n v="30318"/>
    <x v="0"/>
    <s v="OFF-AP-10001492"/>
    <x v="1"/>
    <x v="9"/>
    <s v="Acco Six-Outlet Power Strip, 4' Cord Length"/>
    <x v="3119"/>
    <n v="3"/>
    <n v="0"/>
    <n v="6.7236000000000002"/>
  </r>
  <r>
    <n v="4021"/>
    <x v="1988"/>
    <x v="2"/>
    <x v="169"/>
    <d v="2011-06-27T00:00:00"/>
    <s v="Standard Class"/>
    <s v="AA-10645"/>
    <s v="Anna Andreadi"/>
    <x v="0"/>
    <s v="United States"/>
    <s v="Chester"/>
    <x v="9"/>
    <n v="19013"/>
    <x v="3"/>
    <s v="FUR-CH-10004698"/>
    <x v="0"/>
    <x v="1"/>
    <s v="Padded Folding Chairs, Black, 4/Carton"/>
    <x v="3120"/>
    <n v="3"/>
    <n v="0.3"/>
    <n v="-4.858799999999988"/>
  </r>
  <r>
    <n v="4022"/>
    <x v="1988"/>
    <x v="2"/>
    <x v="169"/>
    <d v="2011-06-27T00:00:00"/>
    <s v="Standard Class"/>
    <s v="AA-10645"/>
    <s v="Anna Andreadi"/>
    <x v="0"/>
    <s v="United States"/>
    <s v="Chester"/>
    <x v="9"/>
    <n v="19013"/>
    <x v="3"/>
    <s v="TEC-PH-10004093"/>
    <x v="2"/>
    <x v="7"/>
    <s v="Panasonic Kx-TS550"/>
    <x v="3121"/>
    <n v="3"/>
    <n v="0.4"/>
    <n v="-15.176700000000004"/>
  </r>
  <r>
    <n v="4023"/>
    <x v="1988"/>
    <x v="2"/>
    <x v="169"/>
    <d v="2011-06-27T00:00:00"/>
    <s v="Standard Class"/>
    <s v="AA-10645"/>
    <s v="Anna Andreadi"/>
    <x v="0"/>
    <s v="United States"/>
    <s v="Chester"/>
    <x v="9"/>
    <n v="19013"/>
    <x v="3"/>
    <s v="FUR-CH-10000454"/>
    <x v="0"/>
    <x v="1"/>
    <s v="Hon Deluxe Fabric Upholstered Stacking Chairs, Rounded Back"/>
    <x v="3122"/>
    <n v="5"/>
    <n v="0.3"/>
    <n v="0"/>
  </r>
  <r>
    <n v="4024"/>
    <x v="1989"/>
    <x v="3"/>
    <x v="855"/>
    <d v="2014-10-29T00:00:00"/>
    <s v="First Class"/>
    <s v="JO-15145"/>
    <s v="Jack O'Briant"/>
    <x v="1"/>
    <s v="United States"/>
    <s v="San Francisco"/>
    <x v="1"/>
    <n v="94110"/>
    <x v="1"/>
    <s v="FUR-BO-10003034"/>
    <x v="0"/>
    <x v="0"/>
    <s v="O'Sullivan Elevations Bookcase, Cherry Finish"/>
    <x v="3123"/>
    <n v="5"/>
    <n v="0.15"/>
    <n v="6.5490000000000208"/>
  </r>
  <r>
    <n v="4025"/>
    <x v="1989"/>
    <x v="3"/>
    <x v="855"/>
    <d v="2014-10-29T00:00:00"/>
    <s v="First Class"/>
    <s v="JO-15145"/>
    <s v="Jack O'Briant"/>
    <x v="1"/>
    <s v="United States"/>
    <s v="San Francisco"/>
    <x v="1"/>
    <n v="94110"/>
    <x v="1"/>
    <s v="TEC-PH-10003215"/>
    <x v="2"/>
    <x v="7"/>
    <s v="Jackery Bar Premium Fast-charging Portable Charger"/>
    <x v="3124"/>
    <n v="4"/>
    <n v="0.2"/>
    <n v="34.741999999999997"/>
  </r>
  <r>
    <n v="4026"/>
    <x v="1990"/>
    <x v="3"/>
    <x v="938"/>
    <d v="2014-08-14T00:00:00"/>
    <s v="First Class"/>
    <s v="SF-20965"/>
    <s v="Sylvia Foulston"/>
    <x v="1"/>
    <s v="United States"/>
    <s v="Bedford"/>
    <x v="5"/>
    <n v="76021"/>
    <x v="2"/>
    <s v="OFF-PA-10001776"/>
    <x v="1"/>
    <x v="10"/>
    <s v="Wirebound Message Books, Four 2 3/4&quot; x 5&quot; Forms per Page, 600 Sets per Book"/>
    <x v="3125"/>
    <n v="4"/>
    <n v="0.2"/>
    <n v="10.011599999999998"/>
  </r>
  <r>
    <n v="4027"/>
    <x v="1990"/>
    <x v="3"/>
    <x v="938"/>
    <d v="2014-08-14T00:00:00"/>
    <s v="First Class"/>
    <s v="SF-20965"/>
    <s v="Sylvia Foulston"/>
    <x v="1"/>
    <s v="United States"/>
    <s v="Bedford"/>
    <x v="5"/>
    <n v="76021"/>
    <x v="2"/>
    <s v="OFF-AR-10004582"/>
    <x v="1"/>
    <x v="6"/>
    <s v="BIC Brite Liner Grip Highlighters"/>
    <x v="1997"/>
    <n v="7"/>
    <n v="0.2"/>
    <n v="2.8699999999999992"/>
  </r>
  <r>
    <n v="4028"/>
    <x v="1990"/>
    <x v="3"/>
    <x v="938"/>
    <d v="2014-08-14T00:00:00"/>
    <s v="First Class"/>
    <s v="SF-20965"/>
    <s v="Sylvia Foulston"/>
    <x v="1"/>
    <s v="United States"/>
    <s v="Bedford"/>
    <x v="5"/>
    <n v="76021"/>
    <x v="2"/>
    <s v="TEC-PH-10001557"/>
    <x v="2"/>
    <x v="7"/>
    <s v="Pyle PMP37LED"/>
    <x v="2081"/>
    <n v="2"/>
    <n v="0.2"/>
    <n v="13.438599999999994"/>
  </r>
  <r>
    <n v="4029"/>
    <x v="1990"/>
    <x v="3"/>
    <x v="938"/>
    <d v="2014-08-14T00:00:00"/>
    <s v="First Class"/>
    <s v="SF-20965"/>
    <s v="Sylvia Foulston"/>
    <x v="1"/>
    <s v="United States"/>
    <s v="Bedford"/>
    <x v="5"/>
    <n v="76021"/>
    <x v="2"/>
    <s v="OFF-BI-10004209"/>
    <x v="1"/>
    <x v="8"/>
    <s v="Fellowes Twister Kit, Gray/Clear, 3/pkg"/>
    <x v="3126"/>
    <n v="8"/>
    <n v="0.8"/>
    <n v="-22.512"/>
  </r>
  <r>
    <n v="4030"/>
    <x v="1991"/>
    <x v="3"/>
    <x v="165"/>
    <d v="2014-12-29T00:00:00"/>
    <s v="Standard Class"/>
    <s v="CS-12355"/>
    <s v="Christine Sundaresam"/>
    <x v="0"/>
    <s v="United States"/>
    <s v="Lafayette"/>
    <x v="28"/>
    <n v="70506"/>
    <x v="0"/>
    <s v="TEC-MA-10003183"/>
    <x v="2"/>
    <x v="15"/>
    <s v="DYMO CardScan Personal V9 Business Card Scanner"/>
    <x v="651"/>
    <n v="3"/>
    <n v="0"/>
    <n v="239.98500000000001"/>
  </r>
  <r>
    <n v="4031"/>
    <x v="1991"/>
    <x v="3"/>
    <x v="165"/>
    <d v="2014-12-29T00:00:00"/>
    <s v="Standard Class"/>
    <s v="CS-12355"/>
    <s v="Christine Sundaresam"/>
    <x v="0"/>
    <s v="United States"/>
    <s v="Lafayette"/>
    <x v="28"/>
    <n v="70506"/>
    <x v="0"/>
    <s v="FUR-CH-10002439"/>
    <x v="0"/>
    <x v="1"/>
    <s v="Iceberg Nesting Folding Chair, 19w x 6d x 43h"/>
    <x v="3127"/>
    <n v="4"/>
    <n v="0"/>
    <n v="60.5488"/>
  </r>
  <r>
    <n v="4032"/>
    <x v="1992"/>
    <x v="0"/>
    <x v="182"/>
    <d v="2013-10-01T00:00:00"/>
    <s v="Standard Class"/>
    <s v="SN-20710"/>
    <s v="Steve Nguyen"/>
    <x v="2"/>
    <s v="United States"/>
    <s v="Covington"/>
    <x v="4"/>
    <n v="98042"/>
    <x v="1"/>
    <s v="OFF-AP-10000576"/>
    <x v="1"/>
    <x v="9"/>
    <s v="Belkin 7 Outlet SurgeMaster II"/>
    <x v="3128"/>
    <n v="6"/>
    <n v="0"/>
    <n v="66.326400000000007"/>
  </r>
  <r>
    <n v="4033"/>
    <x v="1992"/>
    <x v="0"/>
    <x v="182"/>
    <d v="2013-10-01T00:00:00"/>
    <s v="Standard Class"/>
    <s v="SN-20710"/>
    <s v="Steve Nguyen"/>
    <x v="2"/>
    <s v="United States"/>
    <s v="Covington"/>
    <x v="4"/>
    <n v="98042"/>
    <x v="1"/>
    <s v="OFF-PA-10004040"/>
    <x v="1"/>
    <x v="10"/>
    <s v="Universal Premium White Copier/Laser Paper (20Lb. and 87 Bright)"/>
    <x v="2744"/>
    <n v="5"/>
    <n v="0"/>
    <n v="14.651"/>
  </r>
  <r>
    <n v="4034"/>
    <x v="1992"/>
    <x v="0"/>
    <x v="182"/>
    <d v="2013-10-01T00:00:00"/>
    <s v="Standard Class"/>
    <s v="SN-20710"/>
    <s v="Steve Nguyen"/>
    <x v="2"/>
    <s v="United States"/>
    <s v="Covington"/>
    <x v="4"/>
    <n v="98042"/>
    <x v="1"/>
    <s v="TEC-AC-10003063"/>
    <x v="2"/>
    <x v="11"/>
    <s v="Micro Innovations USB RF Wireless Keyboard with Mouse"/>
    <x v="1506"/>
    <n v="4"/>
    <n v="0"/>
    <n v="21"/>
  </r>
  <r>
    <n v="4035"/>
    <x v="1993"/>
    <x v="0"/>
    <x v="939"/>
    <d v="2013-12-13T00:00:00"/>
    <s v="Same Day"/>
    <s v="JM-15655"/>
    <s v="Jim Mitchum"/>
    <x v="1"/>
    <s v="United States"/>
    <s v="Lorain"/>
    <x v="24"/>
    <n v="44052"/>
    <x v="3"/>
    <s v="OFF-BI-10003982"/>
    <x v="1"/>
    <x v="8"/>
    <s v="Wilson Jones Century Plastic Molded Ring Binders"/>
    <x v="3129"/>
    <n v="3"/>
    <n v="0.7"/>
    <n v="-14.331299999999992"/>
  </r>
  <r>
    <n v="4036"/>
    <x v="1993"/>
    <x v="0"/>
    <x v="939"/>
    <d v="2013-12-13T00:00:00"/>
    <s v="Same Day"/>
    <s v="JM-15655"/>
    <s v="Jim Mitchum"/>
    <x v="1"/>
    <s v="United States"/>
    <s v="Lorain"/>
    <x v="24"/>
    <n v="44052"/>
    <x v="3"/>
    <s v="TEC-AC-10002567"/>
    <x v="2"/>
    <x v="11"/>
    <s v="Logitech G602 Wireless Gaming Mouse"/>
    <x v="3130"/>
    <n v="6"/>
    <n v="0.2"/>
    <n v="76.790399999999977"/>
  </r>
  <r>
    <n v="4037"/>
    <x v="1994"/>
    <x v="1"/>
    <x v="75"/>
    <d v="2013-01-01T00:00:00"/>
    <s v="Standard Class"/>
    <s v="FH-14350"/>
    <s v="Fred Harton"/>
    <x v="0"/>
    <s v="United States"/>
    <s v="Chicago"/>
    <x v="10"/>
    <n v="60623"/>
    <x v="2"/>
    <s v="OFF-ST-10004950"/>
    <x v="1"/>
    <x v="4"/>
    <s v="Tenex Personal Filing Tote With Secure Closure Lid, Black/Frost"/>
    <x v="176"/>
    <n v="2"/>
    <n v="0.2"/>
    <n v="1.5509999999999984"/>
  </r>
  <r>
    <n v="4038"/>
    <x v="1995"/>
    <x v="2"/>
    <x v="282"/>
    <d v="2012-01-02T00:00:00"/>
    <s v="Standard Class"/>
    <s v="AJ-10795"/>
    <s v="Anthony Johnson"/>
    <x v="1"/>
    <s v="United States"/>
    <s v="San Francisco"/>
    <x v="1"/>
    <n v="94110"/>
    <x v="1"/>
    <s v="FUR-FU-10000550"/>
    <x v="0"/>
    <x v="5"/>
    <s v="Stacking Trays by OIC"/>
    <x v="1691"/>
    <n v="5"/>
    <n v="0"/>
    <n v="8.2169999999999987"/>
  </r>
  <r>
    <n v="4039"/>
    <x v="1995"/>
    <x v="2"/>
    <x v="282"/>
    <d v="2012-01-02T00:00:00"/>
    <s v="Standard Class"/>
    <s v="AJ-10795"/>
    <s v="Anthony Johnson"/>
    <x v="1"/>
    <s v="United States"/>
    <s v="San Francisco"/>
    <x v="1"/>
    <n v="94110"/>
    <x v="1"/>
    <s v="OFF-PA-10000528"/>
    <x v="1"/>
    <x v="10"/>
    <s v="Xerox 1981"/>
    <x v="3131"/>
    <n v="4"/>
    <n v="0"/>
    <n v="9.5039999999999996"/>
  </r>
  <r>
    <n v="4040"/>
    <x v="1995"/>
    <x v="2"/>
    <x v="282"/>
    <d v="2012-01-02T00:00:00"/>
    <s v="Standard Class"/>
    <s v="AJ-10795"/>
    <s v="Anthony Johnson"/>
    <x v="1"/>
    <s v="United States"/>
    <s v="San Francisco"/>
    <x v="1"/>
    <n v="94110"/>
    <x v="1"/>
    <s v="TEC-MA-10003183"/>
    <x v="2"/>
    <x v="15"/>
    <s v="DYMO CardScan Personal V9 Business Card Scanner"/>
    <x v="3132"/>
    <n v="6"/>
    <n v="0.2"/>
    <n v="287.98199999999997"/>
  </r>
  <r>
    <n v="4041"/>
    <x v="1995"/>
    <x v="2"/>
    <x v="282"/>
    <d v="2012-01-02T00:00:00"/>
    <s v="Standard Class"/>
    <s v="AJ-10795"/>
    <s v="Anthony Johnson"/>
    <x v="1"/>
    <s v="United States"/>
    <s v="San Francisco"/>
    <x v="1"/>
    <n v="94110"/>
    <x v="1"/>
    <s v="OFF-BI-10003305"/>
    <x v="1"/>
    <x v="8"/>
    <s v="Avery Hanging File Binders"/>
    <x v="646"/>
    <n v="3"/>
    <n v="0.2"/>
    <n v="4.6643999999999988"/>
  </r>
  <r>
    <n v="4042"/>
    <x v="1995"/>
    <x v="2"/>
    <x v="282"/>
    <d v="2012-01-02T00:00:00"/>
    <s v="Standard Class"/>
    <s v="AJ-10795"/>
    <s v="Anthony Johnson"/>
    <x v="1"/>
    <s v="United States"/>
    <s v="San Francisco"/>
    <x v="1"/>
    <n v="94110"/>
    <x v="1"/>
    <s v="TEC-PH-10001425"/>
    <x v="2"/>
    <x v="7"/>
    <s v="Mophie Juice Pack Helium for iPhone"/>
    <x v="1837"/>
    <n v="3"/>
    <n v="0.2"/>
    <n v="19.197599999999994"/>
  </r>
  <r>
    <n v="4043"/>
    <x v="1995"/>
    <x v="2"/>
    <x v="282"/>
    <d v="2012-01-02T00:00:00"/>
    <s v="Standard Class"/>
    <s v="AJ-10795"/>
    <s v="Anthony Johnson"/>
    <x v="1"/>
    <s v="United States"/>
    <s v="San Francisco"/>
    <x v="1"/>
    <n v="94110"/>
    <x v="1"/>
    <s v="OFF-LA-10001474"/>
    <x v="1"/>
    <x v="2"/>
    <s v="Avery 477"/>
    <x v="3133"/>
    <n v="9"/>
    <n v="0"/>
    <n v="126.39420000000001"/>
  </r>
  <r>
    <n v="4044"/>
    <x v="1995"/>
    <x v="2"/>
    <x v="282"/>
    <d v="2012-01-02T00:00:00"/>
    <s v="Standard Class"/>
    <s v="AJ-10795"/>
    <s v="Anthony Johnson"/>
    <x v="1"/>
    <s v="United States"/>
    <s v="San Francisco"/>
    <x v="1"/>
    <n v="94110"/>
    <x v="1"/>
    <s v="FUR-FU-10000672"/>
    <x v="0"/>
    <x v="5"/>
    <s v="Executive Impressions 10&quot; Spectator Wall Clock"/>
    <x v="3134"/>
    <n v="6"/>
    <n v="0"/>
    <n v="23.990399999999994"/>
  </r>
  <r>
    <n v="4045"/>
    <x v="1996"/>
    <x v="1"/>
    <x v="608"/>
    <d v="2012-06-30T00:00:00"/>
    <s v="Standard Class"/>
    <s v="JF-15565"/>
    <s v="Jill Fjeld"/>
    <x v="0"/>
    <s v="United States"/>
    <s v="San Francisco"/>
    <x v="1"/>
    <n v="94110"/>
    <x v="1"/>
    <s v="FUR-FU-10001979"/>
    <x v="0"/>
    <x v="5"/>
    <s v="Dana Halogen Swing-Arm Architect Lamp"/>
    <x v="3135"/>
    <n v="5"/>
    <n v="0"/>
    <n v="57.358000000000011"/>
  </r>
  <r>
    <n v="4046"/>
    <x v="1997"/>
    <x v="1"/>
    <x v="788"/>
    <d v="2012-04-07T00:00:00"/>
    <s v="Standard Class"/>
    <s v="CS-11845"/>
    <s v="Cari Sayre"/>
    <x v="1"/>
    <s v="United States"/>
    <s v="Houston"/>
    <x v="5"/>
    <n v="77070"/>
    <x v="2"/>
    <s v="OFF-BI-10003707"/>
    <x v="1"/>
    <x v="8"/>
    <s v="Aluminum Screw Posts"/>
    <x v="3136"/>
    <n v="3"/>
    <n v="0.8"/>
    <n v="-13.734000000000002"/>
  </r>
  <r>
    <n v="4047"/>
    <x v="1998"/>
    <x v="3"/>
    <x v="208"/>
    <d v="2014-10-26T00:00:00"/>
    <s v="Standard Class"/>
    <s v="SP-20920"/>
    <s v="Susan Pistek"/>
    <x v="0"/>
    <s v="United States"/>
    <s v="Chicago"/>
    <x v="10"/>
    <n v="60653"/>
    <x v="2"/>
    <s v="OFF-AP-10002191"/>
    <x v="1"/>
    <x v="9"/>
    <s v="Belkin 8 Outlet SurgeMaster II Gold Surge Protector"/>
    <x v="3137"/>
    <n v="2"/>
    <n v="0.8"/>
    <n v="-62.379199999999997"/>
  </r>
  <r>
    <n v="4048"/>
    <x v="1999"/>
    <x v="1"/>
    <x v="747"/>
    <d v="2012-07-19T00:00:00"/>
    <s v="First Class"/>
    <s v="KE-16420"/>
    <s v="Katrina Edelman"/>
    <x v="1"/>
    <s v="United States"/>
    <s v="New York City"/>
    <x v="15"/>
    <n v="10035"/>
    <x v="3"/>
    <s v="OFF-PA-10000501"/>
    <x v="1"/>
    <x v="10"/>
    <s v="Petty Cash Envelope"/>
    <x v="152"/>
    <n v="3"/>
    <n v="0"/>
    <n v="39.6312"/>
  </r>
  <r>
    <n v="4049"/>
    <x v="1999"/>
    <x v="1"/>
    <x v="747"/>
    <d v="2012-07-19T00:00:00"/>
    <s v="First Class"/>
    <s v="KE-16420"/>
    <s v="Katrina Edelman"/>
    <x v="1"/>
    <s v="United States"/>
    <s v="New York City"/>
    <x v="15"/>
    <n v="10035"/>
    <x v="3"/>
    <s v="TEC-AC-10001990"/>
    <x v="2"/>
    <x v="11"/>
    <s v="Kensington Orbit Wireless Mobile Trackball for PC and Mac"/>
    <x v="3138"/>
    <n v="10"/>
    <n v="0"/>
    <n v="191.96799999999996"/>
  </r>
  <r>
    <n v="4050"/>
    <x v="2000"/>
    <x v="3"/>
    <x v="92"/>
    <d v="2014-06-27T00:00:00"/>
    <s v="Second Class"/>
    <s v="GA-14515"/>
    <s v="George Ashbrook"/>
    <x v="0"/>
    <s v="United States"/>
    <s v="New York City"/>
    <x v="15"/>
    <n v="10011"/>
    <x v="3"/>
    <s v="FUR-FU-10003601"/>
    <x v="0"/>
    <x v="5"/>
    <s v="Deflect-o RollaMat Studded, Beveled Mat for Medium Pile Carpeting"/>
    <x v="3139"/>
    <n v="3"/>
    <n v="0"/>
    <n v="49.804199999999994"/>
  </r>
  <r>
    <n v="4051"/>
    <x v="2000"/>
    <x v="3"/>
    <x v="92"/>
    <d v="2014-06-27T00:00:00"/>
    <s v="Second Class"/>
    <s v="GA-14515"/>
    <s v="George Ashbrook"/>
    <x v="0"/>
    <s v="United States"/>
    <s v="New York City"/>
    <x v="15"/>
    <n v="10011"/>
    <x v="3"/>
    <s v="FUR-CH-10001891"/>
    <x v="0"/>
    <x v="1"/>
    <s v="Global Deluxe Office Fabric Chairs"/>
    <x v="3140"/>
    <n v="2"/>
    <n v="0.1"/>
    <n v="32.633200000000016"/>
  </r>
  <r>
    <n v="4052"/>
    <x v="2001"/>
    <x v="2"/>
    <x v="411"/>
    <d v="2011-10-03T00:00:00"/>
    <s v="Standard Class"/>
    <s v="SM-20950"/>
    <s v="Suzanne McNair"/>
    <x v="1"/>
    <s v="United States"/>
    <s v="Philadelphia"/>
    <x v="9"/>
    <n v="19134"/>
    <x v="3"/>
    <s v="OFF-AR-10003469"/>
    <x v="1"/>
    <x v="6"/>
    <s v="Nontoxic Chalk"/>
    <x v="1728"/>
    <n v="3"/>
    <n v="0.2"/>
    <n v="1.4783999999999997"/>
  </r>
  <r>
    <n v="4053"/>
    <x v="2001"/>
    <x v="2"/>
    <x v="411"/>
    <d v="2011-10-03T00:00:00"/>
    <s v="Standard Class"/>
    <s v="SM-20950"/>
    <s v="Suzanne McNair"/>
    <x v="1"/>
    <s v="United States"/>
    <s v="Philadelphia"/>
    <x v="9"/>
    <n v="19134"/>
    <x v="3"/>
    <s v="FUR-TA-10004175"/>
    <x v="0"/>
    <x v="3"/>
    <s v="Hon 30&quot; x 60&quot; Table with Locking Drawer"/>
    <x v="3141"/>
    <n v="2"/>
    <n v="0.4"/>
    <n v="-81.854399999999998"/>
  </r>
  <r>
    <n v="4054"/>
    <x v="2001"/>
    <x v="2"/>
    <x v="411"/>
    <d v="2011-10-03T00:00:00"/>
    <s v="Standard Class"/>
    <s v="SM-20950"/>
    <s v="Suzanne McNair"/>
    <x v="1"/>
    <s v="United States"/>
    <s v="Philadelphia"/>
    <x v="9"/>
    <n v="19134"/>
    <x v="3"/>
    <s v="OFF-LA-10002945"/>
    <x v="1"/>
    <x v="2"/>
    <s v="Permanent Self-Adhesive File Folder Labels for Typewriters, 1 1/8 x 3 1/2, White"/>
    <x v="3142"/>
    <n v="11"/>
    <n v="0.2"/>
    <n v="18.017999999999997"/>
  </r>
  <r>
    <n v="4055"/>
    <x v="2001"/>
    <x v="2"/>
    <x v="411"/>
    <d v="2011-10-03T00:00:00"/>
    <s v="Standard Class"/>
    <s v="SM-20950"/>
    <s v="Suzanne McNair"/>
    <x v="1"/>
    <s v="United States"/>
    <s v="Philadelphia"/>
    <x v="9"/>
    <n v="19134"/>
    <x v="3"/>
    <s v="OFF-PA-10000533"/>
    <x v="1"/>
    <x v="10"/>
    <s v="Southworth Parchment Paper &amp; Envelopes"/>
    <x v="2579"/>
    <n v="4"/>
    <n v="0.2"/>
    <n v="6.8015999999999996"/>
  </r>
  <r>
    <n v="4056"/>
    <x v="2001"/>
    <x v="2"/>
    <x v="411"/>
    <d v="2011-10-03T00:00:00"/>
    <s v="Standard Class"/>
    <s v="SM-20950"/>
    <s v="Suzanne McNair"/>
    <x v="1"/>
    <s v="United States"/>
    <s v="Philadelphia"/>
    <x v="9"/>
    <n v="19134"/>
    <x v="3"/>
    <s v="OFF-ST-10004459"/>
    <x v="1"/>
    <x v="4"/>
    <s v="Tennsco Single-Tier Lockers"/>
    <x v="2122"/>
    <n v="6"/>
    <n v="0.2"/>
    <n v="-337.80600000000004"/>
  </r>
  <r>
    <n v="4057"/>
    <x v="2001"/>
    <x v="2"/>
    <x v="411"/>
    <d v="2011-10-03T00:00:00"/>
    <s v="Standard Class"/>
    <s v="SM-20950"/>
    <s v="Suzanne McNair"/>
    <x v="1"/>
    <s v="United States"/>
    <s v="Philadelphia"/>
    <x v="9"/>
    <n v="19134"/>
    <x v="3"/>
    <s v="FUR-TA-10004147"/>
    <x v="0"/>
    <x v="3"/>
    <s v="Hon 4060 Series Tables"/>
    <x v="3143"/>
    <n v="1"/>
    <n v="0.4"/>
    <n v="-20.152800000000006"/>
  </r>
  <r>
    <n v="4058"/>
    <x v="2002"/>
    <x v="2"/>
    <x v="156"/>
    <d v="2011-11-28T00:00:00"/>
    <s v="Standard Class"/>
    <s v="DK-12985"/>
    <s v="Darren Koutras"/>
    <x v="0"/>
    <s v="United States"/>
    <s v="Chicago"/>
    <x v="10"/>
    <n v="60610"/>
    <x v="2"/>
    <s v="OFF-ST-10000046"/>
    <x v="1"/>
    <x v="4"/>
    <s v="Fellowes Super Stor/Drawer Files"/>
    <x v="3144"/>
    <n v="5"/>
    <n v="0.2"/>
    <n v="-8.0774999999999864"/>
  </r>
  <r>
    <n v="4059"/>
    <x v="2003"/>
    <x v="1"/>
    <x v="312"/>
    <d v="2012-11-24T00:00:00"/>
    <s v="Standard Class"/>
    <s v="LC-16885"/>
    <s v="Lena Creighton"/>
    <x v="0"/>
    <s v="United States"/>
    <s v="Oakland"/>
    <x v="1"/>
    <n v="94601"/>
    <x v="1"/>
    <s v="TEC-PH-10004774"/>
    <x v="2"/>
    <x v="7"/>
    <s v="Gear Head AU3700S Headset"/>
    <x v="3145"/>
    <n v="7"/>
    <n v="0.2"/>
    <n v="-15.458100000000007"/>
  </r>
  <r>
    <n v="4060"/>
    <x v="2003"/>
    <x v="1"/>
    <x v="312"/>
    <d v="2012-11-24T00:00:00"/>
    <s v="Standard Class"/>
    <s v="LC-16885"/>
    <s v="Lena Creighton"/>
    <x v="0"/>
    <s v="United States"/>
    <s v="Oakland"/>
    <x v="1"/>
    <n v="94601"/>
    <x v="1"/>
    <s v="FUR-CH-10000595"/>
    <x v="0"/>
    <x v="1"/>
    <s v="Safco Contoured Stacking Chairs"/>
    <x v="3146"/>
    <n v="3"/>
    <n v="0.2"/>
    <n v="35.759999999999962"/>
  </r>
  <r>
    <n v="4061"/>
    <x v="2004"/>
    <x v="0"/>
    <x v="474"/>
    <d v="2013-11-08T00:00:00"/>
    <s v="Standard Class"/>
    <s v="XP-21865"/>
    <s v="Xylona Preis"/>
    <x v="0"/>
    <s v="United States"/>
    <s v="Chicago"/>
    <x v="10"/>
    <n v="60610"/>
    <x v="2"/>
    <s v="TEC-AC-10002473"/>
    <x v="2"/>
    <x v="11"/>
    <s v="Maxell 4.7GB DVD-R"/>
    <x v="3147"/>
    <n v="3"/>
    <n v="0.2"/>
    <n v="17.879399999999997"/>
  </r>
  <r>
    <n v="4062"/>
    <x v="2005"/>
    <x v="1"/>
    <x v="14"/>
    <d v="2012-09-20T00:00:00"/>
    <s v="First Class"/>
    <s v="CS-11845"/>
    <s v="Cari Sayre"/>
    <x v="1"/>
    <s v="United States"/>
    <s v="Seattle"/>
    <x v="4"/>
    <n v="98105"/>
    <x v="1"/>
    <s v="OFF-BI-10001628"/>
    <x v="1"/>
    <x v="8"/>
    <s v="Acco Data Flex Cable Posts For Top &amp; Bottom Load Binders, 6&quot; Capacity"/>
    <x v="3148"/>
    <n v="3"/>
    <n v="0.2"/>
    <n v="7.822499999999998"/>
  </r>
  <r>
    <n v="4063"/>
    <x v="2006"/>
    <x v="0"/>
    <x v="612"/>
    <d v="2013-03-15T00:00:00"/>
    <s v="Standard Class"/>
    <s v="BD-11770"/>
    <s v="Bryan Davis"/>
    <x v="0"/>
    <s v="United States"/>
    <s v="Philadelphia"/>
    <x v="9"/>
    <n v="19143"/>
    <x v="3"/>
    <s v="TEC-AC-10002800"/>
    <x v="2"/>
    <x v="11"/>
    <s v="Plantronics Audio 478 Stereo USB Headset"/>
    <x v="3149"/>
    <n v="1"/>
    <n v="0.2"/>
    <n v="7.4984999999999964"/>
  </r>
  <r>
    <n v="4064"/>
    <x v="2007"/>
    <x v="2"/>
    <x v="670"/>
    <d v="2011-06-26T00:00:00"/>
    <s v="First Class"/>
    <s v="DL-13330"/>
    <s v="Denise Leinenbach"/>
    <x v="0"/>
    <s v="United States"/>
    <s v="Concord"/>
    <x v="3"/>
    <n v="28027"/>
    <x v="0"/>
    <s v="OFF-AR-10002766"/>
    <x v="1"/>
    <x v="6"/>
    <s v="Prang Drawing Pencil Set"/>
    <x v="3150"/>
    <n v="9"/>
    <n v="0.2"/>
    <n v="1.7514000000000003"/>
  </r>
  <r>
    <n v="4065"/>
    <x v="2007"/>
    <x v="2"/>
    <x v="670"/>
    <d v="2011-06-26T00:00:00"/>
    <s v="First Class"/>
    <s v="DL-13330"/>
    <s v="Denise Leinenbach"/>
    <x v="0"/>
    <s v="United States"/>
    <s v="Concord"/>
    <x v="3"/>
    <n v="28027"/>
    <x v="0"/>
    <s v="OFF-SU-10002522"/>
    <x v="1"/>
    <x v="14"/>
    <s v="Acme Kleen Earth Office Shears"/>
    <x v="3151"/>
    <n v="1"/>
    <n v="0.2"/>
    <n v="0.34919999999999951"/>
  </r>
  <r>
    <n v="4066"/>
    <x v="2008"/>
    <x v="2"/>
    <x v="301"/>
    <d v="2011-11-05T00:00:00"/>
    <s v="Standard Class"/>
    <s v="KH-16630"/>
    <s v="Ken Heidel"/>
    <x v="1"/>
    <s v="United States"/>
    <s v="Charlotte"/>
    <x v="3"/>
    <n v="28205"/>
    <x v="0"/>
    <s v="OFF-FA-10003021"/>
    <x v="1"/>
    <x v="13"/>
    <s v="Staples"/>
    <x v="2024"/>
    <n v="5"/>
    <n v="0.2"/>
    <n v="1.4099999999999997"/>
  </r>
  <r>
    <n v="4067"/>
    <x v="2008"/>
    <x v="2"/>
    <x v="301"/>
    <d v="2011-11-05T00:00:00"/>
    <s v="Standard Class"/>
    <s v="KH-16630"/>
    <s v="Ken Heidel"/>
    <x v="1"/>
    <s v="United States"/>
    <s v="Charlotte"/>
    <x v="3"/>
    <n v="28205"/>
    <x v="0"/>
    <s v="OFF-AR-10000634"/>
    <x v="1"/>
    <x v="6"/>
    <s v="Newell 320"/>
    <x v="1518"/>
    <n v="3"/>
    <n v="0.2"/>
    <n v="0.89880000000000004"/>
  </r>
  <r>
    <n v="4068"/>
    <x v="2008"/>
    <x v="2"/>
    <x v="301"/>
    <d v="2011-11-05T00:00:00"/>
    <s v="Standard Class"/>
    <s v="KH-16630"/>
    <s v="Ken Heidel"/>
    <x v="1"/>
    <s v="United States"/>
    <s v="Charlotte"/>
    <x v="3"/>
    <n v="28205"/>
    <x v="0"/>
    <s v="OFF-LA-10001771"/>
    <x v="1"/>
    <x v="2"/>
    <s v="Avery 513"/>
    <x v="3152"/>
    <n v="12"/>
    <n v="0.2"/>
    <n v="15.537599999999998"/>
  </r>
  <r>
    <n v="4069"/>
    <x v="2008"/>
    <x v="2"/>
    <x v="301"/>
    <d v="2011-11-05T00:00:00"/>
    <s v="Standard Class"/>
    <s v="KH-16630"/>
    <s v="Ken Heidel"/>
    <x v="1"/>
    <s v="United States"/>
    <s v="Charlotte"/>
    <x v="3"/>
    <n v="28205"/>
    <x v="0"/>
    <s v="TEC-PH-10004434"/>
    <x v="2"/>
    <x v="7"/>
    <s v="Cisco IP Phone 7961G VoIP phone - Dark gray"/>
    <x v="3153"/>
    <n v="9"/>
    <n v="0.2"/>
    <n v="110.1194999999999"/>
  </r>
  <r>
    <n v="4070"/>
    <x v="2009"/>
    <x v="0"/>
    <x v="770"/>
    <d v="2013-09-01T00:00:00"/>
    <s v="First Class"/>
    <s v="TP-21415"/>
    <s v="Tom Prescott"/>
    <x v="0"/>
    <s v="United States"/>
    <s v="Dallas"/>
    <x v="5"/>
    <n v="75081"/>
    <x v="2"/>
    <s v="OFF-BI-10000050"/>
    <x v="1"/>
    <x v="8"/>
    <s v="Angle-D Binders with Locking Rings, Label Holders"/>
    <x v="3154"/>
    <n v="9"/>
    <n v="0.8"/>
    <n v="-21.681000000000004"/>
  </r>
  <r>
    <n v="4071"/>
    <x v="2009"/>
    <x v="0"/>
    <x v="770"/>
    <d v="2013-09-01T00:00:00"/>
    <s v="First Class"/>
    <s v="TP-21415"/>
    <s v="Tom Prescott"/>
    <x v="0"/>
    <s v="United States"/>
    <s v="Dallas"/>
    <x v="5"/>
    <n v="75081"/>
    <x v="2"/>
    <s v="OFF-BI-10002414"/>
    <x v="1"/>
    <x v="8"/>
    <s v="GBC ProClick Spines for 32-Hole Punch"/>
    <x v="3155"/>
    <n v="4"/>
    <n v="0.8"/>
    <n v="-16.539600000000007"/>
  </r>
  <r>
    <n v="4072"/>
    <x v="2009"/>
    <x v="0"/>
    <x v="770"/>
    <d v="2013-09-01T00:00:00"/>
    <s v="First Class"/>
    <s v="TP-21415"/>
    <s v="Tom Prescott"/>
    <x v="0"/>
    <s v="United States"/>
    <s v="Dallas"/>
    <x v="5"/>
    <n v="75081"/>
    <x v="2"/>
    <s v="FUR-BO-10003159"/>
    <x v="0"/>
    <x v="0"/>
    <s v="Sauder Camden County Collection Libraries, Planked Cherry Finish"/>
    <x v="3156"/>
    <n v="2"/>
    <n v="0.32"/>
    <n v="-52.890800000000027"/>
  </r>
  <r>
    <n v="4073"/>
    <x v="2010"/>
    <x v="1"/>
    <x v="401"/>
    <d v="2012-12-08T00:00:00"/>
    <s v="Second Class"/>
    <s v="NP-18685"/>
    <s v="Nora Pelletier"/>
    <x v="2"/>
    <s v="United States"/>
    <s v="Indianapolis"/>
    <x v="14"/>
    <n v="46203"/>
    <x v="2"/>
    <s v="TEC-CO-10002095"/>
    <x v="2"/>
    <x v="16"/>
    <s v="Hewlett Packard 610 Color Digital Copier / Printer"/>
    <x v="3157"/>
    <n v="2"/>
    <n v="0"/>
    <n v="449.99099999999999"/>
  </r>
  <r>
    <n v="4074"/>
    <x v="2011"/>
    <x v="1"/>
    <x v="496"/>
    <d v="2012-09-27T00:00:00"/>
    <s v="First Class"/>
    <s v="SC-20680"/>
    <s v="Steve Carroll"/>
    <x v="2"/>
    <s v="United States"/>
    <s v="Broken Arrow"/>
    <x v="26"/>
    <n v="74012"/>
    <x v="2"/>
    <s v="TEC-PH-10004120"/>
    <x v="2"/>
    <x v="7"/>
    <s v="AT&amp;T 1080 Phone"/>
    <x v="3158"/>
    <n v="6"/>
    <n v="0"/>
    <n v="213.70440000000002"/>
  </r>
  <r>
    <n v="4075"/>
    <x v="2012"/>
    <x v="3"/>
    <x v="940"/>
    <d v="2014-11-21T00:00:00"/>
    <s v="Standard Class"/>
    <s v="DK-12895"/>
    <s v="Dana Kaydos"/>
    <x v="0"/>
    <s v="United States"/>
    <s v="Miramar"/>
    <x v="2"/>
    <n v="33023"/>
    <x v="0"/>
    <s v="FUR-FU-10003553"/>
    <x v="0"/>
    <x v="5"/>
    <s v="Howard Miller 13-1/2&quot; Diameter Rosebrook Wall Clock"/>
    <x v="3159"/>
    <n v="4"/>
    <n v="0.2"/>
    <n v="55.016000000000012"/>
  </r>
  <r>
    <n v="4076"/>
    <x v="2012"/>
    <x v="3"/>
    <x v="940"/>
    <d v="2014-11-21T00:00:00"/>
    <s v="Standard Class"/>
    <s v="DK-12895"/>
    <s v="Dana Kaydos"/>
    <x v="0"/>
    <s v="United States"/>
    <s v="Miramar"/>
    <x v="2"/>
    <n v="33023"/>
    <x v="0"/>
    <s v="FUR-FU-10001488"/>
    <x v="0"/>
    <x v="5"/>
    <s v="Tenex 46&quot; x 60&quot; Computer Anti-Static Chairmat, Rectangular Shaped"/>
    <x v="3160"/>
    <n v="4"/>
    <n v="0.2"/>
    <n v="0"/>
  </r>
  <r>
    <n v="4077"/>
    <x v="2013"/>
    <x v="1"/>
    <x v="546"/>
    <d v="2012-12-21T00:00:00"/>
    <s v="Second Class"/>
    <s v="SM-20950"/>
    <s v="Suzanne McNair"/>
    <x v="1"/>
    <s v="United States"/>
    <s v="Omaha"/>
    <x v="8"/>
    <n v="68104"/>
    <x v="2"/>
    <s v="OFF-BI-10003094"/>
    <x v="1"/>
    <x v="8"/>
    <s v="Self-Adhesive Ring Binder Labels"/>
    <x v="991"/>
    <n v="2"/>
    <n v="0"/>
    <n v="3.3087999999999997"/>
  </r>
  <r>
    <n v="4078"/>
    <x v="2013"/>
    <x v="1"/>
    <x v="546"/>
    <d v="2012-12-21T00:00:00"/>
    <s v="Second Class"/>
    <s v="SM-20950"/>
    <s v="Suzanne McNair"/>
    <x v="1"/>
    <s v="United States"/>
    <s v="Omaha"/>
    <x v="8"/>
    <n v="68104"/>
    <x v="2"/>
    <s v="OFF-FA-10003472"/>
    <x v="1"/>
    <x v="13"/>
    <s v="Bagged Rubber Bands"/>
    <x v="1325"/>
    <n v="4"/>
    <n v="0"/>
    <n v="0.2016"/>
  </r>
  <r>
    <n v="4079"/>
    <x v="2013"/>
    <x v="1"/>
    <x v="546"/>
    <d v="2012-12-21T00:00:00"/>
    <s v="Second Class"/>
    <s v="SM-20950"/>
    <s v="Suzanne McNair"/>
    <x v="1"/>
    <s v="United States"/>
    <s v="Omaha"/>
    <x v="8"/>
    <n v="68104"/>
    <x v="2"/>
    <s v="OFF-PA-10001289"/>
    <x v="1"/>
    <x v="10"/>
    <s v="White Computer Printout Paper by Universal"/>
    <x v="2248"/>
    <n v="3"/>
    <n v="0"/>
    <n v="56.977199999999996"/>
  </r>
  <r>
    <n v="4080"/>
    <x v="2014"/>
    <x v="1"/>
    <x v="379"/>
    <d v="2012-12-24T00:00:00"/>
    <s v="First Class"/>
    <s v="LS-17245"/>
    <s v="Lynn Smith"/>
    <x v="0"/>
    <s v="United States"/>
    <s v="Jacksonville"/>
    <x v="3"/>
    <n v="28540"/>
    <x v="0"/>
    <s v="TEC-PH-10002293"/>
    <x v="2"/>
    <x v="7"/>
    <s v="Anker 36W 4-Port USB Wall Charger Travel Power Adapter for iPhone 5s 5c 5"/>
    <x v="334"/>
    <n v="3"/>
    <n v="0.2"/>
    <n v="4.7976000000000028"/>
  </r>
  <r>
    <n v="4081"/>
    <x v="2015"/>
    <x v="0"/>
    <x v="477"/>
    <d v="2013-09-30T00:00:00"/>
    <s v="Standard Class"/>
    <s v="KE-16420"/>
    <s v="Katrina Edelman"/>
    <x v="1"/>
    <s v="United States"/>
    <s v="Tigard"/>
    <x v="21"/>
    <n v="97224"/>
    <x v="1"/>
    <s v="OFF-PA-10000380"/>
    <x v="1"/>
    <x v="10"/>
    <s v="REDIFORM Incoming/Outgoing Call Register, 11&quot; X 8 1/2&quot;, 100 Messages"/>
    <x v="3161"/>
    <n v="9"/>
    <n v="0.2"/>
    <n v="22.518000000000001"/>
  </r>
  <r>
    <n v="4082"/>
    <x v="2015"/>
    <x v="0"/>
    <x v="477"/>
    <d v="2013-09-30T00:00:00"/>
    <s v="Standard Class"/>
    <s v="KE-16420"/>
    <s v="Katrina Edelman"/>
    <x v="1"/>
    <s v="United States"/>
    <s v="Tigard"/>
    <x v="21"/>
    <n v="97224"/>
    <x v="1"/>
    <s v="OFF-BI-10004828"/>
    <x v="1"/>
    <x v="8"/>
    <s v="GBC Poly Designer Binding Covers"/>
    <x v="3162"/>
    <n v="1"/>
    <n v="0.7"/>
    <n v="-3.5153999999999996"/>
  </r>
  <r>
    <n v="4083"/>
    <x v="2016"/>
    <x v="3"/>
    <x v="92"/>
    <d v="2014-07-01T00:00:00"/>
    <s v="Standard Class"/>
    <s v="MC-17635"/>
    <s v="Matthew Clasen"/>
    <x v="1"/>
    <s v="United States"/>
    <s v="Decatur"/>
    <x v="10"/>
    <n v="62521"/>
    <x v="2"/>
    <s v="OFF-BI-10004632"/>
    <x v="1"/>
    <x v="8"/>
    <s v="Ibico Hi-Tech Manual Binding System"/>
    <x v="645"/>
    <n v="3"/>
    <n v="0.8"/>
    <n v="-320.23950000000013"/>
  </r>
  <r>
    <n v="4084"/>
    <x v="2016"/>
    <x v="3"/>
    <x v="92"/>
    <d v="2014-07-01T00:00:00"/>
    <s v="Standard Class"/>
    <s v="MC-17635"/>
    <s v="Matthew Clasen"/>
    <x v="1"/>
    <s v="United States"/>
    <s v="Decatur"/>
    <x v="10"/>
    <n v="62521"/>
    <x v="2"/>
    <s v="OFF-PA-10000327"/>
    <x v="1"/>
    <x v="10"/>
    <s v="Xerox 1971"/>
    <x v="1518"/>
    <n v="3"/>
    <n v="0.2"/>
    <n v="3.2099999999999982"/>
  </r>
  <r>
    <n v="4085"/>
    <x v="2017"/>
    <x v="3"/>
    <x v="210"/>
    <d v="2014-09-10T00:00:00"/>
    <s v="First Class"/>
    <s v="Dp-13240"/>
    <s v="Dean percer"/>
    <x v="2"/>
    <s v="United States"/>
    <s v="Phoenix"/>
    <x v="16"/>
    <n v="85023"/>
    <x v="1"/>
    <s v="OFF-BI-10003291"/>
    <x v="1"/>
    <x v="8"/>
    <s v="Wilson Jones Leather-Like Binders with DublLock Round Rings"/>
    <x v="3163"/>
    <n v="3"/>
    <n v="0.7"/>
    <n v="-6.0236999999999998"/>
  </r>
  <r>
    <n v="4086"/>
    <x v="2018"/>
    <x v="0"/>
    <x v="578"/>
    <d v="2013-08-07T00:00:00"/>
    <s v="Second Class"/>
    <s v="LC-16930"/>
    <s v="Linda Cazamias"/>
    <x v="1"/>
    <s v="United States"/>
    <s v="Sacramento"/>
    <x v="1"/>
    <n v="95823"/>
    <x v="1"/>
    <s v="TEC-PH-10002275"/>
    <x v="2"/>
    <x v="7"/>
    <s v="Mitel 5320 IP Phone VoIP phone"/>
    <x v="3164"/>
    <n v="2"/>
    <n v="0.2"/>
    <n v="30.238400000000013"/>
  </r>
  <r>
    <n v="4087"/>
    <x v="2018"/>
    <x v="0"/>
    <x v="578"/>
    <d v="2013-08-07T00:00:00"/>
    <s v="Second Class"/>
    <s v="LC-16930"/>
    <s v="Linda Cazamias"/>
    <x v="1"/>
    <s v="United States"/>
    <s v="Sacramento"/>
    <x v="1"/>
    <n v="95823"/>
    <x v="1"/>
    <s v="OFF-BI-10003291"/>
    <x v="1"/>
    <x v="8"/>
    <s v="Wilson Jones Leather-Like Binders with DublLock Round Rings"/>
    <x v="3165"/>
    <n v="3"/>
    <n v="0.2"/>
    <n v="7.0712999999999981"/>
  </r>
  <r>
    <n v="4088"/>
    <x v="2018"/>
    <x v="0"/>
    <x v="578"/>
    <d v="2013-08-07T00:00:00"/>
    <s v="Second Class"/>
    <s v="LC-16930"/>
    <s v="Linda Cazamias"/>
    <x v="1"/>
    <s v="United States"/>
    <s v="Sacramento"/>
    <x v="1"/>
    <n v="95823"/>
    <x v="1"/>
    <s v="OFF-BI-10000343"/>
    <x v="1"/>
    <x v="8"/>
    <s v="Pressboard Covers with Storage Hooks, 9 1/2&quot; x 11&quot;, Light Blue"/>
    <x v="696"/>
    <n v="3"/>
    <n v="0.2"/>
    <n v="3.9770999999999996"/>
  </r>
  <r>
    <n v="4089"/>
    <x v="2019"/>
    <x v="2"/>
    <x v="710"/>
    <d v="2011-08-26T00:00:00"/>
    <s v="Standard Class"/>
    <s v="LH-16900"/>
    <s v="Lena Hernandez"/>
    <x v="0"/>
    <s v="United States"/>
    <s v="Jonesboro"/>
    <x v="36"/>
    <n v="72401"/>
    <x v="0"/>
    <s v="FUR-BO-10000711"/>
    <x v="0"/>
    <x v="0"/>
    <s v="Hon Metal Bookcases, Gray"/>
    <x v="3166"/>
    <n v="9"/>
    <n v="0"/>
    <n v="172.48140000000001"/>
  </r>
  <r>
    <n v="4090"/>
    <x v="2020"/>
    <x v="0"/>
    <x v="178"/>
    <d v="2013-04-06T00:00:00"/>
    <s v="Standard Class"/>
    <s v="TB-21175"/>
    <s v="Thomas Boland"/>
    <x v="1"/>
    <s v="United States"/>
    <s v="New York City"/>
    <x v="15"/>
    <n v="10035"/>
    <x v="3"/>
    <s v="OFF-LA-10001297"/>
    <x v="1"/>
    <x v="2"/>
    <s v="Avery 473"/>
    <x v="346"/>
    <n v="2"/>
    <n v="0"/>
    <n v="9.9359999999999999"/>
  </r>
  <r>
    <n v="4091"/>
    <x v="2020"/>
    <x v="0"/>
    <x v="178"/>
    <d v="2013-04-06T00:00:00"/>
    <s v="Standard Class"/>
    <s v="TB-21175"/>
    <s v="Thomas Boland"/>
    <x v="1"/>
    <s v="United States"/>
    <s v="New York City"/>
    <x v="15"/>
    <n v="10035"/>
    <x v="3"/>
    <s v="OFF-SU-10001574"/>
    <x v="1"/>
    <x v="14"/>
    <s v="Acme Value Line Scissors"/>
    <x v="1031"/>
    <n v="3"/>
    <n v="0"/>
    <n v="3.2849999999999993"/>
  </r>
  <r>
    <n v="4092"/>
    <x v="2020"/>
    <x v="0"/>
    <x v="178"/>
    <d v="2013-04-06T00:00:00"/>
    <s v="Standard Class"/>
    <s v="TB-21175"/>
    <s v="Thomas Boland"/>
    <x v="1"/>
    <s v="United States"/>
    <s v="New York City"/>
    <x v="15"/>
    <n v="10035"/>
    <x v="3"/>
    <s v="OFF-BI-10003305"/>
    <x v="1"/>
    <x v="8"/>
    <s v="Avery Hanging File Binders"/>
    <x v="646"/>
    <n v="3"/>
    <n v="0.2"/>
    <n v="4.6643999999999988"/>
  </r>
  <r>
    <n v="4093"/>
    <x v="2021"/>
    <x v="3"/>
    <x v="941"/>
    <d v="2014-05-19T00:00:00"/>
    <s v="First Class"/>
    <s v="JM-15865"/>
    <s v="John Murray"/>
    <x v="0"/>
    <s v="United States"/>
    <s v="Akron"/>
    <x v="24"/>
    <n v="44312"/>
    <x v="3"/>
    <s v="OFF-ST-10002574"/>
    <x v="1"/>
    <x v="4"/>
    <s v="SAFCO Commercial Wire Shelving, Black"/>
    <x v="3167"/>
    <n v="2"/>
    <n v="0.2"/>
    <n v="-55.256"/>
  </r>
  <r>
    <n v="4094"/>
    <x v="2022"/>
    <x v="1"/>
    <x v="252"/>
    <d v="2012-08-28T00:00:00"/>
    <s v="Standard Class"/>
    <s v="KW-16435"/>
    <s v="Katrina Willman"/>
    <x v="0"/>
    <s v="United States"/>
    <s v="Florence"/>
    <x v="0"/>
    <n v="41042"/>
    <x v="0"/>
    <s v="TEC-MA-10000864"/>
    <x v="2"/>
    <x v="15"/>
    <s v="Cisco 9971 IP Video Phone Charcoal"/>
    <x v="3168"/>
    <n v="7"/>
    <n v="0"/>
    <n v="1416.7999999999997"/>
  </r>
  <r>
    <n v="4095"/>
    <x v="2022"/>
    <x v="1"/>
    <x v="252"/>
    <d v="2012-08-28T00:00:00"/>
    <s v="Standard Class"/>
    <s v="KW-16435"/>
    <s v="Katrina Willman"/>
    <x v="0"/>
    <s v="United States"/>
    <s v="Florence"/>
    <x v="0"/>
    <n v="41042"/>
    <x v="0"/>
    <s v="TEC-AC-10003289"/>
    <x v="2"/>
    <x v="11"/>
    <s v="Anker Ultra-Slim Mini Bluetooth 3.0 Wireless Keyboard"/>
    <x v="1105"/>
    <n v="4"/>
    <n v="0"/>
    <n v="18.390799999999999"/>
  </r>
  <r>
    <n v="4096"/>
    <x v="2022"/>
    <x v="1"/>
    <x v="252"/>
    <d v="2012-08-28T00:00:00"/>
    <s v="Standard Class"/>
    <s v="KW-16435"/>
    <s v="Katrina Willman"/>
    <x v="0"/>
    <s v="United States"/>
    <s v="Florence"/>
    <x v="0"/>
    <n v="41042"/>
    <x v="0"/>
    <s v="TEC-PH-10001619"/>
    <x v="2"/>
    <x v="7"/>
    <s v="LG G3"/>
    <x v="2173"/>
    <n v="3"/>
    <n v="0"/>
    <n v="170.51129999999998"/>
  </r>
  <r>
    <n v="4097"/>
    <x v="2023"/>
    <x v="2"/>
    <x v="865"/>
    <d v="2011-09-28T00:00:00"/>
    <s v="Standard Class"/>
    <s v="SC-20095"/>
    <s v="Sanjit Chand"/>
    <x v="0"/>
    <s v="United States"/>
    <s v="Minneapolis"/>
    <x v="11"/>
    <n v="55407"/>
    <x v="2"/>
    <s v="OFF-PA-10004888"/>
    <x v="1"/>
    <x v="10"/>
    <s v="Xerox 217"/>
    <x v="56"/>
    <n v="5"/>
    <n v="0"/>
    <n v="15.552000000000001"/>
  </r>
  <r>
    <n v="4098"/>
    <x v="2023"/>
    <x v="2"/>
    <x v="865"/>
    <d v="2011-09-28T00:00:00"/>
    <s v="Standard Class"/>
    <s v="SC-20095"/>
    <s v="Sanjit Chand"/>
    <x v="0"/>
    <s v="United States"/>
    <s v="Minneapolis"/>
    <x v="11"/>
    <n v="55407"/>
    <x v="2"/>
    <s v="OFF-ST-10000736"/>
    <x v="1"/>
    <x v="4"/>
    <s v="Carina Double Wide Media Storage Towers in Natural &amp; Black"/>
    <x v="3169"/>
    <n v="5"/>
    <n v="0"/>
    <n v="16.195999999999984"/>
  </r>
  <r>
    <n v="4099"/>
    <x v="2023"/>
    <x v="2"/>
    <x v="865"/>
    <d v="2011-09-28T00:00:00"/>
    <s v="Standard Class"/>
    <s v="SC-20095"/>
    <s v="Sanjit Chand"/>
    <x v="0"/>
    <s v="United States"/>
    <s v="Minneapolis"/>
    <x v="11"/>
    <n v="55407"/>
    <x v="2"/>
    <s v="OFF-BI-10001120"/>
    <x v="1"/>
    <x v="8"/>
    <s v="Ibico EPK-21 Electric Binding System"/>
    <x v="3170"/>
    <n v="5"/>
    <n v="0"/>
    <n v="4630.4755000000005"/>
  </r>
  <r>
    <n v="4100"/>
    <x v="2023"/>
    <x v="2"/>
    <x v="865"/>
    <d v="2011-09-28T00:00:00"/>
    <s v="Standard Class"/>
    <s v="SC-20095"/>
    <s v="Sanjit Chand"/>
    <x v="0"/>
    <s v="United States"/>
    <s v="Minneapolis"/>
    <x v="11"/>
    <n v="55407"/>
    <x v="2"/>
    <s v="OFF-BI-10000301"/>
    <x v="1"/>
    <x v="8"/>
    <s v="GBC Instant Report Kit"/>
    <x v="3171"/>
    <n v="2"/>
    <n v="0"/>
    <n v="6.47"/>
  </r>
  <r>
    <n v="4101"/>
    <x v="2024"/>
    <x v="3"/>
    <x v="249"/>
    <d v="2014-06-24T00:00:00"/>
    <s v="Standard Class"/>
    <s v="ZC-21910"/>
    <s v="Zuschuss Carroll"/>
    <x v="0"/>
    <s v="United States"/>
    <s v="Houston"/>
    <x v="5"/>
    <n v="77095"/>
    <x v="2"/>
    <s v="OFF-AP-10004655"/>
    <x v="1"/>
    <x v="9"/>
    <s v="Holmes Visible Mist Ultrasonic Humidifier with 2.3-Gallon Output per Day, Replacement Filter"/>
    <x v="3172"/>
    <n v="1"/>
    <n v="0.8"/>
    <n v="-5.2072000000000012"/>
  </r>
  <r>
    <n v="4102"/>
    <x v="2024"/>
    <x v="3"/>
    <x v="249"/>
    <d v="2014-06-24T00:00:00"/>
    <s v="Standard Class"/>
    <s v="ZC-21910"/>
    <s v="Zuschuss Carroll"/>
    <x v="0"/>
    <s v="United States"/>
    <s v="Houston"/>
    <x v="5"/>
    <n v="77095"/>
    <x v="2"/>
    <s v="OFF-AP-10002906"/>
    <x v="1"/>
    <x v="9"/>
    <s v="Hoover Replacement Belt for Commercial Guardsman Heavy-Duty Upright Vacuum"/>
    <x v="3173"/>
    <n v="1"/>
    <n v="0.8"/>
    <n v="-1.1100000000000003"/>
  </r>
  <r>
    <n v="4103"/>
    <x v="2024"/>
    <x v="3"/>
    <x v="249"/>
    <d v="2014-06-24T00:00:00"/>
    <s v="Standard Class"/>
    <s v="ZC-21910"/>
    <s v="Zuschuss Carroll"/>
    <x v="0"/>
    <s v="United States"/>
    <s v="Houston"/>
    <x v="5"/>
    <n v="77095"/>
    <x v="2"/>
    <s v="OFF-PA-10000740"/>
    <x v="1"/>
    <x v="10"/>
    <s v="Xerox 1982"/>
    <x v="3174"/>
    <n v="8"/>
    <n v="0.2"/>
    <n v="47.50719999999999"/>
  </r>
  <r>
    <n v="4104"/>
    <x v="2025"/>
    <x v="3"/>
    <x v="202"/>
    <d v="2014-12-22T00:00:00"/>
    <s v="Same Day"/>
    <s v="RB-19465"/>
    <s v="Rick Bensley"/>
    <x v="2"/>
    <s v="United States"/>
    <s v="Fremont"/>
    <x v="8"/>
    <n v="68025"/>
    <x v="2"/>
    <s v="FUR-FU-10001940"/>
    <x v="0"/>
    <x v="5"/>
    <s v="Staples"/>
    <x v="204"/>
    <n v="2"/>
    <n v="0"/>
    <n v="7.0048000000000012"/>
  </r>
  <r>
    <n v="4105"/>
    <x v="2026"/>
    <x v="3"/>
    <x v="783"/>
    <d v="2014-08-14T00:00:00"/>
    <s v="Standard Class"/>
    <s v="JK-15370"/>
    <s v="Jay Kimmel"/>
    <x v="0"/>
    <s v="United States"/>
    <s v="San Diego"/>
    <x v="1"/>
    <n v="92105"/>
    <x v="1"/>
    <s v="TEC-PH-10000439"/>
    <x v="2"/>
    <x v="7"/>
    <s v="GE DSL Phone Line Filter"/>
    <x v="3175"/>
    <n v="5"/>
    <n v="0.2"/>
    <n v="17.995499999999979"/>
  </r>
  <r>
    <n v="4106"/>
    <x v="2026"/>
    <x v="3"/>
    <x v="783"/>
    <d v="2014-08-14T00:00:00"/>
    <s v="Standard Class"/>
    <s v="JK-15370"/>
    <s v="Jay Kimmel"/>
    <x v="0"/>
    <s v="United States"/>
    <s v="San Diego"/>
    <x v="1"/>
    <n v="92105"/>
    <x v="1"/>
    <s v="OFF-BI-10000404"/>
    <x v="1"/>
    <x v="8"/>
    <s v="Avery Printable Repositionable Plastic Tabs"/>
    <x v="1288"/>
    <n v="2"/>
    <n v="0.2"/>
    <n v="4.6440000000000001"/>
  </r>
  <r>
    <n v="4107"/>
    <x v="2027"/>
    <x v="0"/>
    <x v="250"/>
    <d v="2013-08-27T00:00:00"/>
    <s v="Standard Class"/>
    <s v="DD-13570"/>
    <s v="Dorothy Dickinson"/>
    <x v="0"/>
    <s v="United States"/>
    <s v="Houston"/>
    <x v="5"/>
    <n v="77041"/>
    <x v="2"/>
    <s v="OFF-BI-10003676"/>
    <x v="1"/>
    <x v="8"/>
    <s v="GBC Standard Recycled Report Covers, Clear Plastic Sheets"/>
    <x v="3176"/>
    <n v="2"/>
    <n v="0.8"/>
    <n v="-6.8992000000000022"/>
  </r>
  <r>
    <n v="4108"/>
    <x v="2028"/>
    <x v="1"/>
    <x v="67"/>
    <d v="2012-09-07T00:00:00"/>
    <s v="Same Day"/>
    <s v="MC-17275"/>
    <s v="Marc Crier"/>
    <x v="0"/>
    <s v="United States"/>
    <s v="New York City"/>
    <x v="15"/>
    <n v="10011"/>
    <x v="3"/>
    <s v="OFF-ST-10002486"/>
    <x v="1"/>
    <x v="4"/>
    <s v="Eldon Shelf Savers Cubes and Bins"/>
    <x v="544"/>
    <n v="2"/>
    <n v="0"/>
    <n v="0.27919999999999945"/>
  </r>
  <r>
    <n v="4109"/>
    <x v="2028"/>
    <x v="1"/>
    <x v="67"/>
    <d v="2012-09-07T00:00:00"/>
    <s v="Same Day"/>
    <s v="MC-17275"/>
    <s v="Marc Crier"/>
    <x v="0"/>
    <s v="United States"/>
    <s v="New York City"/>
    <x v="15"/>
    <n v="10011"/>
    <x v="3"/>
    <s v="FUR-TA-10003837"/>
    <x v="0"/>
    <x v="3"/>
    <s v="Anderson Hickey Conga Table Tops &amp; Accessories"/>
    <x v="3177"/>
    <n v="3"/>
    <n v="0.4"/>
    <n v="-14.163900000000005"/>
  </r>
  <r>
    <n v="4110"/>
    <x v="2029"/>
    <x v="1"/>
    <x v="707"/>
    <d v="2013-01-01T00:00:00"/>
    <s v="Standard Class"/>
    <s v="DL-13495"/>
    <s v="Dionis Lloyd"/>
    <x v="1"/>
    <s v="United States"/>
    <s v="Detroit"/>
    <x v="12"/>
    <n v="48227"/>
    <x v="2"/>
    <s v="TEC-PH-10002923"/>
    <x v="2"/>
    <x v="7"/>
    <s v="Logitech B530 USB Headset - headset - Full size, Binaural"/>
    <x v="2270"/>
    <n v="2"/>
    <n v="0"/>
    <n v="19.974600000000002"/>
  </r>
  <r>
    <n v="4111"/>
    <x v="2029"/>
    <x v="1"/>
    <x v="707"/>
    <d v="2013-01-01T00:00:00"/>
    <s v="Standard Class"/>
    <s v="DL-13495"/>
    <s v="Dionis Lloyd"/>
    <x v="1"/>
    <s v="United States"/>
    <s v="Detroit"/>
    <x v="12"/>
    <n v="48227"/>
    <x v="2"/>
    <s v="FUR-BO-10004360"/>
    <x v="0"/>
    <x v="0"/>
    <s v="Rush Hierlooms Collection Rich Wood Bookcases"/>
    <x v="3178"/>
    <n v="1"/>
    <n v="0"/>
    <n v="20.927400000000006"/>
  </r>
  <r>
    <n v="4112"/>
    <x v="2029"/>
    <x v="1"/>
    <x v="707"/>
    <d v="2013-01-01T00:00:00"/>
    <s v="Standard Class"/>
    <s v="DL-13495"/>
    <s v="Dionis Lloyd"/>
    <x v="1"/>
    <s v="United States"/>
    <s v="Detroit"/>
    <x v="12"/>
    <n v="48227"/>
    <x v="2"/>
    <s v="OFF-PA-10002160"/>
    <x v="1"/>
    <x v="10"/>
    <s v="Xerox 1978"/>
    <x v="1714"/>
    <n v="3"/>
    <n v="0"/>
    <n v="8.4966000000000008"/>
  </r>
  <r>
    <n v="4113"/>
    <x v="2029"/>
    <x v="1"/>
    <x v="707"/>
    <d v="2013-01-01T00:00:00"/>
    <s v="Standard Class"/>
    <s v="DL-13495"/>
    <s v="Dionis Lloyd"/>
    <x v="1"/>
    <s v="United States"/>
    <s v="Detroit"/>
    <x v="12"/>
    <n v="48227"/>
    <x v="2"/>
    <s v="OFF-AR-10002375"/>
    <x v="1"/>
    <x v="6"/>
    <s v="Newell 351"/>
    <x v="175"/>
    <n v="1"/>
    <n v="0"/>
    <n v="0.9511999999999996"/>
  </r>
  <r>
    <n v="4114"/>
    <x v="2030"/>
    <x v="1"/>
    <x v="942"/>
    <d v="2012-05-07T00:00:00"/>
    <s v="Standard Class"/>
    <s v="NC-18625"/>
    <s v="Noah Childs"/>
    <x v="1"/>
    <s v="United States"/>
    <s v="Houston"/>
    <x v="5"/>
    <n v="77095"/>
    <x v="2"/>
    <s v="OFF-LA-10000443"/>
    <x v="1"/>
    <x v="2"/>
    <s v="Avery 501"/>
    <x v="3179"/>
    <n v="3"/>
    <n v="0.2"/>
    <n v="2.9888999999999997"/>
  </r>
  <r>
    <n v="4115"/>
    <x v="2030"/>
    <x v="1"/>
    <x v="942"/>
    <d v="2012-05-07T00:00:00"/>
    <s v="Standard Class"/>
    <s v="NC-18625"/>
    <s v="Noah Childs"/>
    <x v="1"/>
    <s v="United States"/>
    <s v="Houston"/>
    <x v="5"/>
    <n v="77095"/>
    <x v="2"/>
    <s v="TEC-PH-10001750"/>
    <x v="2"/>
    <x v="7"/>
    <s v="Samsung Rugby III"/>
    <x v="3180"/>
    <n v="3"/>
    <n v="0.2"/>
    <n v="13.857900000000008"/>
  </r>
  <r>
    <n v="4116"/>
    <x v="2031"/>
    <x v="0"/>
    <x v="390"/>
    <d v="2013-11-28T00:00:00"/>
    <s v="First Class"/>
    <s v="AC-10450"/>
    <s v="Amy Cox"/>
    <x v="0"/>
    <s v="United States"/>
    <s v="Seattle"/>
    <x v="4"/>
    <n v="98105"/>
    <x v="1"/>
    <s v="OFF-BI-10004632"/>
    <x v="1"/>
    <x v="8"/>
    <s v="Ibico Hi-Tech Manual Binding System"/>
    <x v="3181"/>
    <n v="5"/>
    <n v="0.2"/>
    <n v="381.23749999999995"/>
  </r>
  <r>
    <n v="4117"/>
    <x v="2032"/>
    <x v="1"/>
    <x v="27"/>
    <d v="2012-11-29T00:00:00"/>
    <s v="Standard Class"/>
    <s v="TS-21340"/>
    <s v="Toby Swindell"/>
    <x v="0"/>
    <s v="United States"/>
    <s v="Los Angeles"/>
    <x v="1"/>
    <n v="90036"/>
    <x v="1"/>
    <s v="OFF-BI-10002813"/>
    <x v="1"/>
    <x v="8"/>
    <s v="Avery Reinforcements for Hole-Punch Pages"/>
    <x v="1443"/>
    <n v="2"/>
    <n v="0.2"/>
    <n v="0.99"/>
  </r>
  <r>
    <n v="4118"/>
    <x v="2032"/>
    <x v="1"/>
    <x v="27"/>
    <d v="2012-11-29T00:00:00"/>
    <s v="Standard Class"/>
    <s v="TS-21340"/>
    <s v="Toby Swindell"/>
    <x v="0"/>
    <s v="United States"/>
    <s v="Los Angeles"/>
    <x v="1"/>
    <n v="90036"/>
    <x v="1"/>
    <s v="OFF-PA-10002005"/>
    <x v="1"/>
    <x v="10"/>
    <s v="Xerox 225"/>
    <x v="541"/>
    <n v="3"/>
    <n v="0"/>
    <n v="9.3312000000000008"/>
  </r>
  <r>
    <n v="4119"/>
    <x v="2032"/>
    <x v="1"/>
    <x v="27"/>
    <d v="2012-11-29T00:00:00"/>
    <s v="Standard Class"/>
    <s v="TS-21340"/>
    <s v="Toby Swindell"/>
    <x v="0"/>
    <s v="United States"/>
    <s v="Los Angeles"/>
    <x v="1"/>
    <n v="90036"/>
    <x v="1"/>
    <s v="OFF-ST-10000060"/>
    <x v="1"/>
    <x v="4"/>
    <s v="Fellowes Bankers Box Staxonsteel Drawer File/Stacking System"/>
    <x v="3182"/>
    <n v="7"/>
    <n v="0"/>
    <n v="54.583200000000019"/>
  </r>
  <r>
    <n v="4120"/>
    <x v="2032"/>
    <x v="1"/>
    <x v="27"/>
    <d v="2012-11-29T00:00:00"/>
    <s v="Standard Class"/>
    <s v="TS-21340"/>
    <s v="Toby Swindell"/>
    <x v="0"/>
    <s v="United States"/>
    <s v="Los Angeles"/>
    <x v="1"/>
    <n v="90036"/>
    <x v="1"/>
    <s v="OFF-BI-10002706"/>
    <x v="1"/>
    <x v="8"/>
    <s v="Avery Premier Heavy-Duty Binder with Round Locking Rings"/>
    <x v="3183"/>
    <n v="8"/>
    <n v="0.2"/>
    <n v="29.702399999999997"/>
  </r>
  <r>
    <n v="4121"/>
    <x v="2033"/>
    <x v="3"/>
    <x v="507"/>
    <d v="2014-09-11T00:00:00"/>
    <s v="Standard Class"/>
    <s v="MM-17920"/>
    <s v="Michael Moore"/>
    <x v="0"/>
    <s v="United States"/>
    <s v="Philadelphia"/>
    <x v="9"/>
    <n v="19120"/>
    <x v="3"/>
    <s v="TEC-AC-10000199"/>
    <x v="2"/>
    <x v="11"/>
    <s v="Kingston Digital DataTraveler 8GB USB 2.0"/>
    <x v="3184"/>
    <n v="4"/>
    <n v="0.2"/>
    <n v="-1.4279999999999999"/>
  </r>
  <r>
    <n v="4122"/>
    <x v="2034"/>
    <x v="3"/>
    <x v="943"/>
    <d v="2014-05-13T00:00:00"/>
    <s v="Same Day"/>
    <s v="LP-17080"/>
    <s v="Liz Pelletier"/>
    <x v="0"/>
    <s v="United States"/>
    <s v="Seattle"/>
    <x v="4"/>
    <n v="98103"/>
    <x v="1"/>
    <s v="OFF-PA-10002870"/>
    <x v="1"/>
    <x v="10"/>
    <s v="Ampad Phone Message Book, Recycled, 400 Message Capacity, 5 ¾” x 11”"/>
    <x v="782"/>
    <n v="6"/>
    <n v="0"/>
    <n v="16.847999999999999"/>
  </r>
  <r>
    <n v="4123"/>
    <x v="2034"/>
    <x v="3"/>
    <x v="943"/>
    <d v="2014-05-13T00:00:00"/>
    <s v="Same Day"/>
    <s v="LP-17080"/>
    <s v="Liz Pelletier"/>
    <x v="0"/>
    <s v="United States"/>
    <s v="Seattle"/>
    <x v="4"/>
    <n v="98103"/>
    <x v="1"/>
    <s v="OFF-LA-10004545"/>
    <x v="1"/>
    <x v="2"/>
    <s v="Avery 50"/>
    <x v="3185"/>
    <n v="3"/>
    <n v="0"/>
    <n v="17.667299999999997"/>
  </r>
  <r>
    <n v="4124"/>
    <x v="2034"/>
    <x v="3"/>
    <x v="943"/>
    <d v="2014-05-13T00:00:00"/>
    <s v="Same Day"/>
    <s v="LP-17080"/>
    <s v="Liz Pelletier"/>
    <x v="0"/>
    <s v="United States"/>
    <s v="Seattle"/>
    <x v="4"/>
    <n v="98103"/>
    <x v="1"/>
    <s v="OFF-BI-10000962"/>
    <x v="1"/>
    <x v="8"/>
    <s v="Acco Flexible ACCOHIDE Square Ring Data Binder, Dark Blue, 11 1/2&quot; X 14&quot; 7/8&quot;"/>
    <x v="3186"/>
    <n v="2"/>
    <n v="0.2"/>
    <n v="9.4365999999999985"/>
  </r>
  <r>
    <n v="4125"/>
    <x v="2035"/>
    <x v="2"/>
    <x v="218"/>
    <d v="2011-05-18T00:00:00"/>
    <s v="Standard Class"/>
    <s v="BG-11695"/>
    <s v="Brooke Gillingham"/>
    <x v="1"/>
    <s v="United States"/>
    <s v="Watertown"/>
    <x v="15"/>
    <n v="13601"/>
    <x v="3"/>
    <s v="OFF-AP-10004249"/>
    <x v="1"/>
    <x v="9"/>
    <s v="Staples"/>
    <x v="385"/>
    <n v="3"/>
    <n v="0"/>
    <n v="9.6956999999999987"/>
  </r>
  <r>
    <n v="4126"/>
    <x v="2036"/>
    <x v="3"/>
    <x v="944"/>
    <d v="2014-08-01T00:00:00"/>
    <s v="Second Class"/>
    <s v="MG-18145"/>
    <s v="Mike Gockenbach"/>
    <x v="0"/>
    <s v="United States"/>
    <s v="Jacksonville"/>
    <x v="2"/>
    <n v="32216"/>
    <x v="0"/>
    <s v="FUR-FU-10001602"/>
    <x v="0"/>
    <x v="5"/>
    <s v="Eldon Delta Triangular Chair Mat, 52&quot; x 58&quot;, Clear"/>
    <x v="3187"/>
    <n v="3"/>
    <n v="0.2"/>
    <n v="-2.2758000000000109"/>
  </r>
  <r>
    <n v="4127"/>
    <x v="2037"/>
    <x v="3"/>
    <x v="636"/>
    <d v="2014-05-10T00:00:00"/>
    <s v="First Class"/>
    <s v="GZ-14470"/>
    <s v="Gary Zandusky"/>
    <x v="0"/>
    <s v="United States"/>
    <s v="Arlington"/>
    <x v="17"/>
    <n v="22204"/>
    <x v="0"/>
    <s v="OFF-AR-10003179"/>
    <x v="1"/>
    <x v="6"/>
    <s v="Dixon Ticonderoga Core-Lock Colored Pencils"/>
    <x v="3188"/>
    <n v="6"/>
    <n v="0"/>
    <n v="18.037799999999997"/>
  </r>
  <r>
    <n v="4128"/>
    <x v="2038"/>
    <x v="2"/>
    <x v="111"/>
    <d v="2011-09-24T00:00:00"/>
    <s v="Standard Class"/>
    <s v="JL-15835"/>
    <s v="John Lee"/>
    <x v="0"/>
    <s v="United States"/>
    <s v="Charlotte"/>
    <x v="3"/>
    <n v="28205"/>
    <x v="0"/>
    <s v="OFF-ST-10003722"/>
    <x v="1"/>
    <x v="4"/>
    <s v="Project Tote Personal File"/>
    <x v="3189"/>
    <n v="6"/>
    <n v="0.2"/>
    <n v="7.5761999999999894"/>
  </r>
  <r>
    <n v="4129"/>
    <x v="2038"/>
    <x v="2"/>
    <x v="111"/>
    <d v="2011-09-24T00:00:00"/>
    <s v="Standard Class"/>
    <s v="JL-15835"/>
    <s v="John Lee"/>
    <x v="0"/>
    <s v="United States"/>
    <s v="Charlotte"/>
    <x v="3"/>
    <n v="28205"/>
    <x v="0"/>
    <s v="TEC-MA-10001127"/>
    <x v="2"/>
    <x v="15"/>
    <s v="HP Designjet T520 Inkjet Large Format Printer - 24&quot; Color"/>
    <x v="3190"/>
    <n v="3"/>
    <n v="0.5"/>
    <n v="-944.99460000000045"/>
  </r>
  <r>
    <n v="4130"/>
    <x v="2039"/>
    <x v="1"/>
    <x v="368"/>
    <d v="2012-04-04T00:00:00"/>
    <s v="Standard Class"/>
    <s v="DO-13435"/>
    <s v="Denny Ordway"/>
    <x v="0"/>
    <s v="United States"/>
    <s v="Seattle"/>
    <x v="4"/>
    <n v="98103"/>
    <x v="1"/>
    <s v="OFF-AP-10001947"/>
    <x v="1"/>
    <x v="9"/>
    <s v="Acco 6 Outlet Guardian Premium Plus Surge Suppressor"/>
    <x v="3191"/>
    <n v="4"/>
    <n v="0"/>
    <n v="21.251199999999997"/>
  </r>
  <r>
    <n v="4131"/>
    <x v="2040"/>
    <x v="2"/>
    <x v="728"/>
    <d v="2011-11-25T00:00:00"/>
    <s v="Standard Class"/>
    <s v="AB-10600"/>
    <s v="Ann Blume"/>
    <x v="1"/>
    <s v="United States"/>
    <s v="Chicago"/>
    <x v="10"/>
    <n v="60623"/>
    <x v="2"/>
    <s v="OFF-BI-10001107"/>
    <x v="1"/>
    <x v="8"/>
    <s v="GBC White Gloss Covers, Plain Front"/>
    <x v="3192"/>
    <n v="5"/>
    <n v="0.8"/>
    <n v="-23.89200000000001"/>
  </r>
  <r>
    <n v="4132"/>
    <x v="2041"/>
    <x v="1"/>
    <x v="740"/>
    <d v="2012-07-09T00:00:00"/>
    <s v="Standard Class"/>
    <s v="KB-16315"/>
    <s v="Karl Braun"/>
    <x v="0"/>
    <s v="United States"/>
    <s v="Hollywood"/>
    <x v="2"/>
    <n v="33021"/>
    <x v="0"/>
    <s v="OFF-PA-10000349"/>
    <x v="1"/>
    <x v="10"/>
    <s v="Staples"/>
    <x v="1655"/>
    <n v="3"/>
    <n v="0.2"/>
    <n v="4.0338000000000003"/>
  </r>
  <r>
    <n v="4133"/>
    <x v="2041"/>
    <x v="1"/>
    <x v="740"/>
    <d v="2012-07-09T00:00:00"/>
    <s v="Standard Class"/>
    <s v="KB-16315"/>
    <s v="Karl Braun"/>
    <x v="0"/>
    <s v="United States"/>
    <s v="Hollywood"/>
    <x v="2"/>
    <n v="33021"/>
    <x v="0"/>
    <s v="OFF-PA-10003349"/>
    <x v="1"/>
    <x v="10"/>
    <s v="Xerox 1957"/>
    <x v="12"/>
    <n v="3"/>
    <n v="0.2"/>
    <n v="5.6375999999999999"/>
  </r>
  <r>
    <n v="4134"/>
    <x v="2042"/>
    <x v="2"/>
    <x v="78"/>
    <d v="2011-09-13T00:00:00"/>
    <s v="Standard Class"/>
    <s v="TT-21070"/>
    <s v="Ted Trevino"/>
    <x v="0"/>
    <s v="United States"/>
    <s v="Chesapeake"/>
    <x v="17"/>
    <n v="23320"/>
    <x v="0"/>
    <s v="OFF-FA-10002280"/>
    <x v="1"/>
    <x v="13"/>
    <s v="Advantus Plastic Paper Clips"/>
    <x v="47"/>
    <n v="9"/>
    <n v="0"/>
    <n v="21.599999999999998"/>
  </r>
  <r>
    <n v="4135"/>
    <x v="2042"/>
    <x v="2"/>
    <x v="78"/>
    <d v="2011-09-13T00:00:00"/>
    <s v="Standard Class"/>
    <s v="TT-21070"/>
    <s v="Ted Trevino"/>
    <x v="0"/>
    <s v="United States"/>
    <s v="Chesapeake"/>
    <x v="17"/>
    <n v="23320"/>
    <x v="0"/>
    <s v="TEC-MA-10000029"/>
    <x v="2"/>
    <x v="15"/>
    <s v="Epson WorkForce WF-2530 All-in-One Printer, Copier Scanner"/>
    <x v="2779"/>
    <n v="3"/>
    <n v="0"/>
    <n v="90.287100000000009"/>
  </r>
  <r>
    <n v="4136"/>
    <x v="2043"/>
    <x v="3"/>
    <x v="280"/>
    <d v="2014-10-09T00:00:00"/>
    <s v="Standard Class"/>
    <s v="PV-18985"/>
    <s v="Paul Van Hugh"/>
    <x v="2"/>
    <s v="United States"/>
    <s v="Los Angeles"/>
    <x v="1"/>
    <n v="90036"/>
    <x v="1"/>
    <s v="OFF-BI-10002854"/>
    <x v="1"/>
    <x v="8"/>
    <s v="Performers Binder/Pad Holder, Black"/>
    <x v="3193"/>
    <n v="5"/>
    <n v="0.2"/>
    <n v="42.045000000000002"/>
  </r>
  <r>
    <n v="4137"/>
    <x v="2043"/>
    <x v="3"/>
    <x v="280"/>
    <d v="2014-10-09T00:00:00"/>
    <s v="Standard Class"/>
    <s v="PV-18985"/>
    <s v="Paul Van Hugh"/>
    <x v="2"/>
    <s v="United States"/>
    <s v="Los Angeles"/>
    <x v="1"/>
    <n v="90036"/>
    <x v="1"/>
    <s v="OFF-ST-10003716"/>
    <x v="1"/>
    <x v="4"/>
    <s v="Tennsco Double-Tier Lockers"/>
    <x v="3194"/>
    <n v="7"/>
    <n v="0"/>
    <n v="204.76820000000001"/>
  </r>
  <r>
    <n v="4138"/>
    <x v="2044"/>
    <x v="3"/>
    <x v="123"/>
    <d v="2014-11-24T00:00:00"/>
    <s v="Standard Class"/>
    <s v="DD-13570"/>
    <s v="Dorothy Dickinson"/>
    <x v="0"/>
    <s v="United States"/>
    <s v="Alexandria"/>
    <x v="17"/>
    <n v="22304"/>
    <x v="0"/>
    <s v="OFF-FA-10000624"/>
    <x v="1"/>
    <x v="13"/>
    <s v="OIC Binder Clips"/>
    <x v="3195"/>
    <n v="7"/>
    <n v="0"/>
    <n v="12.530000000000001"/>
  </r>
  <r>
    <n v="4139"/>
    <x v="2045"/>
    <x v="0"/>
    <x v="945"/>
    <d v="2014-01-02T00:00:00"/>
    <s v="First Class"/>
    <s v="KD-16495"/>
    <s v="Keith Dawkins"/>
    <x v="1"/>
    <s v="United States"/>
    <s v="Deer Park"/>
    <x v="5"/>
    <n v="77536"/>
    <x v="2"/>
    <s v="OFF-BI-10004654"/>
    <x v="1"/>
    <x v="8"/>
    <s v="Avery Binding System Hidden Tab Executive Style Index Sets"/>
    <x v="3196"/>
    <n v="6"/>
    <n v="0.8"/>
    <n v="-10.385999999999999"/>
  </r>
  <r>
    <n v="4140"/>
    <x v="2046"/>
    <x v="3"/>
    <x v="96"/>
    <d v="2014-12-05T00:00:00"/>
    <s v="First Class"/>
    <s v="RA-19285"/>
    <s v="Ralph Arnett"/>
    <x v="0"/>
    <s v="United States"/>
    <s v="Philadelphia"/>
    <x v="9"/>
    <n v="19120"/>
    <x v="3"/>
    <s v="OFF-ST-10001228"/>
    <x v="1"/>
    <x v="4"/>
    <s v="Personal File Boxes with Fold-Down Carry Handle"/>
    <x v="3197"/>
    <n v="3"/>
    <n v="0.2"/>
    <n v="2.336999999999998"/>
  </r>
  <r>
    <n v="4141"/>
    <x v="2046"/>
    <x v="3"/>
    <x v="96"/>
    <d v="2014-12-05T00:00:00"/>
    <s v="First Class"/>
    <s v="RA-19285"/>
    <s v="Ralph Arnett"/>
    <x v="0"/>
    <s v="United States"/>
    <s v="Philadelphia"/>
    <x v="9"/>
    <n v="19120"/>
    <x v="3"/>
    <s v="FUR-FU-10003798"/>
    <x v="0"/>
    <x v="5"/>
    <s v="Ultra Door Kickplate, 8&quot;H x 34&quot;W"/>
    <x v="3097"/>
    <n v="5"/>
    <n v="0.2"/>
    <n v="13.845999999999997"/>
  </r>
  <r>
    <n v="4142"/>
    <x v="2047"/>
    <x v="0"/>
    <x v="900"/>
    <d v="2013-06-18T00:00:00"/>
    <s v="Standard Class"/>
    <s v="SS-20590"/>
    <s v="Sonia Sunley"/>
    <x v="0"/>
    <s v="United States"/>
    <s v="Wichita"/>
    <x v="41"/>
    <n v="67212"/>
    <x v="2"/>
    <s v="OFF-LA-10003148"/>
    <x v="1"/>
    <x v="2"/>
    <s v="Avery 51"/>
    <x v="1381"/>
    <n v="3"/>
    <n v="0"/>
    <n v="8.6939999999999991"/>
  </r>
  <r>
    <n v="4143"/>
    <x v="2048"/>
    <x v="2"/>
    <x v="946"/>
    <d v="2011-05-23T00:00:00"/>
    <s v="Standard Class"/>
    <s v="JH-15820"/>
    <s v="John Huston"/>
    <x v="0"/>
    <s v="United States"/>
    <s v="Midland"/>
    <x v="12"/>
    <n v="48640"/>
    <x v="2"/>
    <s v="OFF-BI-10001249"/>
    <x v="1"/>
    <x v="8"/>
    <s v="Avery Heavy-Duty EZD View Binder with Locking Rings"/>
    <x v="3198"/>
    <n v="9"/>
    <n v="0"/>
    <n v="26.413199999999996"/>
  </r>
  <r>
    <n v="4144"/>
    <x v="2049"/>
    <x v="3"/>
    <x v="289"/>
    <d v="2014-02-07T00:00:00"/>
    <s v="Standard Class"/>
    <s v="EH-14125"/>
    <s v="Eugene Hildebrand"/>
    <x v="2"/>
    <s v="United States"/>
    <s v="San Francisco"/>
    <x v="1"/>
    <n v="94110"/>
    <x v="1"/>
    <s v="OFF-AR-10003759"/>
    <x v="1"/>
    <x v="6"/>
    <s v="Crayola Anti Dust Chalk, 12/Pack"/>
    <x v="3199"/>
    <n v="7"/>
    <n v="0"/>
    <n v="5.7329999999999997"/>
  </r>
  <r>
    <n v="4145"/>
    <x v="2049"/>
    <x v="3"/>
    <x v="289"/>
    <d v="2014-02-07T00:00:00"/>
    <s v="Standard Class"/>
    <s v="EH-14125"/>
    <s v="Eugene Hildebrand"/>
    <x v="2"/>
    <s v="United States"/>
    <s v="San Francisco"/>
    <x v="1"/>
    <n v="94110"/>
    <x v="1"/>
    <s v="OFF-AR-10001227"/>
    <x v="1"/>
    <x v="6"/>
    <s v="Newell 338"/>
    <x v="138"/>
    <n v="3"/>
    <n v="0"/>
    <n v="2.3814000000000002"/>
  </r>
  <r>
    <n v="4146"/>
    <x v="2049"/>
    <x v="3"/>
    <x v="289"/>
    <d v="2014-02-07T00:00:00"/>
    <s v="Standard Class"/>
    <s v="EH-14125"/>
    <s v="Eugene Hildebrand"/>
    <x v="2"/>
    <s v="United States"/>
    <s v="San Francisco"/>
    <x v="1"/>
    <n v="94110"/>
    <x v="1"/>
    <s v="FUR-CH-10000863"/>
    <x v="0"/>
    <x v="1"/>
    <s v="Novimex Swivel Fabric Task Chair"/>
    <x v="3200"/>
    <n v="1"/>
    <n v="0.2"/>
    <n v="-13.588200000000001"/>
  </r>
  <r>
    <n v="4147"/>
    <x v="2050"/>
    <x v="1"/>
    <x v="109"/>
    <d v="2012-12-04T00:00:00"/>
    <s v="Standard Class"/>
    <s v="TP-21415"/>
    <s v="Tom Prescott"/>
    <x v="0"/>
    <s v="United States"/>
    <s v="Freeport"/>
    <x v="15"/>
    <n v="11520"/>
    <x v="3"/>
    <s v="FUR-FU-10004017"/>
    <x v="0"/>
    <x v="5"/>
    <s v="Tenex Contemporary Contur Chairmats for Low and Medium Pile Carpet, Computer, 39&quot; x 49&quot;"/>
    <x v="808"/>
    <n v="3"/>
    <n v="0"/>
    <n v="64.518000000000001"/>
  </r>
  <r>
    <n v="4148"/>
    <x v="2051"/>
    <x v="3"/>
    <x v="436"/>
    <d v="2014-10-29T00:00:00"/>
    <s v="Standard Class"/>
    <s v="RB-19330"/>
    <s v="Randy Bradley"/>
    <x v="0"/>
    <s v="United States"/>
    <s v="Austin"/>
    <x v="5"/>
    <n v="78745"/>
    <x v="2"/>
    <s v="OFF-BI-10000962"/>
    <x v="1"/>
    <x v="8"/>
    <s v="Acco Flexible ACCOHIDE Square Ring Data Binder, Dark Blue, 11 1/2&quot; X 14&quot; 7/8&quot;"/>
    <x v="3201"/>
    <n v="3"/>
    <n v="0.8"/>
    <n v="-15.131100000000004"/>
  </r>
  <r>
    <n v="4149"/>
    <x v="2051"/>
    <x v="3"/>
    <x v="436"/>
    <d v="2014-10-29T00:00:00"/>
    <s v="Standard Class"/>
    <s v="RB-19330"/>
    <s v="Randy Bradley"/>
    <x v="0"/>
    <s v="United States"/>
    <s v="Austin"/>
    <x v="5"/>
    <n v="78745"/>
    <x v="2"/>
    <s v="OFF-ST-10004507"/>
    <x v="1"/>
    <x v="4"/>
    <s v="Advantus Rolling Storage Box"/>
    <x v="3202"/>
    <n v="1"/>
    <n v="0.2"/>
    <n v="1.2004999999999999"/>
  </r>
  <r>
    <n v="4150"/>
    <x v="2051"/>
    <x v="3"/>
    <x v="436"/>
    <d v="2014-10-29T00:00:00"/>
    <s v="Standard Class"/>
    <s v="RB-19330"/>
    <s v="Randy Bradley"/>
    <x v="0"/>
    <s v="United States"/>
    <s v="Austin"/>
    <x v="5"/>
    <n v="78745"/>
    <x v="2"/>
    <s v="TEC-AC-10002942"/>
    <x v="2"/>
    <x v="11"/>
    <s v="WD My Passport Ultra 1TB Portable External Hard Drive"/>
    <x v="3203"/>
    <n v="1"/>
    <n v="0.2"/>
    <n v="-2.0700000000000038"/>
  </r>
  <r>
    <n v="4151"/>
    <x v="2051"/>
    <x v="3"/>
    <x v="436"/>
    <d v="2014-10-29T00:00:00"/>
    <s v="Standard Class"/>
    <s v="RB-19330"/>
    <s v="Randy Bradley"/>
    <x v="0"/>
    <s v="United States"/>
    <s v="Austin"/>
    <x v="5"/>
    <n v="78745"/>
    <x v="2"/>
    <s v="OFF-ST-10002344"/>
    <x v="1"/>
    <x v="4"/>
    <s v="Carina 42&quot;Hx23 3/4&quot;W Media Storage Unit"/>
    <x v="1793"/>
    <n v="4"/>
    <n v="0.2"/>
    <n v="-58.305599999999984"/>
  </r>
  <r>
    <n v="4152"/>
    <x v="2052"/>
    <x v="3"/>
    <x v="210"/>
    <d v="2014-09-12T00:00:00"/>
    <s v="Standard Class"/>
    <s v="CB-12025"/>
    <s v="Cassandra Brandow"/>
    <x v="0"/>
    <s v="United States"/>
    <s v="Philadelphia"/>
    <x v="9"/>
    <n v="19134"/>
    <x v="3"/>
    <s v="OFF-LA-10002475"/>
    <x v="1"/>
    <x v="2"/>
    <s v="Avery 519"/>
    <x v="3204"/>
    <n v="5"/>
    <n v="0.2"/>
    <n v="9.8685000000000009"/>
  </r>
  <r>
    <n v="4153"/>
    <x v="2052"/>
    <x v="3"/>
    <x v="210"/>
    <d v="2014-09-12T00:00:00"/>
    <s v="Standard Class"/>
    <s v="CB-12025"/>
    <s v="Cassandra Brandow"/>
    <x v="0"/>
    <s v="United States"/>
    <s v="Philadelphia"/>
    <x v="9"/>
    <n v="19134"/>
    <x v="3"/>
    <s v="OFF-PA-10003072"/>
    <x v="1"/>
    <x v="10"/>
    <s v="Eureka Recycled Copy Paper 8 1/2&quot; x 11&quot;, Ream"/>
    <x v="12"/>
    <n v="3"/>
    <n v="0.2"/>
    <n v="5.4432"/>
  </r>
  <r>
    <n v="4154"/>
    <x v="2052"/>
    <x v="3"/>
    <x v="210"/>
    <d v="2014-09-12T00:00:00"/>
    <s v="Standard Class"/>
    <s v="CB-12025"/>
    <s v="Cassandra Brandow"/>
    <x v="0"/>
    <s v="United States"/>
    <s v="Philadelphia"/>
    <x v="9"/>
    <n v="19134"/>
    <x v="3"/>
    <s v="OFF-EN-10001509"/>
    <x v="1"/>
    <x v="12"/>
    <s v="Poly String Tie Envelopes"/>
    <x v="322"/>
    <n v="3"/>
    <n v="0.2"/>
    <n v="1.6523999999999992"/>
  </r>
  <r>
    <n v="4155"/>
    <x v="2053"/>
    <x v="0"/>
    <x v="723"/>
    <d v="2014-01-04T00:00:00"/>
    <s v="Standard Class"/>
    <s v="MP-17965"/>
    <s v="Michael Paige"/>
    <x v="1"/>
    <s v="United States"/>
    <s v="Bristol"/>
    <x v="18"/>
    <n v="37620"/>
    <x v="0"/>
    <s v="OFF-BI-10004781"/>
    <x v="1"/>
    <x v="8"/>
    <s v="GBC Wire Binding Strips"/>
    <x v="1824"/>
    <n v="4"/>
    <n v="0.7"/>
    <n v="-27.93119999999999"/>
  </r>
  <r>
    <n v="4156"/>
    <x v="2053"/>
    <x v="0"/>
    <x v="723"/>
    <d v="2014-01-04T00:00:00"/>
    <s v="Standard Class"/>
    <s v="MP-17965"/>
    <s v="Michael Paige"/>
    <x v="1"/>
    <s v="United States"/>
    <s v="Bristol"/>
    <x v="18"/>
    <n v="37620"/>
    <x v="0"/>
    <s v="OFF-BI-10000145"/>
    <x v="1"/>
    <x v="8"/>
    <s v="Zipper Ring Binder Pockets"/>
    <x v="1803"/>
    <n v="3"/>
    <n v="0.7"/>
    <n v="-1.9656000000000002"/>
  </r>
  <r>
    <n v="4157"/>
    <x v="2054"/>
    <x v="1"/>
    <x v="901"/>
    <d v="2012-12-09T00:00:00"/>
    <s v="Second Class"/>
    <s v="SW-20245"/>
    <s v="Scot Wooten"/>
    <x v="0"/>
    <s v="United States"/>
    <s v="Philadelphia"/>
    <x v="9"/>
    <n v="19140"/>
    <x v="3"/>
    <s v="TEC-AC-10003280"/>
    <x v="2"/>
    <x v="11"/>
    <s v="Belkin F8E887 USB Wired Ergonomic Keyboard"/>
    <x v="736"/>
    <n v="2"/>
    <n v="0.2"/>
    <n v="0.59979999999999656"/>
  </r>
  <r>
    <n v="4158"/>
    <x v="2054"/>
    <x v="1"/>
    <x v="901"/>
    <d v="2012-12-09T00:00:00"/>
    <s v="Second Class"/>
    <s v="SW-20245"/>
    <s v="Scot Wooten"/>
    <x v="0"/>
    <s v="United States"/>
    <s v="Philadelphia"/>
    <x v="9"/>
    <n v="19140"/>
    <x v="3"/>
    <s v="OFF-BI-10001107"/>
    <x v="1"/>
    <x v="8"/>
    <s v="GBC White Gloss Covers, Plain Front"/>
    <x v="3205"/>
    <n v="6"/>
    <n v="0.7"/>
    <n v="-19.982399999999991"/>
  </r>
  <r>
    <n v="4159"/>
    <x v="2055"/>
    <x v="2"/>
    <x v="301"/>
    <d v="2011-11-08T00:00:00"/>
    <s v="Standard Class"/>
    <s v="SM-20950"/>
    <s v="Suzanne McNair"/>
    <x v="1"/>
    <s v="United States"/>
    <s v="Chicago"/>
    <x v="10"/>
    <n v="60610"/>
    <x v="2"/>
    <s v="OFF-PA-10000533"/>
    <x v="1"/>
    <x v="10"/>
    <s v="Southworth Parchment Paper &amp; Envelopes"/>
    <x v="937"/>
    <n v="3"/>
    <n v="0.2"/>
    <n v="5.1011999999999995"/>
  </r>
  <r>
    <n v="4160"/>
    <x v="2056"/>
    <x v="0"/>
    <x v="947"/>
    <d v="2013-04-24T00:00:00"/>
    <s v="Standard Class"/>
    <s v="AP-10915"/>
    <s v="Arthur Prichep"/>
    <x v="0"/>
    <s v="United States"/>
    <s v="Columbus"/>
    <x v="32"/>
    <n v="31907"/>
    <x v="0"/>
    <s v="OFF-AR-10003056"/>
    <x v="1"/>
    <x v="6"/>
    <s v="Newell 341"/>
    <x v="1387"/>
    <n v="3"/>
    <n v="0"/>
    <n v="3.7235999999999989"/>
  </r>
  <r>
    <n v="4161"/>
    <x v="2057"/>
    <x v="3"/>
    <x v="304"/>
    <d v="2014-05-19T00:00:00"/>
    <s v="Standard Class"/>
    <s v="AH-10465"/>
    <s v="Amy Hunt"/>
    <x v="0"/>
    <s v="United States"/>
    <s v="New York City"/>
    <x v="15"/>
    <n v="10035"/>
    <x v="3"/>
    <s v="TEC-PH-10002834"/>
    <x v="2"/>
    <x v="7"/>
    <s v="Google Nexus 5"/>
    <x v="2503"/>
    <n v="3"/>
    <n v="0"/>
    <n v="134.99250000000001"/>
  </r>
  <r>
    <n v="4162"/>
    <x v="2057"/>
    <x v="3"/>
    <x v="304"/>
    <d v="2014-05-19T00:00:00"/>
    <s v="Standard Class"/>
    <s v="AH-10465"/>
    <s v="Amy Hunt"/>
    <x v="0"/>
    <s v="United States"/>
    <s v="New York City"/>
    <x v="15"/>
    <n v="10035"/>
    <x v="3"/>
    <s v="OFF-ST-10002214"/>
    <x v="1"/>
    <x v="4"/>
    <s v="X-Rack File for Hanging Folders"/>
    <x v="2433"/>
    <n v="2"/>
    <n v="0"/>
    <n v="5.8707999999999991"/>
  </r>
  <r>
    <n v="4163"/>
    <x v="2058"/>
    <x v="1"/>
    <x v="948"/>
    <d v="2012-03-18T00:00:00"/>
    <s v="Standard Class"/>
    <s v="EP-13915"/>
    <s v="Emily Phan"/>
    <x v="0"/>
    <s v="United States"/>
    <s v="Dover"/>
    <x v="38"/>
    <n v="3820"/>
    <x v="3"/>
    <s v="OFF-LA-10004484"/>
    <x v="1"/>
    <x v="2"/>
    <s v="Avery 476"/>
    <x v="1873"/>
    <n v="4"/>
    <n v="0"/>
    <n v="7.5991999999999997"/>
  </r>
  <r>
    <n v="4164"/>
    <x v="2058"/>
    <x v="1"/>
    <x v="948"/>
    <d v="2012-03-18T00:00:00"/>
    <s v="Standard Class"/>
    <s v="EP-13915"/>
    <s v="Emily Phan"/>
    <x v="0"/>
    <s v="United States"/>
    <s v="Dover"/>
    <x v="38"/>
    <n v="3820"/>
    <x v="3"/>
    <s v="OFF-BI-10003091"/>
    <x v="1"/>
    <x v="8"/>
    <s v="GBC DocuBind TL200 Manual Binding Machine"/>
    <x v="3206"/>
    <n v="3"/>
    <n v="0"/>
    <n v="315.81179999999995"/>
  </r>
  <r>
    <n v="4165"/>
    <x v="2059"/>
    <x v="3"/>
    <x v="424"/>
    <d v="2014-01-17T00:00:00"/>
    <s v="First Class"/>
    <s v="TP-21565"/>
    <s v="Tracy Poddar"/>
    <x v="1"/>
    <s v="United States"/>
    <s v="Aurora"/>
    <x v="22"/>
    <n v="80013"/>
    <x v="1"/>
    <s v="TEC-AC-10003027"/>
    <x v="2"/>
    <x v="11"/>
    <s v="Imation 8GB Mini TravelDrive USB 2.0 Flash Drive"/>
    <x v="3207"/>
    <n v="7"/>
    <n v="0.2"/>
    <n v="-14.793099999999995"/>
  </r>
  <r>
    <n v="4166"/>
    <x v="2059"/>
    <x v="3"/>
    <x v="424"/>
    <d v="2014-01-17T00:00:00"/>
    <s v="First Class"/>
    <s v="TP-21565"/>
    <s v="Tracy Poddar"/>
    <x v="1"/>
    <s v="United States"/>
    <s v="Aurora"/>
    <x v="22"/>
    <n v="80013"/>
    <x v="1"/>
    <s v="OFF-ST-10003638"/>
    <x v="1"/>
    <x v="4"/>
    <s v="Mobile Personal File Cube"/>
    <x v="3208"/>
    <n v="9"/>
    <n v="0.2"/>
    <n v="14.754599999999996"/>
  </r>
  <r>
    <n v="4167"/>
    <x v="2060"/>
    <x v="1"/>
    <x v="936"/>
    <d v="2012-03-13T00:00:00"/>
    <s v="Standard Class"/>
    <s v="AR-10825"/>
    <s v="Anthony Rawles"/>
    <x v="1"/>
    <s v="United States"/>
    <s v="Long Beach"/>
    <x v="15"/>
    <n v="11561"/>
    <x v="3"/>
    <s v="OFF-PA-10003848"/>
    <x v="1"/>
    <x v="10"/>
    <s v="Xerox 1997"/>
    <x v="541"/>
    <n v="3"/>
    <n v="0"/>
    <n v="9.3312000000000008"/>
  </r>
  <r>
    <n v="4168"/>
    <x v="2061"/>
    <x v="2"/>
    <x v="856"/>
    <d v="2011-10-13T00:00:00"/>
    <s v="First Class"/>
    <s v="HA-14920"/>
    <s v="Helen Andreada"/>
    <x v="0"/>
    <s v="United States"/>
    <s v="Pasadena"/>
    <x v="1"/>
    <n v="91104"/>
    <x v="1"/>
    <s v="OFF-ST-10002352"/>
    <x v="1"/>
    <x v="4"/>
    <s v="Iris Project Case"/>
    <x v="1051"/>
    <n v="4"/>
    <n v="0"/>
    <n v="8.299199999999999"/>
  </r>
  <r>
    <n v="4169"/>
    <x v="2061"/>
    <x v="2"/>
    <x v="856"/>
    <d v="2011-10-13T00:00:00"/>
    <s v="First Class"/>
    <s v="HA-14920"/>
    <s v="Helen Andreada"/>
    <x v="0"/>
    <s v="United States"/>
    <s v="Pasadena"/>
    <x v="1"/>
    <n v="91104"/>
    <x v="1"/>
    <s v="FUR-CH-10000229"/>
    <x v="0"/>
    <x v="1"/>
    <s v="Global Enterprise Series Seating High-Back Swivel/Tilt Chairs"/>
    <x v="3209"/>
    <n v="2"/>
    <n v="0.2"/>
    <n v="-65.035200000000046"/>
  </r>
  <r>
    <n v="4170"/>
    <x v="2062"/>
    <x v="1"/>
    <x v="657"/>
    <d v="2012-04-14T00:00:00"/>
    <s v="First Class"/>
    <s v="HJ-14875"/>
    <s v="Heather Jas"/>
    <x v="2"/>
    <s v="United States"/>
    <s v="Mesa"/>
    <x v="16"/>
    <n v="85204"/>
    <x v="1"/>
    <s v="OFF-PA-10000788"/>
    <x v="1"/>
    <x v="10"/>
    <s v="Xerox 210"/>
    <x v="277"/>
    <n v="6"/>
    <n v="0.2"/>
    <n v="10.8864"/>
  </r>
  <r>
    <n v="4171"/>
    <x v="2062"/>
    <x v="1"/>
    <x v="657"/>
    <d v="2012-04-14T00:00:00"/>
    <s v="First Class"/>
    <s v="HJ-14875"/>
    <s v="Heather Jas"/>
    <x v="2"/>
    <s v="United States"/>
    <s v="Mesa"/>
    <x v="16"/>
    <n v="85204"/>
    <x v="1"/>
    <s v="OFF-PA-10002968"/>
    <x v="1"/>
    <x v="10"/>
    <s v="Xerox 1973"/>
    <x v="1572"/>
    <n v="3"/>
    <n v="0.2"/>
    <n v="17.815199999999997"/>
  </r>
  <r>
    <n v="4172"/>
    <x v="2063"/>
    <x v="3"/>
    <x v="673"/>
    <d v="2014-11-21T00:00:00"/>
    <s v="Standard Class"/>
    <s v="JK-15370"/>
    <s v="Jay Kimmel"/>
    <x v="0"/>
    <s v="United States"/>
    <s v="Fresno"/>
    <x v="1"/>
    <n v="93727"/>
    <x v="1"/>
    <s v="OFF-ST-10002486"/>
    <x v="1"/>
    <x v="4"/>
    <s v="Eldon Shelf Savers Cubes and Bins"/>
    <x v="5"/>
    <n v="7"/>
    <n v="0"/>
    <n v="0.97719999999999807"/>
  </r>
  <r>
    <n v="4173"/>
    <x v="2064"/>
    <x v="0"/>
    <x v="949"/>
    <d v="2013-07-02T00:00:00"/>
    <s v="Same Day"/>
    <s v="JF-15355"/>
    <s v="Jay Fein"/>
    <x v="0"/>
    <s v="United States"/>
    <s v="Columbia"/>
    <x v="20"/>
    <n v="29203"/>
    <x v="0"/>
    <s v="OFF-BI-10002215"/>
    <x v="1"/>
    <x v="8"/>
    <s v="Wilson Jones Hanging View Binder, White, 1&quot;"/>
    <x v="3210"/>
    <n v="2"/>
    <n v="0"/>
    <n v="6.5319999999999991"/>
  </r>
  <r>
    <n v="4174"/>
    <x v="2064"/>
    <x v="0"/>
    <x v="949"/>
    <d v="2013-07-02T00:00:00"/>
    <s v="Same Day"/>
    <s v="JF-15355"/>
    <s v="Jay Fein"/>
    <x v="0"/>
    <s v="United States"/>
    <s v="Columbia"/>
    <x v="20"/>
    <n v="29203"/>
    <x v="0"/>
    <s v="OFF-PA-10000788"/>
    <x v="1"/>
    <x v="10"/>
    <s v="Xerox 210"/>
    <x v="91"/>
    <n v="2"/>
    <n v="0"/>
    <n v="6.2208000000000006"/>
  </r>
  <r>
    <n v="4175"/>
    <x v="2064"/>
    <x v="0"/>
    <x v="949"/>
    <d v="2013-07-02T00:00:00"/>
    <s v="Same Day"/>
    <s v="JF-15355"/>
    <s v="Jay Fein"/>
    <x v="0"/>
    <s v="United States"/>
    <s v="Columbia"/>
    <x v="20"/>
    <n v="29203"/>
    <x v="0"/>
    <s v="OFF-BI-10003364"/>
    <x v="1"/>
    <x v="8"/>
    <s v="Binding Machine Supplies"/>
    <x v="2502"/>
    <n v="2"/>
    <n v="0"/>
    <n v="28.0032"/>
  </r>
  <r>
    <n v="4176"/>
    <x v="2065"/>
    <x v="1"/>
    <x v="239"/>
    <d v="2012-11-30T00:00:00"/>
    <s v="First Class"/>
    <s v="EK-13795"/>
    <s v="Eileen Kiefer"/>
    <x v="2"/>
    <s v="United States"/>
    <s v="Santa Ana"/>
    <x v="1"/>
    <n v="92704"/>
    <x v="1"/>
    <s v="OFF-AR-10003582"/>
    <x v="1"/>
    <x v="6"/>
    <s v="Boston Electric Pencil Sharpener, Model 1818, Charcoal Black"/>
    <x v="2471"/>
    <n v="2"/>
    <n v="0"/>
    <n v="15.764000000000003"/>
  </r>
  <r>
    <n v="4177"/>
    <x v="2066"/>
    <x v="2"/>
    <x v="884"/>
    <d v="2011-04-12T00:00:00"/>
    <s v="Standard Class"/>
    <s v="RS-19765"/>
    <s v="Roland Schwarz"/>
    <x v="1"/>
    <s v="United States"/>
    <s v="Columbia"/>
    <x v="20"/>
    <n v="29203"/>
    <x v="0"/>
    <s v="TEC-PH-10003273"/>
    <x v="2"/>
    <x v="7"/>
    <s v="AT&amp;T TR1909W"/>
    <x v="3211"/>
    <n v="5"/>
    <n v="0"/>
    <n v="163.78700000000003"/>
  </r>
  <r>
    <n v="4178"/>
    <x v="2066"/>
    <x v="2"/>
    <x v="884"/>
    <d v="2011-04-12T00:00:00"/>
    <s v="Standard Class"/>
    <s v="RS-19765"/>
    <s v="Roland Schwarz"/>
    <x v="1"/>
    <s v="United States"/>
    <s v="Columbia"/>
    <x v="20"/>
    <n v="29203"/>
    <x v="0"/>
    <s v="OFF-PA-10000100"/>
    <x v="1"/>
    <x v="10"/>
    <s v="Xerox 1945"/>
    <x v="1247"/>
    <n v="3"/>
    <n v="0"/>
    <n v="60.255300000000005"/>
  </r>
  <r>
    <n v="4179"/>
    <x v="2067"/>
    <x v="0"/>
    <x v="950"/>
    <d v="2013-06-19T00:00:00"/>
    <s v="Second Class"/>
    <s v="BD-11320"/>
    <s v="Bill Donatelli"/>
    <x v="0"/>
    <s v="United States"/>
    <s v="Los Angeles"/>
    <x v="1"/>
    <n v="90045"/>
    <x v="1"/>
    <s v="OFF-PA-10001776"/>
    <x v="1"/>
    <x v="10"/>
    <s v="Wirebound Message Books, Four 2 3/4&quot; x 5&quot; Forms per Page, 600 Sets per Book"/>
    <x v="3212"/>
    <n v="5"/>
    <n v="0"/>
    <n v="21.784499999999998"/>
  </r>
  <r>
    <n v="4180"/>
    <x v="2068"/>
    <x v="3"/>
    <x v="904"/>
    <d v="2014-03-11T00:00:00"/>
    <s v="Standard Class"/>
    <s v="BF-11170"/>
    <s v="Ben Ferrer"/>
    <x v="2"/>
    <s v="United States"/>
    <s v="San Francisco"/>
    <x v="1"/>
    <n v="94109"/>
    <x v="1"/>
    <s v="OFF-BI-10004182"/>
    <x v="1"/>
    <x v="8"/>
    <s v="Economy Binders"/>
    <x v="3213"/>
    <n v="9"/>
    <n v="0.2"/>
    <n v="5.4288000000000007"/>
  </r>
  <r>
    <n v="4181"/>
    <x v="2069"/>
    <x v="3"/>
    <x v="566"/>
    <d v="2014-10-12T00:00:00"/>
    <s v="Standard Class"/>
    <s v="JK-15730"/>
    <s v="Joe Kamberova"/>
    <x v="0"/>
    <s v="United States"/>
    <s v="Houston"/>
    <x v="5"/>
    <n v="77036"/>
    <x v="2"/>
    <s v="OFF-BI-10000756"/>
    <x v="1"/>
    <x v="8"/>
    <s v="Storex DuraTech Recycled Plastic Frosted Binders"/>
    <x v="3214"/>
    <n v="5"/>
    <n v="0.8"/>
    <n v="-6.3599999999999994"/>
  </r>
  <r>
    <n v="4182"/>
    <x v="2070"/>
    <x v="3"/>
    <x v="833"/>
    <d v="2014-10-13T00:00:00"/>
    <s v="Standard Class"/>
    <s v="CR-12820"/>
    <s v="Cyra Reiten"/>
    <x v="2"/>
    <s v="United States"/>
    <s v="New York City"/>
    <x v="15"/>
    <n v="10035"/>
    <x v="3"/>
    <s v="TEC-AC-10001539"/>
    <x v="2"/>
    <x v="11"/>
    <s v="Logitech G430 Surround Sound Gaming Headset with Dolby 7.1 Technology"/>
    <x v="3215"/>
    <n v="4"/>
    <n v="0"/>
    <n v="115.18559999999999"/>
  </r>
  <r>
    <n v="4183"/>
    <x v="2070"/>
    <x v="3"/>
    <x v="833"/>
    <d v="2014-10-13T00:00:00"/>
    <s v="Standard Class"/>
    <s v="CR-12820"/>
    <s v="Cyra Reiten"/>
    <x v="2"/>
    <s v="United States"/>
    <s v="New York City"/>
    <x v="15"/>
    <n v="10035"/>
    <x v="3"/>
    <s v="OFF-PA-10002377"/>
    <x v="1"/>
    <x v="10"/>
    <s v="Adams Telephone Message Book W/Dividers/Space For Phone Numbers, 5 1/4&quot;X8 1/2&quot;, 200/Messages"/>
    <x v="342"/>
    <n v="3"/>
    <n v="0"/>
    <n v="7.6679999999999993"/>
  </r>
  <r>
    <n v="4184"/>
    <x v="2070"/>
    <x v="3"/>
    <x v="833"/>
    <d v="2014-10-13T00:00:00"/>
    <s v="Standard Class"/>
    <s v="CR-12820"/>
    <s v="Cyra Reiten"/>
    <x v="2"/>
    <s v="United States"/>
    <s v="New York City"/>
    <x v="15"/>
    <n v="10035"/>
    <x v="3"/>
    <s v="OFF-ST-10000991"/>
    <x v="1"/>
    <x v="4"/>
    <s v="Space Solutions HD Industrial Steel Shelving."/>
    <x v="3216"/>
    <n v="3"/>
    <n v="0"/>
    <n v="10.347300000000004"/>
  </r>
  <r>
    <n v="4185"/>
    <x v="2071"/>
    <x v="0"/>
    <x v="5"/>
    <d v="2013-12-08T00:00:00"/>
    <s v="First Class"/>
    <s v="AG-10300"/>
    <s v="Aleksandra Gannaway"/>
    <x v="1"/>
    <s v="United States"/>
    <s v="Franklin"/>
    <x v="31"/>
    <n v="2038"/>
    <x v="3"/>
    <s v="FUR-BO-10002853"/>
    <x v="0"/>
    <x v="0"/>
    <s v="O'Sullivan 5-Shelf Heavy-Duty Bookcases"/>
    <x v="3217"/>
    <n v="1"/>
    <n v="0"/>
    <n v="20.484999999999999"/>
  </r>
  <r>
    <n v="4186"/>
    <x v="2072"/>
    <x v="0"/>
    <x v="147"/>
    <d v="2013-10-23T00:00:00"/>
    <s v="First Class"/>
    <s v="CM-12160"/>
    <s v="Charles McCrossin"/>
    <x v="0"/>
    <s v="United States"/>
    <s v="Baltimore"/>
    <x v="39"/>
    <n v="21215"/>
    <x v="3"/>
    <s v="TEC-AC-10004510"/>
    <x v="2"/>
    <x v="11"/>
    <s v="Logitech Desktop MK120 Mouse and keyboard Combo"/>
    <x v="1548"/>
    <n v="6"/>
    <n v="0"/>
    <n v="9.8159999999999954"/>
  </r>
  <r>
    <n v="4187"/>
    <x v="2073"/>
    <x v="3"/>
    <x v="796"/>
    <d v="2014-05-24T00:00:00"/>
    <s v="Standard Class"/>
    <s v="SG-20890"/>
    <s v="Susan Gilcrest"/>
    <x v="1"/>
    <s v="United States"/>
    <s v="Mcallen"/>
    <x v="5"/>
    <n v="78501"/>
    <x v="2"/>
    <s v="OFF-BI-10003712"/>
    <x v="1"/>
    <x v="8"/>
    <s v="Acco Pressboard Covers with Storage Hooks, 14 7/8&quot; x 11&quot;, Light Blue"/>
    <x v="3218"/>
    <n v="7"/>
    <n v="0.8"/>
    <n v="-10.654700000000002"/>
  </r>
  <r>
    <n v="4188"/>
    <x v="2073"/>
    <x v="3"/>
    <x v="796"/>
    <d v="2014-05-24T00:00:00"/>
    <s v="Standard Class"/>
    <s v="SG-20890"/>
    <s v="Susan Gilcrest"/>
    <x v="1"/>
    <s v="United States"/>
    <s v="Mcallen"/>
    <x v="5"/>
    <n v="78501"/>
    <x v="2"/>
    <s v="OFF-BI-10002571"/>
    <x v="1"/>
    <x v="8"/>
    <s v="Avery Framed View Binder, EZD Ring (Locking), Navy, 1 1/2&quot;"/>
    <x v="3219"/>
    <n v="1"/>
    <n v="0.8"/>
    <n v="-3.293400000000001"/>
  </r>
  <r>
    <n v="4189"/>
    <x v="2073"/>
    <x v="3"/>
    <x v="796"/>
    <d v="2014-05-24T00:00:00"/>
    <s v="Standard Class"/>
    <s v="SG-20890"/>
    <s v="Susan Gilcrest"/>
    <x v="1"/>
    <s v="United States"/>
    <s v="Mcallen"/>
    <x v="5"/>
    <n v="78501"/>
    <x v="2"/>
    <s v="OFF-ST-10004835"/>
    <x v="1"/>
    <x v="4"/>
    <s v="Plastic Stacking Crates &amp; Casters"/>
    <x v="436"/>
    <n v="2"/>
    <n v="0.2"/>
    <n v="0.66959999999999997"/>
  </r>
  <r>
    <n v="4190"/>
    <x v="2074"/>
    <x v="0"/>
    <x v="182"/>
    <d v="2013-10-02T00:00:00"/>
    <s v="Second Class"/>
    <s v="CS-12175"/>
    <s v="Charles Sheldon"/>
    <x v="1"/>
    <s v="United States"/>
    <s v="Iowa City"/>
    <x v="23"/>
    <n v="52240"/>
    <x v="2"/>
    <s v="OFF-PA-10004022"/>
    <x v="1"/>
    <x v="10"/>
    <s v="Hammermill Color Copier Paper (28Lb. and 96 Bright)"/>
    <x v="1044"/>
    <n v="1"/>
    <n v="0"/>
    <n v="4.4954999999999998"/>
  </r>
  <r>
    <n v="4191"/>
    <x v="2075"/>
    <x v="3"/>
    <x v="701"/>
    <d v="2014-11-23T00:00:00"/>
    <s v="Standard Class"/>
    <s v="HL-15040"/>
    <s v="Hunter Lopez"/>
    <x v="0"/>
    <s v="United States"/>
    <s v="Newark"/>
    <x v="13"/>
    <n v="19711"/>
    <x v="3"/>
    <s v="TEC-CO-10004722"/>
    <x v="2"/>
    <x v="16"/>
    <s v="Canon imageCLASS 2200 Advanced Copier"/>
    <x v="3220"/>
    <n v="3"/>
    <n v="0"/>
    <n v="5039.9856"/>
  </r>
  <r>
    <n v="4192"/>
    <x v="2076"/>
    <x v="1"/>
    <x v="951"/>
    <d v="2012-07-08T00:00:00"/>
    <s v="Same Day"/>
    <s v="DM-13015"/>
    <s v="Darrin Martin"/>
    <x v="0"/>
    <s v="United States"/>
    <s v="Houston"/>
    <x v="5"/>
    <n v="77070"/>
    <x v="2"/>
    <s v="OFF-PA-10004248"/>
    <x v="1"/>
    <x v="10"/>
    <s v="Xerox 1990"/>
    <x v="3131"/>
    <n v="5"/>
    <n v="0.2"/>
    <n v="6.5999999999999988"/>
  </r>
  <r>
    <n v="4193"/>
    <x v="2077"/>
    <x v="1"/>
    <x v="547"/>
    <d v="2012-11-20T00:00:00"/>
    <s v="Standard Class"/>
    <s v="HK-14890"/>
    <s v="Heather Kirkland"/>
    <x v="1"/>
    <s v="United States"/>
    <s v="Boise"/>
    <x v="45"/>
    <n v="83704"/>
    <x v="1"/>
    <s v="FUR-TA-10000577"/>
    <x v="0"/>
    <x v="3"/>
    <s v="Bretford CR4500 Series Slim Rectangular Table"/>
    <x v="3221"/>
    <n v="2"/>
    <n v="0"/>
    <n v="160.17660000000001"/>
  </r>
  <r>
    <n v="4194"/>
    <x v="2077"/>
    <x v="1"/>
    <x v="547"/>
    <d v="2012-11-20T00:00:00"/>
    <s v="Standard Class"/>
    <s v="HK-14890"/>
    <s v="Heather Kirkland"/>
    <x v="1"/>
    <s v="United States"/>
    <s v="Boise"/>
    <x v="45"/>
    <n v="83704"/>
    <x v="1"/>
    <s v="TEC-PH-10001254"/>
    <x v="2"/>
    <x v="7"/>
    <s v="Jabra BIZ 2300 Duo QD Duo Corded Headset"/>
    <x v="3222"/>
    <n v="3"/>
    <n v="0.2"/>
    <n v="22.858199999999982"/>
  </r>
  <r>
    <n v="4195"/>
    <x v="2078"/>
    <x v="1"/>
    <x v="652"/>
    <d v="2012-06-22T00:00:00"/>
    <s v="Standard Class"/>
    <s v="BG-11740"/>
    <s v="Bruce Geld"/>
    <x v="0"/>
    <s v="United States"/>
    <s v="San Diego"/>
    <x v="1"/>
    <n v="92105"/>
    <x v="1"/>
    <s v="OFF-AR-10001044"/>
    <x v="1"/>
    <x v="6"/>
    <s v="BOSTON Ranger #55 Pencil Sharpener, Black"/>
    <x v="3223"/>
    <n v="2"/>
    <n v="0"/>
    <n v="15.074199999999998"/>
  </r>
  <r>
    <n v="4196"/>
    <x v="2079"/>
    <x v="0"/>
    <x v="143"/>
    <d v="2013-04-15T00:00:00"/>
    <s v="Standard Class"/>
    <s v="CK-12595"/>
    <s v="Clytie Kelty"/>
    <x v="0"/>
    <s v="United States"/>
    <s v="Los Angeles"/>
    <x v="1"/>
    <n v="90032"/>
    <x v="1"/>
    <s v="FUR-FU-10002597"/>
    <x v="0"/>
    <x v="5"/>
    <s v="C-Line Magnetic Cubicle Keepers, Clear Polypropylene"/>
    <x v="3224"/>
    <n v="5"/>
    <n v="0"/>
    <n v="10.374000000000001"/>
  </r>
  <r>
    <n v="4197"/>
    <x v="2080"/>
    <x v="1"/>
    <x v="24"/>
    <d v="2012-04-23T00:00:00"/>
    <s v="Second Class"/>
    <s v="RF-19735"/>
    <s v="Roland Fjeld"/>
    <x v="0"/>
    <s v="United States"/>
    <s v="New York City"/>
    <x v="15"/>
    <n v="10024"/>
    <x v="3"/>
    <s v="OFF-LA-10004093"/>
    <x v="1"/>
    <x v="2"/>
    <s v="Avery 486"/>
    <x v="2521"/>
    <n v="3"/>
    <n v="0"/>
    <n v="10.307099999999998"/>
  </r>
  <r>
    <n v="4198"/>
    <x v="2081"/>
    <x v="0"/>
    <x v="275"/>
    <d v="2013-12-09T00:00:00"/>
    <s v="Standard Class"/>
    <s v="CJ-12010"/>
    <s v="Caroline Jumper"/>
    <x v="0"/>
    <s v="United States"/>
    <s v="Philadelphia"/>
    <x v="9"/>
    <n v="19134"/>
    <x v="3"/>
    <s v="OFF-AP-10000179"/>
    <x v="1"/>
    <x v="9"/>
    <s v="Honeywell Enviracaire Portable HEPA Air Cleaner for up to 10 x 16 Room"/>
    <x v="3225"/>
    <n v="4"/>
    <n v="0.2"/>
    <n v="93.768799999999999"/>
  </r>
  <r>
    <n v="4199"/>
    <x v="2081"/>
    <x v="0"/>
    <x v="275"/>
    <d v="2013-12-09T00:00:00"/>
    <s v="Standard Class"/>
    <s v="CJ-12010"/>
    <s v="Caroline Jumper"/>
    <x v="0"/>
    <s v="United States"/>
    <s v="Philadelphia"/>
    <x v="9"/>
    <n v="19134"/>
    <x v="3"/>
    <s v="OFF-BI-10001072"/>
    <x v="1"/>
    <x v="8"/>
    <s v="GBC Clear Cover, 8-1/2 x 11, unpunched, 25 covers per pack"/>
    <x v="3226"/>
    <n v="4"/>
    <n v="0.7"/>
    <n v="-14.553600000000003"/>
  </r>
  <r>
    <n v="4200"/>
    <x v="2082"/>
    <x v="1"/>
    <x v="895"/>
    <d v="2012-12-10T00:00:00"/>
    <s v="Same Day"/>
    <s v="MA-17560"/>
    <s v="Matt Abelman"/>
    <x v="2"/>
    <s v="United States"/>
    <s v="New York City"/>
    <x v="15"/>
    <n v="10024"/>
    <x v="3"/>
    <s v="OFF-LA-10004093"/>
    <x v="1"/>
    <x v="2"/>
    <s v="Avery 486"/>
    <x v="2061"/>
    <n v="1"/>
    <n v="0"/>
    <n v="3.4356999999999998"/>
  </r>
  <r>
    <n v="4201"/>
    <x v="2082"/>
    <x v="1"/>
    <x v="895"/>
    <d v="2012-12-10T00:00:00"/>
    <s v="Same Day"/>
    <s v="MA-17560"/>
    <s v="Matt Abelman"/>
    <x v="2"/>
    <s v="United States"/>
    <s v="New York City"/>
    <x v="15"/>
    <n v="10024"/>
    <x v="3"/>
    <s v="TEC-CO-10002095"/>
    <x v="2"/>
    <x v="16"/>
    <s v="Hewlett Packard 610 Color Digital Copier / Printer"/>
    <x v="3227"/>
    <n v="2"/>
    <n v="0.2"/>
    <n v="249.99499999999998"/>
  </r>
  <r>
    <n v="4202"/>
    <x v="2082"/>
    <x v="1"/>
    <x v="895"/>
    <d v="2012-12-10T00:00:00"/>
    <s v="Same Day"/>
    <s v="MA-17560"/>
    <s v="Matt Abelman"/>
    <x v="2"/>
    <s v="United States"/>
    <s v="New York City"/>
    <x v="15"/>
    <n v="10024"/>
    <x v="3"/>
    <s v="OFF-PA-10002713"/>
    <x v="1"/>
    <x v="10"/>
    <s v="Adams Phone Message Book, 200 Message Capacity, 8 1/16” x 11”"/>
    <x v="521"/>
    <n v="6"/>
    <n v="0"/>
    <n v="18.988799999999998"/>
  </r>
  <r>
    <n v="4203"/>
    <x v="2082"/>
    <x v="1"/>
    <x v="895"/>
    <d v="2012-12-10T00:00:00"/>
    <s v="Same Day"/>
    <s v="MA-17560"/>
    <s v="Matt Abelman"/>
    <x v="2"/>
    <s v="United States"/>
    <s v="New York City"/>
    <x v="15"/>
    <n v="10024"/>
    <x v="3"/>
    <s v="OFF-PA-10002254"/>
    <x v="1"/>
    <x v="10"/>
    <s v="Xerox 1883"/>
    <x v="2381"/>
    <n v="7"/>
    <n v="0"/>
    <n v="84.943599999999989"/>
  </r>
  <r>
    <n v="4204"/>
    <x v="2083"/>
    <x v="2"/>
    <x v="656"/>
    <d v="2011-11-02T00:00:00"/>
    <s v="Second Class"/>
    <s v="AM-10705"/>
    <s v="Anne McFarland"/>
    <x v="0"/>
    <s v="United States"/>
    <s v="Cranston"/>
    <x v="34"/>
    <n v="2920"/>
    <x v="3"/>
    <s v="OFF-AR-10001683"/>
    <x v="1"/>
    <x v="6"/>
    <s v="Lumber Crayons"/>
    <x v="3228"/>
    <n v="5"/>
    <n v="0"/>
    <n v="18.715000000000003"/>
  </r>
  <r>
    <n v="4205"/>
    <x v="2083"/>
    <x v="2"/>
    <x v="656"/>
    <d v="2011-11-02T00:00:00"/>
    <s v="Second Class"/>
    <s v="AM-10705"/>
    <s v="Anne McFarland"/>
    <x v="0"/>
    <s v="United States"/>
    <s v="Cranston"/>
    <x v="34"/>
    <n v="2920"/>
    <x v="3"/>
    <s v="OFF-PA-10002195"/>
    <x v="1"/>
    <x v="10"/>
    <s v="RSVP Cards &amp; Envelopes, Blank White, 8-1/2&quot; X 11&quot;, 24 Cards/25 Envelopes/Set"/>
    <x v="1015"/>
    <n v="2"/>
    <n v="0"/>
    <n v="4.7751999999999999"/>
  </r>
  <r>
    <n v="4206"/>
    <x v="2083"/>
    <x v="2"/>
    <x v="656"/>
    <d v="2011-11-02T00:00:00"/>
    <s v="Second Class"/>
    <s v="AM-10705"/>
    <s v="Anne McFarland"/>
    <x v="0"/>
    <s v="United States"/>
    <s v="Cranston"/>
    <x v="34"/>
    <n v="2920"/>
    <x v="3"/>
    <s v="FUR-FU-10002364"/>
    <x v="0"/>
    <x v="5"/>
    <s v="Eldon Expressions Wood Desk Accessories, Oak"/>
    <x v="1816"/>
    <n v="2"/>
    <n v="0"/>
    <n v="4.2803999999999984"/>
  </r>
  <r>
    <n v="4207"/>
    <x v="2083"/>
    <x v="2"/>
    <x v="656"/>
    <d v="2011-11-02T00:00:00"/>
    <s v="Second Class"/>
    <s v="AM-10705"/>
    <s v="Anne McFarland"/>
    <x v="0"/>
    <s v="United States"/>
    <s v="Cranston"/>
    <x v="34"/>
    <n v="2920"/>
    <x v="3"/>
    <s v="OFF-BI-10004001"/>
    <x v="1"/>
    <x v="8"/>
    <s v="GBC Recycled VeloBinder Covers"/>
    <x v="3229"/>
    <n v="2"/>
    <n v="0"/>
    <n v="15.676799999999997"/>
  </r>
  <r>
    <n v="4208"/>
    <x v="2083"/>
    <x v="2"/>
    <x v="656"/>
    <d v="2011-11-02T00:00:00"/>
    <s v="Second Class"/>
    <s v="AM-10705"/>
    <s v="Anne McFarland"/>
    <x v="0"/>
    <s v="United States"/>
    <s v="Cranston"/>
    <x v="34"/>
    <n v="2920"/>
    <x v="3"/>
    <s v="FUR-FU-10000023"/>
    <x v="0"/>
    <x v="5"/>
    <s v="Eldon Wave Desk Accessories"/>
    <x v="3230"/>
    <n v="3"/>
    <n v="0"/>
    <n v="7.7748000000000008"/>
  </r>
  <r>
    <n v="4209"/>
    <x v="2083"/>
    <x v="2"/>
    <x v="656"/>
    <d v="2011-11-02T00:00:00"/>
    <s v="Second Class"/>
    <s v="AM-10705"/>
    <s v="Anne McFarland"/>
    <x v="0"/>
    <s v="United States"/>
    <s v="Cranston"/>
    <x v="34"/>
    <n v="2920"/>
    <x v="3"/>
    <s v="FUR-CH-10002320"/>
    <x v="0"/>
    <x v="1"/>
    <s v="Hon Pagoda Stacking Chairs"/>
    <x v="3231"/>
    <n v="5"/>
    <n v="0"/>
    <n v="481.46999999999991"/>
  </r>
  <r>
    <n v="4210"/>
    <x v="2083"/>
    <x v="2"/>
    <x v="656"/>
    <d v="2011-11-02T00:00:00"/>
    <s v="Second Class"/>
    <s v="AM-10705"/>
    <s v="Anne McFarland"/>
    <x v="0"/>
    <s v="United States"/>
    <s v="Cranston"/>
    <x v="34"/>
    <n v="2920"/>
    <x v="3"/>
    <s v="FUR-TA-10003238"/>
    <x v="0"/>
    <x v="3"/>
    <s v="Chromcraft Bull-Nose Wood 48&quot; x 96&quot; Rectangular Conference Tables"/>
    <x v="3232"/>
    <n v="1"/>
    <n v="0.3"/>
    <n v="-60.607800000000026"/>
  </r>
  <r>
    <n v="4211"/>
    <x v="2084"/>
    <x v="3"/>
    <x v="34"/>
    <d v="2014-12-15T00:00:00"/>
    <s v="Standard Class"/>
    <s v="AH-10585"/>
    <s v="Angele Hood"/>
    <x v="0"/>
    <s v="United States"/>
    <s v="Chicago"/>
    <x v="10"/>
    <n v="60623"/>
    <x v="2"/>
    <s v="OFF-PA-10004965"/>
    <x v="1"/>
    <x v="10"/>
    <s v="Xerox 1921"/>
    <x v="2992"/>
    <n v="2"/>
    <n v="0.2"/>
    <n v="4.9949999999999992"/>
  </r>
  <r>
    <n v="4212"/>
    <x v="2085"/>
    <x v="2"/>
    <x v="952"/>
    <d v="2011-05-09T00:00:00"/>
    <s v="Second Class"/>
    <s v="PF-19120"/>
    <s v="Peter Fuller"/>
    <x v="0"/>
    <s v="United States"/>
    <s v="Richmond"/>
    <x v="0"/>
    <n v="40475"/>
    <x v="0"/>
    <s v="OFF-PA-10003016"/>
    <x v="1"/>
    <x v="10"/>
    <s v="Adams &quot;While You Were Out&quot; Message Pads"/>
    <x v="2320"/>
    <n v="3"/>
    <n v="0"/>
    <n v="4.238999999999999"/>
  </r>
  <r>
    <n v="4213"/>
    <x v="2085"/>
    <x v="2"/>
    <x v="952"/>
    <d v="2011-05-09T00:00:00"/>
    <s v="Second Class"/>
    <s v="PF-19120"/>
    <s v="Peter Fuller"/>
    <x v="0"/>
    <s v="United States"/>
    <s v="Richmond"/>
    <x v="0"/>
    <n v="40475"/>
    <x v="0"/>
    <s v="OFF-AR-10003651"/>
    <x v="1"/>
    <x v="6"/>
    <s v="Newell 350"/>
    <x v="2637"/>
    <n v="2"/>
    <n v="0"/>
    <n v="1.9023999999999992"/>
  </r>
  <r>
    <n v="4214"/>
    <x v="2085"/>
    <x v="2"/>
    <x v="952"/>
    <d v="2011-05-09T00:00:00"/>
    <s v="Second Class"/>
    <s v="PF-19120"/>
    <s v="Peter Fuller"/>
    <x v="0"/>
    <s v="United States"/>
    <s v="Richmond"/>
    <x v="0"/>
    <n v="40475"/>
    <x v="0"/>
    <s v="OFF-PA-10001363"/>
    <x v="1"/>
    <x v="10"/>
    <s v="Xerox 1933"/>
    <x v="335"/>
    <n v="2"/>
    <n v="0"/>
    <n v="11.543199999999999"/>
  </r>
  <r>
    <n v="4215"/>
    <x v="2086"/>
    <x v="0"/>
    <x v="758"/>
    <d v="2013-03-09T00:00:00"/>
    <s v="Standard Class"/>
    <s v="RD-19480"/>
    <s v="Rick Duston"/>
    <x v="0"/>
    <s v="United States"/>
    <s v="Mishawaka"/>
    <x v="14"/>
    <n v="46544"/>
    <x v="2"/>
    <s v="OFF-BI-10003876"/>
    <x v="1"/>
    <x v="8"/>
    <s v="Green Canvas Binder for 8-1/2&quot; x 14&quot; Sheets"/>
    <x v="3233"/>
    <n v="3"/>
    <n v="0"/>
    <n v="64.199999999999989"/>
  </r>
  <r>
    <n v="4216"/>
    <x v="2087"/>
    <x v="2"/>
    <x v="953"/>
    <d v="2011-12-04T00:00:00"/>
    <s v="Standard Class"/>
    <s v="JL-15505"/>
    <s v="Jeremy Lonsdale"/>
    <x v="0"/>
    <s v="United States"/>
    <s v="Mount Vernon"/>
    <x v="15"/>
    <n v="10550"/>
    <x v="3"/>
    <s v="OFF-EN-10004007"/>
    <x v="1"/>
    <x v="12"/>
    <s v="Park Ridge Embossed Executive Business Envelopes"/>
    <x v="3234"/>
    <n v="4"/>
    <n v="0"/>
    <n v="29.271599999999999"/>
  </r>
  <r>
    <n v="4217"/>
    <x v="2088"/>
    <x v="1"/>
    <x v="954"/>
    <d v="2012-02-22T00:00:00"/>
    <s v="Standard Class"/>
    <s v="AB-10600"/>
    <s v="Ann Blume"/>
    <x v="1"/>
    <s v="United States"/>
    <s v="Los Angeles"/>
    <x v="1"/>
    <n v="90004"/>
    <x v="1"/>
    <s v="OFF-LA-10002271"/>
    <x v="1"/>
    <x v="2"/>
    <s v="Smead Alpha-Z Color-Coded Second Alphabetical Labels and Starter Set"/>
    <x v="357"/>
    <n v="3"/>
    <n v="0"/>
    <n v="4.4352"/>
  </r>
  <r>
    <n v="4218"/>
    <x v="2089"/>
    <x v="3"/>
    <x v="719"/>
    <d v="2014-04-04T00:00:00"/>
    <s v="First Class"/>
    <s v="NC-18535"/>
    <s v="Nick Crebassa"/>
    <x v="1"/>
    <s v="United States"/>
    <s v="San Francisco"/>
    <x v="1"/>
    <n v="94110"/>
    <x v="1"/>
    <s v="FUR-BO-10003894"/>
    <x v="0"/>
    <x v="0"/>
    <s v="Safco Value Mate Steel Bookcase, Baked Enamel Finish on Steel, Black"/>
    <x v="3235"/>
    <n v="8"/>
    <n v="0.15"/>
    <n v="85.175999999999974"/>
  </r>
  <r>
    <n v="4219"/>
    <x v="2089"/>
    <x v="3"/>
    <x v="719"/>
    <d v="2014-04-04T00:00:00"/>
    <s v="First Class"/>
    <s v="NC-18535"/>
    <s v="Nick Crebassa"/>
    <x v="1"/>
    <s v="United States"/>
    <s v="San Francisco"/>
    <x v="1"/>
    <n v="94110"/>
    <x v="1"/>
    <s v="TEC-MA-10000418"/>
    <x v="2"/>
    <x v="15"/>
    <s v="Cubify CubeX 3D Printer Double Head Print"/>
    <x v="3236"/>
    <n v="2"/>
    <n v="0.2"/>
    <n v="359.99879999999962"/>
  </r>
  <r>
    <n v="4220"/>
    <x v="2090"/>
    <x v="3"/>
    <x v="532"/>
    <d v="2014-06-14T00:00:00"/>
    <s v="Second Class"/>
    <s v="TB-21400"/>
    <s v="Tom Boeckenhauer"/>
    <x v="0"/>
    <s v="United States"/>
    <s v="Seattle"/>
    <x v="4"/>
    <n v="98103"/>
    <x v="1"/>
    <s v="OFF-PA-10004243"/>
    <x v="1"/>
    <x v="10"/>
    <s v="Xerox 1939"/>
    <x v="2479"/>
    <n v="2"/>
    <n v="0"/>
    <n v="18.211199999999998"/>
  </r>
  <r>
    <n v="4221"/>
    <x v="2090"/>
    <x v="3"/>
    <x v="532"/>
    <d v="2014-06-14T00:00:00"/>
    <s v="Second Class"/>
    <s v="TB-21400"/>
    <s v="Tom Boeckenhauer"/>
    <x v="0"/>
    <s v="United States"/>
    <s v="Seattle"/>
    <x v="4"/>
    <n v="98103"/>
    <x v="1"/>
    <s v="OFF-BI-10001759"/>
    <x v="1"/>
    <x v="8"/>
    <s v="Acco Pressboard Covers with Storage Hooks, 14 7/8&quot; x 11&quot;, Dark Blue"/>
    <x v="2187"/>
    <n v="6"/>
    <n v="0.2"/>
    <n v="6.6293999999999995"/>
  </r>
  <r>
    <n v="4222"/>
    <x v="2090"/>
    <x v="3"/>
    <x v="532"/>
    <d v="2014-06-14T00:00:00"/>
    <s v="Second Class"/>
    <s v="TB-21400"/>
    <s v="Tom Boeckenhauer"/>
    <x v="0"/>
    <s v="United States"/>
    <s v="Seattle"/>
    <x v="4"/>
    <n v="98103"/>
    <x v="1"/>
    <s v="TEC-MA-10001570"/>
    <x v="2"/>
    <x v="15"/>
    <s v="Cisco Desktop Collaboration Experience DX650 IP Video Phone"/>
    <x v="3237"/>
    <n v="5"/>
    <n v="0.2"/>
    <n v="130.20749999999998"/>
  </r>
  <r>
    <n v="4223"/>
    <x v="2090"/>
    <x v="3"/>
    <x v="532"/>
    <d v="2014-06-14T00:00:00"/>
    <s v="Second Class"/>
    <s v="TB-21400"/>
    <s v="Tom Boeckenhauer"/>
    <x v="0"/>
    <s v="United States"/>
    <s v="Seattle"/>
    <x v="4"/>
    <n v="98103"/>
    <x v="1"/>
    <s v="OFF-ST-10004804"/>
    <x v="1"/>
    <x v="4"/>
    <s v="Belkin 19&quot; Vented Equipment Shelf, Black"/>
    <x v="3238"/>
    <n v="2"/>
    <n v="0"/>
    <n v="1.0296000000000021"/>
  </r>
  <r>
    <n v="4224"/>
    <x v="2090"/>
    <x v="3"/>
    <x v="532"/>
    <d v="2014-06-14T00:00:00"/>
    <s v="Second Class"/>
    <s v="TB-21400"/>
    <s v="Tom Boeckenhauer"/>
    <x v="0"/>
    <s v="United States"/>
    <s v="Seattle"/>
    <x v="4"/>
    <n v="98103"/>
    <x v="1"/>
    <s v="FUR-BO-10001519"/>
    <x v="0"/>
    <x v="0"/>
    <s v="O'Sullivan 3-Shelf Heavy-Duty Bookcases"/>
    <x v="3239"/>
    <n v="3"/>
    <n v="0"/>
    <n v="41.860800000000005"/>
  </r>
  <r>
    <n v="4225"/>
    <x v="2091"/>
    <x v="0"/>
    <x v="955"/>
    <d v="2013-10-04T00:00:00"/>
    <s v="First Class"/>
    <s v="SJ-20215"/>
    <s v="Sarah Jordon"/>
    <x v="0"/>
    <s v="United States"/>
    <s v="Quincy"/>
    <x v="10"/>
    <n v="62301"/>
    <x v="2"/>
    <s v="OFF-BI-10000343"/>
    <x v="1"/>
    <x v="8"/>
    <s v="Pressboard Covers with Storage Hooks, 9 1/2&quot; x 11&quot;, Light Blue"/>
    <x v="3240"/>
    <n v="2"/>
    <n v="0.8"/>
    <n v="-3.2406000000000006"/>
  </r>
  <r>
    <n v="4226"/>
    <x v="2092"/>
    <x v="2"/>
    <x v="736"/>
    <d v="2011-12-17T00:00:00"/>
    <s v="Standard Class"/>
    <s v="EB-13840"/>
    <s v="Ellis Ballard"/>
    <x v="1"/>
    <s v="United States"/>
    <s v="Chicago"/>
    <x v="10"/>
    <n v="60623"/>
    <x v="2"/>
    <s v="FUR-FU-10003930"/>
    <x v="0"/>
    <x v="5"/>
    <s v="Howard Miller 12-3/4 Diameter Accuwave DS  Wall Clock"/>
    <x v="3241"/>
    <n v="3"/>
    <n v="0.6"/>
    <n v="-42.492599999999982"/>
  </r>
  <r>
    <n v="4227"/>
    <x v="2093"/>
    <x v="3"/>
    <x v="343"/>
    <d v="2014-11-17T00:00:00"/>
    <s v="Standard Class"/>
    <s v="WB-21850"/>
    <s v="William Brown"/>
    <x v="0"/>
    <s v="United States"/>
    <s v="Urbandale"/>
    <x v="23"/>
    <n v="50322"/>
    <x v="2"/>
    <s v="OFF-FA-10004854"/>
    <x v="1"/>
    <x v="13"/>
    <s v="Vinyl Coated Wire Paper Clips in Organizer Box, 800/Box"/>
    <x v="1962"/>
    <n v="4"/>
    <n v="0"/>
    <n v="21.5824"/>
  </r>
  <r>
    <n v="4228"/>
    <x v="2094"/>
    <x v="1"/>
    <x v="956"/>
    <d v="2012-01-10T00:00:00"/>
    <s v="Standard Class"/>
    <s v="SR-20740"/>
    <s v="Steven Roelle"/>
    <x v="2"/>
    <s v="United States"/>
    <s v="Seattle"/>
    <x v="4"/>
    <n v="98103"/>
    <x v="1"/>
    <s v="FUR-CH-10003396"/>
    <x v="0"/>
    <x v="1"/>
    <s v="Global Deluxe Steno Chair"/>
    <x v="3242"/>
    <n v="1"/>
    <n v="0.2"/>
    <n v="-6.9282000000000039"/>
  </r>
  <r>
    <n v="4229"/>
    <x v="2095"/>
    <x v="0"/>
    <x v="830"/>
    <d v="2013-03-27T00:00:00"/>
    <s v="First Class"/>
    <s v="VG-21805"/>
    <s v="Vivek Grady"/>
    <x v="1"/>
    <s v="United States"/>
    <s v="Richmond"/>
    <x v="14"/>
    <n v="47374"/>
    <x v="2"/>
    <s v="OFF-PA-10001994"/>
    <x v="1"/>
    <x v="10"/>
    <s v="Ink Jet Note and Greeting Cards, 8-1/2&quot; x 5-1/2&quot; Card Size"/>
    <x v="3243"/>
    <n v="1"/>
    <n v="0"/>
    <n v="10.3408"/>
  </r>
  <r>
    <n v="4230"/>
    <x v="2096"/>
    <x v="3"/>
    <x v="957"/>
    <d v="2014-07-11T00:00:00"/>
    <s v="Standard Class"/>
    <s v="LS-16945"/>
    <s v="Linda Southworth"/>
    <x v="1"/>
    <s v="United States"/>
    <s v="Dallas"/>
    <x v="5"/>
    <n v="75220"/>
    <x v="2"/>
    <s v="FUR-FU-10003601"/>
    <x v="0"/>
    <x v="5"/>
    <s v="Deflect-o RollaMat Studded, Beveled Mat for Medium Pile Carpeting"/>
    <x v="3244"/>
    <n v="9"/>
    <n v="0.6"/>
    <n v="-348.62940000000003"/>
  </r>
  <r>
    <n v="4231"/>
    <x v="2096"/>
    <x v="3"/>
    <x v="957"/>
    <d v="2014-07-11T00:00:00"/>
    <s v="Standard Class"/>
    <s v="LS-16945"/>
    <s v="Linda Southworth"/>
    <x v="1"/>
    <s v="United States"/>
    <s v="Dallas"/>
    <x v="5"/>
    <n v="75220"/>
    <x v="2"/>
    <s v="OFF-BI-10003429"/>
    <x v="1"/>
    <x v="8"/>
    <s v="Cardinal HOLDit! Binder Insert Strips,Extra Strips"/>
    <x v="3245"/>
    <n v="9"/>
    <n v="0.8"/>
    <n v="-17.660699999999999"/>
  </r>
  <r>
    <n v="4232"/>
    <x v="2096"/>
    <x v="3"/>
    <x v="957"/>
    <d v="2014-07-11T00:00:00"/>
    <s v="Standard Class"/>
    <s v="LS-16945"/>
    <s v="Linda Southworth"/>
    <x v="1"/>
    <s v="United States"/>
    <s v="Dallas"/>
    <x v="5"/>
    <n v="75220"/>
    <x v="2"/>
    <s v="OFF-PA-10000232"/>
    <x v="1"/>
    <x v="10"/>
    <s v="Xerox 1975"/>
    <x v="12"/>
    <n v="3"/>
    <n v="0.2"/>
    <n v="5.6375999999999999"/>
  </r>
  <r>
    <n v="4233"/>
    <x v="2096"/>
    <x v="3"/>
    <x v="957"/>
    <d v="2014-07-11T00:00:00"/>
    <s v="Standard Class"/>
    <s v="LS-16945"/>
    <s v="Linda Southworth"/>
    <x v="1"/>
    <s v="United States"/>
    <s v="Dallas"/>
    <x v="5"/>
    <n v="75220"/>
    <x v="2"/>
    <s v="OFF-PA-10002195"/>
    <x v="1"/>
    <x v="10"/>
    <s v="Xerox 1966"/>
    <x v="277"/>
    <n v="6"/>
    <n v="0.2"/>
    <n v="11.2752"/>
  </r>
  <r>
    <n v="4234"/>
    <x v="2096"/>
    <x v="3"/>
    <x v="957"/>
    <d v="2014-07-11T00:00:00"/>
    <s v="Standard Class"/>
    <s v="LS-16945"/>
    <s v="Linda Southworth"/>
    <x v="1"/>
    <s v="United States"/>
    <s v="Dallas"/>
    <x v="5"/>
    <n v="75220"/>
    <x v="2"/>
    <s v="OFF-BI-10004492"/>
    <x v="1"/>
    <x v="8"/>
    <s v="Tuf-Vin Binders"/>
    <x v="3246"/>
    <n v="1"/>
    <n v="0.8"/>
    <n v="-10.421400000000002"/>
  </r>
  <r>
    <n v="4235"/>
    <x v="2097"/>
    <x v="2"/>
    <x v="158"/>
    <d v="2011-09-24T00:00:00"/>
    <s v="First Class"/>
    <s v="MA-17560"/>
    <s v="Matt Abelman"/>
    <x v="2"/>
    <s v="United States"/>
    <s v="Philadelphia"/>
    <x v="9"/>
    <n v="19143"/>
    <x v="3"/>
    <s v="OFF-PA-10004000"/>
    <x v="1"/>
    <x v="10"/>
    <s v="While You Were Out Pads, 50 per Pad, 4 x 5 1/4, Green Cycle"/>
    <x v="1382"/>
    <n v="3"/>
    <n v="0.2"/>
    <n v="4.1151"/>
  </r>
  <r>
    <n v="4236"/>
    <x v="2097"/>
    <x v="2"/>
    <x v="158"/>
    <d v="2011-09-24T00:00:00"/>
    <s v="First Class"/>
    <s v="MA-17560"/>
    <s v="Matt Abelman"/>
    <x v="2"/>
    <s v="United States"/>
    <s v="Philadelphia"/>
    <x v="9"/>
    <n v="19143"/>
    <x v="3"/>
    <s v="OFF-LA-10004425"/>
    <x v="1"/>
    <x v="2"/>
    <s v="Staples"/>
    <x v="3247"/>
    <n v="9"/>
    <n v="0.2"/>
    <n v="7.0226999999999995"/>
  </r>
  <r>
    <n v="4237"/>
    <x v="2098"/>
    <x v="0"/>
    <x v="310"/>
    <d v="2013-07-28T00:00:00"/>
    <s v="Standard Class"/>
    <s v="NF-18475"/>
    <s v="Neil Französisch"/>
    <x v="2"/>
    <s v="United States"/>
    <s v="Rockford"/>
    <x v="10"/>
    <n v="61107"/>
    <x v="2"/>
    <s v="OFF-BI-10000948"/>
    <x v="1"/>
    <x v="8"/>
    <s v="GBC Laser Imprintable Binding System Covers, Desert Sand"/>
    <x v="3248"/>
    <n v="4"/>
    <n v="0.8"/>
    <n v="-18.836400000000005"/>
  </r>
  <r>
    <n v="4238"/>
    <x v="2099"/>
    <x v="3"/>
    <x v="635"/>
    <d v="2014-09-04T00:00:00"/>
    <s v="Second Class"/>
    <s v="MD-17860"/>
    <s v="Michael Dominguez"/>
    <x v="1"/>
    <s v="United States"/>
    <s v="Philadelphia"/>
    <x v="9"/>
    <n v="19134"/>
    <x v="3"/>
    <s v="OFF-AR-10001972"/>
    <x v="1"/>
    <x v="6"/>
    <s v="Newell 323"/>
    <x v="3249"/>
    <n v="7"/>
    <n v="0.2"/>
    <n v="0.70560000000000045"/>
  </r>
  <r>
    <n v="4239"/>
    <x v="2100"/>
    <x v="3"/>
    <x v="606"/>
    <d v="2014-03-29T00:00:00"/>
    <s v="First Class"/>
    <s v="MZ-17335"/>
    <s v="Maria Zettner"/>
    <x v="2"/>
    <s v="United States"/>
    <s v="Seattle"/>
    <x v="4"/>
    <n v="98105"/>
    <x v="1"/>
    <s v="OFF-AR-10004587"/>
    <x v="1"/>
    <x v="6"/>
    <s v="Boston 1827 Commercial Additional Cutter, Drive Gear &amp; Gear Rack for 1606"/>
    <x v="3250"/>
    <n v="1"/>
    <n v="0"/>
    <n v="5.9489999999999981"/>
  </r>
  <r>
    <n v="4240"/>
    <x v="2101"/>
    <x v="3"/>
    <x v="614"/>
    <d v="2015-01-05T00:00:00"/>
    <s v="Standard Class"/>
    <s v="KB-16600"/>
    <s v="Ken Brennan"/>
    <x v="1"/>
    <s v="United States"/>
    <s v="Grand Rapids"/>
    <x v="12"/>
    <n v="49505"/>
    <x v="2"/>
    <s v="OFF-PA-10000994"/>
    <x v="1"/>
    <x v="10"/>
    <s v="Xerox 1915"/>
    <x v="1441"/>
    <n v="2"/>
    <n v="0"/>
    <n v="100.65599999999999"/>
  </r>
  <r>
    <n v="4241"/>
    <x v="2102"/>
    <x v="2"/>
    <x v="59"/>
    <d v="2011-09-26T00:00:00"/>
    <s v="Standard Class"/>
    <s v="MA-17995"/>
    <s v="Michelle Arnett"/>
    <x v="2"/>
    <s v="United States"/>
    <s v="Los Angeles"/>
    <x v="1"/>
    <n v="90004"/>
    <x v="1"/>
    <s v="OFF-AP-10001366"/>
    <x v="1"/>
    <x v="9"/>
    <s v="Staples"/>
    <x v="2911"/>
    <n v="4"/>
    <n v="0"/>
    <n v="11.858400000000003"/>
  </r>
  <r>
    <n v="4242"/>
    <x v="2102"/>
    <x v="2"/>
    <x v="59"/>
    <d v="2011-09-26T00:00:00"/>
    <s v="Standard Class"/>
    <s v="MA-17995"/>
    <s v="Michelle Arnett"/>
    <x v="2"/>
    <s v="United States"/>
    <s v="Los Angeles"/>
    <x v="1"/>
    <n v="90004"/>
    <x v="1"/>
    <s v="OFF-BI-10001636"/>
    <x v="1"/>
    <x v="8"/>
    <s v="Ibico Plastic and Wire Spiral Binding Combs"/>
    <x v="3251"/>
    <n v="3"/>
    <n v="0.2"/>
    <n v="6.5753999999999984"/>
  </r>
  <r>
    <n v="4243"/>
    <x v="2103"/>
    <x v="0"/>
    <x v="958"/>
    <d v="2013-04-06T00:00:00"/>
    <s v="First Class"/>
    <s v="ME-17320"/>
    <s v="Maria Etezadi"/>
    <x v="2"/>
    <s v="United States"/>
    <s v="Springfield"/>
    <x v="17"/>
    <n v="22153"/>
    <x v="0"/>
    <s v="TEC-PH-10001448"/>
    <x v="2"/>
    <x v="7"/>
    <s v="Anker Astro 15000mAh USB Portable Charger"/>
    <x v="145"/>
    <n v="3"/>
    <n v="0"/>
    <n v="5.9987999999999815"/>
  </r>
  <r>
    <n v="4244"/>
    <x v="2103"/>
    <x v="0"/>
    <x v="958"/>
    <d v="2013-04-06T00:00:00"/>
    <s v="First Class"/>
    <s v="ME-17320"/>
    <s v="Maria Etezadi"/>
    <x v="2"/>
    <s v="United States"/>
    <s v="Springfield"/>
    <x v="17"/>
    <n v="22153"/>
    <x v="0"/>
    <s v="OFF-PA-10001776"/>
    <x v="1"/>
    <x v="10"/>
    <s v="Wirebound Message Books, Four 2 3/4&quot; x 5&quot; Forms per Page, 600 Sets per Book"/>
    <x v="3252"/>
    <n v="3"/>
    <n v="0"/>
    <n v="13.070699999999999"/>
  </r>
  <r>
    <n v="4245"/>
    <x v="2104"/>
    <x v="2"/>
    <x v="959"/>
    <d v="2011-03-30T00:00:00"/>
    <s v="Standard Class"/>
    <s v="JD-15895"/>
    <s v="Jonathan Doherty"/>
    <x v="1"/>
    <s v="United States"/>
    <s v="Los Angeles"/>
    <x v="1"/>
    <n v="90036"/>
    <x v="1"/>
    <s v="TEC-AC-10002323"/>
    <x v="2"/>
    <x v="11"/>
    <s v="SanDisk Ultra 32 GB MicroSDHC Class 10 Memory Card"/>
    <x v="2790"/>
    <n v="3"/>
    <n v="0"/>
    <n v="8.6190000000000033"/>
  </r>
  <r>
    <n v="4246"/>
    <x v="2105"/>
    <x v="3"/>
    <x v="354"/>
    <d v="2014-12-05T00:00:00"/>
    <s v="Standard Class"/>
    <s v="LS-16975"/>
    <s v="Lindsay Shagiari"/>
    <x v="2"/>
    <s v="United States"/>
    <s v="Baltimore"/>
    <x v="39"/>
    <n v="21215"/>
    <x v="3"/>
    <s v="OFF-AR-10004582"/>
    <x v="1"/>
    <x v="6"/>
    <s v="BIC Brite Liner Grip Highlighters"/>
    <x v="3253"/>
    <n v="1"/>
    <n v="0"/>
    <n v="0.73799999999999988"/>
  </r>
  <r>
    <n v="4247"/>
    <x v="2105"/>
    <x v="3"/>
    <x v="354"/>
    <d v="2014-12-05T00:00:00"/>
    <s v="Standard Class"/>
    <s v="LS-16975"/>
    <s v="Lindsay Shagiari"/>
    <x v="2"/>
    <s v="United States"/>
    <s v="Baltimore"/>
    <x v="39"/>
    <n v="21215"/>
    <x v="3"/>
    <s v="FUR-FU-10000576"/>
    <x v="0"/>
    <x v="5"/>
    <s v="Luxo Professional Fluorescent Magnifier Lamp with Clamp-Mount Base"/>
    <x v="607"/>
    <n v="5"/>
    <n v="0"/>
    <n v="272.79200000000003"/>
  </r>
  <r>
    <n v="4248"/>
    <x v="2105"/>
    <x v="3"/>
    <x v="354"/>
    <d v="2014-12-05T00:00:00"/>
    <s v="Standard Class"/>
    <s v="LS-16975"/>
    <s v="Lindsay Shagiari"/>
    <x v="2"/>
    <s v="United States"/>
    <s v="Baltimore"/>
    <x v="39"/>
    <n v="21215"/>
    <x v="3"/>
    <s v="FUR-FU-10004270"/>
    <x v="0"/>
    <x v="5"/>
    <s v="Eldon Image Series Desk Accessories, Burgundy"/>
    <x v="3254"/>
    <n v="5"/>
    <n v="0"/>
    <n v="7.5239999999999991"/>
  </r>
  <r>
    <n v="4249"/>
    <x v="2106"/>
    <x v="0"/>
    <x v="49"/>
    <d v="2013-12-06T00:00:00"/>
    <s v="Second Class"/>
    <s v="SJ-20500"/>
    <s v="Shirley Jackson"/>
    <x v="0"/>
    <s v="United States"/>
    <s v="Fairfield"/>
    <x v="29"/>
    <n v="6824"/>
    <x v="3"/>
    <s v="OFF-BI-10004236"/>
    <x v="1"/>
    <x v="8"/>
    <s v="XtraLife ClearVue Slant-D Ring Binder, White, 3&quot;"/>
    <x v="3255"/>
    <n v="6"/>
    <n v="0"/>
    <n v="40.516799999999996"/>
  </r>
  <r>
    <n v="4250"/>
    <x v="2106"/>
    <x v="0"/>
    <x v="49"/>
    <d v="2013-12-06T00:00:00"/>
    <s v="Second Class"/>
    <s v="SJ-20500"/>
    <s v="Shirley Jackson"/>
    <x v="0"/>
    <s v="United States"/>
    <s v="Fairfield"/>
    <x v="29"/>
    <n v="6824"/>
    <x v="3"/>
    <s v="FUR-CH-10004997"/>
    <x v="0"/>
    <x v="1"/>
    <s v="Hon Every-Day Series Multi-Task Chairs"/>
    <x v="3256"/>
    <n v="4"/>
    <n v="0"/>
    <n v="150.38400000000001"/>
  </r>
  <r>
    <n v="4251"/>
    <x v="2107"/>
    <x v="2"/>
    <x v="111"/>
    <d v="2011-09-19T00:00:00"/>
    <s v="Same Day"/>
    <s v="BS-11365"/>
    <s v="Bill Shonely"/>
    <x v="1"/>
    <s v="United States"/>
    <s v="New York City"/>
    <x v="15"/>
    <n v="10011"/>
    <x v="3"/>
    <s v="FUR-CH-10000988"/>
    <x v="0"/>
    <x v="1"/>
    <s v="Hon Olson Stacker Stools"/>
    <x v="3257"/>
    <n v="7"/>
    <n v="0.1"/>
    <n v="177.42059999999998"/>
  </r>
  <r>
    <n v="4252"/>
    <x v="2108"/>
    <x v="1"/>
    <x v="924"/>
    <d v="2012-10-23T00:00:00"/>
    <s v="Same Day"/>
    <s v="RA-19285"/>
    <s v="Ralph Arnett"/>
    <x v="0"/>
    <s v="United States"/>
    <s v="Lakeland"/>
    <x v="2"/>
    <n v="33801"/>
    <x v="0"/>
    <s v="TEC-PH-10004897"/>
    <x v="2"/>
    <x v="7"/>
    <s v="Mediabridge Sport Armband iPhone 5s"/>
    <x v="3258"/>
    <n v="7"/>
    <n v="0.2"/>
    <n v="-13.286700000000002"/>
  </r>
  <r>
    <n v="4253"/>
    <x v="2108"/>
    <x v="1"/>
    <x v="924"/>
    <d v="2012-10-23T00:00:00"/>
    <s v="Same Day"/>
    <s v="RA-19285"/>
    <s v="Ralph Arnett"/>
    <x v="0"/>
    <s v="United States"/>
    <s v="Lakeland"/>
    <x v="2"/>
    <n v="33801"/>
    <x v="0"/>
    <s v="OFF-AR-10002656"/>
    <x v="1"/>
    <x v="6"/>
    <s v="Sanford Liquid Accent Highlighters"/>
    <x v="1432"/>
    <n v="2"/>
    <n v="0.2"/>
    <n v="2.271199999999999"/>
  </r>
  <r>
    <n v="4254"/>
    <x v="2108"/>
    <x v="1"/>
    <x v="924"/>
    <d v="2012-10-23T00:00:00"/>
    <s v="Same Day"/>
    <s v="RA-19285"/>
    <s v="Ralph Arnett"/>
    <x v="0"/>
    <s v="United States"/>
    <s v="Lakeland"/>
    <x v="2"/>
    <n v="33801"/>
    <x v="0"/>
    <s v="TEC-PH-10004924"/>
    <x v="2"/>
    <x v="7"/>
    <s v="SKILCRAFT Telephone Shoulder Rest, 2&quot; x 6.5&quot; x 2.5&quot;, Black"/>
    <x v="3259"/>
    <n v="2"/>
    <n v="0.2"/>
    <n v="1.0346000000000006"/>
  </r>
  <r>
    <n v="4255"/>
    <x v="2109"/>
    <x v="3"/>
    <x v="119"/>
    <d v="2014-10-17T00:00:00"/>
    <s v="First Class"/>
    <s v="TS-21610"/>
    <s v="Troy Staebel"/>
    <x v="0"/>
    <s v="United States"/>
    <s v="Freeport"/>
    <x v="10"/>
    <n v="61032"/>
    <x v="2"/>
    <s v="OFF-PA-10003127"/>
    <x v="1"/>
    <x v="10"/>
    <s v="Staples"/>
    <x v="930"/>
    <n v="3"/>
    <n v="0.2"/>
    <n v="20.576399999999996"/>
  </r>
  <r>
    <n v="4256"/>
    <x v="2109"/>
    <x v="3"/>
    <x v="119"/>
    <d v="2014-10-17T00:00:00"/>
    <s v="First Class"/>
    <s v="TS-21610"/>
    <s v="Troy Staebel"/>
    <x v="0"/>
    <s v="United States"/>
    <s v="Freeport"/>
    <x v="10"/>
    <n v="61032"/>
    <x v="2"/>
    <s v="OFF-BI-10000778"/>
    <x v="1"/>
    <x v="8"/>
    <s v="GBC VeloBinder Electric Binding Machine"/>
    <x v="3260"/>
    <n v="4"/>
    <n v="0.8"/>
    <n v="-145.17600000000002"/>
  </r>
  <r>
    <n v="4257"/>
    <x v="2109"/>
    <x v="3"/>
    <x v="119"/>
    <d v="2014-10-17T00:00:00"/>
    <s v="First Class"/>
    <s v="TS-21610"/>
    <s v="Troy Staebel"/>
    <x v="0"/>
    <s v="United States"/>
    <s v="Freeport"/>
    <x v="10"/>
    <n v="61032"/>
    <x v="2"/>
    <s v="FUR-FU-10001424"/>
    <x v="0"/>
    <x v="5"/>
    <s v="Dax Clear Box Frame"/>
    <x v="3261"/>
    <n v="3"/>
    <n v="0.6"/>
    <n v="-6.8094000000000037"/>
  </r>
  <r>
    <n v="4258"/>
    <x v="2110"/>
    <x v="1"/>
    <x v="406"/>
    <d v="2012-09-09T00:00:00"/>
    <s v="Standard Class"/>
    <s v="KB-16585"/>
    <s v="Ken Black"/>
    <x v="1"/>
    <s v="United States"/>
    <s v="Medford"/>
    <x v="21"/>
    <n v="97504"/>
    <x v="1"/>
    <s v="OFF-BI-10000962"/>
    <x v="1"/>
    <x v="8"/>
    <s v="Acco Flexible ACCOHIDE Square Ring Data Binder, Dark Blue, 11 1/2&quot; X 14&quot; 7/8&quot;"/>
    <x v="3262"/>
    <n v="2"/>
    <n v="0.7"/>
    <n v="-6.833400000000001"/>
  </r>
  <r>
    <n v="4259"/>
    <x v="2111"/>
    <x v="0"/>
    <x v="560"/>
    <d v="2013-03-17T00:00:00"/>
    <s v="First Class"/>
    <s v="MM-18280"/>
    <s v="Muhammed MacIntyre"/>
    <x v="1"/>
    <s v="United States"/>
    <s v="Seattle"/>
    <x v="4"/>
    <n v="98103"/>
    <x v="1"/>
    <s v="FUR-CH-10002880"/>
    <x v="0"/>
    <x v="1"/>
    <s v="Global High-Back Leather Tilter, Burgundy"/>
    <x v="3263"/>
    <n v="2"/>
    <n v="0.2"/>
    <n v="-22.138200000000012"/>
  </r>
  <r>
    <n v="4260"/>
    <x v="2112"/>
    <x v="3"/>
    <x v="960"/>
    <d v="2014-11-03T00:00:00"/>
    <s v="Second Class"/>
    <s v="LO-17170"/>
    <s v="Lori Olson"/>
    <x v="1"/>
    <s v="United States"/>
    <s v="New York City"/>
    <x v="15"/>
    <n v="10035"/>
    <x v="3"/>
    <s v="OFF-EN-10004386"/>
    <x v="1"/>
    <x v="12"/>
    <s v="Recycled Interoffice Envelopes with String and Button Closure, 10 x 13"/>
    <x v="3264"/>
    <n v="2"/>
    <n v="0"/>
    <n v="23.99"/>
  </r>
  <r>
    <n v="4261"/>
    <x v="2113"/>
    <x v="3"/>
    <x v="453"/>
    <d v="2014-10-20T00:00:00"/>
    <s v="Second Class"/>
    <s v="RS-19420"/>
    <s v="Ricardo Sperren"/>
    <x v="1"/>
    <s v="United States"/>
    <s v="Fairfield"/>
    <x v="29"/>
    <n v="6824"/>
    <x v="3"/>
    <s v="OFF-LA-10001045"/>
    <x v="1"/>
    <x v="2"/>
    <s v="Permanent Self-Adhesive File Folder Labels for Typewriters by Universal"/>
    <x v="1206"/>
    <n v="5"/>
    <n v="0"/>
    <n v="6.0029999999999992"/>
  </r>
  <r>
    <n v="4262"/>
    <x v="2114"/>
    <x v="3"/>
    <x v="783"/>
    <d v="2014-08-12T00:00:00"/>
    <s v="Standard Class"/>
    <s v="CC-12475"/>
    <s v="Cindy Chapman"/>
    <x v="0"/>
    <s v="United States"/>
    <s v="Moorhead"/>
    <x v="11"/>
    <n v="56560"/>
    <x v="2"/>
    <s v="TEC-AC-10002006"/>
    <x v="2"/>
    <x v="11"/>
    <s v="Memorex Micro Travel Drive 16 GB"/>
    <x v="1480"/>
    <n v="4"/>
    <n v="0"/>
    <n v="19.827599999999997"/>
  </r>
  <r>
    <n v="4263"/>
    <x v="2115"/>
    <x v="3"/>
    <x v="296"/>
    <d v="2014-09-26T00:00:00"/>
    <s v="Standard Class"/>
    <s v="KT-16480"/>
    <s v="Kean Thornton"/>
    <x v="0"/>
    <s v="United States"/>
    <s v="Columbus"/>
    <x v="32"/>
    <n v="31907"/>
    <x v="0"/>
    <s v="OFF-AP-10001242"/>
    <x v="1"/>
    <x v="9"/>
    <s v="APC 7 Outlet Network SurgeArrest Surge Protector"/>
    <x v="3265"/>
    <n v="1"/>
    <n v="0"/>
    <n v="24.143999999999998"/>
  </r>
  <r>
    <n v="4264"/>
    <x v="2116"/>
    <x v="3"/>
    <x v="132"/>
    <d v="2014-11-09T00:00:00"/>
    <s v="Standard Class"/>
    <s v="DM-13015"/>
    <s v="Darrin Martin"/>
    <x v="0"/>
    <s v="United States"/>
    <s v="Philadelphia"/>
    <x v="9"/>
    <n v="19143"/>
    <x v="3"/>
    <s v="OFF-BI-10000216"/>
    <x v="1"/>
    <x v="8"/>
    <s v="Mead 1st Gear 2&quot; Zipper Binder, Asst. Colors"/>
    <x v="3266"/>
    <n v="3"/>
    <n v="0.7"/>
    <n v="-7.782"/>
  </r>
  <r>
    <n v="4265"/>
    <x v="2117"/>
    <x v="0"/>
    <x v="732"/>
    <d v="2013-11-10T00:00:00"/>
    <s v="Standard Class"/>
    <s v="EP-13915"/>
    <s v="Emily Phan"/>
    <x v="0"/>
    <s v="United States"/>
    <s v="Houston"/>
    <x v="5"/>
    <n v="77036"/>
    <x v="2"/>
    <s v="FUR-TA-10002774"/>
    <x v="0"/>
    <x v="3"/>
    <s v="Laminate Occasional Tables"/>
    <x v="3267"/>
    <n v="8"/>
    <n v="0.3"/>
    <n v="-160.29520000000008"/>
  </r>
  <r>
    <n v="4266"/>
    <x v="2117"/>
    <x v="0"/>
    <x v="732"/>
    <d v="2013-11-10T00:00:00"/>
    <s v="Standard Class"/>
    <s v="EP-13915"/>
    <s v="Emily Phan"/>
    <x v="0"/>
    <s v="United States"/>
    <s v="Houston"/>
    <x v="5"/>
    <n v="77036"/>
    <x v="2"/>
    <s v="OFF-BI-10004364"/>
    <x v="1"/>
    <x v="8"/>
    <s v="Storex Dura Pro Binders"/>
    <x v="3019"/>
    <n v="3"/>
    <n v="0.8"/>
    <n v="-6.2370000000000019"/>
  </r>
  <r>
    <n v="4267"/>
    <x v="2117"/>
    <x v="0"/>
    <x v="732"/>
    <d v="2013-11-10T00:00:00"/>
    <s v="Standard Class"/>
    <s v="EP-13915"/>
    <s v="Emily Phan"/>
    <x v="0"/>
    <s v="United States"/>
    <s v="Houston"/>
    <x v="5"/>
    <n v="77036"/>
    <x v="2"/>
    <s v="FUR-BO-10000780"/>
    <x v="0"/>
    <x v="0"/>
    <s v="O'Sullivan Plantations 2-Door Library in Landvery Oak"/>
    <x v="2017"/>
    <n v="7"/>
    <n v="0.32"/>
    <n v="-225.09759999999991"/>
  </r>
  <r>
    <n v="4268"/>
    <x v="2117"/>
    <x v="0"/>
    <x v="732"/>
    <d v="2013-11-10T00:00:00"/>
    <s v="Standard Class"/>
    <s v="EP-13915"/>
    <s v="Emily Phan"/>
    <x v="0"/>
    <s v="United States"/>
    <s v="Houston"/>
    <x v="5"/>
    <n v="77036"/>
    <x v="2"/>
    <s v="OFF-BI-10001989"/>
    <x v="1"/>
    <x v="8"/>
    <s v="Premium Transparent Presentation Covers by GBC"/>
    <x v="3268"/>
    <n v="3"/>
    <n v="0.8"/>
    <n v="-20.140800000000006"/>
  </r>
  <r>
    <n v="4269"/>
    <x v="2117"/>
    <x v="0"/>
    <x v="732"/>
    <d v="2013-11-10T00:00:00"/>
    <s v="Standard Class"/>
    <s v="EP-13915"/>
    <s v="Emily Phan"/>
    <x v="0"/>
    <s v="United States"/>
    <s v="Houston"/>
    <x v="5"/>
    <n v="77036"/>
    <x v="2"/>
    <s v="TEC-AC-10004001"/>
    <x v="2"/>
    <x v="11"/>
    <s v="Logitech Wireless Headset H600 Over-The-Head Design"/>
    <x v="1379"/>
    <n v="5"/>
    <n v="0.2"/>
    <n v="45.139500000000005"/>
  </r>
  <r>
    <n v="4270"/>
    <x v="2118"/>
    <x v="3"/>
    <x v="643"/>
    <d v="2014-06-30T00:00:00"/>
    <s v="Second Class"/>
    <s v="AM-10705"/>
    <s v="Anne McFarland"/>
    <x v="0"/>
    <s v="United States"/>
    <s v="Seattle"/>
    <x v="4"/>
    <n v="98115"/>
    <x v="1"/>
    <s v="FUR-TA-10000688"/>
    <x v="0"/>
    <x v="3"/>
    <s v="Chromcraft Bull-Nose Wood Round Conference Table Top, Wood Base"/>
    <x v="3269"/>
    <n v="4"/>
    <n v="0"/>
    <n v="148.13799999999992"/>
  </r>
  <r>
    <n v="4271"/>
    <x v="2119"/>
    <x v="1"/>
    <x v="650"/>
    <d v="2012-11-30T00:00:00"/>
    <s v="Standard Class"/>
    <s v="SH-20635"/>
    <s v="Stefanie Holloman"/>
    <x v="1"/>
    <s v="United States"/>
    <s v="Jackson"/>
    <x v="18"/>
    <n v="38301"/>
    <x v="0"/>
    <s v="FUR-FU-10003930"/>
    <x v="0"/>
    <x v="5"/>
    <s v="Howard Miller 12-3/4 Diameter Accuwave DS  Wall Clock"/>
    <x v="3270"/>
    <n v="11"/>
    <n v="0.2"/>
    <n v="190.42980000000006"/>
  </r>
  <r>
    <n v="4272"/>
    <x v="2120"/>
    <x v="0"/>
    <x v="390"/>
    <d v="2013-11-28T00:00:00"/>
    <s v="Second Class"/>
    <s v="LA-16780"/>
    <s v="Laura Armstrong"/>
    <x v="1"/>
    <s v="United States"/>
    <s v="Baltimore"/>
    <x v="39"/>
    <n v="21215"/>
    <x v="3"/>
    <s v="FUR-FU-10000965"/>
    <x v="0"/>
    <x v="5"/>
    <s v="Howard Miller 11-1/2&quot; Diameter Ridgewood Wall Clock"/>
    <x v="3271"/>
    <n v="4"/>
    <n v="0"/>
    <n v="85.181600000000003"/>
  </r>
  <r>
    <n v="4273"/>
    <x v="2121"/>
    <x v="3"/>
    <x v="246"/>
    <d v="2014-07-22T00:00:00"/>
    <s v="Same Day"/>
    <s v="SF-20200"/>
    <s v="Sarah Foster"/>
    <x v="0"/>
    <s v="United States"/>
    <s v="Murray"/>
    <x v="7"/>
    <n v="84107"/>
    <x v="1"/>
    <s v="TEC-PH-10004071"/>
    <x v="2"/>
    <x v="7"/>
    <s v="PayAnywhere Card Reader"/>
    <x v="3272"/>
    <n v="9"/>
    <n v="0.2"/>
    <n v="6.2936999999999976"/>
  </r>
  <r>
    <n v="4274"/>
    <x v="2121"/>
    <x v="3"/>
    <x v="246"/>
    <d v="2014-07-22T00:00:00"/>
    <s v="Same Day"/>
    <s v="SF-20200"/>
    <s v="Sarah Foster"/>
    <x v="0"/>
    <s v="United States"/>
    <s v="Murray"/>
    <x v="7"/>
    <n v="84107"/>
    <x v="1"/>
    <s v="OFF-AR-10001044"/>
    <x v="1"/>
    <x v="6"/>
    <s v="BOSTON Ranger #55 Pencil Sharpener, Black"/>
    <x v="2467"/>
    <n v="1"/>
    <n v="0"/>
    <n v="7.5370999999999988"/>
  </r>
  <r>
    <n v="4275"/>
    <x v="2122"/>
    <x v="1"/>
    <x v="924"/>
    <d v="2012-10-28T00:00:00"/>
    <s v="Standard Class"/>
    <s v="AG-10495"/>
    <s v="Andrew Gjertsen"/>
    <x v="1"/>
    <s v="United States"/>
    <s v="Seattle"/>
    <x v="4"/>
    <n v="98105"/>
    <x v="1"/>
    <s v="OFF-BI-10004140"/>
    <x v="1"/>
    <x v="8"/>
    <s v="Avery Non-Stick Binders"/>
    <x v="3273"/>
    <n v="1"/>
    <n v="0.2"/>
    <n v="1.1224999999999996"/>
  </r>
  <r>
    <n v="4276"/>
    <x v="2123"/>
    <x v="1"/>
    <x v="584"/>
    <d v="2012-07-13T00:00:00"/>
    <s v="Standard Class"/>
    <s v="KN-16450"/>
    <s v="Kean Nguyen"/>
    <x v="1"/>
    <s v="United States"/>
    <s v="Dallas"/>
    <x v="5"/>
    <n v="75220"/>
    <x v="2"/>
    <s v="OFF-AP-10002684"/>
    <x v="1"/>
    <x v="9"/>
    <s v="Acco 7-Outlet Masterpiece Power Center, Wihtout Fax/Phone Line Protection"/>
    <x v="3274"/>
    <n v="2"/>
    <n v="0.8"/>
    <n v="-121.58000000000004"/>
  </r>
  <r>
    <n v="4277"/>
    <x v="2124"/>
    <x v="3"/>
    <x v="238"/>
    <d v="2014-08-23T00:00:00"/>
    <s v="Standard Class"/>
    <s v="NF-18595"/>
    <s v="Nicole Fjeld"/>
    <x v="2"/>
    <s v="United States"/>
    <s v="Seattle"/>
    <x v="4"/>
    <n v="98105"/>
    <x v="1"/>
    <s v="OFF-ST-10000046"/>
    <x v="1"/>
    <x v="4"/>
    <s v="Fellowes Super Stor/Drawer Files"/>
    <x v="2144"/>
    <n v="2"/>
    <n v="0"/>
    <n v="61.38900000000001"/>
  </r>
  <r>
    <n v="4278"/>
    <x v="2125"/>
    <x v="0"/>
    <x v="947"/>
    <d v="2013-04-21T00:00:00"/>
    <s v="Standard Class"/>
    <s v="BS-11365"/>
    <s v="Bill Shonely"/>
    <x v="1"/>
    <s v="United States"/>
    <s v="Lakewood"/>
    <x v="30"/>
    <n v="8701"/>
    <x v="3"/>
    <s v="TEC-MA-10001047"/>
    <x v="2"/>
    <x v="15"/>
    <s v="3D Systems Cube Printer, 2nd Generation, Magenta"/>
    <x v="3275"/>
    <n v="7"/>
    <n v="0"/>
    <n v="2365.9817999999996"/>
  </r>
  <r>
    <n v="4279"/>
    <x v="2125"/>
    <x v="0"/>
    <x v="947"/>
    <d v="2013-04-21T00:00:00"/>
    <s v="Standard Class"/>
    <s v="BS-11365"/>
    <s v="Bill Shonely"/>
    <x v="1"/>
    <s v="United States"/>
    <s v="Lakewood"/>
    <x v="30"/>
    <n v="8701"/>
    <x v="3"/>
    <s v="FUR-FU-10000550"/>
    <x v="0"/>
    <x v="5"/>
    <s v="Stacking Trays by OIC"/>
    <x v="745"/>
    <n v="2"/>
    <n v="0"/>
    <n v="3.2867999999999995"/>
  </r>
  <r>
    <n v="4280"/>
    <x v="2125"/>
    <x v="0"/>
    <x v="947"/>
    <d v="2013-04-21T00:00:00"/>
    <s v="Standard Class"/>
    <s v="BS-11365"/>
    <s v="Bill Shonely"/>
    <x v="1"/>
    <s v="United States"/>
    <s v="Lakewood"/>
    <x v="30"/>
    <n v="8701"/>
    <x v="3"/>
    <s v="OFF-BI-10002432"/>
    <x v="1"/>
    <x v="8"/>
    <s v="Wilson Jones Standard D-Ring Binders"/>
    <x v="3276"/>
    <n v="5"/>
    <n v="0"/>
    <n v="11.890999999999998"/>
  </r>
  <r>
    <n v="4281"/>
    <x v="2126"/>
    <x v="2"/>
    <x v="687"/>
    <d v="2011-11-18T00:00:00"/>
    <s v="Standard Class"/>
    <s v="RM-19675"/>
    <s v="Robert Marley"/>
    <x v="2"/>
    <s v="United States"/>
    <s v="New York City"/>
    <x v="15"/>
    <n v="10011"/>
    <x v="3"/>
    <s v="OFF-PA-10004470"/>
    <x v="1"/>
    <x v="10"/>
    <s v="Adams Write n' Stick Phone Message Book, 11&quot; X 5 1/4&quot;, 200 Messages"/>
    <x v="716"/>
    <n v="2"/>
    <n v="0"/>
    <n v="5.2255999999999991"/>
  </r>
  <r>
    <n v="4282"/>
    <x v="2126"/>
    <x v="2"/>
    <x v="687"/>
    <d v="2011-11-18T00:00:00"/>
    <s v="Standard Class"/>
    <s v="RM-19675"/>
    <s v="Robert Marley"/>
    <x v="2"/>
    <s v="United States"/>
    <s v="New York City"/>
    <x v="15"/>
    <n v="10011"/>
    <x v="3"/>
    <s v="FUR-CH-10001797"/>
    <x v="0"/>
    <x v="1"/>
    <s v="Safco Chair Connectors, 6/Carton"/>
    <x v="3277"/>
    <n v="2"/>
    <n v="0.1"/>
    <n v="14.62239999999999"/>
  </r>
  <r>
    <n v="4283"/>
    <x v="2127"/>
    <x v="2"/>
    <x v="414"/>
    <d v="2011-12-23T00:00:00"/>
    <s v="First Class"/>
    <s v="AB-10105"/>
    <s v="Adrian Barton"/>
    <x v="0"/>
    <s v="United States"/>
    <s v="Indianapolis"/>
    <x v="14"/>
    <n v="46203"/>
    <x v="2"/>
    <s v="OFF-LA-10003720"/>
    <x v="1"/>
    <x v="2"/>
    <s v="Avery 487"/>
    <x v="1175"/>
    <n v="1"/>
    <n v="0"/>
    <n v="1.7343"/>
  </r>
  <r>
    <n v="4284"/>
    <x v="2127"/>
    <x v="2"/>
    <x v="414"/>
    <d v="2011-12-23T00:00:00"/>
    <s v="First Class"/>
    <s v="AB-10105"/>
    <s v="Adrian Barton"/>
    <x v="0"/>
    <s v="United States"/>
    <s v="Indianapolis"/>
    <x v="14"/>
    <n v="46203"/>
    <x v="2"/>
    <s v="OFF-BI-10004600"/>
    <x v="1"/>
    <x v="8"/>
    <s v="Ibico Ibimaster 300 Manual Binding System"/>
    <x v="3278"/>
    <n v="3"/>
    <n v="0"/>
    <n v="496.78649999999993"/>
  </r>
  <r>
    <n v="4285"/>
    <x v="2128"/>
    <x v="1"/>
    <x v="82"/>
    <d v="2012-11-26T00:00:00"/>
    <s v="Second Class"/>
    <s v="CA-11965"/>
    <s v="Carol Adams"/>
    <x v="1"/>
    <s v="United States"/>
    <s v="Port Arthur"/>
    <x v="5"/>
    <n v="77642"/>
    <x v="2"/>
    <s v="FUR-BO-10003965"/>
    <x v="0"/>
    <x v="0"/>
    <s v="O'Sullivan Manor Hill 2-Door Library in Brianna Oak"/>
    <x v="3279"/>
    <n v="2"/>
    <n v="0.32"/>
    <n v="-76.011599999999973"/>
  </r>
  <r>
    <n v="4286"/>
    <x v="2128"/>
    <x v="1"/>
    <x v="82"/>
    <d v="2012-11-26T00:00:00"/>
    <s v="Second Class"/>
    <s v="CA-11965"/>
    <s v="Carol Adams"/>
    <x v="1"/>
    <s v="United States"/>
    <s v="Port Arthur"/>
    <x v="5"/>
    <n v="77642"/>
    <x v="2"/>
    <s v="OFF-LA-10000240"/>
    <x v="1"/>
    <x v="2"/>
    <s v="Self-Adhesive Address Labels for Typewriters by Universal"/>
    <x v="3280"/>
    <n v="2"/>
    <n v="0.2"/>
    <n v="3.9473999999999996"/>
  </r>
  <r>
    <n v="4287"/>
    <x v="2128"/>
    <x v="1"/>
    <x v="82"/>
    <d v="2012-11-26T00:00:00"/>
    <s v="Second Class"/>
    <s v="CA-11965"/>
    <s v="Carol Adams"/>
    <x v="1"/>
    <s v="United States"/>
    <s v="Port Arthur"/>
    <x v="5"/>
    <n v="77642"/>
    <x v="2"/>
    <s v="TEC-CO-10001571"/>
    <x v="2"/>
    <x v="16"/>
    <s v="Sharp 1540cs Digital Laser Copier"/>
    <x v="2913"/>
    <n v="1"/>
    <n v="0.2"/>
    <n v="164.99700000000001"/>
  </r>
  <r>
    <n v="4288"/>
    <x v="2129"/>
    <x v="3"/>
    <x v="116"/>
    <d v="2015-01-04T00:00:00"/>
    <s v="Standard Class"/>
    <s v="EH-14005"/>
    <s v="Erica Hernandez"/>
    <x v="2"/>
    <s v="United States"/>
    <s v="Nashville"/>
    <x v="18"/>
    <n v="37211"/>
    <x v="0"/>
    <s v="OFF-ST-10000736"/>
    <x v="1"/>
    <x v="4"/>
    <s v="Carina Double Wide Media Storage Towers in Natural &amp; Black"/>
    <x v="1466"/>
    <n v="1"/>
    <n v="0.2"/>
    <n v="-12.956800000000005"/>
  </r>
  <r>
    <n v="4289"/>
    <x v="2130"/>
    <x v="1"/>
    <x v="961"/>
    <d v="2012-05-21T00:00:00"/>
    <s v="Standard Class"/>
    <s v="ON-18715"/>
    <s v="Odella Nelson"/>
    <x v="1"/>
    <s v="United States"/>
    <s v="Houston"/>
    <x v="5"/>
    <n v="77095"/>
    <x v="2"/>
    <s v="OFF-BI-10002082"/>
    <x v="1"/>
    <x v="8"/>
    <s v="GBC Twin Loop Wire Binding Elements"/>
    <x v="3281"/>
    <n v="5"/>
    <n v="0.8"/>
    <n v="-49.92"/>
  </r>
  <r>
    <n v="4290"/>
    <x v="2130"/>
    <x v="1"/>
    <x v="961"/>
    <d v="2012-05-21T00:00:00"/>
    <s v="Standard Class"/>
    <s v="ON-18715"/>
    <s v="Odella Nelson"/>
    <x v="1"/>
    <s v="United States"/>
    <s v="Houston"/>
    <x v="5"/>
    <n v="77095"/>
    <x v="2"/>
    <s v="OFF-PA-10002250"/>
    <x v="1"/>
    <x v="10"/>
    <s v="Things To Do Today Pad"/>
    <x v="3282"/>
    <n v="3"/>
    <n v="0.2"/>
    <n v="4.9307999999999996"/>
  </r>
  <r>
    <n v="4291"/>
    <x v="2131"/>
    <x v="3"/>
    <x v="34"/>
    <d v="2014-12-14T00:00:00"/>
    <s v="Second Class"/>
    <s v="AT-10435"/>
    <s v="Alyssa Tate"/>
    <x v="2"/>
    <s v="United States"/>
    <s v="Los Angeles"/>
    <x v="1"/>
    <n v="90004"/>
    <x v="1"/>
    <s v="OFF-AR-10000122"/>
    <x v="1"/>
    <x v="6"/>
    <s v="Newell 314"/>
    <x v="954"/>
    <n v="2"/>
    <n v="0"/>
    <n v="2.7899999999999991"/>
  </r>
  <r>
    <n v="4292"/>
    <x v="2131"/>
    <x v="3"/>
    <x v="34"/>
    <d v="2014-12-14T00:00:00"/>
    <s v="Second Class"/>
    <s v="AT-10435"/>
    <s v="Alyssa Tate"/>
    <x v="2"/>
    <s v="United States"/>
    <s v="Los Angeles"/>
    <x v="1"/>
    <n v="90004"/>
    <x v="1"/>
    <s v="FUR-TA-10003748"/>
    <x v="0"/>
    <x v="3"/>
    <s v="Bevis 36 x 72 Conference Tables"/>
    <x v="3283"/>
    <n v="9"/>
    <n v="0.2"/>
    <n v="22.408199999999994"/>
  </r>
  <r>
    <n v="4293"/>
    <x v="2131"/>
    <x v="3"/>
    <x v="34"/>
    <d v="2014-12-14T00:00:00"/>
    <s v="Second Class"/>
    <s v="AT-10435"/>
    <s v="Alyssa Tate"/>
    <x v="2"/>
    <s v="United States"/>
    <s v="Los Angeles"/>
    <x v="1"/>
    <n v="90004"/>
    <x v="1"/>
    <s v="OFF-AP-10001394"/>
    <x v="1"/>
    <x v="9"/>
    <s v="Harmony Air Purifier"/>
    <x v="3284"/>
    <n v="1"/>
    <n v="0"/>
    <n v="68.039999999999992"/>
  </r>
  <r>
    <n v="4294"/>
    <x v="2132"/>
    <x v="3"/>
    <x v="434"/>
    <d v="2014-03-17T00:00:00"/>
    <s v="Standard Class"/>
    <s v="EB-13870"/>
    <s v="Emily Burns"/>
    <x v="0"/>
    <s v="United States"/>
    <s v="Philadelphia"/>
    <x v="9"/>
    <n v="19140"/>
    <x v="3"/>
    <s v="TEC-PH-10004896"/>
    <x v="2"/>
    <x v="7"/>
    <s v="Nokia Lumia 521 (T-Mobile)"/>
    <x v="3285"/>
    <n v="3"/>
    <n v="0.4"/>
    <n v="-10.796399999999995"/>
  </r>
  <r>
    <n v="4295"/>
    <x v="2133"/>
    <x v="3"/>
    <x v="760"/>
    <d v="2014-10-28T00:00:00"/>
    <s v="Standard Class"/>
    <s v="DW-13195"/>
    <s v="David Wiener"/>
    <x v="1"/>
    <s v="United States"/>
    <s v="Redmond"/>
    <x v="21"/>
    <n v="97756"/>
    <x v="1"/>
    <s v="FUR-TA-10002607"/>
    <x v="0"/>
    <x v="3"/>
    <s v="KI Conference Tables"/>
    <x v="237"/>
    <n v="5"/>
    <n v="0.5"/>
    <n v="-120.51299999999998"/>
  </r>
  <r>
    <n v="4296"/>
    <x v="2134"/>
    <x v="3"/>
    <x v="445"/>
    <d v="2014-07-11T00:00:00"/>
    <s v="Standard Class"/>
    <s v="MB-17305"/>
    <s v="Maria Bertelson"/>
    <x v="0"/>
    <s v="United States"/>
    <s v="Citrus Heights"/>
    <x v="1"/>
    <n v="95610"/>
    <x v="1"/>
    <s v="FUR-FU-10001215"/>
    <x v="0"/>
    <x v="5"/>
    <s v="Howard Miller 11-1/2&quot; Diameter Brentwood Wall Clock"/>
    <x v="3286"/>
    <n v="3"/>
    <n v="0"/>
    <n v="54.343800000000009"/>
  </r>
  <r>
    <n v="4297"/>
    <x v="2135"/>
    <x v="3"/>
    <x v="507"/>
    <d v="2014-09-11T00:00:00"/>
    <s v="Standard Class"/>
    <s v="TH-21235"/>
    <s v="Tiffany House"/>
    <x v="1"/>
    <s v="United States"/>
    <s v="Los Angeles"/>
    <x v="1"/>
    <n v="90032"/>
    <x v="1"/>
    <s v="OFF-ST-10000419"/>
    <x v="1"/>
    <x v="4"/>
    <s v="Rogers Jumbo File, Granite"/>
    <x v="3287"/>
    <n v="4"/>
    <n v="0"/>
    <n v="0.54319999999999879"/>
  </r>
  <r>
    <n v="4298"/>
    <x v="2136"/>
    <x v="3"/>
    <x v="962"/>
    <d v="2014-08-27T00:00:00"/>
    <s v="Second Class"/>
    <s v="PO-18850"/>
    <s v="Patrick O'Brill"/>
    <x v="0"/>
    <s v="United States"/>
    <s v="Tallahassee"/>
    <x v="2"/>
    <n v="32303"/>
    <x v="0"/>
    <s v="TEC-PH-10001459"/>
    <x v="2"/>
    <x v="7"/>
    <s v="Samsung Galaxy Mega 6.3"/>
    <x v="3288"/>
    <n v="13"/>
    <n v="0.2"/>
    <n v="327.59220000000005"/>
  </r>
  <r>
    <n v="4299"/>
    <x v="2136"/>
    <x v="3"/>
    <x v="962"/>
    <d v="2014-08-27T00:00:00"/>
    <s v="Second Class"/>
    <s v="PO-18850"/>
    <s v="Patrick O'Brill"/>
    <x v="0"/>
    <s v="United States"/>
    <s v="Tallahassee"/>
    <x v="2"/>
    <n v="32303"/>
    <x v="0"/>
    <s v="OFF-PA-10000241"/>
    <x v="1"/>
    <x v="10"/>
    <s v="IBM Multi-Purpose Copy Paper, 8 1/2 x 11&quot;, Case"/>
    <x v="2000"/>
    <n v="2"/>
    <n v="0.2"/>
    <n v="15.489999999999997"/>
  </r>
  <r>
    <n v="4300"/>
    <x v="2136"/>
    <x v="3"/>
    <x v="962"/>
    <d v="2014-08-27T00:00:00"/>
    <s v="Second Class"/>
    <s v="PO-18850"/>
    <s v="Patrick O'Brill"/>
    <x v="0"/>
    <s v="United States"/>
    <s v="Tallahassee"/>
    <x v="2"/>
    <n v="32303"/>
    <x v="0"/>
    <s v="OFF-AP-10003040"/>
    <x v="1"/>
    <x v="9"/>
    <s v="Fellowes 8 Outlet Superior Workstation Surge Protector w/o Phone/Fax/Modem Protection"/>
    <x v="3289"/>
    <n v="6"/>
    <n v="0.2"/>
    <n v="12.103199999999994"/>
  </r>
  <r>
    <n v="4301"/>
    <x v="2136"/>
    <x v="3"/>
    <x v="962"/>
    <d v="2014-08-27T00:00:00"/>
    <s v="Second Class"/>
    <s v="PO-18850"/>
    <s v="Patrick O'Brill"/>
    <x v="0"/>
    <s v="United States"/>
    <s v="Tallahassee"/>
    <x v="2"/>
    <n v="32303"/>
    <x v="0"/>
    <s v="FUR-FU-10001852"/>
    <x v="0"/>
    <x v="5"/>
    <s v="Eldon Regeneration Recycled Desk Accessories, Smoke"/>
    <x v="3290"/>
    <n v="2"/>
    <n v="0.2"/>
    <n v="0.41759999999999986"/>
  </r>
  <r>
    <n v="4302"/>
    <x v="2136"/>
    <x v="3"/>
    <x v="962"/>
    <d v="2014-08-27T00:00:00"/>
    <s v="Second Class"/>
    <s v="PO-18850"/>
    <s v="Patrick O'Brill"/>
    <x v="0"/>
    <s v="United States"/>
    <s v="Tallahassee"/>
    <x v="2"/>
    <n v="32303"/>
    <x v="0"/>
    <s v="OFF-PA-10000141"/>
    <x v="1"/>
    <x v="10"/>
    <s v="Ampad Evidence Wirebond Steno Books, 6&quot; x 9&quot;"/>
    <x v="525"/>
    <n v="5"/>
    <n v="0.2"/>
    <n v="2.9429999999999992"/>
  </r>
  <r>
    <n v="4303"/>
    <x v="2137"/>
    <x v="2"/>
    <x v="963"/>
    <d v="2011-08-25T00:00:00"/>
    <s v="Second Class"/>
    <s v="DE-13255"/>
    <s v="Deanra Eno"/>
    <x v="2"/>
    <s v="United States"/>
    <s v="Lakewood"/>
    <x v="24"/>
    <n v="44107"/>
    <x v="3"/>
    <s v="OFF-AR-10002804"/>
    <x v="1"/>
    <x v="6"/>
    <s v="Faber Castell Col-Erase Pencils"/>
    <x v="2970"/>
    <n v="1"/>
    <n v="0.2"/>
    <n v="1.0269000000000001"/>
  </r>
  <r>
    <n v="4304"/>
    <x v="2138"/>
    <x v="0"/>
    <x v="964"/>
    <d v="2013-10-05T00:00:00"/>
    <s v="Same Day"/>
    <s v="MO-17500"/>
    <s v="Mary O'Rourke"/>
    <x v="0"/>
    <s v="United States"/>
    <s v="The Colony"/>
    <x v="5"/>
    <n v="75056"/>
    <x v="2"/>
    <s v="OFF-EN-10003862"/>
    <x v="1"/>
    <x v="12"/>
    <s v="Laser &amp; Ink Jet Business Envelopes"/>
    <x v="3291"/>
    <n v="7"/>
    <n v="0.2"/>
    <n v="19.4194"/>
  </r>
  <r>
    <n v="4305"/>
    <x v="2139"/>
    <x v="2"/>
    <x v="965"/>
    <d v="2011-10-30T00:00:00"/>
    <s v="Second Class"/>
    <s v="AH-10585"/>
    <s v="Angele Hood"/>
    <x v="0"/>
    <s v="United States"/>
    <s v="Seattle"/>
    <x v="4"/>
    <n v="98105"/>
    <x v="1"/>
    <s v="FUR-FU-10000448"/>
    <x v="0"/>
    <x v="5"/>
    <s v="Tenex Chairmats For Use With Carpeted Floors"/>
    <x v="3292"/>
    <n v="4"/>
    <n v="0"/>
    <n v="3.195999999999998"/>
  </r>
  <r>
    <n v="4306"/>
    <x v="2139"/>
    <x v="2"/>
    <x v="965"/>
    <d v="2011-10-30T00:00:00"/>
    <s v="Second Class"/>
    <s v="AH-10585"/>
    <s v="Angele Hood"/>
    <x v="0"/>
    <s v="United States"/>
    <s v="Seattle"/>
    <x v="4"/>
    <n v="98105"/>
    <x v="1"/>
    <s v="TEC-PH-10000526"/>
    <x v="2"/>
    <x v="7"/>
    <s v="Vtech CS6719"/>
    <x v="3293"/>
    <n v="5"/>
    <n v="0.2"/>
    <n v="38.396000000000015"/>
  </r>
  <r>
    <n v="4307"/>
    <x v="2140"/>
    <x v="0"/>
    <x v="931"/>
    <d v="2013-06-29T00:00:00"/>
    <s v="Same Day"/>
    <s v="CS-12250"/>
    <s v="Chris Selesnick"/>
    <x v="1"/>
    <s v="United States"/>
    <s v="Los Angeles"/>
    <x v="1"/>
    <n v="90032"/>
    <x v="1"/>
    <s v="OFF-BI-10002764"/>
    <x v="1"/>
    <x v="8"/>
    <s v="Recycled Pressboard Report Cover with Reinforced Top Hinge"/>
    <x v="3294"/>
    <n v="3"/>
    <n v="0.2"/>
    <n v="2.8100999999999998"/>
  </r>
  <r>
    <n v="4308"/>
    <x v="2140"/>
    <x v="0"/>
    <x v="931"/>
    <d v="2013-06-29T00:00:00"/>
    <s v="Same Day"/>
    <s v="CS-12250"/>
    <s v="Chris Selesnick"/>
    <x v="1"/>
    <s v="United States"/>
    <s v="Los Angeles"/>
    <x v="1"/>
    <n v="90032"/>
    <x v="1"/>
    <s v="OFF-BI-10001524"/>
    <x v="1"/>
    <x v="8"/>
    <s v="GBC Premium Transparent Covers with Diagonal Lined Pattern"/>
    <x v="3295"/>
    <n v="2"/>
    <n v="0.2"/>
    <n v="11.748799999999997"/>
  </r>
  <r>
    <n v="4309"/>
    <x v="2141"/>
    <x v="2"/>
    <x v="130"/>
    <d v="2011-11-11T00:00:00"/>
    <s v="Standard Class"/>
    <s v="WB-21850"/>
    <s v="William Brown"/>
    <x v="0"/>
    <s v="United States"/>
    <s v="Los Angeles"/>
    <x v="1"/>
    <n v="90045"/>
    <x v="1"/>
    <s v="TEC-PH-10001079"/>
    <x v="2"/>
    <x v="7"/>
    <s v="Polycom SoundPoint Pro SE-225 Corded phone"/>
    <x v="3296"/>
    <n v="7"/>
    <n v="0.2"/>
    <n v="66.634399999999971"/>
  </r>
  <r>
    <n v="4310"/>
    <x v="2141"/>
    <x v="2"/>
    <x v="130"/>
    <d v="2011-11-11T00:00:00"/>
    <s v="Standard Class"/>
    <s v="WB-21850"/>
    <s v="William Brown"/>
    <x v="0"/>
    <s v="United States"/>
    <s v="Los Angeles"/>
    <x v="1"/>
    <n v="90045"/>
    <x v="1"/>
    <s v="FUR-TA-10002041"/>
    <x v="0"/>
    <x v="3"/>
    <s v="Bevis Round Conference Table Top, X-Base"/>
    <x v="3297"/>
    <n v="4"/>
    <n v="0.2"/>
    <n v="-64.544399999999968"/>
  </r>
  <r>
    <n v="4311"/>
    <x v="2141"/>
    <x v="2"/>
    <x v="130"/>
    <d v="2011-11-11T00:00:00"/>
    <s v="Standard Class"/>
    <s v="WB-21850"/>
    <s v="William Brown"/>
    <x v="0"/>
    <s v="United States"/>
    <s v="Los Angeles"/>
    <x v="1"/>
    <n v="90045"/>
    <x v="1"/>
    <s v="OFF-BI-10001036"/>
    <x v="1"/>
    <x v="8"/>
    <s v="Cardinal EasyOpen D-Ring Binders"/>
    <x v="1462"/>
    <n v="3"/>
    <n v="0.2"/>
    <n v="8.2259999999999991"/>
  </r>
  <r>
    <n v="4312"/>
    <x v="2141"/>
    <x v="2"/>
    <x v="130"/>
    <d v="2011-11-11T00:00:00"/>
    <s v="Standard Class"/>
    <s v="WB-21850"/>
    <s v="William Brown"/>
    <x v="0"/>
    <s v="United States"/>
    <s v="Los Angeles"/>
    <x v="1"/>
    <n v="90045"/>
    <x v="1"/>
    <s v="OFF-PA-10000223"/>
    <x v="1"/>
    <x v="10"/>
    <s v="Xerox 2000"/>
    <x v="541"/>
    <n v="3"/>
    <n v="0"/>
    <n v="9.3312000000000008"/>
  </r>
  <r>
    <n v="4313"/>
    <x v="2141"/>
    <x v="2"/>
    <x v="130"/>
    <d v="2011-11-11T00:00:00"/>
    <s v="Standard Class"/>
    <s v="WB-21850"/>
    <s v="William Brown"/>
    <x v="0"/>
    <s v="United States"/>
    <s v="Los Angeles"/>
    <x v="1"/>
    <n v="90045"/>
    <x v="1"/>
    <s v="TEC-MA-10003246"/>
    <x v="2"/>
    <x v="15"/>
    <s v="Hewlett-Packard Deskjet D4360 Printer"/>
    <x v="3298"/>
    <n v="4"/>
    <n v="0.2"/>
    <n v="139.98999999999995"/>
  </r>
  <r>
    <n v="4314"/>
    <x v="2142"/>
    <x v="2"/>
    <x v="78"/>
    <d v="2011-09-12T00:00:00"/>
    <s v="Standard Class"/>
    <s v="SP-20620"/>
    <s v="Stefania Perrino"/>
    <x v="1"/>
    <s v="United States"/>
    <s v="Long Beach"/>
    <x v="15"/>
    <n v="11561"/>
    <x v="3"/>
    <s v="OFF-AP-10001962"/>
    <x v="1"/>
    <x v="9"/>
    <s v="Black &amp; Decker Filter for Double Action Dustbuster Cordless Vac BLDV7210"/>
    <x v="3299"/>
    <n v="2"/>
    <n v="0"/>
    <n v="4.1950000000000003"/>
  </r>
  <r>
    <n v="4315"/>
    <x v="2143"/>
    <x v="1"/>
    <x v="608"/>
    <d v="2012-07-01T00:00:00"/>
    <s v="Standard Class"/>
    <s v="AB-10165"/>
    <s v="Alan Barnes"/>
    <x v="0"/>
    <s v="United States"/>
    <s v="Los Angeles"/>
    <x v="1"/>
    <n v="90045"/>
    <x v="1"/>
    <s v="OFF-AR-10004062"/>
    <x v="1"/>
    <x v="6"/>
    <s v="Staples"/>
    <x v="3300"/>
    <n v="2"/>
    <n v="0"/>
    <n v="5.24"/>
  </r>
  <r>
    <n v="4316"/>
    <x v="2143"/>
    <x v="1"/>
    <x v="608"/>
    <d v="2012-07-01T00:00:00"/>
    <s v="Standard Class"/>
    <s v="AB-10165"/>
    <s v="Alan Barnes"/>
    <x v="0"/>
    <s v="United States"/>
    <s v="Los Angeles"/>
    <x v="1"/>
    <n v="90045"/>
    <x v="1"/>
    <s v="OFF-BI-10004330"/>
    <x v="1"/>
    <x v="8"/>
    <s v="GBC Velobind Prepunched Cover Sets, Regency Series"/>
    <x v="1294"/>
    <n v="3"/>
    <n v="0.2"/>
    <n v="27.734999999999996"/>
  </r>
  <r>
    <n v="4317"/>
    <x v="2143"/>
    <x v="1"/>
    <x v="608"/>
    <d v="2012-07-01T00:00:00"/>
    <s v="Standard Class"/>
    <s v="AB-10165"/>
    <s v="Alan Barnes"/>
    <x v="0"/>
    <s v="United States"/>
    <s v="Los Angeles"/>
    <x v="1"/>
    <n v="90045"/>
    <x v="1"/>
    <s v="OFF-ST-10001963"/>
    <x v="1"/>
    <x v="4"/>
    <s v="Tennsco Regal Shelving Units"/>
    <x v="3301"/>
    <n v="3"/>
    <n v="0"/>
    <n v="9.126899999999992"/>
  </r>
  <r>
    <n v="4318"/>
    <x v="2144"/>
    <x v="1"/>
    <x v="353"/>
    <d v="2012-08-02T00:00:00"/>
    <s v="Standard Class"/>
    <s v="HA-14920"/>
    <s v="Helen Andreada"/>
    <x v="0"/>
    <s v="United States"/>
    <s v="San Francisco"/>
    <x v="1"/>
    <n v="94110"/>
    <x v="1"/>
    <s v="OFF-EN-10002230"/>
    <x v="1"/>
    <x v="12"/>
    <s v="Airmail Envelopes"/>
    <x v="3302"/>
    <n v="2"/>
    <n v="0"/>
    <n v="78.894199999999998"/>
  </r>
  <r>
    <n v="4319"/>
    <x v="2145"/>
    <x v="3"/>
    <x v="226"/>
    <d v="2014-12-12T00:00:00"/>
    <s v="Standard Class"/>
    <s v="DC-13285"/>
    <s v="Debra Catini"/>
    <x v="0"/>
    <s v="United States"/>
    <s v="Richmond"/>
    <x v="17"/>
    <n v="23223"/>
    <x v="0"/>
    <s v="FUR-FU-10000175"/>
    <x v="0"/>
    <x v="5"/>
    <s v="DAX Wood Document Frame."/>
    <x v="3303"/>
    <n v="6"/>
    <n v="0"/>
    <n v="25.537799999999997"/>
  </r>
  <r>
    <n v="4320"/>
    <x v="2146"/>
    <x v="2"/>
    <x v="282"/>
    <d v="2012-01-03T00:00:00"/>
    <s v="Second Class"/>
    <s v="ST-20530"/>
    <s v="Shui Tom"/>
    <x v="0"/>
    <s v="United States"/>
    <s v="Albuquerque"/>
    <x v="27"/>
    <n v="87105"/>
    <x v="1"/>
    <s v="TEC-PH-10004897"/>
    <x v="2"/>
    <x v="7"/>
    <s v="Mediabridge Sport Armband iPhone 5s"/>
    <x v="112"/>
    <n v="3"/>
    <n v="0.2"/>
    <n v="-5.694300000000001"/>
  </r>
  <r>
    <n v="4321"/>
    <x v="2146"/>
    <x v="2"/>
    <x v="282"/>
    <d v="2012-01-03T00:00:00"/>
    <s v="Second Class"/>
    <s v="ST-20530"/>
    <s v="Shui Tom"/>
    <x v="0"/>
    <s v="United States"/>
    <s v="Albuquerque"/>
    <x v="27"/>
    <n v="87105"/>
    <x v="1"/>
    <s v="OFF-ST-10003123"/>
    <x v="1"/>
    <x v="4"/>
    <s v="Fellowes Bases and Tops For Staxonsteel/High-Stak Systems"/>
    <x v="3304"/>
    <n v="1"/>
    <n v="0"/>
    <n v="7.9895999999999994"/>
  </r>
  <r>
    <n v="4322"/>
    <x v="2147"/>
    <x v="1"/>
    <x v="966"/>
    <d v="2012-02-19T00:00:00"/>
    <s v="Standard Class"/>
    <s v="KB-16315"/>
    <s v="Karl Braun"/>
    <x v="0"/>
    <s v="United States"/>
    <s v="Akron"/>
    <x v="24"/>
    <n v="44312"/>
    <x v="3"/>
    <s v="OFF-BI-10001658"/>
    <x v="1"/>
    <x v="8"/>
    <s v="GBC Standard Therm-A-Bind Covers"/>
    <x v="478"/>
    <n v="2"/>
    <n v="0.7"/>
    <n v="-11.961599999999997"/>
  </r>
  <r>
    <n v="4323"/>
    <x v="2147"/>
    <x v="1"/>
    <x v="966"/>
    <d v="2012-02-19T00:00:00"/>
    <s v="Standard Class"/>
    <s v="KB-16315"/>
    <s v="Karl Braun"/>
    <x v="0"/>
    <s v="United States"/>
    <s v="Akron"/>
    <x v="24"/>
    <n v="44312"/>
    <x v="3"/>
    <s v="TEC-PH-10002834"/>
    <x v="2"/>
    <x v="7"/>
    <s v="Google Nexus 5"/>
    <x v="3305"/>
    <n v="3"/>
    <n v="0.4"/>
    <n v="-80.995500000000021"/>
  </r>
  <r>
    <n v="4324"/>
    <x v="2147"/>
    <x v="1"/>
    <x v="966"/>
    <d v="2012-02-19T00:00:00"/>
    <s v="Standard Class"/>
    <s v="KB-16315"/>
    <s v="Karl Braun"/>
    <x v="0"/>
    <s v="United States"/>
    <s v="Akron"/>
    <x v="24"/>
    <n v="44312"/>
    <x v="3"/>
    <s v="OFF-BI-10002160"/>
    <x v="1"/>
    <x v="8"/>
    <s v="Acco Hanging Data Binders"/>
    <x v="3306"/>
    <n v="2"/>
    <n v="0.7"/>
    <n v="-1.6763999999999997"/>
  </r>
  <r>
    <n v="4325"/>
    <x v="2147"/>
    <x v="1"/>
    <x v="966"/>
    <d v="2012-02-19T00:00:00"/>
    <s v="Standard Class"/>
    <s v="KB-16315"/>
    <s v="Karl Braun"/>
    <x v="0"/>
    <s v="United States"/>
    <s v="Akron"/>
    <x v="24"/>
    <n v="44312"/>
    <x v="3"/>
    <s v="OFF-AR-10004999"/>
    <x v="1"/>
    <x v="6"/>
    <s v="Newell 315"/>
    <x v="646"/>
    <n v="3"/>
    <n v="0.2"/>
    <n v="0.8969999999999998"/>
  </r>
  <r>
    <n v="4326"/>
    <x v="2147"/>
    <x v="1"/>
    <x v="966"/>
    <d v="2012-02-19T00:00:00"/>
    <s v="Standard Class"/>
    <s v="KB-16315"/>
    <s v="Karl Braun"/>
    <x v="0"/>
    <s v="United States"/>
    <s v="Akron"/>
    <x v="24"/>
    <n v="44312"/>
    <x v="3"/>
    <s v="TEC-AC-10003280"/>
    <x v="2"/>
    <x v="11"/>
    <s v="Belkin F8E887 USB Wired Ergonomic Keyboard"/>
    <x v="981"/>
    <n v="3"/>
    <n v="0.2"/>
    <n v="0.89969999999999573"/>
  </r>
  <r>
    <n v="4327"/>
    <x v="2148"/>
    <x v="0"/>
    <x v="967"/>
    <d v="2013-01-27T00:00:00"/>
    <s v="First Class"/>
    <s v="TB-21355"/>
    <s v="Todd Boyes"/>
    <x v="1"/>
    <s v="United States"/>
    <s v="Plainfield"/>
    <x v="30"/>
    <n v="7060"/>
    <x v="3"/>
    <s v="OFF-AR-10000315"/>
    <x v="1"/>
    <x v="6"/>
    <s v="Dixon Ticonderoga Maple Cedar Pencil, #2"/>
    <x v="3307"/>
    <n v="3"/>
    <n v="0"/>
    <n v="2.3025000000000002"/>
  </r>
  <r>
    <n v="4328"/>
    <x v="2148"/>
    <x v="0"/>
    <x v="967"/>
    <d v="2013-01-27T00:00:00"/>
    <s v="First Class"/>
    <s v="TB-21355"/>
    <s v="Todd Boyes"/>
    <x v="1"/>
    <s v="United States"/>
    <s v="Plainfield"/>
    <x v="30"/>
    <n v="7060"/>
    <x v="3"/>
    <s v="OFF-PA-10000007"/>
    <x v="1"/>
    <x v="10"/>
    <s v="Telephone Message Books with Fax/Mobile Section, 4 1/4&quot; x 6&quot;"/>
    <x v="3308"/>
    <n v="5"/>
    <n v="0"/>
    <n v="8.2799999999999994"/>
  </r>
  <r>
    <n v="4329"/>
    <x v="2149"/>
    <x v="3"/>
    <x v="719"/>
    <d v="2014-04-08T00:00:00"/>
    <s v="Standard Class"/>
    <s v="JC-15775"/>
    <s v="John Castell"/>
    <x v="0"/>
    <s v="United States"/>
    <s v="New York City"/>
    <x v="15"/>
    <n v="10011"/>
    <x v="3"/>
    <s v="OFF-PA-10000791"/>
    <x v="1"/>
    <x v="10"/>
    <s v="Wirebound Message Books, Four 2 3/4 x 5 Forms per Page, 200 Sets per Book"/>
    <x v="3309"/>
    <n v="9"/>
    <n v="0"/>
    <n v="19.318499999999997"/>
  </r>
  <r>
    <n v="4330"/>
    <x v="2150"/>
    <x v="3"/>
    <x v="621"/>
    <d v="2014-10-10T00:00:00"/>
    <s v="Standard Class"/>
    <s v="PO-18850"/>
    <s v="Patrick O'Brill"/>
    <x v="0"/>
    <s v="United States"/>
    <s v="Hialeah"/>
    <x v="2"/>
    <n v="33012"/>
    <x v="0"/>
    <s v="OFF-PA-10000556"/>
    <x v="1"/>
    <x v="10"/>
    <s v="Xerox 208"/>
    <x v="12"/>
    <n v="3"/>
    <n v="0.2"/>
    <n v="5.4432"/>
  </r>
  <r>
    <n v="4331"/>
    <x v="2150"/>
    <x v="3"/>
    <x v="621"/>
    <d v="2014-10-10T00:00:00"/>
    <s v="Standard Class"/>
    <s v="PO-18850"/>
    <s v="Patrick O'Brill"/>
    <x v="0"/>
    <s v="United States"/>
    <s v="Hialeah"/>
    <x v="2"/>
    <n v="33012"/>
    <x v="0"/>
    <s v="OFF-AP-10000804"/>
    <x v="1"/>
    <x v="9"/>
    <s v="Hoover Portapower Portable Vacuum"/>
    <x v="1429"/>
    <n v="5"/>
    <n v="0.2"/>
    <n v="1.1200000000000001"/>
  </r>
  <r>
    <n v="4332"/>
    <x v="2151"/>
    <x v="3"/>
    <x v="853"/>
    <d v="2014-09-07T00:00:00"/>
    <s v="Standard Class"/>
    <s v="SS-20875"/>
    <s v="Sung Shariari"/>
    <x v="0"/>
    <s v="United States"/>
    <s v="Redmond"/>
    <x v="4"/>
    <n v="98052"/>
    <x v="1"/>
    <s v="TEC-AC-10001998"/>
    <x v="2"/>
    <x v="11"/>
    <s v="Logitech LS21 Speaker System - PC Multimedia - 2.1-CH - Wired"/>
    <x v="86"/>
    <n v="1"/>
    <n v="0"/>
    <n v="6.796599999999998"/>
  </r>
  <r>
    <n v="4333"/>
    <x v="2151"/>
    <x v="3"/>
    <x v="853"/>
    <d v="2014-09-07T00:00:00"/>
    <s v="Standard Class"/>
    <s v="SS-20875"/>
    <s v="Sung Shariari"/>
    <x v="0"/>
    <s v="United States"/>
    <s v="Redmond"/>
    <x v="4"/>
    <n v="98052"/>
    <x v="1"/>
    <s v="OFF-BI-10003476"/>
    <x v="1"/>
    <x v="8"/>
    <s v="Avery Metallic Poly Binders"/>
    <x v="3310"/>
    <n v="5"/>
    <n v="0.2"/>
    <n v="8.0219999999999985"/>
  </r>
  <r>
    <n v="4334"/>
    <x v="2152"/>
    <x v="1"/>
    <x v="379"/>
    <d v="2012-12-27T00:00:00"/>
    <s v="Standard Class"/>
    <s v="RD-19720"/>
    <s v="Roger Demir"/>
    <x v="0"/>
    <s v="United States"/>
    <s v="Daytona Beach"/>
    <x v="2"/>
    <n v="32114"/>
    <x v="0"/>
    <s v="TEC-AC-10003237"/>
    <x v="2"/>
    <x v="11"/>
    <s v="Memorex Micro Travel Drive 4 GB"/>
    <x v="3311"/>
    <n v="6"/>
    <n v="0.2"/>
    <n v="14.628000000000005"/>
  </r>
  <r>
    <n v="4335"/>
    <x v="2152"/>
    <x v="1"/>
    <x v="379"/>
    <d v="2012-12-27T00:00:00"/>
    <s v="Standard Class"/>
    <s v="RD-19720"/>
    <s v="Roger Demir"/>
    <x v="0"/>
    <s v="United States"/>
    <s v="Daytona Beach"/>
    <x v="2"/>
    <n v="32114"/>
    <x v="0"/>
    <s v="OFF-EN-10003798"/>
    <x v="1"/>
    <x v="12"/>
    <s v="Recycled Interoffice Envelopes with Re-Use-A-Seal Closure, 10 x 13"/>
    <x v="3312"/>
    <n v="2"/>
    <n v="0.2"/>
    <n v="9.2178000000000004"/>
  </r>
  <r>
    <n v="4336"/>
    <x v="2153"/>
    <x v="1"/>
    <x v="139"/>
    <d v="2012-12-24T00:00:00"/>
    <s v="Standard Class"/>
    <s v="GZ-14470"/>
    <s v="Gary Zandusky"/>
    <x v="0"/>
    <s v="United States"/>
    <s v="Bullhead City"/>
    <x v="16"/>
    <n v="86442"/>
    <x v="1"/>
    <s v="OFF-EN-10003068"/>
    <x v="1"/>
    <x v="12"/>
    <s v="#6 3/4 Gummed Flap White Envelopes"/>
    <x v="2418"/>
    <n v="1"/>
    <n v="0.2"/>
    <n v="2.7719999999999994"/>
  </r>
  <r>
    <n v="4337"/>
    <x v="2153"/>
    <x v="1"/>
    <x v="139"/>
    <d v="2012-12-24T00:00:00"/>
    <s v="Standard Class"/>
    <s v="GZ-14470"/>
    <s v="Gary Zandusky"/>
    <x v="0"/>
    <s v="United States"/>
    <s v="Bullhead City"/>
    <x v="16"/>
    <n v="86442"/>
    <x v="1"/>
    <s v="FUR-FU-10002088"/>
    <x v="0"/>
    <x v="5"/>
    <s v="Nu-Dell Float Frame 11 x 14 1/2"/>
    <x v="325"/>
    <n v="2"/>
    <n v="0.2"/>
    <n v="3.9512"/>
  </r>
  <r>
    <n v="4338"/>
    <x v="2154"/>
    <x v="1"/>
    <x v="154"/>
    <d v="2012-12-01T00:00:00"/>
    <s v="Standard Class"/>
    <s v="SN-20710"/>
    <s v="Steve Nguyen"/>
    <x v="2"/>
    <s v="United States"/>
    <s v="Los Angeles"/>
    <x v="1"/>
    <n v="90049"/>
    <x v="1"/>
    <s v="TEC-AC-10000158"/>
    <x v="2"/>
    <x v="11"/>
    <s v="Sony 64GB Class 10 Micro SDHC R40 Memory Card"/>
    <x v="3313"/>
    <n v="3"/>
    <n v="0"/>
    <n v="22.6737"/>
  </r>
  <r>
    <n v="4339"/>
    <x v="2154"/>
    <x v="1"/>
    <x v="154"/>
    <d v="2012-12-01T00:00:00"/>
    <s v="Standard Class"/>
    <s v="SN-20710"/>
    <s v="Steve Nguyen"/>
    <x v="2"/>
    <s v="United States"/>
    <s v="Los Angeles"/>
    <x v="1"/>
    <n v="90049"/>
    <x v="1"/>
    <s v="OFF-PA-10000482"/>
    <x v="1"/>
    <x v="10"/>
    <s v="Snap-A-Way Black Print Carbonless Ruled Speed Letter, Triplicate"/>
    <x v="3314"/>
    <n v="3"/>
    <n v="0"/>
    <n v="53.495399999999989"/>
  </r>
  <r>
    <n v="4340"/>
    <x v="2155"/>
    <x v="3"/>
    <x v="151"/>
    <d v="2014-09-02T00:00:00"/>
    <s v="Standard Class"/>
    <s v="DK-12895"/>
    <s v="Dana Kaydos"/>
    <x v="0"/>
    <s v="United States"/>
    <s v="Franklin"/>
    <x v="18"/>
    <n v="37064"/>
    <x v="0"/>
    <s v="OFF-PA-10004888"/>
    <x v="1"/>
    <x v="10"/>
    <s v="Xerox 217"/>
    <x v="1182"/>
    <n v="1"/>
    <n v="0.2"/>
    <n v="1.8144"/>
  </r>
  <r>
    <n v="4341"/>
    <x v="2156"/>
    <x v="2"/>
    <x v="579"/>
    <d v="2011-03-22T00:00:00"/>
    <s v="Same Day"/>
    <s v="VM-21835"/>
    <s v="Vivian Mathis"/>
    <x v="0"/>
    <s v="United States"/>
    <s v="Portage"/>
    <x v="14"/>
    <n v="46368"/>
    <x v="2"/>
    <s v="OFF-AR-10003478"/>
    <x v="1"/>
    <x v="6"/>
    <s v="Avery Hi-Liter EverBold Pen Style Fluorescent Highlighters, 4/Pack"/>
    <x v="1363"/>
    <n v="2"/>
    <n v="0"/>
    <n v="6.5120000000000005"/>
  </r>
  <r>
    <n v="4342"/>
    <x v="2157"/>
    <x v="3"/>
    <x v="94"/>
    <d v="2014-12-22T00:00:00"/>
    <s v="Standard Class"/>
    <s v="GB-14575"/>
    <s v="Giulietta Baptist"/>
    <x v="0"/>
    <s v="United States"/>
    <s v="Arlington"/>
    <x v="17"/>
    <n v="22204"/>
    <x v="0"/>
    <s v="OFF-ST-10003208"/>
    <x v="1"/>
    <x v="4"/>
    <s v="Adjustable Depth Letter/Legal Cart"/>
    <x v="2577"/>
    <n v="3"/>
    <n v="0"/>
    <n v="157.87019999999993"/>
  </r>
  <r>
    <n v="4343"/>
    <x v="2158"/>
    <x v="3"/>
    <x v="498"/>
    <d v="2014-03-23T00:00:00"/>
    <s v="First Class"/>
    <s v="ND-18370"/>
    <s v="Natalie DeCherney"/>
    <x v="0"/>
    <s v="United States"/>
    <s v="San Francisco"/>
    <x v="1"/>
    <n v="94110"/>
    <x v="1"/>
    <s v="OFF-BI-10004970"/>
    <x v="1"/>
    <x v="8"/>
    <s v="ACCOHIDE 3-Ring Binder, Blue, 1&quot;"/>
    <x v="2990"/>
    <n v="6"/>
    <n v="0.2"/>
    <n v="6.690599999999999"/>
  </r>
  <r>
    <n v="4344"/>
    <x v="2158"/>
    <x v="3"/>
    <x v="498"/>
    <d v="2014-03-23T00:00:00"/>
    <s v="First Class"/>
    <s v="ND-18370"/>
    <s v="Natalie DeCherney"/>
    <x v="0"/>
    <s v="United States"/>
    <s v="San Francisco"/>
    <x v="1"/>
    <n v="94110"/>
    <x v="1"/>
    <s v="TEC-PH-10000038"/>
    <x v="2"/>
    <x v="7"/>
    <s v="Jawbone MINI JAMBOX Wireless Bluetooth Speaker"/>
    <x v="3315"/>
    <n v="6"/>
    <n v="0.2"/>
    <n v="-131.50080000000005"/>
  </r>
  <r>
    <n v="4345"/>
    <x v="2158"/>
    <x v="3"/>
    <x v="498"/>
    <d v="2014-03-23T00:00:00"/>
    <s v="First Class"/>
    <s v="ND-18370"/>
    <s v="Natalie DeCherney"/>
    <x v="0"/>
    <s v="United States"/>
    <s v="San Francisco"/>
    <x v="1"/>
    <n v="94110"/>
    <x v="1"/>
    <s v="TEC-AC-10001552"/>
    <x v="2"/>
    <x v="11"/>
    <s v="Logitech K350 2.4Ghz Wireless Keyboard"/>
    <x v="3316"/>
    <n v="2"/>
    <n v="0"/>
    <n v="10.949399999999997"/>
  </r>
  <r>
    <n v="4346"/>
    <x v="2158"/>
    <x v="3"/>
    <x v="498"/>
    <d v="2014-03-23T00:00:00"/>
    <s v="First Class"/>
    <s v="ND-18370"/>
    <s v="Natalie DeCherney"/>
    <x v="0"/>
    <s v="United States"/>
    <s v="San Francisco"/>
    <x v="1"/>
    <n v="94110"/>
    <x v="1"/>
    <s v="TEC-AC-10002926"/>
    <x v="2"/>
    <x v="11"/>
    <s v="Logitech Wireless Marathon Mouse M705"/>
    <x v="1772"/>
    <n v="4"/>
    <n v="0"/>
    <n v="85.982800000000012"/>
  </r>
  <r>
    <n v="4347"/>
    <x v="2159"/>
    <x v="0"/>
    <x v="31"/>
    <d v="2013-09-26T00:00:00"/>
    <s v="Standard Class"/>
    <s v="MM-17260"/>
    <s v="Magdelene Morse"/>
    <x v="0"/>
    <s v="United States"/>
    <s v="New Rochelle"/>
    <x v="15"/>
    <n v="10801"/>
    <x v="3"/>
    <s v="FUR-CH-10001394"/>
    <x v="0"/>
    <x v="1"/>
    <s v="Global Leather Executive Chair"/>
    <x v="3317"/>
    <n v="2"/>
    <n v="0.1"/>
    <n v="140.39599999999993"/>
  </r>
  <r>
    <n v="4348"/>
    <x v="2159"/>
    <x v="0"/>
    <x v="31"/>
    <d v="2013-09-26T00:00:00"/>
    <s v="Standard Class"/>
    <s v="MM-17260"/>
    <s v="Magdelene Morse"/>
    <x v="0"/>
    <s v="United States"/>
    <s v="New Rochelle"/>
    <x v="15"/>
    <n v="10801"/>
    <x v="3"/>
    <s v="FUR-FU-10004053"/>
    <x v="0"/>
    <x v="5"/>
    <s v="DAX Two-Tone Silver Metal Document Frame"/>
    <x v="3318"/>
    <n v="3"/>
    <n v="0"/>
    <n v="26.1096"/>
  </r>
  <r>
    <n v="4349"/>
    <x v="2160"/>
    <x v="3"/>
    <x v="221"/>
    <d v="2014-11-30T00:00:00"/>
    <s v="Second Class"/>
    <s v="MV-17485"/>
    <s v="Mark Van Huff"/>
    <x v="0"/>
    <s v="United States"/>
    <s v="Mesa"/>
    <x v="16"/>
    <n v="85204"/>
    <x v="1"/>
    <s v="OFF-BI-10004230"/>
    <x v="1"/>
    <x v="8"/>
    <s v="GBC Recycled Grain Textured Covers"/>
    <x v="321"/>
    <n v="2"/>
    <n v="0.7"/>
    <n v="-15.197599999999994"/>
  </r>
  <r>
    <n v="4350"/>
    <x v="2160"/>
    <x v="3"/>
    <x v="221"/>
    <d v="2014-11-30T00:00:00"/>
    <s v="Second Class"/>
    <s v="MV-17485"/>
    <s v="Mark Van Huff"/>
    <x v="0"/>
    <s v="United States"/>
    <s v="Mesa"/>
    <x v="16"/>
    <n v="85204"/>
    <x v="1"/>
    <s v="OFF-ST-10000060"/>
    <x v="1"/>
    <x v="4"/>
    <s v="Fellowes Bankers Box Staxonsteel Drawer File/Stacking System"/>
    <x v="3319"/>
    <n v="8"/>
    <n v="0.2"/>
    <n v="-41.587199999999996"/>
  </r>
  <r>
    <n v="4351"/>
    <x v="2161"/>
    <x v="3"/>
    <x v="645"/>
    <d v="2014-04-16T00:00:00"/>
    <s v="Standard Class"/>
    <s v="JL-15130"/>
    <s v="Jack Lebron"/>
    <x v="0"/>
    <s v="United States"/>
    <s v="Lancaster"/>
    <x v="24"/>
    <n v="43130"/>
    <x v="3"/>
    <s v="OFF-ST-10001325"/>
    <x v="1"/>
    <x v="4"/>
    <s v="Sterilite Officeware Hinged File Box"/>
    <x v="510"/>
    <n v="2"/>
    <n v="0.2"/>
    <n v="1.4672000000000001"/>
  </r>
  <r>
    <n v="4352"/>
    <x v="2161"/>
    <x v="3"/>
    <x v="645"/>
    <d v="2014-04-16T00:00:00"/>
    <s v="Standard Class"/>
    <s v="JL-15130"/>
    <s v="Jack Lebron"/>
    <x v="0"/>
    <s v="United States"/>
    <s v="Lancaster"/>
    <x v="24"/>
    <n v="43130"/>
    <x v="3"/>
    <s v="TEC-AC-10003441"/>
    <x v="2"/>
    <x v="11"/>
    <s v="Kingston Digital DataTraveler 32GB USB 2.0"/>
    <x v="3320"/>
    <n v="2"/>
    <n v="0.2"/>
    <n v="-4.7460000000000013"/>
  </r>
  <r>
    <n v="4353"/>
    <x v="2162"/>
    <x v="3"/>
    <x v="389"/>
    <d v="2014-12-13T00:00:00"/>
    <s v="Second Class"/>
    <s v="AG-10330"/>
    <s v="Alex Grayson"/>
    <x v="0"/>
    <s v="United States"/>
    <s v="Stockton"/>
    <x v="1"/>
    <n v="95207"/>
    <x v="1"/>
    <s v="TEC-PH-10003215"/>
    <x v="2"/>
    <x v="7"/>
    <s v="Jackery Bar Premium Fast-charging Portable Charger"/>
    <x v="3124"/>
    <n v="4"/>
    <n v="0.2"/>
    <n v="34.741999999999997"/>
  </r>
  <r>
    <n v="4354"/>
    <x v="2162"/>
    <x v="3"/>
    <x v="389"/>
    <d v="2014-12-13T00:00:00"/>
    <s v="Second Class"/>
    <s v="AG-10330"/>
    <s v="Alex Grayson"/>
    <x v="0"/>
    <s v="United States"/>
    <s v="Stockton"/>
    <x v="1"/>
    <n v="95207"/>
    <x v="1"/>
    <s v="OFF-PA-10002005"/>
    <x v="1"/>
    <x v="10"/>
    <s v="Xerox 225"/>
    <x v="91"/>
    <n v="2"/>
    <n v="0"/>
    <n v="6.2208000000000006"/>
  </r>
  <r>
    <n v="4355"/>
    <x v="2163"/>
    <x v="3"/>
    <x v="221"/>
    <d v="2014-11-27T00:00:00"/>
    <s v="Second Class"/>
    <s v="MD-17860"/>
    <s v="Michael Dominguez"/>
    <x v="1"/>
    <s v="United States"/>
    <s v="Asheville"/>
    <x v="3"/>
    <n v="28806"/>
    <x v="0"/>
    <s v="OFF-BI-10004465"/>
    <x v="1"/>
    <x v="8"/>
    <s v="Avery Durable Slant Ring Binders"/>
    <x v="3006"/>
    <n v="8"/>
    <n v="0.7"/>
    <n v="-12.671999999999997"/>
  </r>
  <r>
    <n v="4356"/>
    <x v="2164"/>
    <x v="1"/>
    <x v="784"/>
    <d v="2012-12-07T00:00:00"/>
    <s v="Second Class"/>
    <s v="RO-19780"/>
    <s v="Rose O'Brian"/>
    <x v="0"/>
    <s v="United States"/>
    <s v="Clarksville"/>
    <x v="18"/>
    <n v="37042"/>
    <x v="0"/>
    <s v="OFF-BI-10000545"/>
    <x v="1"/>
    <x v="8"/>
    <s v="GBC Ibimaster 500 Manual ProClick Binding System"/>
    <x v="3321"/>
    <n v="7"/>
    <n v="0.7"/>
    <n v="-1065.3719999999998"/>
  </r>
  <r>
    <n v="4357"/>
    <x v="2164"/>
    <x v="1"/>
    <x v="784"/>
    <d v="2012-12-07T00:00:00"/>
    <s v="Second Class"/>
    <s v="RO-19780"/>
    <s v="Rose O'Brian"/>
    <x v="0"/>
    <s v="United States"/>
    <s v="Clarksville"/>
    <x v="18"/>
    <n v="37042"/>
    <x v="0"/>
    <s v="OFF-AR-10003752"/>
    <x v="1"/>
    <x v="6"/>
    <s v="Deluxe Chalkboard Eraser Cleaner"/>
    <x v="3322"/>
    <n v="4"/>
    <n v="0.2"/>
    <n v="12.011999999999999"/>
  </r>
  <r>
    <n v="4358"/>
    <x v="2165"/>
    <x v="3"/>
    <x v="157"/>
    <d v="2014-12-12T00:00:00"/>
    <s v="Same Day"/>
    <s v="RR-19315"/>
    <s v="Ralph Ritter"/>
    <x v="0"/>
    <s v="United States"/>
    <s v="Aurora"/>
    <x v="10"/>
    <n v="60505"/>
    <x v="2"/>
    <s v="OFF-PA-10001937"/>
    <x v="1"/>
    <x v="10"/>
    <s v="Xerox 21"/>
    <x v="563"/>
    <n v="2"/>
    <n v="0.2"/>
    <n v="3.6288"/>
  </r>
  <r>
    <n v="4359"/>
    <x v="2165"/>
    <x v="3"/>
    <x v="157"/>
    <d v="2014-12-12T00:00:00"/>
    <s v="Same Day"/>
    <s v="RR-19315"/>
    <s v="Ralph Ritter"/>
    <x v="0"/>
    <s v="United States"/>
    <s v="Aurora"/>
    <x v="10"/>
    <n v="60505"/>
    <x v="2"/>
    <s v="FUR-FU-10004306"/>
    <x v="0"/>
    <x v="5"/>
    <s v="Electrix Halogen Magnifier Lamp"/>
    <x v="3323"/>
    <n v="1"/>
    <n v="0.6"/>
    <n v="-66.061999999999998"/>
  </r>
  <r>
    <n v="4360"/>
    <x v="2165"/>
    <x v="3"/>
    <x v="157"/>
    <d v="2014-12-12T00:00:00"/>
    <s v="Same Day"/>
    <s v="RR-19315"/>
    <s v="Ralph Ritter"/>
    <x v="0"/>
    <s v="United States"/>
    <s v="Aurora"/>
    <x v="10"/>
    <n v="60505"/>
    <x v="2"/>
    <s v="FUR-CH-10003973"/>
    <x v="0"/>
    <x v="1"/>
    <s v="GuestStacker Chair with Chrome Finish Legs"/>
    <x v="3324"/>
    <n v="2"/>
    <n v="0.3"/>
    <n v="-14.870399999999961"/>
  </r>
  <r>
    <n v="4361"/>
    <x v="2166"/>
    <x v="0"/>
    <x v="206"/>
    <d v="2013-05-24T00:00:00"/>
    <s v="First Class"/>
    <s v="CP-12340"/>
    <s v="Christine Phan"/>
    <x v="1"/>
    <s v="United States"/>
    <s v="Warwick"/>
    <x v="34"/>
    <n v="2886"/>
    <x v="3"/>
    <s v="OFF-PA-10000565"/>
    <x v="1"/>
    <x v="10"/>
    <s v="Staples"/>
    <x v="1375"/>
    <n v="2"/>
    <n v="0"/>
    <n v="54.860399999999998"/>
  </r>
  <r>
    <n v="4362"/>
    <x v="2167"/>
    <x v="3"/>
    <x v="922"/>
    <d v="2014-02-22T00:00:00"/>
    <s v="Second Class"/>
    <s v="LL-16840"/>
    <s v="Lauren Leatherbury"/>
    <x v="0"/>
    <s v="United States"/>
    <s v="Lafayette"/>
    <x v="28"/>
    <n v="70506"/>
    <x v="0"/>
    <s v="TEC-PH-10003875"/>
    <x v="2"/>
    <x v="7"/>
    <s v="KLD Oscar II Style Snap-on Ultra Thin Side Flip Synthetic Leather Cover Case for HTC One HTC M7"/>
    <x v="3325"/>
    <n v="3"/>
    <n v="0"/>
    <n v="8.4563999999999986"/>
  </r>
  <r>
    <n v="4363"/>
    <x v="2168"/>
    <x v="3"/>
    <x v="968"/>
    <d v="2014-05-23T00:00:00"/>
    <s v="Second Class"/>
    <s v="NC-18340"/>
    <s v="Nat Carroll"/>
    <x v="0"/>
    <s v="United States"/>
    <s v="Fargo"/>
    <x v="46"/>
    <n v="58103"/>
    <x v="2"/>
    <s v="OFF-AR-10001953"/>
    <x v="1"/>
    <x v="6"/>
    <s v="Boston 1645 Deluxe Heavier-Duty Electric Pencil Sharpener"/>
    <x v="3326"/>
    <n v="3"/>
    <n v="0"/>
    <n v="35.623800000000003"/>
  </r>
  <r>
    <n v="4364"/>
    <x v="2168"/>
    <x v="3"/>
    <x v="968"/>
    <d v="2014-05-23T00:00:00"/>
    <s v="Second Class"/>
    <s v="NC-18340"/>
    <s v="Nat Carroll"/>
    <x v="0"/>
    <s v="United States"/>
    <s v="Fargo"/>
    <x v="46"/>
    <n v="58103"/>
    <x v="2"/>
    <s v="OFF-AR-10001374"/>
    <x v="1"/>
    <x v="6"/>
    <s v="BIC Brite Liner Highlighters, Chisel Tip"/>
    <x v="243"/>
    <n v="4"/>
    <n v="0"/>
    <n v="8.2943999999999996"/>
  </r>
  <r>
    <n v="4365"/>
    <x v="2168"/>
    <x v="3"/>
    <x v="968"/>
    <d v="2014-05-23T00:00:00"/>
    <s v="Second Class"/>
    <s v="NC-18340"/>
    <s v="Nat Carroll"/>
    <x v="0"/>
    <s v="United States"/>
    <s v="Fargo"/>
    <x v="46"/>
    <n v="58103"/>
    <x v="2"/>
    <s v="OFF-ST-10003816"/>
    <x v="1"/>
    <x v="4"/>
    <s v="Fellowes High-Stak Drawer Files"/>
    <x v="3327"/>
    <n v="4"/>
    <n v="0"/>
    <n v="162.09479999999996"/>
  </r>
  <r>
    <n v="4366"/>
    <x v="2168"/>
    <x v="3"/>
    <x v="968"/>
    <d v="2014-05-23T00:00:00"/>
    <s v="Second Class"/>
    <s v="NC-18340"/>
    <s v="Nat Carroll"/>
    <x v="0"/>
    <s v="United States"/>
    <s v="Fargo"/>
    <x v="46"/>
    <n v="58103"/>
    <x v="2"/>
    <s v="OFF-FA-10001843"/>
    <x v="1"/>
    <x v="13"/>
    <s v="Staples"/>
    <x v="3328"/>
    <n v="3"/>
    <n v="0"/>
    <n v="3.4827000000000004"/>
  </r>
  <r>
    <n v="4367"/>
    <x v="2168"/>
    <x v="3"/>
    <x v="968"/>
    <d v="2014-05-23T00:00:00"/>
    <s v="Second Class"/>
    <s v="NC-18340"/>
    <s v="Nat Carroll"/>
    <x v="0"/>
    <s v="United States"/>
    <s v="Fargo"/>
    <x v="46"/>
    <n v="58103"/>
    <x v="2"/>
    <s v="OFF-AR-10000657"/>
    <x v="1"/>
    <x v="6"/>
    <s v="Binney &amp; Smith inkTank Desk Highlighter, Chisel Tip, Yellow, 12/Box"/>
    <x v="3329"/>
    <n v="10"/>
    <n v="0"/>
    <n v="7.094999999999998"/>
  </r>
  <r>
    <n v="4368"/>
    <x v="2169"/>
    <x v="3"/>
    <x v="220"/>
    <d v="2014-09-14T00:00:00"/>
    <s v="Second Class"/>
    <s v="HA-14920"/>
    <s v="Helen Andreada"/>
    <x v="0"/>
    <s v="United States"/>
    <s v="Chicago"/>
    <x v="10"/>
    <n v="60623"/>
    <x v="2"/>
    <s v="OFF-FA-10000936"/>
    <x v="1"/>
    <x v="13"/>
    <s v="Acco Hot Clips Clips to Go"/>
    <x v="3330"/>
    <n v="4"/>
    <n v="0.2"/>
    <n v="3.2899999999999996"/>
  </r>
  <r>
    <n v="4369"/>
    <x v="2169"/>
    <x v="3"/>
    <x v="220"/>
    <d v="2014-09-14T00:00:00"/>
    <s v="Second Class"/>
    <s v="HA-14920"/>
    <s v="Helen Andreada"/>
    <x v="0"/>
    <s v="United States"/>
    <s v="Chicago"/>
    <x v="10"/>
    <n v="60623"/>
    <x v="2"/>
    <s v="OFF-PA-10003657"/>
    <x v="1"/>
    <x v="10"/>
    <s v="Xerox 1927"/>
    <x v="3331"/>
    <n v="6"/>
    <n v="0.2"/>
    <n v="6.4199999999999964"/>
  </r>
  <r>
    <n v="4370"/>
    <x v="2170"/>
    <x v="0"/>
    <x v="732"/>
    <d v="2013-11-11T00:00:00"/>
    <s v="Standard Class"/>
    <s v="MA-17995"/>
    <s v="Michelle Arnett"/>
    <x v="2"/>
    <s v="United States"/>
    <s v="Lawrence"/>
    <x v="14"/>
    <n v="46226"/>
    <x v="2"/>
    <s v="OFF-BI-10001989"/>
    <x v="1"/>
    <x v="8"/>
    <s v="Premium Transparent Presentation Covers by GBC"/>
    <x v="1744"/>
    <n v="5"/>
    <n v="0"/>
    <n v="50.351999999999997"/>
  </r>
  <r>
    <n v="4371"/>
    <x v="2170"/>
    <x v="0"/>
    <x v="732"/>
    <d v="2013-11-11T00:00:00"/>
    <s v="Standard Class"/>
    <s v="MA-17995"/>
    <s v="Michelle Arnett"/>
    <x v="2"/>
    <s v="United States"/>
    <s v="Lawrence"/>
    <x v="14"/>
    <n v="46226"/>
    <x v="2"/>
    <s v="OFF-AR-10002987"/>
    <x v="1"/>
    <x v="6"/>
    <s v="Prismacolor Color Pencil Set"/>
    <x v="2010"/>
    <n v="2"/>
    <n v="0"/>
    <n v="16.268800000000002"/>
  </r>
  <r>
    <n v="4372"/>
    <x v="2170"/>
    <x v="0"/>
    <x v="732"/>
    <d v="2013-11-11T00:00:00"/>
    <s v="Standard Class"/>
    <s v="MA-17995"/>
    <s v="Michelle Arnett"/>
    <x v="2"/>
    <s v="United States"/>
    <s v="Lawrence"/>
    <x v="14"/>
    <n v="46226"/>
    <x v="2"/>
    <s v="OFF-LA-10000414"/>
    <x v="1"/>
    <x v="2"/>
    <s v="Avery 503"/>
    <x v="2678"/>
    <n v="5"/>
    <n v="0"/>
    <n v="24.84"/>
  </r>
  <r>
    <n v="4373"/>
    <x v="2171"/>
    <x v="3"/>
    <x v="283"/>
    <d v="2014-07-26T00:00:00"/>
    <s v="Second Class"/>
    <s v="LH-16900"/>
    <s v="Lena Hernandez"/>
    <x v="0"/>
    <s v="United States"/>
    <s v="Elkhart"/>
    <x v="14"/>
    <n v="46514"/>
    <x v="2"/>
    <s v="OFF-AR-10003602"/>
    <x v="1"/>
    <x v="6"/>
    <s v="Quartet Omega Colored Chalk, 12/Pack"/>
    <x v="2643"/>
    <n v="2"/>
    <n v="0"/>
    <n v="5.4895999999999994"/>
  </r>
  <r>
    <n v="4374"/>
    <x v="2171"/>
    <x v="3"/>
    <x v="283"/>
    <d v="2014-07-26T00:00:00"/>
    <s v="Second Class"/>
    <s v="LH-16900"/>
    <s v="Lena Hernandez"/>
    <x v="0"/>
    <s v="United States"/>
    <s v="Elkhart"/>
    <x v="14"/>
    <n v="46514"/>
    <x v="2"/>
    <s v="TEC-AC-10002550"/>
    <x v="2"/>
    <x v="11"/>
    <s v="Memorex 25GB 6X Branded Blu-Ray Recordable Disc, 30/Pack"/>
    <x v="3332"/>
    <n v="5"/>
    <n v="0"/>
    <n v="11.182499999999997"/>
  </r>
  <r>
    <n v="4375"/>
    <x v="2172"/>
    <x v="0"/>
    <x v="741"/>
    <d v="2013-11-25T00:00:00"/>
    <s v="Standard Class"/>
    <s v="SB-20290"/>
    <s v="Sean Braxton"/>
    <x v="1"/>
    <s v="United States"/>
    <s v="Kent"/>
    <x v="24"/>
    <n v="44240"/>
    <x v="3"/>
    <s v="OFF-AP-10002998"/>
    <x v="1"/>
    <x v="9"/>
    <s v="Holmes 99% HEPA Air Purifier"/>
    <x v="3333"/>
    <n v="6"/>
    <n v="0.2"/>
    <n v="16.894799999999996"/>
  </r>
  <r>
    <n v="4376"/>
    <x v="2173"/>
    <x v="2"/>
    <x v="573"/>
    <d v="2011-04-30T00:00:00"/>
    <s v="Standard Class"/>
    <s v="BT-11305"/>
    <s v="Beth Thompson"/>
    <x v="2"/>
    <s v="United States"/>
    <s v="San Gabriel"/>
    <x v="1"/>
    <n v="91776"/>
    <x v="1"/>
    <s v="FUR-FU-10003708"/>
    <x v="0"/>
    <x v="5"/>
    <s v="Tenex Traditional Chairmats for Medium Pile Carpet, Standard Lip, 36&quot; x 48&quot;"/>
    <x v="3334"/>
    <n v="5"/>
    <n v="0"/>
    <n v="63.682499999999997"/>
  </r>
  <r>
    <n v="4377"/>
    <x v="2173"/>
    <x v="2"/>
    <x v="573"/>
    <d v="2011-04-30T00:00:00"/>
    <s v="Standard Class"/>
    <s v="BT-11305"/>
    <s v="Beth Thompson"/>
    <x v="2"/>
    <s v="United States"/>
    <s v="San Gabriel"/>
    <x v="1"/>
    <n v="91776"/>
    <x v="1"/>
    <s v="OFF-AP-10001391"/>
    <x v="1"/>
    <x v="9"/>
    <s v="Kensington 6 Outlet MasterPiece HOMEOFFICE Power Control Center"/>
    <x v="3335"/>
    <n v="3"/>
    <n v="0"/>
    <n v="78.508799999999965"/>
  </r>
  <r>
    <n v="4378"/>
    <x v="2173"/>
    <x v="2"/>
    <x v="573"/>
    <d v="2011-04-30T00:00:00"/>
    <s v="Standard Class"/>
    <s v="BT-11305"/>
    <s v="Beth Thompson"/>
    <x v="2"/>
    <s v="United States"/>
    <s v="San Gabriel"/>
    <x v="1"/>
    <n v="91776"/>
    <x v="1"/>
    <s v="FUR-CH-10003973"/>
    <x v="0"/>
    <x v="1"/>
    <s v="GuestStacker Chair with Chrome Finish Legs"/>
    <x v="3336"/>
    <n v="5"/>
    <n v="0.2"/>
    <n v="148.70400000000006"/>
  </r>
  <r>
    <n v="4379"/>
    <x v="2174"/>
    <x v="1"/>
    <x v="672"/>
    <d v="2012-12-02T00:00:00"/>
    <s v="Second Class"/>
    <s v="PS-18970"/>
    <s v="Paul Stevenson"/>
    <x v="2"/>
    <s v="United States"/>
    <s v="Henderson"/>
    <x v="0"/>
    <n v="42420"/>
    <x v="0"/>
    <s v="OFF-EN-10000461"/>
    <x v="1"/>
    <x v="12"/>
    <s v="#10- 4 1/8&quot; x 9 1/2&quot; Recycled Envelopes"/>
    <x v="2053"/>
    <n v="2"/>
    <n v="0"/>
    <n v="8.2156000000000002"/>
  </r>
  <r>
    <n v="4380"/>
    <x v="2174"/>
    <x v="1"/>
    <x v="672"/>
    <d v="2012-12-02T00:00:00"/>
    <s v="Second Class"/>
    <s v="PS-18970"/>
    <s v="Paul Stevenson"/>
    <x v="2"/>
    <s v="United States"/>
    <s v="Henderson"/>
    <x v="0"/>
    <n v="42420"/>
    <x v="0"/>
    <s v="OFF-EN-10002831"/>
    <x v="1"/>
    <x v="12"/>
    <s v="Tyvek  Top-Opening Peel &amp; Seel  Envelopes, Gray"/>
    <x v="3337"/>
    <n v="2"/>
    <n v="0"/>
    <n v="32.345999999999997"/>
  </r>
  <r>
    <n v="4381"/>
    <x v="2175"/>
    <x v="1"/>
    <x v="969"/>
    <d v="2012-10-30T00:00:00"/>
    <s v="Standard Class"/>
    <s v="TB-21625"/>
    <s v="Trudy Brown"/>
    <x v="0"/>
    <s v="United States"/>
    <s v="San Francisco"/>
    <x v="1"/>
    <n v="94110"/>
    <x v="1"/>
    <s v="OFF-AR-10004648"/>
    <x v="1"/>
    <x v="6"/>
    <s v="Boston 19500 Mighty Mite Electric Pencil Sharpener"/>
    <x v="780"/>
    <n v="3"/>
    <n v="0"/>
    <n v="16.3215"/>
  </r>
  <r>
    <n v="4382"/>
    <x v="2175"/>
    <x v="1"/>
    <x v="969"/>
    <d v="2012-10-30T00:00:00"/>
    <s v="Standard Class"/>
    <s v="TB-21625"/>
    <s v="Trudy Brown"/>
    <x v="0"/>
    <s v="United States"/>
    <s v="San Francisco"/>
    <x v="1"/>
    <n v="94110"/>
    <x v="1"/>
    <s v="FUR-TA-10001857"/>
    <x v="0"/>
    <x v="3"/>
    <s v="Balt Solid Wood Rectangular Table"/>
    <x v="3338"/>
    <n v="3"/>
    <n v="0.2"/>
    <n v="-31.64700000000002"/>
  </r>
  <r>
    <n v="4383"/>
    <x v="2176"/>
    <x v="1"/>
    <x v="603"/>
    <d v="2012-07-27T00:00:00"/>
    <s v="Standard Class"/>
    <s v="RA-19915"/>
    <s v="Russell Applegate"/>
    <x v="0"/>
    <s v="United States"/>
    <s v="Highland Park"/>
    <x v="10"/>
    <n v="60035"/>
    <x v="2"/>
    <s v="OFF-BI-10000546"/>
    <x v="1"/>
    <x v="8"/>
    <s v="Avery Durable Binders"/>
    <x v="3339"/>
    <n v="5"/>
    <n v="0.8"/>
    <n v="-4.4639999999999995"/>
  </r>
  <r>
    <n v="4384"/>
    <x v="2176"/>
    <x v="1"/>
    <x v="603"/>
    <d v="2012-07-27T00:00:00"/>
    <s v="Standard Class"/>
    <s v="RA-19915"/>
    <s v="Russell Applegate"/>
    <x v="0"/>
    <s v="United States"/>
    <s v="Highland Park"/>
    <x v="10"/>
    <n v="60035"/>
    <x v="2"/>
    <s v="FUR-BO-10004690"/>
    <x v="0"/>
    <x v="0"/>
    <s v="O'Sullivan Cherrywood Estates Traditional Barrister Bookcase"/>
    <x v="3340"/>
    <n v="4"/>
    <n v="0.3"/>
    <n v="-126.48159999999999"/>
  </r>
  <r>
    <n v="4385"/>
    <x v="2176"/>
    <x v="1"/>
    <x v="603"/>
    <d v="2012-07-27T00:00:00"/>
    <s v="Standard Class"/>
    <s v="RA-19915"/>
    <s v="Russell Applegate"/>
    <x v="0"/>
    <s v="United States"/>
    <s v="Highland Park"/>
    <x v="10"/>
    <n v="60035"/>
    <x v="2"/>
    <s v="TEC-PH-10001557"/>
    <x v="2"/>
    <x v="7"/>
    <s v="Pyle PMP37LED"/>
    <x v="2081"/>
    <n v="2"/>
    <n v="0.2"/>
    <n v="13.438599999999994"/>
  </r>
  <r>
    <n v="4386"/>
    <x v="2176"/>
    <x v="1"/>
    <x v="603"/>
    <d v="2012-07-27T00:00:00"/>
    <s v="Standard Class"/>
    <s v="RA-19915"/>
    <s v="Russell Applegate"/>
    <x v="0"/>
    <s v="United States"/>
    <s v="Highland Park"/>
    <x v="10"/>
    <n v="60035"/>
    <x v="2"/>
    <s v="FUR-BO-10002545"/>
    <x v="0"/>
    <x v="0"/>
    <s v="Atlantic Metals Mobile 3-Shelf Bookcases, Custom Colors"/>
    <x v="3341"/>
    <n v="5"/>
    <n v="0.3"/>
    <n v="-52.195999999999913"/>
  </r>
  <r>
    <n v="4387"/>
    <x v="2177"/>
    <x v="0"/>
    <x v="189"/>
    <d v="2013-11-03T00:00:00"/>
    <s v="Standard Class"/>
    <s v="BP-11095"/>
    <s v="Bart Pistole"/>
    <x v="1"/>
    <s v="United States"/>
    <s v="San Francisco"/>
    <x v="1"/>
    <n v="94122"/>
    <x v="1"/>
    <s v="OFF-AP-10001366"/>
    <x v="1"/>
    <x v="9"/>
    <s v="Staples"/>
    <x v="2911"/>
    <n v="4"/>
    <n v="0"/>
    <n v="11.858400000000003"/>
  </r>
  <r>
    <n v="4388"/>
    <x v="2177"/>
    <x v="0"/>
    <x v="189"/>
    <d v="2013-11-03T00:00:00"/>
    <s v="Standard Class"/>
    <s v="BP-11095"/>
    <s v="Bart Pistole"/>
    <x v="1"/>
    <s v="United States"/>
    <s v="San Francisco"/>
    <x v="1"/>
    <n v="94122"/>
    <x v="1"/>
    <s v="OFF-BI-10001628"/>
    <x v="1"/>
    <x v="8"/>
    <s v="Acco Data Flex Cable Posts For Top &amp; Bottom Load Binders, 6&quot; Capacity"/>
    <x v="3148"/>
    <n v="3"/>
    <n v="0.2"/>
    <n v="7.822499999999998"/>
  </r>
  <r>
    <n v="4389"/>
    <x v="2178"/>
    <x v="3"/>
    <x v="225"/>
    <d v="2014-11-23T00:00:00"/>
    <s v="First Class"/>
    <s v="CD-11920"/>
    <s v="Carlos Daly"/>
    <x v="0"/>
    <s v="United States"/>
    <s v="New York City"/>
    <x v="15"/>
    <n v="10035"/>
    <x v="3"/>
    <s v="OFF-PA-10003651"/>
    <x v="1"/>
    <x v="10"/>
    <s v="Xerox 1968"/>
    <x v="1172"/>
    <n v="7"/>
    <n v="0"/>
    <n v="22.444800000000001"/>
  </r>
  <r>
    <n v="4390"/>
    <x v="2178"/>
    <x v="3"/>
    <x v="225"/>
    <d v="2014-11-23T00:00:00"/>
    <s v="First Class"/>
    <s v="CD-11920"/>
    <s v="Carlos Daly"/>
    <x v="0"/>
    <s v="United States"/>
    <s v="New York City"/>
    <x v="15"/>
    <n v="10035"/>
    <x v="3"/>
    <s v="FUR-BO-10003159"/>
    <x v="0"/>
    <x v="0"/>
    <s v="Sauder Camden County Collection Libraries, Planked Cherry Finish"/>
    <x v="3342"/>
    <n v="2"/>
    <n v="0.2"/>
    <n v="-25.295600000000022"/>
  </r>
  <r>
    <n v="4391"/>
    <x v="2178"/>
    <x v="3"/>
    <x v="225"/>
    <d v="2014-11-23T00:00:00"/>
    <s v="First Class"/>
    <s v="CD-11920"/>
    <s v="Carlos Daly"/>
    <x v="0"/>
    <s v="United States"/>
    <s v="New York City"/>
    <x v="15"/>
    <n v="10035"/>
    <x v="3"/>
    <s v="TEC-PH-10001459"/>
    <x v="2"/>
    <x v="7"/>
    <s v="Samsung Galaxy Mega 6.3"/>
    <x v="3343"/>
    <n v="3"/>
    <n v="0"/>
    <n v="327.59220000000005"/>
  </r>
  <r>
    <n v="4392"/>
    <x v="2178"/>
    <x v="3"/>
    <x v="225"/>
    <d v="2014-11-23T00:00:00"/>
    <s v="First Class"/>
    <s v="CD-11920"/>
    <s v="Carlos Daly"/>
    <x v="0"/>
    <s v="United States"/>
    <s v="New York City"/>
    <x v="15"/>
    <n v="10035"/>
    <x v="3"/>
    <s v="OFF-AR-10004602"/>
    <x v="1"/>
    <x v="6"/>
    <s v="Boston KS Multi-Size Manual Pencil Sharpener"/>
    <x v="3344"/>
    <n v="3"/>
    <n v="0"/>
    <n v="19.311600000000002"/>
  </r>
  <r>
    <n v="4393"/>
    <x v="2179"/>
    <x v="0"/>
    <x v="162"/>
    <d v="2013-09-13T00:00:00"/>
    <s v="Standard Class"/>
    <s v="KB-16585"/>
    <s v="Ken Black"/>
    <x v="1"/>
    <s v="United States"/>
    <s v="Dallas"/>
    <x v="5"/>
    <n v="75081"/>
    <x v="2"/>
    <s v="OFF-AR-10001953"/>
    <x v="1"/>
    <x v="6"/>
    <s v="Boston 1645 Deluxe Heavier-Duty Electric Pencil Sharpener"/>
    <x v="467"/>
    <n v="2"/>
    <n v="0.2"/>
    <n v="6.1572000000000031"/>
  </r>
  <r>
    <n v="4394"/>
    <x v="2179"/>
    <x v="0"/>
    <x v="162"/>
    <d v="2013-09-13T00:00:00"/>
    <s v="Standard Class"/>
    <s v="KB-16585"/>
    <s v="Ken Black"/>
    <x v="1"/>
    <s v="United States"/>
    <s v="Dallas"/>
    <x v="5"/>
    <n v="75081"/>
    <x v="2"/>
    <s v="TEC-PH-10000923"/>
    <x v="2"/>
    <x v="7"/>
    <s v="Belkin SportFit Armband For iPhone 5s/5c, Fuchsia"/>
    <x v="3345"/>
    <n v="5"/>
    <n v="0.2"/>
    <n v="21.735500000000002"/>
  </r>
  <r>
    <n v="4395"/>
    <x v="2180"/>
    <x v="2"/>
    <x v="836"/>
    <d v="2011-07-20T00:00:00"/>
    <s v="Same Day"/>
    <s v="SW-20245"/>
    <s v="Scot Wooten"/>
    <x v="0"/>
    <s v="United States"/>
    <s v="Springfield"/>
    <x v="24"/>
    <n v="45503"/>
    <x v="3"/>
    <s v="OFF-ST-10002583"/>
    <x v="1"/>
    <x v="4"/>
    <s v="Fellowes Neat Ideas Storage Cubes"/>
    <x v="3346"/>
    <n v="1"/>
    <n v="0.2"/>
    <n v="-5.1968000000000005"/>
  </r>
  <r>
    <n v="4396"/>
    <x v="2180"/>
    <x v="2"/>
    <x v="836"/>
    <d v="2011-07-20T00:00:00"/>
    <s v="Same Day"/>
    <s v="SW-20245"/>
    <s v="Scot Wooten"/>
    <x v="0"/>
    <s v="United States"/>
    <s v="Springfield"/>
    <x v="24"/>
    <n v="45503"/>
    <x v="3"/>
    <s v="OFF-BI-10000977"/>
    <x v="1"/>
    <x v="8"/>
    <s v="Ibico Plastic Spiral Binding Combs"/>
    <x v="3347"/>
    <n v="3"/>
    <n v="0.7"/>
    <n v="-21.887999999999991"/>
  </r>
  <r>
    <n v="4397"/>
    <x v="2181"/>
    <x v="0"/>
    <x v="625"/>
    <d v="2013-11-20T00:00:00"/>
    <s v="Standard Class"/>
    <s v="AH-10690"/>
    <s v="Anna Häberlin"/>
    <x v="1"/>
    <s v="United States"/>
    <s v="San Diego"/>
    <x v="1"/>
    <n v="92024"/>
    <x v="1"/>
    <s v="TEC-PH-10002549"/>
    <x v="2"/>
    <x v="7"/>
    <s v="Polycom SoundPoint IP 450 VoIP phone"/>
    <x v="3348"/>
    <n v="2"/>
    <n v="0.2"/>
    <n v="27.103200000000001"/>
  </r>
  <r>
    <n v="4398"/>
    <x v="2182"/>
    <x v="2"/>
    <x v="970"/>
    <d v="2011-07-11T00:00:00"/>
    <s v="Standard Class"/>
    <s v="JL-15835"/>
    <s v="John Lee"/>
    <x v="0"/>
    <s v="United States"/>
    <s v="Philadelphia"/>
    <x v="9"/>
    <n v="19120"/>
    <x v="3"/>
    <s v="FUR-CH-10002880"/>
    <x v="0"/>
    <x v="1"/>
    <s v="Global High-Back Leather Tilter, Burgundy"/>
    <x v="3349"/>
    <n v="2"/>
    <n v="0.3"/>
    <n v="-46.736200000000011"/>
  </r>
  <r>
    <n v="4399"/>
    <x v="2182"/>
    <x v="2"/>
    <x v="970"/>
    <d v="2011-07-11T00:00:00"/>
    <s v="Standard Class"/>
    <s v="JL-15835"/>
    <s v="John Lee"/>
    <x v="0"/>
    <s v="United States"/>
    <s v="Philadelphia"/>
    <x v="9"/>
    <n v="19120"/>
    <x v="3"/>
    <s v="FUR-FU-10003039"/>
    <x v="0"/>
    <x v="5"/>
    <s v="Howard Miller 11-1/2&quot; Diameter Grantwood Wall Clock"/>
    <x v="3350"/>
    <n v="2"/>
    <n v="0.2"/>
    <n v="12.0764"/>
  </r>
  <r>
    <n v="4400"/>
    <x v="2183"/>
    <x v="0"/>
    <x v="716"/>
    <d v="2013-03-18T00:00:00"/>
    <s v="Same Day"/>
    <s v="GZ-14470"/>
    <s v="Gary Zandusky"/>
    <x v="0"/>
    <s v="United States"/>
    <s v="Columbia"/>
    <x v="39"/>
    <n v="21044"/>
    <x v="3"/>
    <s v="OFF-EN-10003055"/>
    <x v="1"/>
    <x v="12"/>
    <s v="Blue String-Tie &amp; Button Interoffice Envelopes, 10 x 13"/>
    <x v="3351"/>
    <n v="5"/>
    <n v="0"/>
    <n v="89.954999999999984"/>
  </r>
  <r>
    <n v="4401"/>
    <x v="2183"/>
    <x v="0"/>
    <x v="716"/>
    <d v="2013-03-18T00:00:00"/>
    <s v="Same Day"/>
    <s v="GZ-14470"/>
    <s v="Gary Zandusky"/>
    <x v="0"/>
    <s v="United States"/>
    <s v="Columbia"/>
    <x v="39"/>
    <n v="21044"/>
    <x v="3"/>
    <s v="OFF-AP-10002945"/>
    <x v="1"/>
    <x v="9"/>
    <s v="Honeywell Enviracaire Portable HEPA Air Cleaner for 17' x 22' Room"/>
    <x v="3352"/>
    <n v="3"/>
    <n v="0"/>
    <n v="297.64349999999996"/>
  </r>
  <r>
    <n v="4402"/>
    <x v="2183"/>
    <x v="0"/>
    <x v="716"/>
    <d v="2013-03-18T00:00:00"/>
    <s v="Same Day"/>
    <s v="GZ-14470"/>
    <s v="Gary Zandusky"/>
    <x v="0"/>
    <s v="United States"/>
    <s v="Columbia"/>
    <x v="39"/>
    <n v="21044"/>
    <x v="3"/>
    <s v="FUR-FU-10004306"/>
    <x v="0"/>
    <x v="5"/>
    <s v="Electrix Halogen Magnifier Lamp"/>
    <x v="3353"/>
    <n v="5"/>
    <n v="0"/>
    <n v="252.59"/>
  </r>
  <r>
    <n v="4403"/>
    <x v="2184"/>
    <x v="0"/>
    <x v="482"/>
    <d v="2013-12-28T00:00:00"/>
    <s v="First Class"/>
    <s v="RC-19825"/>
    <s v="Roy Collins"/>
    <x v="0"/>
    <s v="United States"/>
    <s v="Colorado Springs"/>
    <x v="22"/>
    <n v="80906"/>
    <x v="1"/>
    <s v="OFF-AR-10002445"/>
    <x v="1"/>
    <x v="6"/>
    <s v="SANFORD Major Accent Highlighters"/>
    <x v="3354"/>
    <n v="2"/>
    <n v="0.2"/>
    <n v="2.5488000000000004"/>
  </r>
  <r>
    <n v="4404"/>
    <x v="2185"/>
    <x v="2"/>
    <x v="814"/>
    <d v="2011-09-04T00:00:00"/>
    <s v="First Class"/>
    <s v="CL-12565"/>
    <s v="Clay Ludtke"/>
    <x v="0"/>
    <s v="United States"/>
    <s v="New York City"/>
    <x v="15"/>
    <n v="10009"/>
    <x v="3"/>
    <s v="OFF-AR-10002445"/>
    <x v="1"/>
    <x v="6"/>
    <s v="SANFORD Major Accent Highlighters"/>
    <x v="3355"/>
    <n v="3"/>
    <n v="0"/>
    <n v="8.071200000000001"/>
  </r>
  <r>
    <n v="4405"/>
    <x v="2186"/>
    <x v="1"/>
    <x v="761"/>
    <d v="2012-07-10T00:00:00"/>
    <s v="Standard Class"/>
    <s v="MW-18220"/>
    <s v="Mitch Webber"/>
    <x v="0"/>
    <s v="United States"/>
    <s v="Philadelphia"/>
    <x v="9"/>
    <n v="19140"/>
    <x v="3"/>
    <s v="TEC-AC-10002345"/>
    <x v="2"/>
    <x v="11"/>
    <s v="HP Standard 104 key PS/2 Keyboard"/>
    <x v="3356"/>
    <n v="3"/>
    <n v="0.2"/>
    <n v="2.1749999999999989"/>
  </r>
  <r>
    <n v="4406"/>
    <x v="2186"/>
    <x v="1"/>
    <x v="761"/>
    <d v="2012-07-10T00:00:00"/>
    <s v="Standard Class"/>
    <s v="MW-18220"/>
    <s v="Mitch Webber"/>
    <x v="0"/>
    <s v="United States"/>
    <s v="Philadelphia"/>
    <x v="9"/>
    <n v="19140"/>
    <x v="3"/>
    <s v="OFF-ST-10001558"/>
    <x v="1"/>
    <x v="4"/>
    <s v="Acco Perma 4000 Stacking Storage Drawers"/>
    <x v="2360"/>
    <n v="3"/>
    <n v="0.2"/>
    <n v="-2.4359999999999999"/>
  </r>
  <r>
    <n v="4407"/>
    <x v="2187"/>
    <x v="0"/>
    <x v="73"/>
    <d v="2013-11-26T00:00:00"/>
    <s v="Standard Class"/>
    <s v="BF-10975"/>
    <s v="Barbara Fisher"/>
    <x v="1"/>
    <s v="United States"/>
    <s v="Columbus"/>
    <x v="14"/>
    <n v="47201"/>
    <x v="2"/>
    <s v="OFF-PA-10001622"/>
    <x v="1"/>
    <x v="10"/>
    <s v="Ampad Poly Cover Wirebound Steno Book, 6&quot; x 9&quot; Assorted Colors, Gregg Ruled"/>
    <x v="3357"/>
    <n v="2"/>
    <n v="0"/>
    <n v="4.0859999999999994"/>
  </r>
  <r>
    <n v="4408"/>
    <x v="2187"/>
    <x v="0"/>
    <x v="73"/>
    <d v="2013-11-26T00:00:00"/>
    <s v="Standard Class"/>
    <s v="BF-10975"/>
    <s v="Barbara Fisher"/>
    <x v="1"/>
    <s v="United States"/>
    <s v="Columbus"/>
    <x v="14"/>
    <n v="47201"/>
    <x v="2"/>
    <s v="OFF-PA-10000418"/>
    <x v="1"/>
    <x v="10"/>
    <s v="Xerox 189"/>
    <x v="1836"/>
    <n v="3"/>
    <n v="0"/>
    <n v="150.98399999999998"/>
  </r>
  <r>
    <n v="4409"/>
    <x v="2187"/>
    <x v="0"/>
    <x v="73"/>
    <d v="2013-11-26T00:00:00"/>
    <s v="Standard Class"/>
    <s v="BF-10975"/>
    <s v="Barbara Fisher"/>
    <x v="1"/>
    <s v="United States"/>
    <s v="Columbus"/>
    <x v="14"/>
    <n v="47201"/>
    <x v="2"/>
    <s v="OFF-BI-10000343"/>
    <x v="1"/>
    <x v="8"/>
    <s v="Pressboard Covers with Storage Hooks, 9 1/2&quot; x 11&quot;, Light Blue"/>
    <x v="3358"/>
    <n v="1"/>
    <n v="0"/>
    <n v="2.3077000000000001"/>
  </r>
  <r>
    <n v="4410"/>
    <x v="2188"/>
    <x v="2"/>
    <x v="457"/>
    <d v="2011-05-11T00:00:00"/>
    <s v="Standard Class"/>
    <s v="SN-20710"/>
    <s v="Steve Nguyen"/>
    <x v="2"/>
    <s v="United States"/>
    <s v="Los Angeles"/>
    <x v="1"/>
    <n v="90004"/>
    <x v="1"/>
    <s v="OFF-LA-10004425"/>
    <x v="1"/>
    <x v="2"/>
    <s v="Staples"/>
    <x v="399"/>
    <n v="2"/>
    <n v="0"/>
    <n v="2.7166000000000001"/>
  </r>
  <r>
    <n v="4411"/>
    <x v="2188"/>
    <x v="2"/>
    <x v="457"/>
    <d v="2011-05-11T00:00:00"/>
    <s v="Standard Class"/>
    <s v="SN-20710"/>
    <s v="Steve Nguyen"/>
    <x v="2"/>
    <s v="United States"/>
    <s v="Los Angeles"/>
    <x v="1"/>
    <n v="90004"/>
    <x v="1"/>
    <s v="OFF-AR-10001897"/>
    <x v="1"/>
    <x v="6"/>
    <s v="Model L Table or Wall-Mount Pencil Sharpener"/>
    <x v="1557"/>
    <n v="6"/>
    <n v="0"/>
    <n v="30.223200000000002"/>
  </r>
  <r>
    <n v="4412"/>
    <x v="2189"/>
    <x v="2"/>
    <x v="261"/>
    <d v="2011-06-24T00:00:00"/>
    <s v="First Class"/>
    <s v="TB-21280"/>
    <s v="Toby Braunhardt"/>
    <x v="0"/>
    <s v="United States"/>
    <s v="New York City"/>
    <x v="15"/>
    <n v="10024"/>
    <x v="3"/>
    <s v="OFF-PA-10003883"/>
    <x v="1"/>
    <x v="10"/>
    <s v="Message Book, Phone, Wirebound Standard Line Memo, 2 3/4&quot; X 5&quot;"/>
    <x v="1812"/>
    <n v="3"/>
    <n v="0"/>
    <n v="9.0389999999999997"/>
  </r>
  <r>
    <n v="4413"/>
    <x v="2189"/>
    <x v="2"/>
    <x v="261"/>
    <d v="2011-06-24T00:00:00"/>
    <s v="First Class"/>
    <s v="TB-21280"/>
    <s v="Toby Braunhardt"/>
    <x v="0"/>
    <s v="United States"/>
    <s v="New York City"/>
    <x v="15"/>
    <n v="10024"/>
    <x v="3"/>
    <s v="TEC-PH-10003963"/>
    <x v="2"/>
    <x v="7"/>
    <s v="GE 2-Jack Phone Line Splitter"/>
    <x v="903"/>
    <n v="3"/>
    <n v="0"/>
    <n v="160.6722"/>
  </r>
  <r>
    <n v="4414"/>
    <x v="2189"/>
    <x v="2"/>
    <x v="261"/>
    <d v="2011-06-24T00:00:00"/>
    <s v="First Class"/>
    <s v="TB-21280"/>
    <s v="Toby Braunhardt"/>
    <x v="0"/>
    <s v="United States"/>
    <s v="New York City"/>
    <x v="15"/>
    <n v="10024"/>
    <x v="3"/>
    <s v="OFF-AP-10001303"/>
    <x v="1"/>
    <x v="9"/>
    <s v="Holmes Cool Mist Humidifier for the Whole House with 8-Gallon Output per Day, Extended Life Filter"/>
    <x v="3359"/>
    <n v="3"/>
    <n v="0"/>
    <n v="26.864999999999995"/>
  </r>
  <r>
    <n v="4415"/>
    <x v="2190"/>
    <x v="3"/>
    <x v="971"/>
    <d v="2014-08-24T00:00:00"/>
    <s v="Standard Class"/>
    <s v="JB-15400"/>
    <s v="Jennifer Braxton"/>
    <x v="1"/>
    <s v="United States"/>
    <s v="Lawrence"/>
    <x v="31"/>
    <n v="1841"/>
    <x v="3"/>
    <s v="OFF-BI-10003925"/>
    <x v="1"/>
    <x v="8"/>
    <s v="Fellowes PB300 Plastic Comb Binding Machine"/>
    <x v="3360"/>
    <n v="1"/>
    <n v="0"/>
    <n v="182.3553"/>
  </r>
  <r>
    <n v="4416"/>
    <x v="2191"/>
    <x v="2"/>
    <x v="503"/>
    <d v="2011-12-06T00:00:00"/>
    <s v="Standard Class"/>
    <s v="AH-10210"/>
    <s v="Alan Hwang"/>
    <x v="0"/>
    <s v="United States"/>
    <s v="San Francisco"/>
    <x v="1"/>
    <n v="94122"/>
    <x v="1"/>
    <s v="TEC-PH-10004586"/>
    <x v="2"/>
    <x v="7"/>
    <s v="Wilson SignalBoost 841262 DB PRO Amplifier Kit"/>
    <x v="1181"/>
    <n v="2"/>
    <n v="0.2"/>
    <n v="71.989999999999981"/>
  </r>
  <r>
    <n v="4417"/>
    <x v="2191"/>
    <x v="2"/>
    <x v="503"/>
    <d v="2011-12-06T00:00:00"/>
    <s v="Standard Class"/>
    <s v="AH-10210"/>
    <s v="Alan Hwang"/>
    <x v="0"/>
    <s v="United States"/>
    <s v="San Francisco"/>
    <x v="1"/>
    <n v="94122"/>
    <x v="1"/>
    <s v="OFF-FA-10003495"/>
    <x v="1"/>
    <x v="13"/>
    <s v="Staples"/>
    <x v="3361"/>
    <n v="5"/>
    <n v="0"/>
    <n v="15.2"/>
  </r>
  <r>
    <n v="4418"/>
    <x v="2192"/>
    <x v="3"/>
    <x v="359"/>
    <d v="2014-04-13T00:00:00"/>
    <s v="Second Class"/>
    <s v="KL-16645"/>
    <s v="Ken Lonsdale"/>
    <x v="0"/>
    <s v="United States"/>
    <s v="Detroit"/>
    <x v="12"/>
    <n v="48205"/>
    <x v="2"/>
    <s v="OFF-BI-10002867"/>
    <x v="1"/>
    <x v="8"/>
    <s v="GBC Recycled Regency Composition Covers"/>
    <x v="3362"/>
    <n v="8"/>
    <n v="0"/>
    <n v="219.99039999999997"/>
  </r>
  <r>
    <n v="4419"/>
    <x v="2193"/>
    <x v="2"/>
    <x v="414"/>
    <d v="2011-12-27T00:00:00"/>
    <s v="Standard Class"/>
    <s v="MH-17455"/>
    <s v="Mark Hamilton"/>
    <x v="0"/>
    <s v="United States"/>
    <s v="Hamilton"/>
    <x v="24"/>
    <n v="45011"/>
    <x v="3"/>
    <s v="FUR-FU-10003773"/>
    <x v="0"/>
    <x v="5"/>
    <s v="Eldon Cleatmat Plus Chair Mats for High Pile Carpets"/>
    <x v="3363"/>
    <n v="3"/>
    <n v="0.2"/>
    <n v="-21.470400000000026"/>
  </r>
  <r>
    <n v="4420"/>
    <x v="2194"/>
    <x v="2"/>
    <x v="506"/>
    <d v="2011-12-24T00:00:00"/>
    <s v="Standard Class"/>
    <s v="EC-14050"/>
    <s v="Erin Creighton"/>
    <x v="0"/>
    <s v="United States"/>
    <s v="Columbus"/>
    <x v="24"/>
    <n v="43229"/>
    <x v="3"/>
    <s v="OFF-BI-10002954"/>
    <x v="1"/>
    <x v="8"/>
    <s v="Newell 3-Hole Punched Plastic Slotted Magazine Holders for Binders"/>
    <x v="3364"/>
    <n v="4"/>
    <n v="0.7"/>
    <n v="-4.0215999999999994"/>
  </r>
  <r>
    <n v="4421"/>
    <x v="2195"/>
    <x v="1"/>
    <x v="972"/>
    <d v="2012-11-21T00:00:00"/>
    <s v="Second Class"/>
    <s v="GH-14665"/>
    <s v="Greg Hansen"/>
    <x v="0"/>
    <s v="United States"/>
    <s v="Chicago"/>
    <x v="10"/>
    <n v="60610"/>
    <x v="2"/>
    <s v="OFF-SU-10002537"/>
    <x v="1"/>
    <x v="14"/>
    <s v="Acme Box Cutter Scissors"/>
    <x v="3365"/>
    <n v="5"/>
    <n v="0.2"/>
    <n v="3.0690000000000026"/>
  </r>
  <r>
    <n v="4422"/>
    <x v="2196"/>
    <x v="2"/>
    <x v="530"/>
    <d v="2011-03-09T00:00:00"/>
    <s v="Standard Class"/>
    <s v="SC-20095"/>
    <s v="Sanjit Chand"/>
    <x v="0"/>
    <s v="United States"/>
    <s v="Margate"/>
    <x v="2"/>
    <n v="33063"/>
    <x v="0"/>
    <s v="OFF-AR-10001374"/>
    <x v="1"/>
    <x v="6"/>
    <s v="BIC Brite Liner Highlighters, Chisel Tip"/>
    <x v="12"/>
    <n v="3"/>
    <n v="0.2"/>
    <n v="2.3327999999999989"/>
  </r>
  <r>
    <n v="4423"/>
    <x v="2197"/>
    <x v="3"/>
    <x v="796"/>
    <d v="2014-05-20T00:00:00"/>
    <s v="First Class"/>
    <s v="TB-21355"/>
    <s v="Todd Boyes"/>
    <x v="1"/>
    <s v="United States"/>
    <s v="Sandy Springs"/>
    <x v="32"/>
    <n v="30328"/>
    <x v="0"/>
    <s v="OFF-AP-10001492"/>
    <x v="1"/>
    <x v="9"/>
    <s v="Acco Six-Outlet Power Strip, 4' Cord Length"/>
    <x v="3366"/>
    <n v="2"/>
    <n v="0"/>
    <n v="4.4824000000000002"/>
  </r>
  <r>
    <n v="4424"/>
    <x v="2197"/>
    <x v="3"/>
    <x v="796"/>
    <d v="2014-05-20T00:00:00"/>
    <s v="First Class"/>
    <s v="TB-21355"/>
    <s v="Todd Boyes"/>
    <x v="1"/>
    <s v="United States"/>
    <s v="Sandy Springs"/>
    <x v="32"/>
    <n v="30328"/>
    <x v="0"/>
    <s v="FUR-BO-10003546"/>
    <x v="0"/>
    <x v="0"/>
    <s v="Hon 4-Shelf Metal Bookcases"/>
    <x v="3367"/>
    <n v="3"/>
    <n v="0"/>
    <n v="75.735000000000014"/>
  </r>
  <r>
    <n v="4425"/>
    <x v="2197"/>
    <x v="3"/>
    <x v="796"/>
    <d v="2014-05-20T00:00:00"/>
    <s v="First Class"/>
    <s v="TB-21355"/>
    <s v="Todd Boyes"/>
    <x v="1"/>
    <s v="United States"/>
    <s v="Sandy Springs"/>
    <x v="32"/>
    <n v="30328"/>
    <x v="0"/>
    <s v="TEC-PH-10002185"/>
    <x v="2"/>
    <x v="7"/>
    <s v="QVS USB Car Charger 2-Port 2.1Amp for iPod/iPhone/iPad/iPad 2/iPad 3"/>
    <x v="3368"/>
    <n v="5"/>
    <n v="0"/>
    <n v="15.637499999999999"/>
  </r>
  <r>
    <n v="4426"/>
    <x v="2197"/>
    <x v="3"/>
    <x v="796"/>
    <d v="2014-05-20T00:00:00"/>
    <s v="First Class"/>
    <s v="TB-21355"/>
    <s v="Todd Boyes"/>
    <x v="1"/>
    <s v="United States"/>
    <s v="Sandy Springs"/>
    <x v="32"/>
    <n v="30328"/>
    <x v="0"/>
    <s v="OFF-BI-10000315"/>
    <x v="1"/>
    <x v="8"/>
    <s v="Poly Designer Cover &amp; Back"/>
    <x v="3369"/>
    <n v="6"/>
    <n v="0"/>
    <n v="54.691199999999995"/>
  </r>
  <r>
    <n v="4427"/>
    <x v="2197"/>
    <x v="3"/>
    <x v="796"/>
    <d v="2014-05-20T00:00:00"/>
    <s v="First Class"/>
    <s v="TB-21355"/>
    <s v="Todd Boyes"/>
    <x v="1"/>
    <s v="United States"/>
    <s v="Sandy Springs"/>
    <x v="32"/>
    <n v="30328"/>
    <x v="0"/>
    <s v="TEC-PH-10002350"/>
    <x v="2"/>
    <x v="7"/>
    <s v="Apple EarPods with Remote and Mic"/>
    <x v="392"/>
    <n v="2"/>
    <n v="0"/>
    <n v="15.674399999999999"/>
  </r>
  <r>
    <n v="4428"/>
    <x v="2198"/>
    <x v="3"/>
    <x v="585"/>
    <d v="2014-09-29T00:00:00"/>
    <s v="Standard Class"/>
    <s v="DW-13195"/>
    <s v="David Wiener"/>
    <x v="1"/>
    <s v="United States"/>
    <s v="Albuquerque"/>
    <x v="27"/>
    <n v="87105"/>
    <x v="1"/>
    <s v="OFF-PA-10002666"/>
    <x v="1"/>
    <x v="10"/>
    <s v="Southworth 25% Cotton Linen-Finish Paper &amp; Envelopes"/>
    <x v="3370"/>
    <n v="3"/>
    <n v="0"/>
    <n v="12.231"/>
  </r>
  <r>
    <n v="4429"/>
    <x v="2199"/>
    <x v="3"/>
    <x v="708"/>
    <d v="2014-03-28T00:00:00"/>
    <s v="Standard Class"/>
    <s v="CL-12565"/>
    <s v="Clay Ludtke"/>
    <x v="0"/>
    <s v="United States"/>
    <s v="Tulsa"/>
    <x v="26"/>
    <n v="74133"/>
    <x v="2"/>
    <s v="FUR-CH-10004495"/>
    <x v="0"/>
    <x v="1"/>
    <s v="Global Leather and Oak Executive Chair, Black"/>
    <x v="3371"/>
    <n v="6"/>
    <n v="0"/>
    <n v="523.70519999999988"/>
  </r>
  <r>
    <n v="4430"/>
    <x v="2200"/>
    <x v="3"/>
    <x v="32"/>
    <d v="2014-09-15T00:00:00"/>
    <s v="Same Day"/>
    <s v="LT-17110"/>
    <s v="Liz Thompson"/>
    <x v="0"/>
    <s v="United States"/>
    <s v="Orange"/>
    <x v="30"/>
    <n v="7050"/>
    <x v="3"/>
    <s v="OFF-AR-10001725"/>
    <x v="1"/>
    <x v="6"/>
    <s v="Boston Home &amp; Office Model 2000 Electric Pencil Sharpeners"/>
    <x v="421"/>
    <n v="3"/>
    <n v="0"/>
    <n v="18.447000000000003"/>
  </r>
  <r>
    <n v="4431"/>
    <x v="2201"/>
    <x v="0"/>
    <x v="54"/>
    <d v="2013-11-09T00:00:00"/>
    <s v="Second Class"/>
    <s v="AP-10915"/>
    <s v="Arthur Prichep"/>
    <x v="0"/>
    <s v="United States"/>
    <s v="Henderson"/>
    <x v="0"/>
    <n v="42420"/>
    <x v="0"/>
    <s v="OFF-FA-10002280"/>
    <x v="1"/>
    <x v="13"/>
    <s v="Advantus Plastic Paper Clips"/>
    <x v="3372"/>
    <n v="4"/>
    <n v="0"/>
    <n v="9.6"/>
  </r>
  <r>
    <n v="4432"/>
    <x v="2201"/>
    <x v="0"/>
    <x v="54"/>
    <d v="2013-11-09T00:00:00"/>
    <s v="Second Class"/>
    <s v="AP-10915"/>
    <s v="Arthur Prichep"/>
    <x v="0"/>
    <s v="United States"/>
    <s v="Henderson"/>
    <x v="0"/>
    <n v="42420"/>
    <x v="0"/>
    <s v="OFF-AR-10001770"/>
    <x v="1"/>
    <x v="6"/>
    <s v="Economy #2 Pencils"/>
    <x v="3373"/>
    <n v="3"/>
    <n v="0"/>
    <n v="2.0747999999999998"/>
  </r>
  <r>
    <n v="4433"/>
    <x v="2201"/>
    <x v="0"/>
    <x v="54"/>
    <d v="2013-11-09T00:00:00"/>
    <s v="Second Class"/>
    <s v="AP-10915"/>
    <s v="Arthur Prichep"/>
    <x v="0"/>
    <s v="United States"/>
    <s v="Henderson"/>
    <x v="0"/>
    <n v="42420"/>
    <x v="0"/>
    <s v="FUR-FU-10002885"/>
    <x v="0"/>
    <x v="5"/>
    <s v="Magna Visual Magnetic Picture Hangers"/>
    <x v="906"/>
    <n v="5"/>
    <n v="0"/>
    <n v="9.1580000000000013"/>
  </r>
  <r>
    <n v="4434"/>
    <x v="2201"/>
    <x v="0"/>
    <x v="54"/>
    <d v="2013-11-09T00:00:00"/>
    <s v="Second Class"/>
    <s v="AP-10915"/>
    <s v="Arthur Prichep"/>
    <x v="0"/>
    <s v="United States"/>
    <s v="Henderson"/>
    <x v="0"/>
    <n v="42420"/>
    <x v="0"/>
    <s v="OFF-AR-10003772"/>
    <x v="1"/>
    <x v="6"/>
    <s v="Boston 16750 Black Compact Battery Pencil Sharpener"/>
    <x v="3374"/>
    <n v="1"/>
    <n v="0"/>
    <n v="2.6249999999999991"/>
  </r>
  <r>
    <n v="4435"/>
    <x v="2201"/>
    <x v="0"/>
    <x v="54"/>
    <d v="2013-11-09T00:00:00"/>
    <s v="Second Class"/>
    <s v="AP-10915"/>
    <s v="Arthur Prichep"/>
    <x v="0"/>
    <s v="United States"/>
    <s v="Henderson"/>
    <x v="0"/>
    <n v="42420"/>
    <x v="0"/>
    <s v="FUR-TA-10003392"/>
    <x v="0"/>
    <x v="3"/>
    <s v="Global Adaptabilities Conference Tables"/>
    <x v="3375"/>
    <n v="3"/>
    <n v="0"/>
    <n v="160.15860000000001"/>
  </r>
  <r>
    <n v="4436"/>
    <x v="2202"/>
    <x v="0"/>
    <x v="973"/>
    <d v="2013-05-09T00:00:00"/>
    <s v="Standard Class"/>
    <s v="CB-12415"/>
    <s v="Christy Brittain"/>
    <x v="0"/>
    <s v="United States"/>
    <s v="Chicago"/>
    <x v="10"/>
    <n v="60653"/>
    <x v="2"/>
    <s v="OFF-BI-10000014"/>
    <x v="1"/>
    <x v="8"/>
    <s v="Heavy-Duty E-Z-D Binders"/>
    <x v="3376"/>
    <n v="1"/>
    <n v="0.8"/>
    <n v="-3.6002999999999998"/>
  </r>
  <r>
    <n v="4437"/>
    <x v="2202"/>
    <x v="0"/>
    <x v="973"/>
    <d v="2013-05-09T00:00:00"/>
    <s v="Standard Class"/>
    <s v="CB-12415"/>
    <s v="Christy Brittain"/>
    <x v="0"/>
    <s v="United States"/>
    <s v="Chicago"/>
    <x v="10"/>
    <n v="60653"/>
    <x v="2"/>
    <s v="OFF-AR-10003217"/>
    <x v="1"/>
    <x v="6"/>
    <s v="Newell 316"/>
    <x v="3377"/>
    <n v="7"/>
    <n v="0.2"/>
    <n v="2.7384000000000022"/>
  </r>
  <r>
    <n v="4438"/>
    <x v="2202"/>
    <x v="0"/>
    <x v="973"/>
    <d v="2013-05-09T00:00:00"/>
    <s v="Standard Class"/>
    <s v="CB-12415"/>
    <s v="Christy Brittain"/>
    <x v="0"/>
    <s v="United States"/>
    <s v="Chicago"/>
    <x v="10"/>
    <n v="60653"/>
    <x v="2"/>
    <s v="OFF-AP-10002403"/>
    <x v="1"/>
    <x v="9"/>
    <s v="Acco Smartsocket Color-Coded Six-Outlet AC Adapter Model Surge Protectors"/>
    <x v="3378"/>
    <n v="3"/>
    <n v="0.8"/>
    <n v="-71.296199999999999"/>
  </r>
  <r>
    <n v="4439"/>
    <x v="2203"/>
    <x v="0"/>
    <x v="797"/>
    <d v="2014-01-03T00:00:00"/>
    <s v="Standard Class"/>
    <s v="MT-17815"/>
    <s v="Meg Tillman"/>
    <x v="0"/>
    <s v="United States"/>
    <s v="Port Arthur"/>
    <x v="5"/>
    <n v="77642"/>
    <x v="2"/>
    <s v="OFF-PA-10001972"/>
    <x v="1"/>
    <x v="10"/>
    <s v="Xerox 214"/>
    <x v="563"/>
    <n v="2"/>
    <n v="0.2"/>
    <n v="3.6288"/>
  </r>
  <r>
    <n v="4440"/>
    <x v="2203"/>
    <x v="0"/>
    <x v="797"/>
    <d v="2014-01-03T00:00:00"/>
    <s v="Standard Class"/>
    <s v="MT-17815"/>
    <s v="Meg Tillman"/>
    <x v="0"/>
    <s v="United States"/>
    <s v="Port Arthur"/>
    <x v="5"/>
    <n v="77642"/>
    <x v="2"/>
    <s v="OFF-PA-10004041"/>
    <x v="1"/>
    <x v="10"/>
    <s v="It's Hot Message Books with Stickers, 2 3/4&quot; x 5&quot;"/>
    <x v="208"/>
    <n v="4"/>
    <n v="0.2"/>
    <n v="7.3999999999999995"/>
  </r>
  <r>
    <n v="4441"/>
    <x v="2204"/>
    <x v="0"/>
    <x v="405"/>
    <d v="2013-07-27T00:00:00"/>
    <s v="Standard Class"/>
    <s v="DK-13375"/>
    <s v="Dennis Kane"/>
    <x v="0"/>
    <s v="United States"/>
    <s v="Westland"/>
    <x v="12"/>
    <n v="48185"/>
    <x v="2"/>
    <s v="TEC-AC-10004975"/>
    <x v="2"/>
    <x v="11"/>
    <s v="Plantronics Audio 995 Wireless Stereo Headset"/>
    <x v="3379"/>
    <n v="1"/>
    <n v="0"/>
    <n v="36.283500000000004"/>
  </r>
  <r>
    <n v="4442"/>
    <x v="2204"/>
    <x v="0"/>
    <x v="405"/>
    <d v="2013-07-27T00:00:00"/>
    <s v="Standard Class"/>
    <s v="DK-13375"/>
    <s v="Dennis Kane"/>
    <x v="0"/>
    <s v="United States"/>
    <s v="Westland"/>
    <x v="12"/>
    <n v="48185"/>
    <x v="2"/>
    <s v="OFF-ST-10001932"/>
    <x v="1"/>
    <x v="4"/>
    <s v="Fellowes Staxonsteel Drawer Files"/>
    <x v="3380"/>
    <n v="5"/>
    <n v="0"/>
    <n v="135.21900000000002"/>
  </r>
  <r>
    <n v="4443"/>
    <x v="2204"/>
    <x v="0"/>
    <x v="405"/>
    <d v="2013-07-27T00:00:00"/>
    <s v="Standard Class"/>
    <s v="DK-13375"/>
    <s v="Dennis Kane"/>
    <x v="0"/>
    <s v="United States"/>
    <s v="Westland"/>
    <x v="12"/>
    <n v="48185"/>
    <x v="2"/>
    <s v="OFF-AR-10001761"/>
    <x v="1"/>
    <x v="6"/>
    <s v="Avery Hi-Liter Smear-Safe Highlighters"/>
    <x v="2640"/>
    <n v="5"/>
    <n v="0"/>
    <n v="10.511999999999999"/>
  </r>
  <r>
    <n v="4444"/>
    <x v="2204"/>
    <x v="0"/>
    <x v="405"/>
    <d v="2013-07-27T00:00:00"/>
    <s v="Standard Class"/>
    <s v="DK-13375"/>
    <s v="Dennis Kane"/>
    <x v="0"/>
    <s v="United States"/>
    <s v="Westland"/>
    <x v="12"/>
    <n v="48185"/>
    <x v="2"/>
    <s v="OFF-PA-10002262"/>
    <x v="1"/>
    <x v="10"/>
    <s v="Xerox 192"/>
    <x v="56"/>
    <n v="5"/>
    <n v="0"/>
    <n v="15.552000000000001"/>
  </r>
  <r>
    <n v="4445"/>
    <x v="2205"/>
    <x v="2"/>
    <x v="912"/>
    <d v="2011-11-21T00:00:00"/>
    <s v="Standard Class"/>
    <s v="SR-20740"/>
    <s v="Steven Roelle"/>
    <x v="2"/>
    <s v="United States"/>
    <s v="Bloomington"/>
    <x v="14"/>
    <n v="47401"/>
    <x v="2"/>
    <s v="OFF-EN-10004483"/>
    <x v="1"/>
    <x v="12"/>
    <s v="#10 White Business Envelopes,4 1/8 x 9 1/2"/>
    <x v="2561"/>
    <n v="5"/>
    <n v="0"/>
    <n v="36.824499999999993"/>
  </r>
  <r>
    <n v="4446"/>
    <x v="2205"/>
    <x v="2"/>
    <x v="912"/>
    <d v="2011-11-21T00:00:00"/>
    <s v="Standard Class"/>
    <s v="SR-20740"/>
    <s v="Steven Roelle"/>
    <x v="2"/>
    <s v="United States"/>
    <s v="Bloomington"/>
    <x v="14"/>
    <n v="47401"/>
    <x v="2"/>
    <s v="OFF-PA-10003270"/>
    <x v="1"/>
    <x v="10"/>
    <s v="Xerox 1954"/>
    <x v="3381"/>
    <n v="6"/>
    <n v="0"/>
    <n v="14.256"/>
  </r>
  <r>
    <n v="4447"/>
    <x v="2205"/>
    <x v="2"/>
    <x v="912"/>
    <d v="2011-11-21T00:00:00"/>
    <s v="Standard Class"/>
    <s v="SR-20740"/>
    <s v="Steven Roelle"/>
    <x v="2"/>
    <s v="United States"/>
    <s v="Bloomington"/>
    <x v="14"/>
    <n v="47401"/>
    <x v="2"/>
    <s v="OFF-BI-10001634"/>
    <x v="1"/>
    <x v="8"/>
    <s v="Wilson Jones Active Use Binders"/>
    <x v="2769"/>
    <n v="4"/>
    <n v="0"/>
    <n v="14.268800000000001"/>
  </r>
  <r>
    <n v="4448"/>
    <x v="2205"/>
    <x v="2"/>
    <x v="912"/>
    <d v="2011-11-21T00:00:00"/>
    <s v="Standard Class"/>
    <s v="SR-20740"/>
    <s v="Steven Roelle"/>
    <x v="2"/>
    <s v="United States"/>
    <s v="Bloomington"/>
    <x v="14"/>
    <n v="47401"/>
    <x v="2"/>
    <s v="OFF-ST-10000675"/>
    <x v="1"/>
    <x v="4"/>
    <s v="File Shuttle II and Handi-File, Black"/>
    <x v="3382"/>
    <n v="5"/>
    <n v="0"/>
    <n v="42.362499999999997"/>
  </r>
  <r>
    <n v="4449"/>
    <x v="2206"/>
    <x v="1"/>
    <x v="974"/>
    <d v="2012-06-23T00:00:00"/>
    <s v="Standard Class"/>
    <s v="LH-17155"/>
    <s v="Logan Haushalter"/>
    <x v="0"/>
    <s v="United States"/>
    <s v="Los Angeles"/>
    <x v="1"/>
    <n v="90032"/>
    <x v="1"/>
    <s v="FUR-FU-10000732"/>
    <x v="0"/>
    <x v="5"/>
    <s v="Eldon 200 Class Desk Accessories"/>
    <x v="2391"/>
    <n v="2"/>
    <n v="0"/>
    <n v="4.0191999999999997"/>
  </r>
  <r>
    <n v="4450"/>
    <x v="2206"/>
    <x v="1"/>
    <x v="974"/>
    <d v="2012-06-23T00:00:00"/>
    <s v="Standard Class"/>
    <s v="LH-17155"/>
    <s v="Logan Haushalter"/>
    <x v="0"/>
    <s v="United States"/>
    <s v="Los Angeles"/>
    <x v="1"/>
    <n v="90032"/>
    <x v="1"/>
    <s v="OFF-PA-10004355"/>
    <x v="1"/>
    <x v="10"/>
    <s v="Xerox 231"/>
    <x v="90"/>
    <n v="1"/>
    <n v="0"/>
    <n v="3.1104000000000003"/>
  </r>
  <r>
    <n v="4451"/>
    <x v="2206"/>
    <x v="1"/>
    <x v="974"/>
    <d v="2012-06-23T00:00:00"/>
    <s v="Standard Class"/>
    <s v="LH-17155"/>
    <s v="Logan Haushalter"/>
    <x v="0"/>
    <s v="United States"/>
    <s v="Los Angeles"/>
    <x v="1"/>
    <n v="90032"/>
    <x v="1"/>
    <s v="OFF-EN-10000056"/>
    <x v="1"/>
    <x v="12"/>
    <s v="Cameo Buff Policy Envelopes"/>
    <x v="737"/>
    <n v="3"/>
    <n v="0"/>
    <n v="87.744299999999981"/>
  </r>
  <r>
    <n v="4452"/>
    <x v="2207"/>
    <x v="0"/>
    <x v="975"/>
    <d v="2013-07-07T00:00:00"/>
    <s v="First Class"/>
    <s v="AA-10645"/>
    <s v="Anna Andreadi"/>
    <x v="0"/>
    <s v="United States"/>
    <s v="San Francisco"/>
    <x v="1"/>
    <n v="94109"/>
    <x v="1"/>
    <s v="FUR-FU-10000221"/>
    <x v="0"/>
    <x v="5"/>
    <s v="Master Caster Door Stop, Brown"/>
    <x v="3383"/>
    <n v="5"/>
    <n v="0"/>
    <n v="8.6359999999999992"/>
  </r>
  <r>
    <n v="4453"/>
    <x v="2207"/>
    <x v="0"/>
    <x v="975"/>
    <d v="2013-07-07T00:00:00"/>
    <s v="First Class"/>
    <s v="AA-10645"/>
    <s v="Anna Andreadi"/>
    <x v="0"/>
    <s v="United States"/>
    <s v="San Francisco"/>
    <x v="1"/>
    <n v="94109"/>
    <x v="1"/>
    <s v="OFF-EN-10003567"/>
    <x v="1"/>
    <x v="12"/>
    <s v="Inter-Office Recycled Envelopes, Brown Kraft, Button-String,10&quot; x 13&quot; , 100/Box"/>
    <x v="3384"/>
    <n v="2"/>
    <n v="0"/>
    <n v="20.661200000000001"/>
  </r>
  <r>
    <n v="4454"/>
    <x v="2207"/>
    <x v="0"/>
    <x v="975"/>
    <d v="2013-07-07T00:00:00"/>
    <s v="First Class"/>
    <s v="AA-10645"/>
    <s v="Anna Andreadi"/>
    <x v="0"/>
    <s v="United States"/>
    <s v="San Francisco"/>
    <x v="1"/>
    <n v="94109"/>
    <x v="1"/>
    <s v="FUR-BO-10001811"/>
    <x v="0"/>
    <x v="0"/>
    <s v="Atlantic Metals Mobile 5-Shelf Bookcases, Custom Colors"/>
    <x v="3385"/>
    <n v="5"/>
    <n v="0.15"/>
    <n v="225.73499999999993"/>
  </r>
  <r>
    <n v="4455"/>
    <x v="2207"/>
    <x v="0"/>
    <x v="975"/>
    <d v="2013-07-07T00:00:00"/>
    <s v="First Class"/>
    <s v="AA-10645"/>
    <s v="Anna Andreadi"/>
    <x v="0"/>
    <s v="United States"/>
    <s v="San Francisco"/>
    <x v="1"/>
    <n v="94109"/>
    <x v="1"/>
    <s v="OFF-ST-10002486"/>
    <x v="1"/>
    <x v="4"/>
    <s v="Eldon Shelf Savers Cubes and Bins"/>
    <x v="3386"/>
    <n v="4"/>
    <n v="0"/>
    <n v="0.5583999999999989"/>
  </r>
  <r>
    <n v="4456"/>
    <x v="2208"/>
    <x v="1"/>
    <x v="37"/>
    <d v="2012-09-08T00:00:00"/>
    <s v="Standard Class"/>
    <s v="AS-10630"/>
    <s v="Ann Steele"/>
    <x v="2"/>
    <s v="United States"/>
    <s v="San Francisco"/>
    <x v="1"/>
    <n v="94110"/>
    <x v="1"/>
    <s v="FUR-CH-10002372"/>
    <x v="0"/>
    <x v="1"/>
    <s v="Office Star - Ergonomically Designed Knee Chair"/>
    <x v="434"/>
    <n v="2"/>
    <n v="0.2"/>
    <n v="-12.956799999999994"/>
  </r>
  <r>
    <n v="4457"/>
    <x v="2208"/>
    <x v="1"/>
    <x v="37"/>
    <d v="2012-09-08T00:00:00"/>
    <s v="Standard Class"/>
    <s v="AS-10630"/>
    <s v="Ann Steele"/>
    <x v="2"/>
    <s v="United States"/>
    <s v="San Francisco"/>
    <x v="1"/>
    <n v="94110"/>
    <x v="1"/>
    <s v="OFF-BI-10003274"/>
    <x v="1"/>
    <x v="8"/>
    <s v="Avery Durable Slant Ring Binders, No Labels"/>
    <x v="2925"/>
    <n v="2"/>
    <n v="0.2"/>
    <n v="2.1492"/>
  </r>
  <r>
    <n v="4458"/>
    <x v="2209"/>
    <x v="3"/>
    <x v="783"/>
    <d v="2014-08-13T00:00:00"/>
    <s v="Standard Class"/>
    <s v="MC-17575"/>
    <s v="Matt Collins"/>
    <x v="0"/>
    <s v="United States"/>
    <s v="San Jose"/>
    <x v="1"/>
    <n v="95123"/>
    <x v="1"/>
    <s v="OFF-PA-10001878"/>
    <x v="1"/>
    <x v="10"/>
    <s v="Xerox 1891"/>
    <x v="1672"/>
    <n v="5"/>
    <n v="0"/>
    <n v="114.93849999999998"/>
  </r>
  <r>
    <n v="4459"/>
    <x v="2210"/>
    <x v="3"/>
    <x v="677"/>
    <d v="2014-03-21T00:00:00"/>
    <s v="Standard Class"/>
    <s v="SE-20110"/>
    <s v="Sanjit Engle"/>
    <x v="0"/>
    <s v="United States"/>
    <s v="Denver"/>
    <x v="22"/>
    <n v="80219"/>
    <x v="1"/>
    <s v="OFF-SU-10002881"/>
    <x v="1"/>
    <x v="14"/>
    <s v="Martin Yale Chadless Opener Electric Letter Opener"/>
    <x v="3387"/>
    <n v="2"/>
    <n v="0.2"/>
    <n v="-299.8116"/>
  </r>
  <r>
    <n v="4460"/>
    <x v="2211"/>
    <x v="3"/>
    <x v="394"/>
    <d v="2014-10-02T00:00:00"/>
    <s v="First Class"/>
    <s v="DS-13030"/>
    <s v="Darrin Sayre"/>
    <x v="2"/>
    <s v="United States"/>
    <s v="Aurora"/>
    <x v="22"/>
    <n v="80013"/>
    <x v="1"/>
    <s v="FUR-FU-10001979"/>
    <x v="0"/>
    <x v="5"/>
    <s v="Dana Halogen Swing-Arm Architect Lamp"/>
    <x v="3388"/>
    <n v="1"/>
    <n v="0.2"/>
    <n v="3.2776000000000014"/>
  </r>
  <r>
    <n v="4461"/>
    <x v="2211"/>
    <x v="3"/>
    <x v="394"/>
    <d v="2014-10-02T00:00:00"/>
    <s v="First Class"/>
    <s v="DS-13030"/>
    <s v="Darrin Sayre"/>
    <x v="2"/>
    <s v="United States"/>
    <s v="Aurora"/>
    <x v="22"/>
    <n v="80013"/>
    <x v="1"/>
    <s v="OFF-ST-10001522"/>
    <x v="1"/>
    <x v="4"/>
    <s v="Gould Plastics 18-Pocket Panel Bin, 34w x 5-1/4d x 20-1/2h"/>
    <x v="2772"/>
    <n v="2"/>
    <n v="0.2"/>
    <n v="-29.436800000000012"/>
  </r>
  <r>
    <n v="4462"/>
    <x v="2211"/>
    <x v="3"/>
    <x v="394"/>
    <d v="2014-10-02T00:00:00"/>
    <s v="First Class"/>
    <s v="DS-13030"/>
    <s v="Darrin Sayre"/>
    <x v="2"/>
    <s v="United States"/>
    <s v="Aurora"/>
    <x v="22"/>
    <n v="80013"/>
    <x v="1"/>
    <s v="TEC-AC-10003657"/>
    <x v="2"/>
    <x v="11"/>
    <s v="Lenovo 17-Key USB Numeric Keypad"/>
    <x v="157"/>
    <n v="2"/>
    <n v="0.2"/>
    <n v="1.359599999999995"/>
  </r>
  <r>
    <n v="4463"/>
    <x v="2211"/>
    <x v="3"/>
    <x v="394"/>
    <d v="2014-10-02T00:00:00"/>
    <s v="First Class"/>
    <s v="DS-13030"/>
    <s v="Darrin Sayre"/>
    <x v="2"/>
    <s v="United States"/>
    <s v="Aurora"/>
    <x v="22"/>
    <n v="80013"/>
    <x v="1"/>
    <s v="OFF-BI-10001718"/>
    <x v="1"/>
    <x v="8"/>
    <s v="GBC DocuBind P50 Personal Binding Machine"/>
    <x v="1996"/>
    <n v="4"/>
    <n v="0.7"/>
    <n v="-58.861599999999981"/>
  </r>
  <r>
    <n v="4464"/>
    <x v="2211"/>
    <x v="3"/>
    <x v="394"/>
    <d v="2014-10-02T00:00:00"/>
    <s v="First Class"/>
    <s v="DS-13030"/>
    <s v="Darrin Sayre"/>
    <x v="2"/>
    <s v="United States"/>
    <s v="Aurora"/>
    <x v="22"/>
    <n v="80013"/>
    <x v="1"/>
    <s v="OFF-PA-10003022"/>
    <x v="1"/>
    <x v="10"/>
    <s v="Xerox 1992"/>
    <x v="646"/>
    <n v="3"/>
    <n v="0.2"/>
    <n v="5.2026000000000003"/>
  </r>
  <r>
    <n v="4465"/>
    <x v="2211"/>
    <x v="3"/>
    <x v="394"/>
    <d v="2014-10-02T00:00:00"/>
    <s v="First Class"/>
    <s v="DS-13030"/>
    <s v="Darrin Sayre"/>
    <x v="2"/>
    <s v="United States"/>
    <s v="Aurora"/>
    <x v="22"/>
    <n v="80013"/>
    <x v="1"/>
    <s v="OFF-AP-10000891"/>
    <x v="1"/>
    <x v="9"/>
    <s v="Kensington 7 Outlet MasterPiece HOMEOFFICE Power Control Center"/>
    <x v="3389"/>
    <n v="2"/>
    <n v="0.2"/>
    <n v="26.22399999999999"/>
  </r>
  <r>
    <n v="4466"/>
    <x v="2212"/>
    <x v="1"/>
    <x v="976"/>
    <d v="2012-08-11T00:00:00"/>
    <s v="Standard Class"/>
    <s v="NS-18640"/>
    <s v="Noel Staavos"/>
    <x v="1"/>
    <s v="United States"/>
    <s v="Boise"/>
    <x v="45"/>
    <n v="83704"/>
    <x v="1"/>
    <s v="OFF-BI-10004970"/>
    <x v="1"/>
    <x v="8"/>
    <s v="ACCOHIDE 3-Ring Binder, Blue, 1&quot;"/>
    <x v="106"/>
    <n v="1"/>
    <n v="0.2"/>
    <n v="1.1151"/>
  </r>
  <r>
    <n v="4467"/>
    <x v="2213"/>
    <x v="3"/>
    <x v="221"/>
    <d v="2014-12-02T00:00:00"/>
    <s v="Standard Class"/>
    <s v="KA-16525"/>
    <s v="Kelly Andreada"/>
    <x v="0"/>
    <s v="United States"/>
    <s v="New York City"/>
    <x v="15"/>
    <n v="10035"/>
    <x v="3"/>
    <s v="OFF-AR-10003759"/>
    <x v="1"/>
    <x v="6"/>
    <s v="Crayola Anti Dust Chalk, 12/Pack"/>
    <x v="3390"/>
    <n v="9"/>
    <n v="0"/>
    <n v="7.3709999999999996"/>
  </r>
  <r>
    <n v="4468"/>
    <x v="2213"/>
    <x v="3"/>
    <x v="221"/>
    <d v="2014-12-02T00:00:00"/>
    <s v="Standard Class"/>
    <s v="KA-16525"/>
    <s v="Kelly Andreada"/>
    <x v="0"/>
    <s v="United States"/>
    <s v="New York City"/>
    <x v="15"/>
    <n v="10035"/>
    <x v="3"/>
    <s v="OFF-EN-10003001"/>
    <x v="1"/>
    <x v="12"/>
    <s v="Ames Color-File Green Diamond Border X-ray Mailers"/>
    <x v="1244"/>
    <n v="2"/>
    <n v="0"/>
    <n v="78.941199999999995"/>
  </r>
  <r>
    <n v="4469"/>
    <x v="2213"/>
    <x v="3"/>
    <x v="221"/>
    <d v="2014-12-02T00:00:00"/>
    <s v="Standard Class"/>
    <s v="KA-16525"/>
    <s v="Kelly Andreada"/>
    <x v="0"/>
    <s v="United States"/>
    <s v="New York City"/>
    <x v="15"/>
    <n v="10035"/>
    <x v="3"/>
    <s v="FUR-BO-10000780"/>
    <x v="0"/>
    <x v="0"/>
    <s v="O'Sullivan Plantations 2-Door Library in Landvery Oak"/>
    <x v="244"/>
    <n v="2"/>
    <n v="0.2"/>
    <n v="-16.078399999999988"/>
  </r>
  <r>
    <n v="4470"/>
    <x v="2213"/>
    <x v="3"/>
    <x v="221"/>
    <d v="2014-12-02T00:00:00"/>
    <s v="Standard Class"/>
    <s v="KA-16525"/>
    <s v="Kelly Andreada"/>
    <x v="0"/>
    <s v="United States"/>
    <s v="New York City"/>
    <x v="15"/>
    <n v="10035"/>
    <x v="3"/>
    <s v="OFF-PA-10001972"/>
    <x v="1"/>
    <x v="10"/>
    <s v="Xerox 214"/>
    <x v="91"/>
    <n v="2"/>
    <n v="0"/>
    <n v="6.2208000000000006"/>
  </r>
  <r>
    <n v="4471"/>
    <x v="2214"/>
    <x v="3"/>
    <x v="540"/>
    <d v="2014-05-13T00:00:00"/>
    <s v="Standard Class"/>
    <s v="DJ-13510"/>
    <s v="Don Jones"/>
    <x v="1"/>
    <s v="United States"/>
    <s v="Philadelphia"/>
    <x v="9"/>
    <n v="19140"/>
    <x v="3"/>
    <s v="FUR-CH-10003535"/>
    <x v="0"/>
    <x v="1"/>
    <s v="Global Armless Task Chair, Royal Blue"/>
    <x v="3391"/>
    <n v="3"/>
    <n v="0.3"/>
    <n v="-23.782199999999996"/>
  </r>
  <r>
    <n v="4472"/>
    <x v="2215"/>
    <x v="3"/>
    <x v="365"/>
    <d v="2014-09-30T00:00:00"/>
    <s v="Same Day"/>
    <s v="MG-17680"/>
    <s v="Maureen Gastineau"/>
    <x v="2"/>
    <s v="United States"/>
    <s v="Mentor"/>
    <x v="24"/>
    <n v="44060"/>
    <x v="3"/>
    <s v="FUR-CH-10003774"/>
    <x v="0"/>
    <x v="1"/>
    <s v="Global Wood Trimmed Manager's Task Chair, Khaki"/>
    <x v="1346"/>
    <n v="1"/>
    <n v="0.3"/>
    <n v="-15.466600000000003"/>
  </r>
  <r>
    <n v="4473"/>
    <x v="2215"/>
    <x v="3"/>
    <x v="365"/>
    <d v="2014-09-30T00:00:00"/>
    <s v="Same Day"/>
    <s v="MG-17680"/>
    <s v="Maureen Gastineau"/>
    <x v="2"/>
    <s v="United States"/>
    <s v="Mentor"/>
    <x v="24"/>
    <n v="44060"/>
    <x v="3"/>
    <s v="TEC-AC-10004571"/>
    <x v="2"/>
    <x v="11"/>
    <s v="Logitech G700s Rechargeable Gaming Mouse"/>
    <x v="1977"/>
    <n v="3"/>
    <n v="0.2"/>
    <n v="65.993400000000008"/>
  </r>
  <r>
    <n v="4474"/>
    <x v="2215"/>
    <x v="3"/>
    <x v="365"/>
    <d v="2014-09-30T00:00:00"/>
    <s v="Same Day"/>
    <s v="MG-17680"/>
    <s v="Maureen Gastineau"/>
    <x v="2"/>
    <s v="United States"/>
    <s v="Mentor"/>
    <x v="24"/>
    <n v="44060"/>
    <x v="3"/>
    <s v="FUR-TA-10004442"/>
    <x v="0"/>
    <x v="3"/>
    <s v="Riverside Furniture Stanwyck Manor Table Series"/>
    <x v="2458"/>
    <n v="2"/>
    <n v="0.4"/>
    <n v="-189.32100000000003"/>
  </r>
  <r>
    <n v="4475"/>
    <x v="2215"/>
    <x v="3"/>
    <x v="365"/>
    <d v="2014-09-30T00:00:00"/>
    <s v="Same Day"/>
    <s v="MG-17680"/>
    <s v="Maureen Gastineau"/>
    <x v="2"/>
    <s v="United States"/>
    <s v="Mentor"/>
    <x v="24"/>
    <n v="44060"/>
    <x v="3"/>
    <s v="OFF-PA-10002787"/>
    <x v="1"/>
    <x v="10"/>
    <s v="Xerox 227"/>
    <x v="12"/>
    <n v="3"/>
    <n v="0.2"/>
    <n v="5.4432"/>
  </r>
  <r>
    <n v="4476"/>
    <x v="2215"/>
    <x v="3"/>
    <x v="365"/>
    <d v="2014-09-30T00:00:00"/>
    <s v="Same Day"/>
    <s v="MG-17680"/>
    <s v="Maureen Gastineau"/>
    <x v="2"/>
    <s v="United States"/>
    <s v="Mentor"/>
    <x v="24"/>
    <n v="44060"/>
    <x v="3"/>
    <s v="FUR-FU-10004586"/>
    <x v="0"/>
    <x v="5"/>
    <s v="G.E. Longer-Life Indoor Recessed Floodlight Bulbs"/>
    <x v="3392"/>
    <n v="4"/>
    <n v="0.2"/>
    <n v="7.436799999999999"/>
  </r>
  <r>
    <n v="4477"/>
    <x v="2215"/>
    <x v="3"/>
    <x v="365"/>
    <d v="2014-09-30T00:00:00"/>
    <s v="Same Day"/>
    <s v="MG-17680"/>
    <s v="Maureen Gastineau"/>
    <x v="2"/>
    <s v="United States"/>
    <s v="Mentor"/>
    <x v="24"/>
    <n v="44060"/>
    <x v="3"/>
    <s v="OFF-PA-10002606"/>
    <x v="1"/>
    <x v="10"/>
    <s v="Xerox 1928"/>
    <x v="582"/>
    <n v="2"/>
    <n v="0.2"/>
    <n v="2.6399999999999997"/>
  </r>
  <r>
    <n v="4478"/>
    <x v="2216"/>
    <x v="3"/>
    <x v="760"/>
    <d v="2014-10-23T00:00:00"/>
    <s v="Same Day"/>
    <s v="BD-11620"/>
    <s v="Brian DeCherney"/>
    <x v="0"/>
    <s v="United States"/>
    <s v="Lawton"/>
    <x v="26"/>
    <n v="73505"/>
    <x v="2"/>
    <s v="OFF-ST-10000129"/>
    <x v="1"/>
    <x v="4"/>
    <s v="Fellowes Recycled Storage Drawers"/>
    <x v="3393"/>
    <n v="3"/>
    <n v="0"/>
    <n v="23.316299999999984"/>
  </r>
  <r>
    <n v="4479"/>
    <x v="2216"/>
    <x v="3"/>
    <x v="760"/>
    <d v="2014-10-23T00:00:00"/>
    <s v="Same Day"/>
    <s v="BD-11620"/>
    <s v="Brian DeCherney"/>
    <x v="0"/>
    <s v="United States"/>
    <s v="Lawton"/>
    <x v="26"/>
    <n v="73505"/>
    <x v="2"/>
    <s v="FUR-TA-10003748"/>
    <x v="0"/>
    <x v="3"/>
    <s v="Bevis 36 x 72 Conference Tables"/>
    <x v="3394"/>
    <n v="2"/>
    <n v="0"/>
    <n v="54.775599999999997"/>
  </r>
  <r>
    <n v="4480"/>
    <x v="2217"/>
    <x v="2"/>
    <x v="977"/>
    <d v="2011-03-28T00:00:00"/>
    <s v="Standard Class"/>
    <s v="CD-11920"/>
    <s v="Carlos Daly"/>
    <x v="0"/>
    <s v="United States"/>
    <s v="New York City"/>
    <x v="15"/>
    <n v="10024"/>
    <x v="3"/>
    <s v="OFF-PA-10004948"/>
    <x v="1"/>
    <x v="10"/>
    <s v="Xerox 190"/>
    <x v="1691"/>
    <n v="5"/>
    <n v="0"/>
    <n v="11.703000000000001"/>
  </r>
  <r>
    <n v="4481"/>
    <x v="2218"/>
    <x v="0"/>
    <x v="54"/>
    <d v="2013-11-09T00:00:00"/>
    <s v="Standard Class"/>
    <s v="XP-21865"/>
    <s v="Xylona Preis"/>
    <x v="0"/>
    <s v="United States"/>
    <s v="Los Angeles"/>
    <x v="1"/>
    <n v="90049"/>
    <x v="1"/>
    <s v="OFF-FA-10001561"/>
    <x v="1"/>
    <x v="13"/>
    <s v="Stockwell Push Pins"/>
    <x v="53"/>
    <n v="7"/>
    <n v="0"/>
    <n v="5.0358000000000001"/>
  </r>
  <r>
    <n v="4482"/>
    <x v="2218"/>
    <x v="0"/>
    <x v="54"/>
    <d v="2013-11-09T00:00:00"/>
    <s v="Standard Class"/>
    <s v="XP-21865"/>
    <s v="Xylona Preis"/>
    <x v="0"/>
    <s v="United States"/>
    <s v="Los Angeles"/>
    <x v="1"/>
    <n v="90049"/>
    <x v="1"/>
    <s v="OFF-AP-10002998"/>
    <x v="1"/>
    <x v="9"/>
    <s v="Holmes 99% HEPA Air Purifier"/>
    <x v="3395"/>
    <n v="2"/>
    <n v="0"/>
    <n v="14.295599999999997"/>
  </r>
  <r>
    <n v="4483"/>
    <x v="2218"/>
    <x v="0"/>
    <x v="54"/>
    <d v="2013-11-09T00:00:00"/>
    <s v="Standard Class"/>
    <s v="XP-21865"/>
    <s v="Xylona Preis"/>
    <x v="0"/>
    <s v="United States"/>
    <s v="Los Angeles"/>
    <x v="1"/>
    <n v="90049"/>
    <x v="1"/>
    <s v="OFF-BI-10003981"/>
    <x v="1"/>
    <x v="8"/>
    <s v="Avery Durable Plastic 1&quot; Binders"/>
    <x v="2226"/>
    <n v="12"/>
    <n v="0.2"/>
    <n v="15.799199999999999"/>
  </r>
  <r>
    <n v="4484"/>
    <x v="2218"/>
    <x v="0"/>
    <x v="54"/>
    <d v="2013-11-09T00:00:00"/>
    <s v="Standard Class"/>
    <s v="XP-21865"/>
    <s v="Xylona Preis"/>
    <x v="0"/>
    <s v="United States"/>
    <s v="Los Angeles"/>
    <x v="1"/>
    <n v="90049"/>
    <x v="1"/>
    <s v="OFF-PA-10001725"/>
    <x v="1"/>
    <x v="10"/>
    <s v="Xerox 1892"/>
    <x v="2248"/>
    <n v="3"/>
    <n v="0"/>
    <n v="56.977199999999996"/>
  </r>
  <r>
    <n v="4485"/>
    <x v="2218"/>
    <x v="0"/>
    <x v="54"/>
    <d v="2013-11-09T00:00:00"/>
    <s v="Standard Class"/>
    <s v="XP-21865"/>
    <s v="Xylona Preis"/>
    <x v="0"/>
    <s v="United States"/>
    <s v="Los Angeles"/>
    <x v="1"/>
    <n v="90049"/>
    <x v="1"/>
    <s v="OFF-BI-10002071"/>
    <x v="1"/>
    <x v="8"/>
    <s v="Fellowes Black Plastic Comb Bindings"/>
    <x v="3396"/>
    <n v="2"/>
    <n v="0.2"/>
    <n v="3.0211999999999994"/>
  </r>
  <r>
    <n v="4486"/>
    <x v="2218"/>
    <x v="0"/>
    <x v="54"/>
    <d v="2013-11-09T00:00:00"/>
    <s v="Standard Class"/>
    <s v="XP-21865"/>
    <s v="Xylona Preis"/>
    <x v="0"/>
    <s v="United States"/>
    <s v="Los Angeles"/>
    <x v="1"/>
    <n v="90049"/>
    <x v="1"/>
    <s v="OFF-PA-10000477"/>
    <x v="1"/>
    <x v="10"/>
    <s v="Xerox 22"/>
    <x v="541"/>
    <n v="3"/>
    <n v="0"/>
    <n v="9.3312000000000008"/>
  </r>
  <r>
    <n v="4487"/>
    <x v="2218"/>
    <x v="0"/>
    <x v="54"/>
    <d v="2013-11-09T00:00:00"/>
    <s v="Standard Class"/>
    <s v="XP-21865"/>
    <s v="Xylona Preis"/>
    <x v="0"/>
    <s v="United States"/>
    <s v="Los Angeles"/>
    <x v="1"/>
    <n v="90049"/>
    <x v="1"/>
    <s v="OFF-PA-10004359"/>
    <x v="1"/>
    <x v="10"/>
    <s v="Multicolor Computer Printout Paper"/>
    <x v="1836"/>
    <n v="3"/>
    <n v="0"/>
    <n v="150.98399999999998"/>
  </r>
  <r>
    <n v="4488"/>
    <x v="2219"/>
    <x v="1"/>
    <x v="577"/>
    <d v="2012-09-11T00:00:00"/>
    <s v="Standard Class"/>
    <s v="CA-12055"/>
    <s v="Cathy Armstrong"/>
    <x v="2"/>
    <s v="United States"/>
    <s v="Houston"/>
    <x v="5"/>
    <n v="77036"/>
    <x v="2"/>
    <s v="OFF-BI-10000962"/>
    <x v="1"/>
    <x v="8"/>
    <s v="Acco Flexible ACCOHIDE Square Ring Data Binder, Dark Blue, 11 1/2&quot; X 14&quot; 7/8&quot;"/>
    <x v="3397"/>
    <n v="5"/>
    <n v="0.8"/>
    <n v="-25.218500000000006"/>
  </r>
  <r>
    <n v="4489"/>
    <x v="2219"/>
    <x v="1"/>
    <x v="577"/>
    <d v="2012-09-11T00:00:00"/>
    <s v="Standard Class"/>
    <s v="CA-12055"/>
    <s v="Cathy Armstrong"/>
    <x v="2"/>
    <s v="United States"/>
    <s v="Houston"/>
    <x v="5"/>
    <n v="77036"/>
    <x v="2"/>
    <s v="OFF-SU-10003567"/>
    <x v="1"/>
    <x v="14"/>
    <s v="Stiletto Hand Letter Openers"/>
    <x v="3398"/>
    <n v="9"/>
    <n v="0.2"/>
    <n v="-14.687999999999999"/>
  </r>
  <r>
    <n v="4490"/>
    <x v="2219"/>
    <x v="1"/>
    <x v="577"/>
    <d v="2012-09-11T00:00:00"/>
    <s v="Standard Class"/>
    <s v="CA-12055"/>
    <s v="Cathy Armstrong"/>
    <x v="2"/>
    <s v="United States"/>
    <s v="Houston"/>
    <x v="5"/>
    <n v="77036"/>
    <x v="2"/>
    <s v="OFF-BI-10003708"/>
    <x v="1"/>
    <x v="8"/>
    <s v="Acco Four Pocket Poly Ring Binder with Label Holder, Smoke, 1&quot;"/>
    <x v="3399"/>
    <n v="3"/>
    <n v="0.8"/>
    <n v="-7.8225000000000016"/>
  </r>
  <r>
    <n v="4491"/>
    <x v="2220"/>
    <x v="3"/>
    <x v="718"/>
    <d v="2014-08-22T00:00:00"/>
    <s v="Standard Class"/>
    <s v="JM-15250"/>
    <s v="Janet Martin"/>
    <x v="0"/>
    <s v="United States"/>
    <s v="Los Angeles"/>
    <x v="1"/>
    <n v="90032"/>
    <x v="1"/>
    <s v="FUR-TA-10001095"/>
    <x v="0"/>
    <x v="3"/>
    <s v="Chromcraft Round Conference Tables"/>
    <x v="3400"/>
    <n v="3"/>
    <n v="0.2"/>
    <n v="5.2287000000000035"/>
  </r>
  <r>
    <n v="4492"/>
    <x v="2221"/>
    <x v="2"/>
    <x v="588"/>
    <d v="2011-12-03T00:00:00"/>
    <s v="Second Class"/>
    <s v="JK-15730"/>
    <s v="Joe Kamberova"/>
    <x v="0"/>
    <s v="United States"/>
    <s v="Columbus"/>
    <x v="24"/>
    <n v="43229"/>
    <x v="3"/>
    <s v="TEC-CO-10001571"/>
    <x v="2"/>
    <x v="16"/>
    <s v="Sharp 1540cs Digital Laser Copier"/>
    <x v="3401"/>
    <n v="2"/>
    <n v="0.4"/>
    <n v="109.99799999999999"/>
  </r>
  <r>
    <n v="4493"/>
    <x v="2221"/>
    <x v="2"/>
    <x v="588"/>
    <d v="2011-12-03T00:00:00"/>
    <s v="Second Class"/>
    <s v="JK-15730"/>
    <s v="Joe Kamberova"/>
    <x v="0"/>
    <s v="United States"/>
    <s v="Columbus"/>
    <x v="24"/>
    <n v="43229"/>
    <x v="3"/>
    <s v="FUR-FU-10000221"/>
    <x v="0"/>
    <x v="5"/>
    <s v="Master Caster Door Stop, Brown"/>
    <x v="3402"/>
    <n v="2"/>
    <n v="0.2"/>
    <n v="1.4223999999999997"/>
  </r>
  <r>
    <n v="4494"/>
    <x v="2221"/>
    <x v="2"/>
    <x v="588"/>
    <d v="2011-12-03T00:00:00"/>
    <s v="Second Class"/>
    <s v="JK-15730"/>
    <s v="Joe Kamberova"/>
    <x v="0"/>
    <s v="United States"/>
    <s v="Columbus"/>
    <x v="24"/>
    <n v="43229"/>
    <x v="3"/>
    <s v="OFF-PA-10001972"/>
    <x v="1"/>
    <x v="10"/>
    <s v="Xerox 214"/>
    <x v="1590"/>
    <n v="7"/>
    <n v="0.2"/>
    <n v="12.700800000000001"/>
  </r>
  <r>
    <n v="4495"/>
    <x v="2221"/>
    <x v="2"/>
    <x v="588"/>
    <d v="2011-12-03T00:00:00"/>
    <s v="Second Class"/>
    <s v="JK-15730"/>
    <s v="Joe Kamberova"/>
    <x v="0"/>
    <s v="United States"/>
    <s v="Columbus"/>
    <x v="24"/>
    <n v="43229"/>
    <x v="3"/>
    <s v="FUR-CH-10000015"/>
    <x v="0"/>
    <x v="1"/>
    <s v="Hon Multipurpose Stacking Arm Chairs"/>
    <x v="3403"/>
    <n v="6"/>
    <n v="0.3"/>
    <n v="-51.983999999999924"/>
  </r>
  <r>
    <n v="4496"/>
    <x v="2222"/>
    <x v="3"/>
    <x v="978"/>
    <d v="2014-06-24T00:00:00"/>
    <s v="Standard Class"/>
    <s v="CC-12670"/>
    <s v="Craig Carreira"/>
    <x v="0"/>
    <s v="United States"/>
    <s v="Los Angeles"/>
    <x v="1"/>
    <n v="90032"/>
    <x v="1"/>
    <s v="FUR-BO-10004015"/>
    <x v="0"/>
    <x v="0"/>
    <s v="Bush Andora Bookcase, Maple/Graphite Gray Finish"/>
    <x v="3404"/>
    <n v="9"/>
    <n v="0.15"/>
    <n v="75.593699999999899"/>
  </r>
  <r>
    <n v="4497"/>
    <x v="2222"/>
    <x v="3"/>
    <x v="978"/>
    <d v="2014-06-24T00:00:00"/>
    <s v="Standard Class"/>
    <s v="CC-12670"/>
    <s v="Craig Carreira"/>
    <x v="0"/>
    <s v="United States"/>
    <s v="Los Angeles"/>
    <x v="1"/>
    <n v="90032"/>
    <x v="1"/>
    <s v="OFF-PA-10002036"/>
    <x v="1"/>
    <x v="10"/>
    <s v="Xerox 1930"/>
    <x v="789"/>
    <n v="6"/>
    <n v="0"/>
    <n v="19.051200000000001"/>
  </r>
  <r>
    <n v="4498"/>
    <x v="2223"/>
    <x v="3"/>
    <x v="574"/>
    <d v="2014-12-10T00:00:00"/>
    <s v="Standard Class"/>
    <s v="GW-14605"/>
    <s v="Giulietta Weimer"/>
    <x v="0"/>
    <s v="United States"/>
    <s v="Philadelphia"/>
    <x v="9"/>
    <n v="19140"/>
    <x v="3"/>
    <s v="OFF-BI-10003650"/>
    <x v="1"/>
    <x v="8"/>
    <s v="GBC DocuBind 300 Electric Binding Machine"/>
    <x v="3405"/>
    <n v="4"/>
    <n v="0.7"/>
    <n v="-462.86239999999998"/>
  </r>
  <r>
    <n v="4499"/>
    <x v="2224"/>
    <x v="2"/>
    <x v="871"/>
    <d v="2011-11-26T00:00:00"/>
    <s v="Standard Class"/>
    <s v="GR-14560"/>
    <s v="Georgia Rosenberg"/>
    <x v="1"/>
    <s v="United States"/>
    <s v="San Francisco"/>
    <x v="1"/>
    <n v="94110"/>
    <x v="1"/>
    <s v="OFF-PA-10003309"/>
    <x v="1"/>
    <x v="10"/>
    <s v="Xerox 211"/>
    <x v="91"/>
    <n v="2"/>
    <n v="0"/>
    <n v="6.2208000000000006"/>
  </r>
  <r>
    <n v="4500"/>
    <x v="2225"/>
    <x v="0"/>
    <x v="342"/>
    <d v="2013-04-17T00:00:00"/>
    <s v="Standard Class"/>
    <s v="FM-14215"/>
    <s v="Filia McAdams"/>
    <x v="1"/>
    <s v="United States"/>
    <s v="Bakersfield"/>
    <x v="1"/>
    <n v="93309"/>
    <x v="1"/>
    <s v="OFF-PA-10002787"/>
    <x v="1"/>
    <x v="10"/>
    <s v="Xerox 227"/>
    <x v="91"/>
    <n v="2"/>
    <n v="0"/>
    <n v="6.2208000000000006"/>
  </r>
  <r>
    <n v="4501"/>
    <x v="2225"/>
    <x v="0"/>
    <x v="342"/>
    <d v="2013-04-17T00:00:00"/>
    <s v="Standard Class"/>
    <s v="FM-14215"/>
    <s v="Filia McAdams"/>
    <x v="1"/>
    <s v="United States"/>
    <s v="Bakersfield"/>
    <x v="1"/>
    <n v="93309"/>
    <x v="1"/>
    <s v="OFF-BI-10000174"/>
    <x v="1"/>
    <x v="8"/>
    <s v="Wilson Jones Clip &amp; Carry Folder Binder Tool for Ring Binders, Clear"/>
    <x v="350"/>
    <n v="5"/>
    <n v="0.2"/>
    <n v="8.1199999999999974"/>
  </r>
  <r>
    <n v="4502"/>
    <x v="2226"/>
    <x v="2"/>
    <x v="479"/>
    <d v="2011-07-04T00:00:00"/>
    <s v="Standard Class"/>
    <s v="MS-17980"/>
    <s v="Michael Stewart"/>
    <x v="1"/>
    <s v="United States"/>
    <s v="Houston"/>
    <x v="5"/>
    <n v="77095"/>
    <x v="2"/>
    <s v="OFF-PA-10002005"/>
    <x v="1"/>
    <x v="10"/>
    <s v="Xerox 225"/>
    <x v="233"/>
    <n v="5"/>
    <n v="0.2"/>
    <n v="9.0719999999999992"/>
  </r>
  <r>
    <n v="4503"/>
    <x v="2226"/>
    <x v="2"/>
    <x v="479"/>
    <d v="2011-07-04T00:00:00"/>
    <s v="Standard Class"/>
    <s v="MS-17980"/>
    <s v="Michael Stewart"/>
    <x v="1"/>
    <s v="United States"/>
    <s v="Houston"/>
    <x v="5"/>
    <n v="77095"/>
    <x v="2"/>
    <s v="OFF-FA-10002815"/>
    <x v="1"/>
    <x v="13"/>
    <s v="Staples"/>
    <x v="3406"/>
    <n v="6"/>
    <n v="0.2"/>
    <n v="7.1928000000000001"/>
  </r>
  <r>
    <n v="4504"/>
    <x v="2227"/>
    <x v="2"/>
    <x v="163"/>
    <d v="2011-12-29T00:00:00"/>
    <s v="Standard Class"/>
    <s v="BF-11170"/>
    <s v="Ben Ferrer"/>
    <x v="2"/>
    <s v="United States"/>
    <s v="Los Angeles"/>
    <x v="1"/>
    <n v="90045"/>
    <x v="1"/>
    <s v="TEC-PH-10000213"/>
    <x v="2"/>
    <x v="7"/>
    <s v="Seidio BD2-HK3IPH5-BK DILEX Case and Holster Combo for Apple iPhone 5/5s - Black"/>
    <x v="3407"/>
    <n v="7"/>
    <n v="0.2"/>
    <n v="17.365599999999993"/>
  </r>
  <r>
    <n v="4505"/>
    <x v="2227"/>
    <x v="2"/>
    <x v="163"/>
    <d v="2011-12-29T00:00:00"/>
    <s v="Standard Class"/>
    <s v="BF-11170"/>
    <s v="Ben Ferrer"/>
    <x v="2"/>
    <s v="United States"/>
    <s v="Los Angeles"/>
    <x v="1"/>
    <n v="90045"/>
    <x v="1"/>
    <s v="OFF-AP-10000828"/>
    <x v="1"/>
    <x v="9"/>
    <s v="Avanti 4.4 Cu. Ft. Refrigerator"/>
    <x v="2759"/>
    <n v="2"/>
    <n v="0"/>
    <n v="101.34879999999998"/>
  </r>
  <r>
    <n v="4506"/>
    <x v="2227"/>
    <x v="2"/>
    <x v="163"/>
    <d v="2011-12-29T00:00:00"/>
    <s v="Standard Class"/>
    <s v="BF-11170"/>
    <s v="Ben Ferrer"/>
    <x v="2"/>
    <s v="United States"/>
    <s v="Los Angeles"/>
    <x v="1"/>
    <n v="90045"/>
    <x v="1"/>
    <s v="TEC-AC-10004708"/>
    <x v="2"/>
    <x v="11"/>
    <s v="Sony 32GB Class 10 Micro SDHC R40 Memory Card"/>
    <x v="3408"/>
    <n v="3"/>
    <n v="0"/>
    <n v="13.198499999999999"/>
  </r>
  <r>
    <n v="4507"/>
    <x v="2227"/>
    <x v="2"/>
    <x v="163"/>
    <d v="2011-12-29T00:00:00"/>
    <s v="Standard Class"/>
    <s v="BF-11170"/>
    <s v="Ben Ferrer"/>
    <x v="2"/>
    <s v="United States"/>
    <s v="Los Angeles"/>
    <x v="1"/>
    <n v="90045"/>
    <x v="1"/>
    <s v="TEC-PH-10001530"/>
    <x v="2"/>
    <x v="7"/>
    <s v="Cisco Unified IP Phone 7945G VoIP phone"/>
    <x v="3409"/>
    <n v="3"/>
    <n v="0.2"/>
    <n v="51.148499999999984"/>
  </r>
  <r>
    <n v="4508"/>
    <x v="2227"/>
    <x v="2"/>
    <x v="163"/>
    <d v="2011-12-29T00:00:00"/>
    <s v="Standard Class"/>
    <s v="BF-11170"/>
    <s v="Ben Ferrer"/>
    <x v="2"/>
    <s v="United States"/>
    <s v="Los Angeles"/>
    <x v="1"/>
    <n v="90045"/>
    <x v="1"/>
    <s v="OFF-ST-10002301"/>
    <x v="1"/>
    <x v="4"/>
    <s v="Tennsco Commercial Shelving"/>
    <x v="2422"/>
    <n v="1"/>
    <n v="0"/>
    <n v="0.20339999999999847"/>
  </r>
  <r>
    <n v="4509"/>
    <x v="2227"/>
    <x v="2"/>
    <x v="163"/>
    <d v="2011-12-29T00:00:00"/>
    <s v="Standard Class"/>
    <s v="BF-11170"/>
    <s v="Ben Ferrer"/>
    <x v="2"/>
    <s v="United States"/>
    <s v="Los Angeles"/>
    <x v="1"/>
    <n v="90045"/>
    <x v="1"/>
    <s v="FUR-FU-10002554"/>
    <x v="0"/>
    <x v="5"/>
    <s v="Westinghouse Floor Lamp with Metal Mesh Shade, Black"/>
    <x v="1169"/>
    <n v="1"/>
    <n v="0"/>
    <n v="5.5176999999999978"/>
  </r>
  <r>
    <n v="4510"/>
    <x v="2228"/>
    <x v="3"/>
    <x v="979"/>
    <d v="2014-05-30T00:00:00"/>
    <s v="Standard Class"/>
    <s v="VS-21820"/>
    <s v="Vivek Sundaresam"/>
    <x v="0"/>
    <s v="United States"/>
    <s v="Los Angeles"/>
    <x v="1"/>
    <n v="90036"/>
    <x v="1"/>
    <s v="FUR-TA-10001520"/>
    <x v="0"/>
    <x v="3"/>
    <s v="Lesro Sheffield Collection Coffee Table, End Table, Center Table, Corner Table"/>
    <x v="2473"/>
    <n v="3"/>
    <n v="0.2"/>
    <n v="-6.423300000000026"/>
  </r>
  <r>
    <n v="4511"/>
    <x v="2229"/>
    <x v="0"/>
    <x v="338"/>
    <d v="2013-11-15T00:00:00"/>
    <s v="Standard Class"/>
    <s v="KM-16225"/>
    <s v="Kalyca Meade"/>
    <x v="1"/>
    <s v="United States"/>
    <s v="Springfield"/>
    <x v="25"/>
    <n v="65807"/>
    <x v="2"/>
    <s v="FUR-FU-10001085"/>
    <x v="0"/>
    <x v="5"/>
    <s v="3M Polarizing Light Filter Sleeves"/>
    <x v="3410"/>
    <n v="2"/>
    <n v="0"/>
    <n v="17.157999999999998"/>
  </r>
  <r>
    <n v="4512"/>
    <x v="2229"/>
    <x v="0"/>
    <x v="338"/>
    <d v="2013-11-15T00:00:00"/>
    <s v="Standard Class"/>
    <s v="KM-16225"/>
    <s v="Kalyca Meade"/>
    <x v="1"/>
    <s v="United States"/>
    <s v="Springfield"/>
    <x v="25"/>
    <n v="65807"/>
    <x v="2"/>
    <s v="OFF-BI-10001597"/>
    <x v="1"/>
    <x v="8"/>
    <s v="Wilson Jones Ledger-Size, Piano-Hinge Binder, 2&quot;, Blue"/>
    <x v="3411"/>
    <n v="2"/>
    <n v="0"/>
    <n v="39.340799999999994"/>
  </r>
  <r>
    <n v="4513"/>
    <x v="2230"/>
    <x v="0"/>
    <x v="824"/>
    <d v="2013-10-04T00:00:00"/>
    <s v="First Class"/>
    <s v="LP-17095"/>
    <s v="Liz Preis"/>
    <x v="0"/>
    <s v="United States"/>
    <s v="Phoenix"/>
    <x v="16"/>
    <n v="85023"/>
    <x v="1"/>
    <s v="OFF-BI-10002429"/>
    <x v="1"/>
    <x v="8"/>
    <s v="Premier Elliptical Ring Binder, Black"/>
    <x v="3412"/>
    <n v="6"/>
    <n v="0.7"/>
    <n v="-40.180799999999991"/>
  </r>
  <r>
    <n v="4514"/>
    <x v="2231"/>
    <x v="0"/>
    <x v="47"/>
    <d v="2013-09-09T00:00:00"/>
    <s v="First Class"/>
    <s v="BG-11740"/>
    <s v="Bruce Geld"/>
    <x v="0"/>
    <s v="United States"/>
    <s v="Houston"/>
    <x v="5"/>
    <n v="77070"/>
    <x v="2"/>
    <s v="OFF-ST-10001590"/>
    <x v="1"/>
    <x v="4"/>
    <s v="Tenex Personal Project File with Scoop Front Design, Black"/>
    <x v="3413"/>
    <n v="1"/>
    <n v="0.2"/>
    <n v="0.8087999999999993"/>
  </r>
  <r>
    <n v="4515"/>
    <x v="2232"/>
    <x v="0"/>
    <x v="189"/>
    <d v="2013-11-02T00:00:00"/>
    <s v="Second Class"/>
    <s v="BW-11200"/>
    <s v="Ben Wallace"/>
    <x v="0"/>
    <s v="United States"/>
    <s v="Hampton"/>
    <x v="17"/>
    <n v="23666"/>
    <x v="0"/>
    <s v="FUR-CH-10000847"/>
    <x v="0"/>
    <x v="1"/>
    <s v="Global Executive Mid-Back Manager's Chair"/>
    <x v="3414"/>
    <n v="1"/>
    <n v="0"/>
    <n v="75.654799999999994"/>
  </r>
  <r>
    <n v="4516"/>
    <x v="2233"/>
    <x v="3"/>
    <x v="760"/>
    <d v="2014-10-27T00:00:00"/>
    <s v="Standard Class"/>
    <s v="PS-18970"/>
    <s v="Paul Stevenson"/>
    <x v="2"/>
    <s v="United States"/>
    <s v="Tulsa"/>
    <x v="26"/>
    <n v="74133"/>
    <x v="2"/>
    <s v="OFF-AR-10003179"/>
    <x v="1"/>
    <x v="6"/>
    <s v="Dixon Ticonderoga Core-Lock Colored Pencils"/>
    <x v="2978"/>
    <n v="4"/>
    <n v="0"/>
    <n v="12.025199999999998"/>
  </r>
  <r>
    <n v="4517"/>
    <x v="2234"/>
    <x v="0"/>
    <x v="306"/>
    <d v="2013-09-21T00:00:00"/>
    <s v="Standard Class"/>
    <s v="RB-19570"/>
    <s v="Rob Beeghly"/>
    <x v="0"/>
    <s v="United States"/>
    <s v="Seattle"/>
    <x v="4"/>
    <n v="98105"/>
    <x v="1"/>
    <s v="OFF-PA-10000807"/>
    <x v="1"/>
    <x v="10"/>
    <s v="TOPS &quot;Important Message&quot; Pads, Canary, 4-1/4 x 5-1/2, 50 Sheets per Pad"/>
    <x v="1591"/>
    <n v="5"/>
    <n v="0"/>
    <n v="10.058"/>
  </r>
  <r>
    <n v="4518"/>
    <x v="2234"/>
    <x v="0"/>
    <x v="306"/>
    <d v="2013-09-21T00:00:00"/>
    <s v="Standard Class"/>
    <s v="RB-19570"/>
    <s v="Rob Beeghly"/>
    <x v="0"/>
    <s v="United States"/>
    <s v="Seattle"/>
    <x v="4"/>
    <n v="98105"/>
    <x v="1"/>
    <s v="OFF-BI-10002103"/>
    <x v="1"/>
    <x v="8"/>
    <s v="Cardinal Slant-D Ring Binder, Heavy Gauge Vinyl"/>
    <x v="3415"/>
    <n v="7"/>
    <n v="0.2"/>
    <n v="15.815799999999999"/>
  </r>
  <r>
    <n v="4519"/>
    <x v="2235"/>
    <x v="0"/>
    <x v="477"/>
    <d v="2013-10-02T00:00:00"/>
    <s v="Standard Class"/>
    <s v="JW-16075"/>
    <s v="Julia West"/>
    <x v="0"/>
    <s v="United States"/>
    <s v="San Francisco"/>
    <x v="1"/>
    <n v="94109"/>
    <x v="1"/>
    <s v="OFF-AR-10004441"/>
    <x v="1"/>
    <x v="6"/>
    <s v="BIC Brite Liner Highlighters"/>
    <x v="3416"/>
    <n v="4"/>
    <n v="0"/>
    <n v="6.9551999999999996"/>
  </r>
  <r>
    <n v="4520"/>
    <x v="2236"/>
    <x v="3"/>
    <x v="193"/>
    <d v="2014-06-15T00:00:00"/>
    <s v="Standard Class"/>
    <s v="ND-18460"/>
    <s v="Neil Ducich"/>
    <x v="1"/>
    <s v="United States"/>
    <s v="Jacksonville"/>
    <x v="2"/>
    <n v="32216"/>
    <x v="0"/>
    <s v="OFF-ST-10003805"/>
    <x v="1"/>
    <x v="4"/>
    <s v="24 Capacity Maxi Data Binder Racks, Pearl"/>
    <x v="3417"/>
    <n v="8"/>
    <n v="0.2"/>
    <n v="84.219999999999857"/>
  </r>
  <r>
    <n v="4521"/>
    <x v="2237"/>
    <x v="2"/>
    <x v="980"/>
    <d v="2011-02-27T00:00:00"/>
    <s v="Standard Class"/>
    <s v="LC-16930"/>
    <s v="Linda Cazamias"/>
    <x v="1"/>
    <s v="United States"/>
    <s v="Richmond"/>
    <x v="14"/>
    <n v="47374"/>
    <x v="2"/>
    <s v="TEC-AC-10001284"/>
    <x v="2"/>
    <x v="11"/>
    <s v="Enermax Briskie RF Wireless Keyboard and Mouse Combo"/>
    <x v="1038"/>
    <n v="3"/>
    <n v="0"/>
    <n v="22.4316"/>
  </r>
  <r>
    <n v="4522"/>
    <x v="2237"/>
    <x v="2"/>
    <x v="980"/>
    <d v="2011-02-27T00:00:00"/>
    <s v="Standard Class"/>
    <s v="LC-16930"/>
    <s v="Linda Cazamias"/>
    <x v="1"/>
    <s v="United States"/>
    <s v="Richmond"/>
    <x v="14"/>
    <n v="47374"/>
    <x v="2"/>
    <s v="FUR-FU-10000221"/>
    <x v="0"/>
    <x v="5"/>
    <s v="Master Caster Door Stop, Brown"/>
    <x v="2352"/>
    <n v="4"/>
    <n v="0"/>
    <n v="6.9087999999999994"/>
  </r>
  <r>
    <n v="4523"/>
    <x v="2238"/>
    <x v="3"/>
    <x v="297"/>
    <d v="2014-02-26T00:00:00"/>
    <s v="Second Class"/>
    <s v="BP-11095"/>
    <s v="Bart Pistole"/>
    <x v="1"/>
    <s v="United States"/>
    <s v="Louisville"/>
    <x v="22"/>
    <n v="80027"/>
    <x v="1"/>
    <s v="OFF-FA-10001229"/>
    <x v="1"/>
    <x v="13"/>
    <s v="Staples"/>
    <x v="3418"/>
    <n v="3"/>
    <n v="0.2"/>
    <n v="3.065399999999999"/>
  </r>
  <r>
    <n v="4524"/>
    <x v="2239"/>
    <x v="2"/>
    <x v="981"/>
    <d v="2011-11-06T00:00:00"/>
    <s v="Standard Class"/>
    <s v="RD-19720"/>
    <s v="Roger Demir"/>
    <x v="0"/>
    <s v="United States"/>
    <s v="New York City"/>
    <x v="15"/>
    <n v="10024"/>
    <x v="3"/>
    <s v="OFF-LA-10001569"/>
    <x v="1"/>
    <x v="2"/>
    <s v="Avery 499"/>
    <x v="1981"/>
    <n v="7"/>
    <n v="0"/>
    <n v="16.035599999999999"/>
  </r>
  <r>
    <n v="4525"/>
    <x v="2239"/>
    <x v="2"/>
    <x v="981"/>
    <d v="2011-11-06T00:00:00"/>
    <s v="Standard Class"/>
    <s v="RD-19720"/>
    <s v="Roger Demir"/>
    <x v="0"/>
    <s v="United States"/>
    <s v="New York City"/>
    <x v="15"/>
    <n v="10024"/>
    <x v="3"/>
    <s v="FUR-FU-10004018"/>
    <x v="0"/>
    <x v="5"/>
    <s v="Tensor Computer Mounted Lamp"/>
    <x v="3419"/>
    <n v="6"/>
    <n v="0"/>
    <n v="24.121800000000004"/>
  </r>
  <r>
    <n v="4526"/>
    <x v="2240"/>
    <x v="3"/>
    <x v="729"/>
    <d v="2014-07-24T00:00:00"/>
    <s v="Standard Class"/>
    <s v="BE-11335"/>
    <s v="Bill Eplett"/>
    <x v="2"/>
    <s v="United States"/>
    <s v="Rome"/>
    <x v="15"/>
    <n v="13440"/>
    <x v="3"/>
    <s v="TEC-PH-10004536"/>
    <x v="2"/>
    <x v="7"/>
    <s v="Avaya 5420 Digital phone"/>
    <x v="3420"/>
    <n v="2"/>
    <n v="0"/>
    <n v="67.495000000000005"/>
  </r>
  <r>
    <n v="4527"/>
    <x v="2240"/>
    <x v="3"/>
    <x v="729"/>
    <d v="2014-07-24T00:00:00"/>
    <s v="Standard Class"/>
    <s v="BE-11335"/>
    <s v="Bill Eplett"/>
    <x v="2"/>
    <s v="United States"/>
    <s v="Rome"/>
    <x v="15"/>
    <n v="13440"/>
    <x v="3"/>
    <s v="OFF-PA-10004353"/>
    <x v="1"/>
    <x v="10"/>
    <s v="Southworth 25% Cotton Premium Laser Paper and Envelopes"/>
    <x v="3421"/>
    <n v="5"/>
    <n v="0"/>
    <n v="47.952000000000005"/>
  </r>
  <r>
    <n v="4528"/>
    <x v="2240"/>
    <x v="3"/>
    <x v="729"/>
    <d v="2014-07-24T00:00:00"/>
    <s v="Standard Class"/>
    <s v="BE-11335"/>
    <s v="Bill Eplett"/>
    <x v="2"/>
    <s v="United States"/>
    <s v="Rome"/>
    <x v="15"/>
    <n v="13440"/>
    <x v="3"/>
    <s v="FUR-FU-10004848"/>
    <x v="0"/>
    <x v="5"/>
    <s v="DAX Solid Wood Frames"/>
    <x v="3422"/>
    <n v="4"/>
    <n v="0"/>
    <n v="14.459599999999998"/>
  </r>
  <r>
    <n v="4529"/>
    <x v="2241"/>
    <x v="3"/>
    <x v="565"/>
    <d v="2014-09-11T00:00:00"/>
    <s v="Second Class"/>
    <s v="RS-19765"/>
    <s v="Roland Schwarz"/>
    <x v="1"/>
    <s v="United States"/>
    <s v="Marion"/>
    <x v="24"/>
    <n v="43302"/>
    <x v="3"/>
    <s v="TEC-AC-10004864"/>
    <x v="2"/>
    <x v="11"/>
    <s v="Memorex Micro Travel Drive 32 GB"/>
    <x v="3423"/>
    <n v="4"/>
    <n v="0.2"/>
    <n v="33.589200000000005"/>
  </r>
  <r>
    <n v="4530"/>
    <x v="2242"/>
    <x v="0"/>
    <x v="696"/>
    <d v="2013-11-19T00:00:00"/>
    <s v="Standard Class"/>
    <s v="KC-16540"/>
    <s v="Kelly Collister"/>
    <x v="0"/>
    <s v="United States"/>
    <s v="Houston"/>
    <x v="5"/>
    <n v="77041"/>
    <x v="2"/>
    <s v="OFF-BI-10002393"/>
    <x v="1"/>
    <x v="8"/>
    <s v="Binder Posts"/>
    <x v="3424"/>
    <n v="2"/>
    <n v="0.8"/>
    <n v="-3.9032000000000009"/>
  </r>
  <r>
    <n v="4531"/>
    <x v="2243"/>
    <x v="0"/>
    <x v="696"/>
    <d v="2013-11-18T00:00:00"/>
    <s v="First Class"/>
    <s v="MB-17305"/>
    <s v="Maria Bertelson"/>
    <x v="0"/>
    <s v="United States"/>
    <s v="New York City"/>
    <x v="15"/>
    <n v="10009"/>
    <x v="3"/>
    <s v="FUR-CH-10002335"/>
    <x v="0"/>
    <x v="1"/>
    <s v="Hon GuestStacker Chair"/>
    <x v="1262"/>
    <n v="2"/>
    <n v="0.1"/>
    <n v="72.534400000000005"/>
  </r>
  <r>
    <n v="4532"/>
    <x v="2243"/>
    <x v="0"/>
    <x v="696"/>
    <d v="2013-11-18T00:00:00"/>
    <s v="First Class"/>
    <s v="MB-17305"/>
    <s v="Maria Bertelson"/>
    <x v="0"/>
    <s v="United States"/>
    <s v="New York City"/>
    <x v="15"/>
    <n v="10009"/>
    <x v="3"/>
    <s v="OFF-ST-10001590"/>
    <x v="1"/>
    <x v="4"/>
    <s v="Tenex Personal Project File with Scoop Front Design, Black"/>
    <x v="3425"/>
    <n v="3"/>
    <n v="0"/>
    <n v="10.514399999999998"/>
  </r>
  <r>
    <n v="4533"/>
    <x v="2244"/>
    <x v="2"/>
    <x v="982"/>
    <d v="2011-10-10T00:00:00"/>
    <s v="Same Day"/>
    <s v="TN-21040"/>
    <s v="Tanja Norvell"/>
    <x v="2"/>
    <s v="United States"/>
    <s v="Manteca"/>
    <x v="1"/>
    <n v="95336"/>
    <x v="1"/>
    <s v="FUR-CH-10002774"/>
    <x v="0"/>
    <x v="1"/>
    <s v="Global Deluxe Stacking Chair, Gray"/>
    <x v="1919"/>
    <n v="3"/>
    <n v="0.2"/>
    <n v="13.764599999999994"/>
  </r>
  <r>
    <n v="4534"/>
    <x v="2244"/>
    <x v="2"/>
    <x v="982"/>
    <d v="2011-10-10T00:00:00"/>
    <s v="Same Day"/>
    <s v="TN-21040"/>
    <s v="Tanja Norvell"/>
    <x v="2"/>
    <s v="United States"/>
    <s v="Manteca"/>
    <x v="1"/>
    <n v="95336"/>
    <x v="1"/>
    <s v="OFF-EN-10001219"/>
    <x v="1"/>
    <x v="12"/>
    <s v="#10- 4 1/8&quot; x 9 1/2&quot; Security-Tint Envelopes"/>
    <x v="770"/>
    <n v="2"/>
    <n v="0"/>
    <n v="7.4871999999999996"/>
  </r>
  <r>
    <n v="4535"/>
    <x v="2245"/>
    <x v="1"/>
    <x v="531"/>
    <d v="2012-03-26T00:00:00"/>
    <s v="Standard Class"/>
    <s v="MC-18130"/>
    <s v="Mike Caudle"/>
    <x v="1"/>
    <s v="United States"/>
    <s v="Los Angeles"/>
    <x v="1"/>
    <n v="90004"/>
    <x v="1"/>
    <s v="OFF-PA-10001947"/>
    <x v="1"/>
    <x v="10"/>
    <s v="Xerox 1974"/>
    <x v="493"/>
    <n v="2"/>
    <n v="0"/>
    <n v="5.8604000000000003"/>
  </r>
  <r>
    <n v="4536"/>
    <x v="2246"/>
    <x v="3"/>
    <x v="141"/>
    <d v="2014-07-13T00:00:00"/>
    <s v="Standard Class"/>
    <s v="VF-21715"/>
    <s v="Vicky Freymann"/>
    <x v="2"/>
    <s v="United States"/>
    <s v="Seattle"/>
    <x v="4"/>
    <n v="98115"/>
    <x v="1"/>
    <s v="FUR-FU-10003142"/>
    <x v="0"/>
    <x v="5"/>
    <s v="Master Big Foot Doorstop, Beige"/>
    <x v="3426"/>
    <n v="3"/>
    <n v="0"/>
    <n v="4.9103999999999992"/>
  </r>
  <r>
    <n v="4537"/>
    <x v="2246"/>
    <x v="3"/>
    <x v="141"/>
    <d v="2014-07-13T00:00:00"/>
    <s v="Standard Class"/>
    <s v="VF-21715"/>
    <s v="Vicky Freymann"/>
    <x v="2"/>
    <s v="United States"/>
    <s v="Seattle"/>
    <x v="4"/>
    <n v="98115"/>
    <x v="1"/>
    <s v="OFF-BI-10001543"/>
    <x v="1"/>
    <x v="8"/>
    <s v="GBC VeloBinder Manual Binding System"/>
    <x v="1808"/>
    <n v="3"/>
    <n v="0.2"/>
    <n v="30.231600000000007"/>
  </r>
  <r>
    <n v="4538"/>
    <x v="2246"/>
    <x v="3"/>
    <x v="141"/>
    <d v="2014-07-13T00:00:00"/>
    <s v="Standard Class"/>
    <s v="VF-21715"/>
    <s v="Vicky Freymann"/>
    <x v="2"/>
    <s v="United States"/>
    <s v="Seattle"/>
    <x v="4"/>
    <n v="98115"/>
    <x v="1"/>
    <s v="OFF-AR-10003560"/>
    <x v="1"/>
    <x v="6"/>
    <s v="Zebra Zazzle Fluorescent Highlighters"/>
    <x v="2614"/>
    <n v="3"/>
    <n v="0"/>
    <n v="6.2015999999999991"/>
  </r>
  <r>
    <n v="4539"/>
    <x v="2246"/>
    <x v="3"/>
    <x v="141"/>
    <d v="2014-07-13T00:00:00"/>
    <s v="Standard Class"/>
    <s v="VF-21715"/>
    <s v="Vicky Freymann"/>
    <x v="2"/>
    <s v="United States"/>
    <s v="Seattle"/>
    <x v="4"/>
    <n v="98115"/>
    <x v="1"/>
    <s v="OFF-AR-10004757"/>
    <x v="1"/>
    <x v="6"/>
    <s v="Crayola Colored Pencils"/>
    <x v="2805"/>
    <n v="4"/>
    <n v="0"/>
    <n v="4.3295999999999992"/>
  </r>
  <r>
    <n v="4540"/>
    <x v="2247"/>
    <x v="1"/>
    <x v="914"/>
    <d v="2012-03-02T00:00:00"/>
    <s v="Standard Class"/>
    <s v="ES-14080"/>
    <s v="Erin Smith"/>
    <x v="1"/>
    <s v="United States"/>
    <s v="Providence"/>
    <x v="34"/>
    <n v="2908"/>
    <x v="3"/>
    <s v="TEC-PH-10003800"/>
    <x v="2"/>
    <x v="7"/>
    <s v="i.Sound Portable Power - 8000 mAh"/>
    <x v="2815"/>
    <n v="2"/>
    <n v="0"/>
    <n v="1.0597999999999956"/>
  </r>
  <r>
    <n v="4541"/>
    <x v="2247"/>
    <x v="1"/>
    <x v="914"/>
    <d v="2012-03-02T00:00:00"/>
    <s v="Standard Class"/>
    <s v="ES-14080"/>
    <s v="Erin Smith"/>
    <x v="1"/>
    <s v="United States"/>
    <s v="Providence"/>
    <x v="34"/>
    <n v="2908"/>
    <x v="3"/>
    <s v="FUR-TA-10004152"/>
    <x v="0"/>
    <x v="3"/>
    <s v="Barricks 18&quot; x 48&quot; Non-Folding Utility Table with Bottom Storage Shelf"/>
    <x v="3427"/>
    <n v="7"/>
    <n v="0.3"/>
    <n v="-28.22399999999999"/>
  </r>
  <r>
    <n v="4542"/>
    <x v="2248"/>
    <x v="3"/>
    <x v="114"/>
    <d v="2014-06-22T00:00:00"/>
    <s v="Standard Class"/>
    <s v="MK-17905"/>
    <s v="Michael Kennedy"/>
    <x v="1"/>
    <s v="United States"/>
    <s v="Chicago"/>
    <x v="10"/>
    <n v="60653"/>
    <x v="2"/>
    <s v="OFF-BI-10000756"/>
    <x v="1"/>
    <x v="8"/>
    <s v="Storex DuraTech Recycled Plastic Frosted Binders"/>
    <x v="3428"/>
    <n v="7"/>
    <n v="0.8"/>
    <n v="-8.9040000000000035"/>
  </r>
  <r>
    <n v="4543"/>
    <x v="2249"/>
    <x v="3"/>
    <x v="983"/>
    <d v="2014-04-01T00:00:00"/>
    <s v="First Class"/>
    <s v="TM-21490"/>
    <s v="Tony Molinari"/>
    <x v="0"/>
    <s v="United States"/>
    <s v="Oklahoma City"/>
    <x v="26"/>
    <n v="73120"/>
    <x v="2"/>
    <s v="OFF-EN-10004206"/>
    <x v="1"/>
    <x v="12"/>
    <s v="Multimedia Mailers"/>
    <x v="3429"/>
    <n v="2"/>
    <n v="0"/>
    <n v="149.8956"/>
  </r>
  <r>
    <n v="4544"/>
    <x v="2250"/>
    <x v="1"/>
    <x v="984"/>
    <d v="2012-07-17T00:00:00"/>
    <s v="Second Class"/>
    <s v="RL-19615"/>
    <s v="Rob Lucas"/>
    <x v="0"/>
    <s v="United States"/>
    <s v="Chicago"/>
    <x v="10"/>
    <n v="60610"/>
    <x v="2"/>
    <s v="FUR-CH-10004477"/>
    <x v="0"/>
    <x v="1"/>
    <s v="Global Push Button Manager's Chair, Indigo"/>
    <x v="3430"/>
    <n v="9"/>
    <n v="0.3"/>
    <n v="-5.4801000000000215"/>
  </r>
  <r>
    <n v="4545"/>
    <x v="2250"/>
    <x v="1"/>
    <x v="984"/>
    <d v="2012-07-17T00:00:00"/>
    <s v="Second Class"/>
    <s v="RL-19615"/>
    <s v="Rob Lucas"/>
    <x v="0"/>
    <s v="United States"/>
    <s v="Chicago"/>
    <x v="10"/>
    <n v="60610"/>
    <x v="2"/>
    <s v="TEC-PH-10003505"/>
    <x v="2"/>
    <x v="7"/>
    <s v="Geemarc AmpliPOWER60"/>
    <x v="1490"/>
    <n v="2"/>
    <n v="0.2"/>
    <n v="16.703999999999986"/>
  </r>
  <r>
    <n v="4546"/>
    <x v="2250"/>
    <x v="1"/>
    <x v="984"/>
    <d v="2012-07-17T00:00:00"/>
    <s v="Second Class"/>
    <s v="RL-19615"/>
    <s v="Rob Lucas"/>
    <x v="0"/>
    <s v="United States"/>
    <s v="Chicago"/>
    <x v="10"/>
    <n v="60610"/>
    <x v="2"/>
    <s v="TEC-PH-10000526"/>
    <x v="2"/>
    <x v="7"/>
    <s v="Vtech CS6719"/>
    <x v="3431"/>
    <n v="7"/>
    <n v="0.2"/>
    <n v="53.754400000000004"/>
  </r>
  <r>
    <n v="4547"/>
    <x v="2250"/>
    <x v="1"/>
    <x v="984"/>
    <d v="2012-07-17T00:00:00"/>
    <s v="Second Class"/>
    <s v="RL-19615"/>
    <s v="Rob Lucas"/>
    <x v="0"/>
    <s v="United States"/>
    <s v="Chicago"/>
    <x v="10"/>
    <n v="60610"/>
    <x v="2"/>
    <s v="OFF-BI-10003314"/>
    <x v="1"/>
    <x v="8"/>
    <s v="Tuff Stuff Recycled Round Ring Binders"/>
    <x v="3432"/>
    <n v="2"/>
    <n v="0.8"/>
    <n v="-2.9884000000000004"/>
  </r>
  <r>
    <n v="4548"/>
    <x v="2250"/>
    <x v="1"/>
    <x v="984"/>
    <d v="2012-07-17T00:00:00"/>
    <s v="Second Class"/>
    <s v="RL-19615"/>
    <s v="Rob Lucas"/>
    <x v="0"/>
    <s v="United States"/>
    <s v="Chicago"/>
    <x v="10"/>
    <n v="60610"/>
    <x v="2"/>
    <s v="OFF-AR-10003190"/>
    <x v="1"/>
    <x v="6"/>
    <s v="Newell 32"/>
    <x v="2789"/>
    <n v="3"/>
    <n v="0.2"/>
    <n v="0.69120000000000026"/>
  </r>
  <r>
    <n v="4549"/>
    <x v="2250"/>
    <x v="1"/>
    <x v="984"/>
    <d v="2012-07-17T00:00:00"/>
    <s v="Second Class"/>
    <s v="RL-19615"/>
    <s v="Rob Lucas"/>
    <x v="0"/>
    <s v="United States"/>
    <s v="Chicago"/>
    <x v="10"/>
    <n v="60610"/>
    <x v="2"/>
    <s v="FUR-FU-10001861"/>
    <x v="0"/>
    <x v="5"/>
    <s v="Floodlight Indoor Halogen Bulbs, 1 Bulb per Pack, 60 Watts"/>
    <x v="3433"/>
    <n v="1"/>
    <n v="0.6"/>
    <n v="-2.1340000000000003"/>
  </r>
  <r>
    <n v="4550"/>
    <x v="2250"/>
    <x v="1"/>
    <x v="984"/>
    <d v="2012-07-17T00:00:00"/>
    <s v="Second Class"/>
    <s v="RL-19615"/>
    <s v="Rob Lucas"/>
    <x v="0"/>
    <s v="United States"/>
    <s v="Chicago"/>
    <x v="10"/>
    <n v="60610"/>
    <x v="2"/>
    <s v="TEC-PH-10003963"/>
    <x v="2"/>
    <x v="7"/>
    <s v="GE 2-Jack Phone Line Splitter"/>
    <x v="3434"/>
    <n v="4"/>
    <n v="0.2"/>
    <n v="49.437599999999975"/>
  </r>
  <r>
    <n v="4551"/>
    <x v="2251"/>
    <x v="3"/>
    <x v="504"/>
    <d v="2014-05-03T00:00:00"/>
    <s v="First Class"/>
    <s v="NM-18520"/>
    <s v="Neoma Murray"/>
    <x v="0"/>
    <s v="United States"/>
    <s v="Manchester"/>
    <x v="29"/>
    <n v="6040"/>
    <x v="3"/>
    <s v="OFF-LA-10003388"/>
    <x v="1"/>
    <x v="2"/>
    <s v="Avery 5"/>
    <x v="1784"/>
    <n v="2"/>
    <n v="0"/>
    <n v="2.8224"/>
  </r>
  <r>
    <n v="4552"/>
    <x v="2252"/>
    <x v="2"/>
    <x v="985"/>
    <d v="2011-07-17T00:00:00"/>
    <s v="Standard Class"/>
    <s v="GK-14620"/>
    <s v="Grace Kelly"/>
    <x v="1"/>
    <s v="United States"/>
    <s v="Los Angeles"/>
    <x v="1"/>
    <n v="90049"/>
    <x v="1"/>
    <s v="FUR-TA-10002855"/>
    <x v="0"/>
    <x v="3"/>
    <s v="Bevis Round Conference Table Top &amp; Single Column Base"/>
    <x v="3435"/>
    <n v="3"/>
    <n v="0.2"/>
    <n v="4.3901999999999788"/>
  </r>
  <r>
    <n v="4553"/>
    <x v="2253"/>
    <x v="2"/>
    <x v="422"/>
    <d v="2012-01-02T00:00:00"/>
    <s v="Standard Class"/>
    <s v="JF-15490"/>
    <s v="Jeremy Farry"/>
    <x v="0"/>
    <s v="United States"/>
    <s v="San Francisco"/>
    <x v="1"/>
    <n v="94122"/>
    <x v="1"/>
    <s v="FUR-CH-10004886"/>
    <x v="0"/>
    <x v="1"/>
    <s v="Bevis Steel Folding Chairs"/>
    <x v="2186"/>
    <n v="3"/>
    <n v="0.2"/>
    <n v="23.027999999999992"/>
  </r>
  <r>
    <n v="4554"/>
    <x v="2253"/>
    <x v="2"/>
    <x v="422"/>
    <d v="2012-01-02T00:00:00"/>
    <s v="Standard Class"/>
    <s v="JF-15490"/>
    <s v="Jeremy Farry"/>
    <x v="0"/>
    <s v="United States"/>
    <s v="San Francisco"/>
    <x v="1"/>
    <n v="94122"/>
    <x v="1"/>
    <s v="OFF-PA-10003657"/>
    <x v="1"/>
    <x v="10"/>
    <s v="Xerox 1927"/>
    <x v="1387"/>
    <n v="3"/>
    <n v="0"/>
    <n v="5.7779999999999987"/>
  </r>
  <r>
    <n v="4555"/>
    <x v="2254"/>
    <x v="0"/>
    <x v="535"/>
    <d v="2013-03-02T00:00:00"/>
    <s v="Second Class"/>
    <s v="EB-13930"/>
    <s v="Eric Barreto"/>
    <x v="0"/>
    <s v="United States"/>
    <s v="La Crosse"/>
    <x v="6"/>
    <n v="54601"/>
    <x v="2"/>
    <s v="OFF-BI-10004738"/>
    <x v="1"/>
    <x v="8"/>
    <s v="Flexible Leather- Look Classic Collection Ring Binder"/>
    <x v="3436"/>
    <n v="3"/>
    <n v="0"/>
    <n v="28.410000000000004"/>
  </r>
  <r>
    <n v="4556"/>
    <x v="2255"/>
    <x v="1"/>
    <x v="391"/>
    <d v="2012-03-26T00:00:00"/>
    <s v="First Class"/>
    <s v="SG-20470"/>
    <s v="Sheri Gordon"/>
    <x v="0"/>
    <s v="United States"/>
    <s v="Florence"/>
    <x v="20"/>
    <n v="29501"/>
    <x v="0"/>
    <s v="OFF-FA-10003112"/>
    <x v="1"/>
    <x v="13"/>
    <s v="Staples"/>
    <x v="1629"/>
    <n v="4"/>
    <n v="0"/>
    <n v="14.201999999999998"/>
  </r>
  <r>
    <n v="4557"/>
    <x v="2255"/>
    <x v="1"/>
    <x v="391"/>
    <d v="2012-03-26T00:00:00"/>
    <s v="First Class"/>
    <s v="SG-20470"/>
    <s v="Sheri Gordon"/>
    <x v="0"/>
    <s v="United States"/>
    <s v="Florence"/>
    <x v="20"/>
    <n v="29501"/>
    <x v="0"/>
    <s v="OFF-ST-10002486"/>
    <x v="1"/>
    <x v="4"/>
    <s v="Eldon Shelf Savers Cubes and Bins"/>
    <x v="3386"/>
    <n v="4"/>
    <n v="0"/>
    <n v="0.5583999999999989"/>
  </r>
  <r>
    <n v="4558"/>
    <x v="2256"/>
    <x v="3"/>
    <x v="208"/>
    <d v="2014-10-29T00:00:00"/>
    <s v="Standard Class"/>
    <s v="ND-18370"/>
    <s v="Natalie DeCherney"/>
    <x v="0"/>
    <s v="United States"/>
    <s v="Glendale"/>
    <x v="16"/>
    <n v="85301"/>
    <x v="1"/>
    <s v="OFF-BI-10003984"/>
    <x v="1"/>
    <x v="8"/>
    <s v="Lock-Up Easel 'Spel-Binder'"/>
    <x v="3437"/>
    <n v="1"/>
    <n v="0.7"/>
    <n v="-6.5618999999999996"/>
  </r>
  <r>
    <n v="4559"/>
    <x v="2257"/>
    <x v="2"/>
    <x v="520"/>
    <d v="2012-01-05T00:00:00"/>
    <s v="Standard Class"/>
    <s v="CM-11815"/>
    <s v="Candace McMahon"/>
    <x v="1"/>
    <s v="United States"/>
    <s v="El Paso"/>
    <x v="5"/>
    <n v="79907"/>
    <x v="2"/>
    <s v="OFF-EN-10004773"/>
    <x v="1"/>
    <x v="12"/>
    <s v="Staples"/>
    <x v="2000"/>
    <n v="2"/>
    <n v="0.2"/>
    <n v="17.968399999999995"/>
  </r>
  <r>
    <n v="4560"/>
    <x v="2258"/>
    <x v="2"/>
    <x v="952"/>
    <d v="2011-05-08T00:00:00"/>
    <s v="First Class"/>
    <s v="EB-13870"/>
    <s v="Emily Burns"/>
    <x v="0"/>
    <s v="United States"/>
    <s v="San Antonio"/>
    <x v="5"/>
    <n v="78207"/>
    <x v="2"/>
    <s v="FUR-CH-10001146"/>
    <x v="0"/>
    <x v="1"/>
    <s v="Global Value Mid-Back Manager's Chair, Gray"/>
    <x v="3438"/>
    <n v="3"/>
    <n v="0.3"/>
    <n v="-9.1335000000000122"/>
  </r>
  <r>
    <n v="4561"/>
    <x v="2259"/>
    <x v="1"/>
    <x v="784"/>
    <d v="2012-12-09T00:00:00"/>
    <s v="Second Class"/>
    <s v="HM-14860"/>
    <s v="Harry Marie"/>
    <x v="1"/>
    <s v="United States"/>
    <s v="Los Angeles"/>
    <x v="1"/>
    <n v="90049"/>
    <x v="1"/>
    <s v="OFF-EN-10003296"/>
    <x v="1"/>
    <x v="12"/>
    <s v="Tyvek Side-Opening Peel &amp; Seel Expanding Envelopes"/>
    <x v="3439"/>
    <n v="3"/>
    <n v="0"/>
    <n v="122.148"/>
  </r>
  <r>
    <n v="4562"/>
    <x v="2259"/>
    <x v="1"/>
    <x v="784"/>
    <d v="2012-12-09T00:00:00"/>
    <s v="Second Class"/>
    <s v="HM-14860"/>
    <s v="Harry Marie"/>
    <x v="1"/>
    <s v="United States"/>
    <s v="Los Angeles"/>
    <x v="1"/>
    <n v="90049"/>
    <x v="1"/>
    <s v="TEC-PH-10000193"/>
    <x v="2"/>
    <x v="7"/>
    <s v="Jensen SMPS-640 - speaker phone"/>
    <x v="3440"/>
    <n v="3"/>
    <n v="0.2"/>
    <n v="8.2763999999999953"/>
  </r>
  <r>
    <n v="4563"/>
    <x v="2259"/>
    <x v="1"/>
    <x v="784"/>
    <d v="2012-12-09T00:00:00"/>
    <s v="Second Class"/>
    <s v="HM-14860"/>
    <s v="Harry Marie"/>
    <x v="1"/>
    <s v="United States"/>
    <s v="Los Angeles"/>
    <x v="1"/>
    <n v="90049"/>
    <x v="1"/>
    <s v="FUR-FU-10002111"/>
    <x v="0"/>
    <x v="5"/>
    <s v="Master Caster Door Stop, Large Brown"/>
    <x v="3441"/>
    <n v="5"/>
    <n v="0"/>
    <n v="13.832000000000001"/>
  </r>
  <r>
    <n v="4564"/>
    <x v="2260"/>
    <x v="3"/>
    <x v="986"/>
    <d v="2014-10-01T00:00:00"/>
    <s v="Standard Class"/>
    <s v="SJ-20125"/>
    <s v="Sanjit Jacobs"/>
    <x v="2"/>
    <s v="United States"/>
    <s v="Miramar"/>
    <x v="2"/>
    <n v="33023"/>
    <x v="0"/>
    <s v="FUR-CH-10003298"/>
    <x v="0"/>
    <x v="1"/>
    <s v="Office Star - Contemporary Task Swivel chair with Loop Arms, Charcoal"/>
    <x v="3442"/>
    <n v="4"/>
    <n v="0.2"/>
    <n v="-57.631200000000035"/>
  </r>
  <r>
    <n v="4565"/>
    <x v="2261"/>
    <x v="2"/>
    <x v="337"/>
    <d v="2011-12-14T00:00:00"/>
    <s v="Standard Class"/>
    <s v="DM-12955"/>
    <s v="Dario Medina"/>
    <x v="1"/>
    <s v="United States"/>
    <s v="Mesa"/>
    <x v="16"/>
    <n v="85204"/>
    <x v="1"/>
    <s v="OFF-ST-10004950"/>
    <x v="1"/>
    <x v="4"/>
    <s v="Acco Perma 3000 Stacking Storage Drawers"/>
    <x v="997"/>
    <n v="6"/>
    <n v="0.2"/>
    <n v="-1.2588000000000008"/>
  </r>
  <r>
    <n v="4566"/>
    <x v="2262"/>
    <x v="3"/>
    <x v="734"/>
    <d v="2014-12-11T00:00:00"/>
    <s v="Standard Class"/>
    <s v="MC-17575"/>
    <s v="Matt Collins"/>
    <x v="0"/>
    <s v="United States"/>
    <s v="Fayetteville"/>
    <x v="3"/>
    <n v="28314"/>
    <x v="0"/>
    <s v="OFF-AP-10002350"/>
    <x v="1"/>
    <x v="9"/>
    <s v="Belkin F9H710-06 7 Outlet SurgeMaster Surge Protector"/>
    <x v="962"/>
    <n v="3"/>
    <n v="0.2"/>
    <n v="4.5215999999999994"/>
  </r>
  <r>
    <n v="4567"/>
    <x v="2262"/>
    <x v="3"/>
    <x v="734"/>
    <d v="2014-12-11T00:00:00"/>
    <s v="Standard Class"/>
    <s v="MC-17575"/>
    <s v="Matt Collins"/>
    <x v="0"/>
    <s v="United States"/>
    <s v="Fayetteville"/>
    <x v="3"/>
    <n v="28314"/>
    <x v="0"/>
    <s v="OFF-BI-10004233"/>
    <x v="1"/>
    <x v="8"/>
    <s v="GBC Pre-Punched Binding Paper, Plastic, White, 8-1/2&quot; x 11&quot;"/>
    <x v="3443"/>
    <n v="6"/>
    <n v="0.7"/>
    <n v="-21.1068"/>
  </r>
  <r>
    <n v="4568"/>
    <x v="2262"/>
    <x v="3"/>
    <x v="734"/>
    <d v="2014-12-11T00:00:00"/>
    <s v="Standard Class"/>
    <s v="MC-17575"/>
    <s v="Matt Collins"/>
    <x v="0"/>
    <s v="United States"/>
    <s v="Fayetteville"/>
    <x v="3"/>
    <n v="28314"/>
    <x v="0"/>
    <s v="OFF-PA-10001892"/>
    <x v="1"/>
    <x v="10"/>
    <s v="Rediform Wirebound &quot;Phone Memo&quot; Message Book, 11 x 5-3/4"/>
    <x v="671"/>
    <n v="4"/>
    <n v="0.2"/>
    <n v="8.8623999999999992"/>
  </r>
  <r>
    <n v="4569"/>
    <x v="2263"/>
    <x v="1"/>
    <x v="627"/>
    <d v="2012-11-13T00:00:00"/>
    <s v="Standard Class"/>
    <s v="DB-13660"/>
    <s v="Duane Benoit"/>
    <x v="0"/>
    <s v="United States"/>
    <s v="Houston"/>
    <x v="5"/>
    <n v="77095"/>
    <x v="2"/>
    <s v="OFF-BI-10003291"/>
    <x v="1"/>
    <x v="8"/>
    <s v="Wilson Jones Leather-Like Binders with DublLock Round Rings"/>
    <x v="3444"/>
    <n v="6"/>
    <n v="0.8"/>
    <n v="-17.285400000000006"/>
  </r>
  <r>
    <n v="4570"/>
    <x v="2264"/>
    <x v="2"/>
    <x v="987"/>
    <d v="2011-04-21T00:00:00"/>
    <s v="Second Class"/>
    <s v="NF-18595"/>
    <s v="Nicole Fjeld"/>
    <x v="2"/>
    <s v="United States"/>
    <s v="San Jose"/>
    <x v="1"/>
    <n v="95123"/>
    <x v="1"/>
    <s v="FUR-FU-10004017"/>
    <x v="0"/>
    <x v="5"/>
    <s v="Executive Impressions 13&quot; Chairman Wall Clock"/>
    <x v="3001"/>
    <n v="3"/>
    <n v="0"/>
    <n v="26.648999999999997"/>
  </r>
  <r>
    <n v="4571"/>
    <x v="2265"/>
    <x v="1"/>
    <x v="442"/>
    <d v="2012-05-27T00:00:00"/>
    <s v="Second Class"/>
    <s v="NM-18445"/>
    <s v="Nathan Mautz"/>
    <x v="2"/>
    <s v="United States"/>
    <s v="Wichita"/>
    <x v="41"/>
    <n v="67212"/>
    <x v="2"/>
    <s v="OFF-AR-10002445"/>
    <x v="1"/>
    <x v="6"/>
    <s v="SANFORD Major Accent Highlighters"/>
    <x v="3355"/>
    <n v="3"/>
    <n v="0"/>
    <n v="8.071200000000001"/>
  </r>
  <r>
    <n v="4572"/>
    <x v="2265"/>
    <x v="1"/>
    <x v="442"/>
    <d v="2012-05-27T00:00:00"/>
    <s v="Second Class"/>
    <s v="NM-18445"/>
    <s v="Nathan Mautz"/>
    <x v="2"/>
    <s v="United States"/>
    <s v="Wichita"/>
    <x v="41"/>
    <n v="67212"/>
    <x v="2"/>
    <s v="OFF-BI-10001718"/>
    <x v="1"/>
    <x v="8"/>
    <s v="GBC DocuBind P50 Personal Binding Machine"/>
    <x v="3445"/>
    <n v="2"/>
    <n v="0"/>
    <n v="60.141199999999998"/>
  </r>
  <r>
    <n v="4573"/>
    <x v="2266"/>
    <x v="3"/>
    <x v="729"/>
    <d v="2014-07-22T00:00:00"/>
    <s v="Standard Class"/>
    <s v="AB-10255"/>
    <s v="Alejandro Ballentine"/>
    <x v="2"/>
    <s v="United States"/>
    <s v="Los Angeles"/>
    <x v="1"/>
    <n v="90036"/>
    <x v="1"/>
    <s v="TEC-CO-10004202"/>
    <x v="2"/>
    <x v="16"/>
    <s v="Brother DCP1000 Digital 3 in 1 Multifunction Machine"/>
    <x v="2006"/>
    <n v="2"/>
    <n v="0.2"/>
    <n v="89.996999999999986"/>
  </r>
  <r>
    <n v="4574"/>
    <x v="2267"/>
    <x v="0"/>
    <x v="939"/>
    <d v="2013-12-19T00:00:00"/>
    <s v="Standard Class"/>
    <s v="MG-17650"/>
    <s v="Matthew Grinstein"/>
    <x v="2"/>
    <s v="United States"/>
    <s v="Jackson"/>
    <x v="12"/>
    <n v="49201"/>
    <x v="2"/>
    <s v="TEC-PH-10002103"/>
    <x v="2"/>
    <x v="7"/>
    <s v="Jabra SPEAK 410"/>
    <x v="2854"/>
    <n v="7"/>
    <n v="0"/>
    <n v="184.22039999999998"/>
  </r>
  <r>
    <n v="4575"/>
    <x v="2267"/>
    <x v="0"/>
    <x v="939"/>
    <d v="2013-12-19T00:00:00"/>
    <s v="Standard Class"/>
    <s v="MG-17650"/>
    <s v="Matthew Grinstein"/>
    <x v="2"/>
    <s v="United States"/>
    <s v="Jackson"/>
    <x v="12"/>
    <n v="49201"/>
    <x v="2"/>
    <s v="FUR-FU-10003724"/>
    <x v="0"/>
    <x v="5"/>
    <s v="Westinghouse Clip-On Gooseneck Lamps"/>
    <x v="3446"/>
    <n v="4"/>
    <n v="0"/>
    <n v="8.7047999999999988"/>
  </r>
  <r>
    <n v="4576"/>
    <x v="2267"/>
    <x v="0"/>
    <x v="939"/>
    <d v="2013-12-19T00:00:00"/>
    <s v="Standard Class"/>
    <s v="MG-17650"/>
    <s v="Matthew Grinstein"/>
    <x v="2"/>
    <s v="United States"/>
    <s v="Jackson"/>
    <x v="12"/>
    <n v="49201"/>
    <x v="2"/>
    <s v="OFF-AR-10003732"/>
    <x v="1"/>
    <x v="6"/>
    <s v="Newell 333"/>
    <x v="2255"/>
    <n v="5"/>
    <n v="0"/>
    <n v="3.6139999999999994"/>
  </r>
  <r>
    <n v="4577"/>
    <x v="2267"/>
    <x v="0"/>
    <x v="939"/>
    <d v="2013-12-19T00:00:00"/>
    <s v="Standard Class"/>
    <s v="MG-17650"/>
    <s v="Matthew Grinstein"/>
    <x v="2"/>
    <s v="United States"/>
    <s v="Jackson"/>
    <x v="12"/>
    <n v="49201"/>
    <x v="2"/>
    <s v="OFF-ST-10000885"/>
    <x v="1"/>
    <x v="4"/>
    <s v="Fellowes Desktop Hanging File Manager"/>
    <x v="3447"/>
    <n v="2"/>
    <n v="0"/>
    <n v="6.7149999999999999"/>
  </r>
  <r>
    <n v="4578"/>
    <x v="2268"/>
    <x v="2"/>
    <x v="909"/>
    <d v="2011-04-16T00:00:00"/>
    <s v="Standard Class"/>
    <s v="SE-20110"/>
    <s v="Sanjit Engle"/>
    <x v="0"/>
    <s v="United States"/>
    <s v="Lewiston"/>
    <x v="45"/>
    <n v="83501"/>
    <x v="1"/>
    <s v="OFF-BI-10004817"/>
    <x v="1"/>
    <x v="8"/>
    <s v="GBC Personal VeloBind Strips"/>
    <x v="2094"/>
    <n v="1"/>
    <n v="0.2"/>
    <n v="3.3543999999999996"/>
  </r>
  <r>
    <n v="4579"/>
    <x v="2269"/>
    <x v="1"/>
    <x v="988"/>
    <d v="2012-06-15T00:00:00"/>
    <s v="Standard Class"/>
    <s v="AG-10765"/>
    <s v="Anthony Garverick"/>
    <x v="2"/>
    <s v="United States"/>
    <s v="Hampton"/>
    <x v="17"/>
    <n v="23666"/>
    <x v="0"/>
    <s v="OFF-BI-10001670"/>
    <x v="1"/>
    <x v="8"/>
    <s v="Vinyl Sectional Post Binders"/>
    <x v="3448"/>
    <n v="3"/>
    <n v="0"/>
    <n v="56.550000000000004"/>
  </r>
  <r>
    <n v="4580"/>
    <x v="2270"/>
    <x v="2"/>
    <x v="923"/>
    <d v="2011-08-02T00:00:00"/>
    <s v="Standard Class"/>
    <s v="AS-10045"/>
    <s v="Aaron Smayling"/>
    <x v="1"/>
    <s v="United States"/>
    <s v="New York City"/>
    <x v="15"/>
    <n v="10035"/>
    <x v="3"/>
    <s v="OFF-PA-10002709"/>
    <x v="1"/>
    <x v="10"/>
    <s v="Xerox 1956"/>
    <x v="3449"/>
    <n v="11"/>
    <n v="0"/>
    <n v="32.232199999999999"/>
  </r>
  <r>
    <n v="4581"/>
    <x v="2271"/>
    <x v="1"/>
    <x v="374"/>
    <d v="2012-08-06T00:00:00"/>
    <s v="Standard Class"/>
    <s v="AR-10405"/>
    <s v="Allen Rosenblatt"/>
    <x v="1"/>
    <s v="United States"/>
    <s v="Hattiesburg"/>
    <x v="35"/>
    <n v="39401"/>
    <x v="0"/>
    <s v="TEC-AC-10004469"/>
    <x v="2"/>
    <x v="11"/>
    <s v="Microsoft Sculpt Comfort Mouse"/>
    <x v="3450"/>
    <n v="6"/>
    <n v="0"/>
    <n v="105.46800000000002"/>
  </r>
  <r>
    <n v="4582"/>
    <x v="2272"/>
    <x v="0"/>
    <x v="251"/>
    <d v="2013-09-23T00:00:00"/>
    <s v="First Class"/>
    <s v="AP-10720"/>
    <s v="Anne Pryor"/>
    <x v="2"/>
    <s v="United States"/>
    <s v="Philadelphia"/>
    <x v="9"/>
    <n v="19140"/>
    <x v="3"/>
    <s v="FUR-FU-10003424"/>
    <x v="0"/>
    <x v="5"/>
    <s v="Nu-Dell Oak Frame"/>
    <x v="3451"/>
    <n v="3"/>
    <n v="0.2"/>
    <n v="3.8447999999999967"/>
  </r>
  <r>
    <n v="4583"/>
    <x v="2273"/>
    <x v="0"/>
    <x v="224"/>
    <d v="2013-06-13T00:00:00"/>
    <s v="First Class"/>
    <s v="JB-16000"/>
    <s v="Joy Bell-"/>
    <x v="0"/>
    <s v="United States"/>
    <s v="Philadelphia"/>
    <x v="9"/>
    <n v="19140"/>
    <x v="3"/>
    <s v="OFF-LA-10003720"/>
    <x v="1"/>
    <x v="2"/>
    <s v="Avery 487"/>
    <x v="3452"/>
    <n v="8"/>
    <n v="0.2"/>
    <n v="7.9703999999999997"/>
  </r>
  <r>
    <n v="4584"/>
    <x v="2274"/>
    <x v="0"/>
    <x v="370"/>
    <d v="2013-08-29T00:00:00"/>
    <s v="Second Class"/>
    <s v="TS-21430"/>
    <s v="Tom Stivers"/>
    <x v="1"/>
    <s v="United States"/>
    <s v="Los Angeles"/>
    <x v="1"/>
    <n v="90045"/>
    <x v="1"/>
    <s v="OFF-AR-10000390"/>
    <x v="1"/>
    <x v="6"/>
    <s v="Newell Chalk Holder"/>
    <x v="341"/>
    <n v="2"/>
    <n v="0"/>
    <n v="3.7995999999999999"/>
  </r>
  <r>
    <n v="4585"/>
    <x v="2275"/>
    <x v="3"/>
    <x v="808"/>
    <d v="2014-11-05T00:00:00"/>
    <s v="Second Class"/>
    <s v="NL-18310"/>
    <s v="Nancy Lomonaco"/>
    <x v="2"/>
    <s v="United States"/>
    <s v="Danville"/>
    <x v="1"/>
    <n v="94526"/>
    <x v="1"/>
    <s v="OFF-EN-10001335"/>
    <x v="1"/>
    <x v="12"/>
    <s v="White Business Envelopes with Contemporary Seam, Recycled White Business Envelopes"/>
    <x v="3453"/>
    <n v="7"/>
    <n v="0"/>
    <n v="38.29"/>
  </r>
  <r>
    <n v="4586"/>
    <x v="2275"/>
    <x v="3"/>
    <x v="808"/>
    <d v="2014-11-05T00:00:00"/>
    <s v="Second Class"/>
    <s v="NL-18310"/>
    <s v="Nancy Lomonaco"/>
    <x v="2"/>
    <s v="United States"/>
    <s v="Danville"/>
    <x v="1"/>
    <n v="94526"/>
    <x v="1"/>
    <s v="OFF-AR-10003469"/>
    <x v="1"/>
    <x v="6"/>
    <s v="Nontoxic Chalk"/>
    <x v="3454"/>
    <n v="5"/>
    <n v="0"/>
    <n v="4.2240000000000002"/>
  </r>
  <r>
    <n v="4587"/>
    <x v="2275"/>
    <x v="3"/>
    <x v="808"/>
    <d v="2014-11-05T00:00:00"/>
    <s v="Second Class"/>
    <s v="NL-18310"/>
    <s v="Nancy Lomonaco"/>
    <x v="2"/>
    <s v="United States"/>
    <s v="Danville"/>
    <x v="1"/>
    <n v="94526"/>
    <x v="1"/>
    <s v="OFF-BI-10003718"/>
    <x v="1"/>
    <x v="8"/>
    <s v="GBC Therma-A-Bind 250T Electric Binding System"/>
    <x v="3455"/>
    <n v="6"/>
    <n v="0.2"/>
    <n v="206.62319999999997"/>
  </r>
  <r>
    <n v="4588"/>
    <x v="2275"/>
    <x v="3"/>
    <x v="808"/>
    <d v="2014-11-05T00:00:00"/>
    <s v="Second Class"/>
    <s v="NL-18310"/>
    <s v="Nancy Lomonaco"/>
    <x v="2"/>
    <s v="United States"/>
    <s v="Danville"/>
    <x v="1"/>
    <n v="94526"/>
    <x v="1"/>
    <s v="OFF-FA-10004838"/>
    <x v="1"/>
    <x v="13"/>
    <s v="Super Bands, 12/Pack"/>
    <x v="2271"/>
    <n v="3"/>
    <n v="0"/>
    <n v="0.16740000000000022"/>
  </r>
  <r>
    <n v="4589"/>
    <x v="2275"/>
    <x v="3"/>
    <x v="808"/>
    <d v="2014-11-05T00:00:00"/>
    <s v="Second Class"/>
    <s v="NL-18310"/>
    <s v="Nancy Lomonaco"/>
    <x v="2"/>
    <s v="United States"/>
    <s v="Danville"/>
    <x v="1"/>
    <n v="94526"/>
    <x v="1"/>
    <s v="FUR-FU-10002508"/>
    <x v="0"/>
    <x v="5"/>
    <s v="Document Clip Frames"/>
    <x v="3456"/>
    <n v="3"/>
    <n v="0"/>
    <n v="10.508400000000002"/>
  </r>
  <r>
    <n v="4590"/>
    <x v="2275"/>
    <x v="3"/>
    <x v="808"/>
    <d v="2014-11-05T00:00:00"/>
    <s v="Second Class"/>
    <s v="NL-18310"/>
    <s v="Nancy Lomonaco"/>
    <x v="2"/>
    <s v="United States"/>
    <s v="Danville"/>
    <x v="1"/>
    <n v="94526"/>
    <x v="1"/>
    <s v="OFF-ST-10001511"/>
    <x v="1"/>
    <x v="4"/>
    <s v="Space Solutions Commercial Steel Shelving"/>
    <x v="3457"/>
    <n v="7"/>
    <n v="0"/>
    <n v="22.627499999999962"/>
  </r>
  <r>
    <n v="4591"/>
    <x v="2276"/>
    <x v="0"/>
    <x v="482"/>
    <d v="2014-01-01T00:00:00"/>
    <s v="Standard Class"/>
    <s v="MC-18130"/>
    <s v="Mike Caudle"/>
    <x v="1"/>
    <s v="United States"/>
    <s v="Los Angeles"/>
    <x v="1"/>
    <n v="90004"/>
    <x v="1"/>
    <s v="OFF-SU-10000952"/>
    <x v="1"/>
    <x v="14"/>
    <s v="Fiskars Home &amp; Office Scissors"/>
    <x v="2788"/>
    <n v="2"/>
    <n v="0"/>
    <n v="4.9728000000000012"/>
  </r>
  <r>
    <n v="4592"/>
    <x v="2276"/>
    <x v="0"/>
    <x v="482"/>
    <d v="2014-01-01T00:00:00"/>
    <s v="Standard Class"/>
    <s v="MC-18130"/>
    <s v="Mike Caudle"/>
    <x v="1"/>
    <s v="United States"/>
    <s v="Los Angeles"/>
    <x v="1"/>
    <n v="90004"/>
    <x v="1"/>
    <s v="TEC-PH-10002275"/>
    <x v="2"/>
    <x v="7"/>
    <s v="Mitel 5320 IP Phone VoIP phone"/>
    <x v="3164"/>
    <n v="2"/>
    <n v="0.2"/>
    <n v="30.238400000000013"/>
  </r>
  <r>
    <n v="4593"/>
    <x v="2276"/>
    <x v="0"/>
    <x v="482"/>
    <d v="2014-01-01T00:00:00"/>
    <s v="Standard Class"/>
    <s v="MC-18130"/>
    <s v="Mike Caudle"/>
    <x v="1"/>
    <s v="United States"/>
    <s v="Los Angeles"/>
    <x v="1"/>
    <n v="90004"/>
    <x v="1"/>
    <s v="FUR-CH-10003535"/>
    <x v="0"/>
    <x v="1"/>
    <s v="Global Armless Task Chair, Royal Blue"/>
    <x v="1770"/>
    <n v="3"/>
    <n v="0.2"/>
    <n v="-5.4882000000000062"/>
  </r>
  <r>
    <n v="4594"/>
    <x v="2276"/>
    <x v="0"/>
    <x v="482"/>
    <d v="2014-01-01T00:00:00"/>
    <s v="Standard Class"/>
    <s v="MC-18130"/>
    <s v="Mike Caudle"/>
    <x v="1"/>
    <s v="United States"/>
    <s v="Los Angeles"/>
    <x v="1"/>
    <n v="90004"/>
    <x v="1"/>
    <s v="OFF-AP-10004052"/>
    <x v="1"/>
    <x v="9"/>
    <s v="Hoover Replacement Belts For Soft Guard &amp; Commercial Ltweight Upright Vacs, 2/Pk"/>
    <x v="2307"/>
    <n v="2"/>
    <n v="0"/>
    <n v="2.0540000000000003"/>
  </r>
  <r>
    <n v="4595"/>
    <x v="2276"/>
    <x v="0"/>
    <x v="482"/>
    <d v="2014-01-01T00:00:00"/>
    <s v="Standard Class"/>
    <s v="MC-18130"/>
    <s v="Mike Caudle"/>
    <x v="1"/>
    <s v="United States"/>
    <s v="Los Angeles"/>
    <x v="1"/>
    <n v="90004"/>
    <x v="1"/>
    <s v="FUR-TA-10003473"/>
    <x v="0"/>
    <x v="3"/>
    <s v="Bretford Rectangular Conference Table Tops"/>
    <x v="3458"/>
    <n v="3"/>
    <n v="0.2"/>
    <n v="33.851700000000051"/>
  </r>
  <r>
    <n v="4596"/>
    <x v="2276"/>
    <x v="0"/>
    <x v="482"/>
    <d v="2014-01-01T00:00:00"/>
    <s v="Standard Class"/>
    <s v="MC-18130"/>
    <s v="Mike Caudle"/>
    <x v="1"/>
    <s v="United States"/>
    <s v="Los Angeles"/>
    <x v="1"/>
    <n v="90004"/>
    <x v="1"/>
    <s v="OFF-AR-10001897"/>
    <x v="1"/>
    <x v="6"/>
    <s v="Model L Table or Wall-Mount Pencil Sharpener"/>
    <x v="3459"/>
    <n v="3"/>
    <n v="0"/>
    <n v="15.111600000000001"/>
  </r>
  <r>
    <n v="4597"/>
    <x v="2277"/>
    <x v="0"/>
    <x v="5"/>
    <d v="2013-12-11T00:00:00"/>
    <s v="Second Class"/>
    <s v="TC-21475"/>
    <s v="Tony Chapman"/>
    <x v="2"/>
    <s v="United States"/>
    <s v="Washington"/>
    <x v="40"/>
    <n v="20016"/>
    <x v="3"/>
    <s v="OFF-AR-10000034"/>
    <x v="1"/>
    <x v="6"/>
    <s v="BIC Brite Liner Grip Highlighters, Assorted, 5/Pack"/>
    <x v="3460"/>
    <n v="8"/>
    <n v="0"/>
    <n v="13.2288"/>
  </r>
  <r>
    <n v="4598"/>
    <x v="2278"/>
    <x v="3"/>
    <x v="735"/>
    <d v="2014-09-02T00:00:00"/>
    <s v="Standard Class"/>
    <s v="MG-17650"/>
    <s v="Matthew Grinstein"/>
    <x v="2"/>
    <s v="United States"/>
    <s v="Milwaukee"/>
    <x v="6"/>
    <n v="53209"/>
    <x v="2"/>
    <s v="OFF-SU-10004115"/>
    <x v="1"/>
    <x v="14"/>
    <s v="Acme Stainless Steel Office Snips"/>
    <x v="3461"/>
    <n v="3"/>
    <n v="0"/>
    <n v="5.8887000000000009"/>
  </r>
  <r>
    <n v="4599"/>
    <x v="2278"/>
    <x v="3"/>
    <x v="735"/>
    <d v="2014-09-02T00:00:00"/>
    <s v="Standard Class"/>
    <s v="MG-17650"/>
    <s v="Matthew Grinstein"/>
    <x v="2"/>
    <s v="United States"/>
    <s v="Milwaukee"/>
    <x v="6"/>
    <n v="53209"/>
    <x v="2"/>
    <s v="OFF-AP-10001947"/>
    <x v="1"/>
    <x v="9"/>
    <s v="Acco 6 Outlet Guardian Premium Plus Surge Suppressor"/>
    <x v="3462"/>
    <n v="5"/>
    <n v="0"/>
    <n v="26.563999999999997"/>
  </r>
  <r>
    <n v="4600"/>
    <x v="2279"/>
    <x v="1"/>
    <x v="747"/>
    <d v="2012-07-20T00:00:00"/>
    <s v="Standard Class"/>
    <s v="MG-17890"/>
    <s v="Michael Granlund"/>
    <x v="2"/>
    <s v="United States"/>
    <s v="Baltimore"/>
    <x v="39"/>
    <n v="21215"/>
    <x v="3"/>
    <s v="FUR-CH-10004853"/>
    <x v="0"/>
    <x v="1"/>
    <s v="Global Manager's Adjustable Task Chair, Storm"/>
    <x v="3463"/>
    <n v="1"/>
    <n v="0"/>
    <n v="43.784199999999984"/>
  </r>
  <r>
    <n v="4601"/>
    <x v="2279"/>
    <x v="1"/>
    <x v="747"/>
    <d v="2012-07-20T00:00:00"/>
    <s v="Standard Class"/>
    <s v="MG-17890"/>
    <s v="Michael Granlund"/>
    <x v="2"/>
    <s v="United States"/>
    <s v="Baltimore"/>
    <x v="39"/>
    <n v="21215"/>
    <x v="3"/>
    <s v="OFF-EN-10000483"/>
    <x v="1"/>
    <x v="12"/>
    <s v="White Envelopes, White Envelopes with Clear Poly Window"/>
    <x v="3464"/>
    <n v="9"/>
    <n v="0"/>
    <n v="63.134999999999991"/>
  </r>
  <r>
    <n v="4602"/>
    <x v="2279"/>
    <x v="1"/>
    <x v="747"/>
    <d v="2012-07-20T00:00:00"/>
    <s v="Standard Class"/>
    <s v="MG-17890"/>
    <s v="Michael Granlund"/>
    <x v="2"/>
    <s v="United States"/>
    <s v="Baltimore"/>
    <x v="39"/>
    <n v="21215"/>
    <x v="3"/>
    <s v="OFF-FA-10001332"/>
    <x v="1"/>
    <x v="13"/>
    <s v="Acco Banker's Clasps, 5 3/4&quot;-Long"/>
    <x v="132"/>
    <n v="4"/>
    <n v="0"/>
    <n v="5.4143999999999997"/>
  </r>
  <r>
    <n v="4603"/>
    <x v="2280"/>
    <x v="1"/>
    <x v="989"/>
    <d v="2012-05-29T00:00:00"/>
    <s v="Second Class"/>
    <s v="BF-11170"/>
    <s v="Ben Ferrer"/>
    <x v="2"/>
    <s v="United States"/>
    <s v="Jacksonville"/>
    <x v="3"/>
    <n v="28540"/>
    <x v="0"/>
    <s v="OFF-PA-10003790"/>
    <x v="1"/>
    <x v="10"/>
    <s v="Xerox 1991"/>
    <x v="3465"/>
    <n v="1"/>
    <n v="0.2"/>
    <n v="5.9383999999999988"/>
  </r>
  <r>
    <n v="4604"/>
    <x v="2280"/>
    <x v="1"/>
    <x v="989"/>
    <d v="2012-05-29T00:00:00"/>
    <s v="Second Class"/>
    <s v="BF-11170"/>
    <s v="Ben Ferrer"/>
    <x v="2"/>
    <s v="United States"/>
    <s v="Jacksonville"/>
    <x v="3"/>
    <n v="28540"/>
    <x v="0"/>
    <s v="OFF-PA-10003134"/>
    <x v="1"/>
    <x v="10"/>
    <s v="Xerox 1937"/>
    <x v="3466"/>
    <n v="4"/>
    <n v="0.2"/>
    <n v="53.804799999999986"/>
  </r>
  <r>
    <n v="4605"/>
    <x v="2280"/>
    <x v="1"/>
    <x v="989"/>
    <d v="2012-05-29T00:00:00"/>
    <s v="Second Class"/>
    <s v="BF-11170"/>
    <s v="Ben Ferrer"/>
    <x v="2"/>
    <s v="United States"/>
    <s v="Jacksonville"/>
    <x v="3"/>
    <n v="28540"/>
    <x v="0"/>
    <s v="OFF-EN-10004459"/>
    <x v="1"/>
    <x v="12"/>
    <s v="Security-Tint Envelopes"/>
    <x v="2096"/>
    <n v="2"/>
    <n v="0.2"/>
    <n v="4.4311999999999996"/>
  </r>
  <r>
    <n v="4606"/>
    <x v="2280"/>
    <x v="1"/>
    <x v="989"/>
    <d v="2012-05-29T00:00:00"/>
    <s v="Second Class"/>
    <s v="BF-11170"/>
    <s v="Ben Ferrer"/>
    <x v="2"/>
    <s v="United States"/>
    <s v="Jacksonville"/>
    <x v="3"/>
    <n v="28540"/>
    <x v="0"/>
    <s v="TEC-AC-10003628"/>
    <x v="2"/>
    <x v="11"/>
    <s v="Logitech 910-002974 M325 Wireless Mouse for Web Scrolling"/>
    <x v="3467"/>
    <n v="7"/>
    <n v="0.2"/>
    <n v="50.383200000000016"/>
  </r>
  <r>
    <n v="4607"/>
    <x v="2281"/>
    <x v="1"/>
    <x v="71"/>
    <d v="2012-06-02T00:00:00"/>
    <s v="Standard Class"/>
    <s v="MS-17770"/>
    <s v="Maxwell Schwartz"/>
    <x v="0"/>
    <s v="United States"/>
    <s v="Rochester"/>
    <x v="15"/>
    <n v="14609"/>
    <x v="3"/>
    <s v="TEC-PH-10004093"/>
    <x v="2"/>
    <x v="7"/>
    <s v="Panasonic Kx-TS550"/>
    <x v="3468"/>
    <n v="1"/>
    <n v="0"/>
    <n v="13.3371"/>
  </r>
  <r>
    <n v="4608"/>
    <x v="2281"/>
    <x v="1"/>
    <x v="71"/>
    <d v="2012-06-02T00:00:00"/>
    <s v="Standard Class"/>
    <s v="MS-17770"/>
    <s v="Maxwell Schwartz"/>
    <x v="0"/>
    <s v="United States"/>
    <s v="Rochester"/>
    <x v="15"/>
    <n v="14609"/>
    <x v="3"/>
    <s v="OFF-ST-10001490"/>
    <x v="1"/>
    <x v="4"/>
    <s v="Hot File 7-Pocket, Floor Stand"/>
    <x v="3469"/>
    <n v="3"/>
    <n v="0"/>
    <n v="160.62299999999993"/>
  </r>
  <r>
    <n v="4609"/>
    <x v="2281"/>
    <x v="1"/>
    <x v="71"/>
    <d v="2012-06-02T00:00:00"/>
    <s v="Standard Class"/>
    <s v="MS-17770"/>
    <s v="Maxwell Schwartz"/>
    <x v="0"/>
    <s v="United States"/>
    <s v="Rochester"/>
    <x v="15"/>
    <n v="14609"/>
    <x v="3"/>
    <s v="OFF-BI-10000605"/>
    <x v="1"/>
    <x v="8"/>
    <s v="Acco Pressboard Covers with Storage Hooks, 9 1/2&quot; x 11&quot;, Executive Red"/>
    <x v="861"/>
    <n v="2"/>
    <n v="0.2"/>
    <n v="2.0573999999999995"/>
  </r>
  <r>
    <n v="4610"/>
    <x v="2281"/>
    <x v="1"/>
    <x v="71"/>
    <d v="2012-06-02T00:00:00"/>
    <s v="Standard Class"/>
    <s v="MS-17770"/>
    <s v="Maxwell Schwartz"/>
    <x v="0"/>
    <s v="United States"/>
    <s v="Rochester"/>
    <x v="15"/>
    <n v="14609"/>
    <x v="3"/>
    <s v="OFF-PA-10004255"/>
    <x v="1"/>
    <x v="10"/>
    <s v="Xerox 219"/>
    <x v="1568"/>
    <n v="7"/>
    <n v="0"/>
    <n v="21.772800000000004"/>
  </r>
  <r>
    <n v="4611"/>
    <x v="2282"/>
    <x v="3"/>
    <x v="45"/>
    <d v="2014-11-15T00:00:00"/>
    <s v="Standard Class"/>
    <s v="JE-15745"/>
    <s v="Joel Eaton"/>
    <x v="0"/>
    <s v="United States"/>
    <s v="Oceanside"/>
    <x v="1"/>
    <n v="92054"/>
    <x v="1"/>
    <s v="FUR-FU-10000023"/>
    <x v="0"/>
    <x v="5"/>
    <s v="Eldon Wave Desk Accessories"/>
    <x v="349"/>
    <n v="8"/>
    <n v="0"/>
    <n v="20.732800000000001"/>
  </r>
  <r>
    <n v="4612"/>
    <x v="2283"/>
    <x v="0"/>
    <x v="990"/>
    <d v="2013-01-26T00:00:00"/>
    <s v="Second Class"/>
    <s v="HG-14965"/>
    <s v="Henry Goldwyn"/>
    <x v="1"/>
    <s v="United States"/>
    <s v="Gulfport"/>
    <x v="35"/>
    <n v="39503"/>
    <x v="0"/>
    <s v="OFF-BI-10000285"/>
    <x v="1"/>
    <x v="8"/>
    <s v="XtraLife ClearVue Slant-D Ring Binders by Cardinal"/>
    <x v="3470"/>
    <n v="4"/>
    <n v="0"/>
    <n v="15.68"/>
  </r>
  <r>
    <n v="4613"/>
    <x v="2284"/>
    <x v="3"/>
    <x v="413"/>
    <d v="2014-01-07T00:00:00"/>
    <s v="Standard Class"/>
    <s v="EP-13915"/>
    <s v="Emily Phan"/>
    <x v="0"/>
    <s v="United States"/>
    <s v="Jacksonville"/>
    <x v="2"/>
    <n v="32216"/>
    <x v="0"/>
    <s v="OFF-AR-10000588"/>
    <x v="1"/>
    <x v="6"/>
    <s v="Newell 345"/>
    <x v="1662"/>
    <n v="3"/>
    <n v="0.2"/>
    <n v="3.571200000000001"/>
  </r>
  <r>
    <n v="4614"/>
    <x v="2284"/>
    <x v="3"/>
    <x v="413"/>
    <d v="2014-01-07T00:00:00"/>
    <s v="Standard Class"/>
    <s v="EP-13915"/>
    <s v="Emily Phan"/>
    <x v="0"/>
    <s v="United States"/>
    <s v="Jacksonville"/>
    <x v="2"/>
    <n v="32216"/>
    <x v="0"/>
    <s v="OFF-PA-10002250"/>
    <x v="1"/>
    <x v="10"/>
    <s v="Things To Do Today Pad"/>
    <x v="3471"/>
    <n v="5"/>
    <n v="0.2"/>
    <n v="8.218"/>
  </r>
  <r>
    <n v="4615"/>
    <x v="2285"/>
    <x v="0"/>
    <x v="64"/>
    <d v="2013-09-11T00:00:00"/>
    <s v="Standard Class"/>
    <s v="GH-14410"/>
    <s v="Gary Hansen"/>
    <x v="2"/>
    <s v="United States"/>
    <s v="Houston"/>
    <x v="5"/>
    <n v="77070"/>
    <x v="2"/>
    <s v="OFF-AP-10002457"/>
    <x v="1"/>
    <x v="9"/>
    <s v="Eureka The Boss Plus 12-Amp Hard Box Upright Vacuum, Red"/>
    <x v="3472"/>
    <n v="3"/>
    <n v="0.8"/>
    <n v="-166.39350000000002"/>
  </r>
  <r>
    <n v="4616"/>
    <x v="2285"/>
    <x v="0"/>
    <x v="64"/>
    <d v="2013-09-11T00:00:00"/>
    <s v="Standard Class"/>
    <s v="GH-14410"/>
    <s v="Gary Hansen"/>
    <x v="2"/>
    <s v="United States"/>
    <s v="Houston"/>
    <x v="5"/>
    <n v="77070"/>
    <x v="2"/>
    <s v="OFF-FA-10002763"/>
    <x v="1"/>
    <x v="13"/>
    <s v="Advantus Map Pennant Flags and Round Head Tacks"/>
    <x v="2696"/>
    <n v="9"/>
    <n v="0.2"/>
    <n v="4.2659999999999973"/>
  </r>
  <r>
    <n v="4617"/>
    <x v="2286"/>
    <x v="1"/>
    <x v="406"/>
    <d v="2012-09-07T00:00:00"/>
    <s v="Second Class"/>
    <s v="DS-13180"/>
    <s v="David Smith"/>
    <x v="1"/>
    <s v="United States"/>
    <s v="Houston"/>
    <x v="5"/>
    <n v="77095"/>
    <x v="2"/>
    <s v="TEC-AC-10000109"/>
    <x v="2"/>
    <x v="11"/>
    <s v="Sony Micro Vault Click 16 GB USB 2.0 Flash Drive"/>
    <x v="3473"/>
    <n v="3"/>
    <n v="0.2"/>
    <n v="6.7188000000000088"/>
  </r>
  <r>
    <n v="4618"/>
    <x v="2287"/>
    <x v="1"/>
    <x v="481"/>
    <d v="2012-09-26T00:00:00"/>
    <s v="Standard Class"/>
    <s v="TH-21550"/>
    <s v="Tracy Hopkins"/>
    <x v="2"/>
    <s v="United States"/>
    <s v="Everett"/>
    <x v="31"/>
    <n v="2149"/>
    <x v="3"/>
    <s v="TEC-PH-10002415"/>
    <x v="2"/>
    <x v="7"/>
    <s v="Polycom VoiceStation 500 Conference phone"/>
    <x v="3474"/>
    <n v="2"/>
    <n v="0"/>
    <n v="147.47500000000002"/>
  </r>
  <r>
    <n v="4619"/>
    <x v="2287"/>
    <x v="1"/>
    <x v="481"/>
    <d v="2012-09-26T00:00:00"/>
    <s v="Standard Class"/>
    <s v="TH-21550"/>
    <s v="Tracy Hopkins"/>
    <x v="2"/>
    <s v="United States"/>
    <s v="Everett"/>
    <x v="31"/>
    <n v="2149"/>
    <x v="3"/>
    <s v="FUR-CH-10000785"/>
    <x v="0"/>
    <x v="1"/>
    <s v="Global Ergonomic Managers Chair"/>
    <x v="3116"/>
    <n v="3"/>
    <n v="0"/>
    <n v="141.1644"/>
  </r>
  <r>
    <n v="4620"/>
    <x v="2288"/>
    <x v="3"/>
    <x v="165"/>
    <d v="2014-12-26T00:00:00"/>
    <s v="First Class"/>
    <s v="RM-19675"/>
    <s v="Robert Marley"/>
    <x v="2"/>
    <s v="United States"/>
    <s v="Los Angeles"/>
    <x v="1"/>
    <n v="90049"/>
    <x v="1"/>
    <s v="TEC-CO-10001449"/>
    <x v="2"/>
    <x v="16"/>
    <s v="Hewlett Packard LaserJet 3310 Copier"/>
    <x v="3475"/>
    <n v="6"/>
    <n v="0.2"/>
    <n v="1007.9831999999999"/>
  </r>
  <r>
    <n v="4621"/>
    <x v="2288"/>
    <x v="3"/>
    <x v="165"/>
    <d v="2014-12-26T00:00:00"/>
    <s v="First Class"/>
    <s v="RM-19675"/>
    <s v="Robert Marley"/>
    <x v="2"/>
    <s v="United States"/>
    <s v="Los Angeles"/>
    <x v="1"/>
    <n v="90049"/>
    <x v="1"/>
    <s v="OFF-BI-10001670"/>
    <x v="1"/>
    <x v="8"/>
    <s v="Vinyl Sectional Post Binders"/>
    <x v="3476"/>
    <n v="3"/>
    <n v="0.2"/>
    <n v="33.93"/>
  </r>
  <r>
    <n v="4622"/>
    <x v="2289"/>
    <x v="1"/>
    <x v="348"/>
    <d v="2012-10-08T00:00:00"/>
    <s v="Second Class"/>
    <s v="SF-20965"/>
    <s v="Sylvia Foulston"/>
    <x v="1"/>
    <s v="United States"/>
    <s v="Wilmington"/>
    <x v="13"/>
    <n v="19805"/>
    <x v="3"/>
    <s v="OFF-ST-10001328"/>
    <x v="1"/>
    <x v="4"/>
    <s v="Personal Filing Tote with Lid, Black/Gray"/>
    <x v="3477"/>
    <n v="5"/>
    <n v="0"/>
    <n v="21.714000000000002"/>
  </r>
  <r>
    <n v="4623"/>
    <x v="2290"/>
    <x v="3"/>
    <x v="428"/>
    <d v="2014-09-15T00:00:00"/>
    <s v="Standard Class"/>
    <s v="SO-20335"/>
    <s v="Sean O'Donnell"/>
    <x v="0"/>
    <s v="United States"/>
    <s v="Columbia"/>
    <x v="18"/>
    <n v="38401"/>
    <x v="0"/>
    <s v="OFF-SU-10001225"/>
    <x v="1"/>
    <x v="14"/>
    <s v="Staples"/>
    <x v="3478"/>
    <n v="3"/>
    <n v="0.2"/>
    <n v="-1.9872000000000005"/>
  </r>
  <r>
    <n v="4624"/>
    <x v="2290"/>
    <x v="3"/>
    <x v="428"/>
    <d v="2014-09-15T00:00:00"/>
    <s v="Standard Class"/>
    <s v="SO-20335"/>
    <s v="Sean O'Donnell"/>
    <x v="0"/>
    <s v="United States"/>
    <s v="Columbia"/>
    <x v="18"/>
    <n v="38401"/>
    <x v="0"/>
    <s v="OFF-PA-10000357"/>
    <x v="1"/>
    <x v="10"/>
    <s v="Xerox 1888"/>
    <x v="3479"/>
    <n v="4"/>
    <n v="0.2"/>
    <n v="62.137599999999992"/>
  </r>
  <r>
    <n v="4625"/>
    <x v="2290"/>
    <x v="3"/>
    <x v="428"/>
    <d v="2014-09-15T00:00:00"/>
    <s v="Standard Class"/>
    <s v="SO-20335"/>
    <s v="Sean O'Donnell"/>
    <x v="0"/>
    <s v="United States"/>
    <s v="Columbia"/>
    <x v="18"/>
    <n v="38401"/>
    <x v="0"/>
    <s v="OFF-ST-10000046"/>
    <x v="1"/>
    <x v="4"/>
    <s v="Fellowes Super Stor/Drawer Files"/>
    <x v="3480"/>
    <n v="2"/>
    <n v="0.2"/>
    <n v="-3.2309999999999945"/>
  </r>
  <r>
    <n v="4626"/>
    <x v="2290"/>
    <x v="3"/>
    <x v="428"/>
    <d v="2014-09-15T00:00:00"/>
    <s v="Standard Class"/>
    <s v="SO-20335"/>
    <s v="Sean O'Donnell"/>
    <x v="0"/>
    <s v="United States"/>
    <s v="Columbia"/>
    <x v="18"/>
    <n v="38401"/>
    <x v="0"/>
    <s v="FUR-FU-10000023"/>
    <x v="0"/>
    <x v="5"/>
    <s v="Eldon Wave Desk Accessories"/>
    <x v="3481"/>
    <n v="3"/>
    <n v="0.2"/>
    <n v="4.240800000000001"/>
  </r>
  <r>
    <n v="4627"/>
    <x v="2291"/>
    <x v="0"/>
    <x v="373"/>
    <d v="2013-11-19T00:00:00"/>
    <s v="Standard Class"/>
    <s v="CK-12760"/>
    <s v="Cyma Kinney"/>
    <x v="1"/>
    <s v="United States"/>
    <s v="New York City"/>
    <x v="15"/>
    <n v="10011"/>
    <x v="3"/>
    <s v="OFF-ST-10003455"/>
    <x v="1"/>
    <x v="4"/>
    <s v="Tenex File Box, Personal Filing Tote with Lid, Black"/>
    <x v="3477"/>
    <n v="5"/>
    <n v="0"/>
    <n v="20.163000000000004"/>
  </r>
  <r>
    <n v="4628"/>
    <x v="2291"/>
    <x v="0"/>
    <x v="373"/>
    <d v="2013-11-19T00:00:00"/>
    <s v="Standard Class"/>
    <s v="CK-12760"/>
    <s v="Cyma Kinney"/>
    <x v="1"/>
    <s v="United States"/>
    <s v="New York City"/>
    <x v="15"/>
    <n v="10011"/>
    <x v="3"/>
    <s v="OFF-ST-10000876"/>
    <x v="1"/>
    <x v="4"/>
    <s v="Eldon Simplefile Box Office"/>
    <x v="3482"/>
    <n v="2"/>
    <n v="0"/>
    <n v="6.9664000000000001"/>
  </r>
  <r>
    <n v="4629"/>
    <x v="2291"/>
    <x v="0"/>
    <x v="373"/>
    <d v="2013-11-19T00:00:00"/>
    <s v="Standard Class"/>
    <s v="CK-12760"/>
    <s v="Cyma Kinney"/>
    <x v="1"/>
    <s v="United States"/>
    <s v="New York City"/>
    <x v="15"/>
    <n v="10011"/>
    <x v="3"/>
    <s v="OFF-AR-10003582"/>
    <x v="1"/>
    <x v="6"/>
    <s v="Boston Electric Pencil Sharpener, Model 1818, Charcoal Black"/>
    <x v="3483"/>
    <n v="5"/>
    <n v="0"/>
    <n v="39.410000000000011"/>
  </r>
  <r>
    <n v="4630"/>
    <x v="2291"/>
    <x v="0"/>
    <x v="373"/>
    <d v="2013-11-19T00:00:00"/>
    <s v="Standard Class"/>
    <s v="CK-12760"/>
    <s v="Cyma Kinney"/>
    <x v="1"/>
    <s v="United States"/>
    <s v="New York City"/>
    <x v="15"/>
    <n v="10011"/>
    <x v="3"/>
    <s v="OFF-ST-10004258"/>
    <x v="1"/>
    <x v="4"/>
    <s v="Portable Personal File Box"/>
    <x v="905"/>
    <n v="3"/>
    <n v="0"/>
    <n v="9.8901000000000039"/>
  </r>
  <r>
    <n v="4631"/>
    <x v="2292"/>
    <x v="1"/>
    <x v="52"/>
    <d v="2012-10-15T00:00:00"/>
    <s v="Same Day"/>
    <s v="GA-14725"/>
    <s v="Guy Armstrong"/>
    <x v="0"/>
    <s v="United States"/>
    <s v="Mount Pleasant"/>
    <x v="12"/>
    <n v="48858"/>
    <x v="2"/>
    <s v="FUR-FU-10000719"/>
    <x v="0"/>
    <x v="5"/>
    <s v="DAX Cubicle Frames, 8-1/2 x 11"/>
    <x v="1819"/>
    <n v="2"/>
    <n v="0"/>
    <n v="6.1704000000000008"/>
  </r>
  <r>
    <n v="4632"/>
    <x v="2293"/>
    <x v="3"/>
    <x v="646"/>
    <d v="2014-08-09T00:00:00"/>
    <s v="Second Class"/>
    <s v="BD-11725"/>
    <s v="Bruce Degenhardt"/>
    <x v="0"/>
    <s v="United States"/>
    <s v="San Francisco"/>
    <x v="1"/>
    <n v="94122"/>
    <x v="1"/>
    <s v="OFF-LA-10001297"/>
    <x v="1"/>
    <x v="2"/>
    <s v="Avery 473"/>
    <x v="2678"/>
    <n v="5"/>
    <n v="0"/>
    <n v="24.84"/>
  </r>
  <r>
    <n v="4633"/>
    <x v="2293"/>
    <x v="3"/>
    <x v="646"/>
    <d v="2014-08-09T00:00:00"/>
    <s v="Second Class"/>
    <s v="BD-11725"/>
    <s v="Bruce Degenhardt"/>
    <x v="0"/>
    <s v="United States"/>
    <s v="San Francisco"/>
    <x v="1"/>
    <n v="94122"/>
    <x v="1"/>
    <s v="FUR-FU-10000723"/>
    <x v="0"/>
    <x v="5"/>
    <s v="Deflect-o EconoMat Studded, No Bevel Mat for Low Pile Carpeting"/>
    <x v="3484"/>
    <n v="3"/>
    <n v="0"/>
    <n v="11.156400000000005"/>
  </r>
  <r>
    <n v="4634"/>
    <x v="2294"/>
    <x v="1"/>
    <x v="291"/>
    <d v="2012-08-26T00:00:00"/>
    <s v="Standard Class"/>
    <s v="DS-13180"/>
    <s v="David Smith"/>
    <x v="1"/>
    <s v="United States"/>
    <s v="San Francisco"/>
    <x v="1"/>
    <n v="94122"/>
    <x v="1"/>
    <s v="FUR-BO-10003893"/>
    <x v="0"/>
    <x v="0"/>
    <s v="Sauder Camden County Collection Library"/>
    <x v="3485"/>
    <n v="6"/>
    <n v="0.15"/>
    <n v="34.493999999999971"/>
  </r>
  <r>
    <n v="4635"/>
    <x v="2294"/>
    <x v="1"/>
    <x v="291"/>
    <d v="2012-08-26T00:00:00"/>
    <s v="Standard Class"/>
    <s v="DS-13180"/>
    <s v="David Smith"/>
    <x v="1"/>
    <s v="United States"/>
    <s v="San Francisco"/>
    <x v="1"/>
    <n v="94122"/>
    <x v="1"/>
    <s v="OFF-ST-10000736"/>
    <x v="1"/>
    <x v="4"/>
    <s v="Carina Double Wide Media Storage Towers in Natural &amp; Black"/>
    <x v="1240"/>
    <n v="1"/>
    <n v="0"/>
    <n v="3.2391999999999967"/>
  </r>
  <r>
    <n v="4636"/>
    <x v="2295"/>
    <x v="3"/>
    <x v="846"/>
    <d v="2014-03-18T00:00:00"/>
    <s v="Standard Class"/>
    <s v="BS-11380"/>
    <s v="Bill Stewart"/>
    <x v="1"/>
    <s v="United States"/>
    <s v="San Francisco"/>
    <x v="1"/>
    <n v="94122"/>
    <x v="1"/>
    <s v="OFF-ST-10000736"/>
    <x v="1"/>
    <x v="4"/>
    <s v="Carina Double Wide Media Storage Towers in Natural &amp; Black"/>
    <x v="423"/>
    <n v="3"/>
    <n v="0"/>
    <n v="9.7175999999999902"/>
  </r>
  <r>
    <n v="4637"/>
    <x v="2296"/>
    <x v="3"/>
    <x v="842"/>
    <d v="2014-04-30T00:00:00"/>
    <s v="First Class"/>
    <s v="AP-10915"/>
    <s v="Arthur Prichep"/>
    <x v="0"/>
    <s v="United States"/>
    <s v="Los Angeles"/>
    <x v="1"/>
    <n v="90045"/>
    <x v="1"/>
    <s v="OFF-AR-10003373"/>
    <x v="1"/>
    <x v="6"/>
    <s v="Boston School Pro Electric Pencil Sharpener, 1670"/>
    <x v="1862"/>
    <n v="4"/>
    <n v="0"/>
    <n v="33.458399999999997"/>
  </r>
  <r>
    <n v="4638"/>
    <x v="2296"/>
    <x v="3"/>
    <x v="842"/>
    <d v="2014-04-30T00:00:00"/>
    <s v="First Class"/>
    <s v="AP-10915"/>
    <s v="Arthur Prichep"/>
    <x v="0"/>
    <s v="United States"/>
    <s v="Los Angeles"/>
    <x v="1"/>
    <n v="90045"/>
    <x v="1"/>
    <s v="OFF-AR-10000390"/>
    <x v="1"/>
    <x v="6"/>
    <s v="Newell Chalk Holder"/>
    <x v="714"/>
    <n v="3"/>
    <n v="0"/>
    <n v="5.6993999999999998"/>
  </r>
  <r>
    <n v="4639"/>
    <x v="2296"/>
    <x v="3"/>
    <x v="842"/>
    <d v="2014-04-30T00:00:00"/>
    <s v="First Class"/>
    <s v="AP-10915"/>
    <s v="Arthur Prichep"/>
    <x v="0"/>
    <s v="United States"/>
    <s v="Los Angeles"/>
    <x v="1"/>
    <n v="90045"/>
    <x v="1"/>
    <s v="OFF-AR-10001725"/>
    <x v="1"/>
    <x v="6"/>
    <s v="Boston Home &amp; Office Model 2000 Electric Pencil Sharpeners"/>
    <x v="2885"/>
    <n v="2"/>
    <n v="0"/>
    <n v="12.298000000000002"/>
  </r>
  <r>
    <n v="4640"/>
    <x v="2297"/>
    <x v="0"/>
    <x v="108"/>
    <d v="2013-09-17T00:00:00"/>
    <s v="Standard Class"/>
    <s v="JF-15565"/>
    <s v="Jill Fjeld"/>
    <x v="0"/>
    <s v="United States"/>
    <s v="Newport News"/>
    <x v="17"/>
    <n v="23602"/>
    <x v="0"/>
    <s v="TEC-CO-10001943"/>
    <x v="2"/>
    <x v="16"/>
    <s v="Canon PC-428 Personal Copier"/>
    <x v="3486"/>
    <n v="8"/>
    <n v="0"/>
    <n v="751.9624"/>
  </r>
  <r>
    <n v="4641"/>
    <x v="2297"/>
    <x v="0"/>
    <x v="108"/>
    <d v="2013-09-17T00:00:00"/>
    <s v="Standard Class"/>
    <s v="JF-15565"/>
    <s v="Jill Fjeld"/>
    <x v="0"/>
    <s v="United States"/>
    <s v="Newport News"/>
    <x v="17"/>
    <n v="23602"/>
    <x v="0"/>
    <s v="OFF-EN-10002312"/>
    <x v="1"/>
    <x v="12"/>
    <s v="#10 Self-Seal White Envelopes"/>
    <x v="3487"/>
    <n v="1"/>
    <n v="0"/>
    <n v="5.4340999999999999"/>
  </r>
  <r>
    <n v="4642"/>
    <x v="2298"/>
    <x v="3"/>
    <x v="760"/>
    <d v="2014-10-25T00:00:00"/>
    <s v="Second Class"/>
    <s v="HA-14905"/>
    <s v="Helen Abelman"/>
    <x v="0"/>
    <s v="United States"/>
    <s v="Fort Collins"/>
    <x v="22"/>
    <n v="80525"/>
    <x v="1"/>
    <s v="OFF-BI-10000831"/>
    <x v="1"/>
    <x v="8"/>
    <s v="Storex Flexible Poly Binders with Double Pockets"/>
    <x v="3488"/>
    <n v="4"/>
    <n v="0.7"/>
    <n v="-2.5343999999999998"/>
  </r>
  <r>
    <n v="4643"/>
    <x v="2298"/>
    <x v="3"/>
    <x v="760"/>
    <d v="2014-10-25T00:00:00"/>
    <s v="Second Class"/>
    <s v="HA-14905"/>
    <s v="Helen Abelman"/>
    <x v="0"/>
    <s v="United States"/>
    <s v="Fort Collins"/>
    <x v="22"/>
    <n v="80525"/>
    <x v="1"/>
    <s v="FUR-CH-10000749"/>
    <x v="0"/>
    <x v="1"/>
    <s v="Office Star - Ergonomic Mid Back Chair with 2-Way Adjustable Arms"/>
    <x v="1087"/>
    <n v="4"/>
    <n v="0.2"/>
    <n v="-28.95679999999993"/>
  </r>
  <r>
    <n v="4644"/>
    <x v="2299"/>
    <x v="1"/>
    <x v="991"/>
    <d v="2012-08-06T00:00:00"/>
    <s v="Standard Class"/>
    <s v="Co-12640"/>
    <s v="Corey-Lock"/>
    <x v="0"/>
    <s v="United States"/>
    <s v="Seattle"/>
    <x v="4"/>
    <n v="98105"/>
    <x v="1"/>
    <s v="OFF-BI-10002003"/>
    <x v="1"/>
    <x v="8"/>
    <s v="Ibico Presentation Index for Binding Systems"/>
    <x v="2925"/>
    <n v="2"/>
    <n v="0.2"/>
    <n v="2.1492"/>
  </r>
  <r>
    <n v="4645"/>
    <x v="2299"/>
    <x v="1"/>
    <x v="991"/>
    <d v="2012-08-06T00:00:00"/>
    <s v="Standard Class"/>
    <s v="Co-12640"/>
    <s v="Corey-Lock"/>
    <x v="0"/>
    <s v="United States"/>
    <s v="Seattle"/>
    <x v="4"/>
    <n v="98105"/>
    <x v="1"/>
    <s v="TEC-MA-10001972"/>
    <x v="2"/>
    <x v="15"/>
    <s v="Okidata C331dn Printer"/>
    <x v="2729"/>
    <n v="2"/>
    <n v="0.2"/>
    <n v="41.880000000000024"/>
  </r>
  <r>
    <n v="4646"/>
    <x v="2300"/>
    <x v="0"/>
    <x v="399"/>
    <d v="2013-08-17T00:00:00"/>
    <s v="Standard Class"/>
    <s v="BC-11125"/>
    <s v="Becky Castell"/>
    <x v="2"/>
    <s v="United States"/>
    <s v="New York City"/>
    <x v="15"/>
    <n v="10011"/>
    <x v="3"/>
    <s v="FUR-CH-10000225"/>
    <x v="0"/>
    <x v="1"/>
    <s v="Global Geo Office Task Chair, Gray"/>
    <x v="3489"/>
    <n v="2"/>
    <n v="0.1"/>
    <n v="-8.0980000000000167"/>
  </r>
  <r>
    <n v="4647"/>
    <x v="2301"/>
    <x v="2"/>
    <x v="992"/>
    <d v="2011-06-05T00:00:00"/>
    <s v="Standard Class"/>
    <s v="EB-13840"/>
    <s v="Ellis Ballard"/>
    <x v="1"/>
    <s v="United States"/>
    <s v="Richmond"/>
    <x v="17"/>
    <n v="23223"/>
    <x v="0"/>
    <s v="OFF-PA-10001622"/>
    <x v="1"/>
    <x v="10"/>
    <s v="Ampad Poly Cover Wirebound Steno Book, 6&quot; x 9&quot; Assorted Colors, Gregg Ruled"/>
    <x v="3490"/>
    <n v="3"/>
    <n v="0"/>
    <n v="6.1289999999999996"/>
  </r>
  <r>
    <n v="4648"/>
    <x v="2302"/>
    <x v="0"/>
    <x v="993"/>
    <d v="2013-05-02T00:00:00"/>
    <s v="Standard Class"/>
    <s v="DB-13360"/>
    <s v="Dennis Bolton"/>
    <x v="2"/>
    <s v="United States"/>
    <s v="New York City"/>
    <x v="15"/>
    <n v="10009"/>
    <x v="3"/>
    <s v="FUR-CH-10004983"/>
    <x v="0"/>
    <x v="1"/>
    <s v="Office Star - Mid Back Dual function Ergonomic High Back Chair with 2-Way Adjustable Arms"/>
    <x v="3491"/>
    <n v="3"/>
    <n v="0.1"/>
    <n v="62.782199999999975"/>
  </r>
  <r>
    <n v="4649"/>
    <x v="2303"/>
    <x v="3"/>
    <x v="304"/>
    <d v="2014-05-20T00:00:00"/>
    <s v="Standard Class"/>
    <s v="KB-16585"/>
    <s v="Ken Black"/>
    <x v="1"/>
    <s v="United States"/>
    <s v="Seattle"/>
    <x v="4"/>
    <n v="98103"/>
    <x v="1"/>
    <s v="OFF-PA-10003228"/>
    <x v="1"/>
    <x v="10"/>
    <s v="Xerox 1917"/>
    <x v="3492"/>
    <n v="9"/>
    <n v="0"/>
    <n v="206.88929999999996"/>
  </r>
  <r>
    <n v="4650"/>
    <x v="2303"/>
    <x v="3"/>
    <x v="304"/>
    <d v="2014-05-20T00:00:00"/>
    <s v="Standard Class"/>
    <s v="KB-16585"/>
    <s v="Ken Black"/>
    <x v="1"/>
    <s v="United States"/>
    <s v="Seattle"/>
    <x v="4"/>
    <n v="98103"/>
    <x v="1"/>
    <s v="OFF-SU-10004498"/>
    <x v="1"/>
    <x v="14"/>
    <s v="Martin-Yale Premier Letter Opener"/>
    <x v="3493"/>
    <n v="5"/>
    <n v="0"/>
    <n v="1.9320000000000004"/>
  </r>
  <r>
    <n v="4651"/>
    <x v="2304"/>
    <x v="3"/>
    <x v="798"/>
    <d v="2014-04-13T00:00:00"/>
    <s v="Standard Class"/>
    <s v="AH-10120"/>
    <s v="Adrian Hane"/>
    <x v="2"/>
    <s v="United States"/>
    <s v="San Francisco"/>
    <x v="1"/>
    <n v="94110"/>
    <x v="1"/>
    <s v="OFF-PA-10001878"/>
    <x v="1"/>
    <x v="10"/>
    <s v="Xerox 1891"/>
    <x v="1672"/>
    <n v="5"/>
    <n v="0"/>
    <n v="114.93849999999998"/>
  </r>
  <r>
    <n v="4652"/>
    <x v="2304"/>
    <x v="3"/>
    <x v="798"/>
    <d v="2014-04-13T00:00:00"/>
    <s v="Standard Class"/>
    <s v="AH-10120"/>
    <s v="Adrian Hane"/>
    <x v="2"/>
    <s v="United States"/>
    <s v="San Francisco"/>
    <x v="1"/>
    <n v="94110"/>
    <x v="1"/>
    <s v="OFF-PA-10002923"/>
    <x v="1"/>
    <x v="10"/>
    <s v="Xerox 1942"/>
    <x v="3494"/>
    <n v="4"/>
    <n v="0"/>
    <n v="97.88"/>
  </r>
  <r>
    <n v="4653"/>
    <x v="2305"/>
    <x v="3"/>
    <x v="922"/>
    <d v="2014-02-24T00:00:00"/>
    <s v="Standard Class"/>
    <s v="GH-14410"/>
    <s v="Gary Hansen"/>
    <x v="2"/>
    <s v="United States"/>
    <s v="Perth Amboy"/>
    <x v="30"/>
    <n v="8861"/>
    <x v="3"/>
    <s v="OFF-PA-10001838"/>
    <x v="1"/>
    <x v="10"/>
    <s v="Adams Telephone Message Book W/Dividers/Space For Phone Numbers, 5 1/4&quot;X8 1/2&quot;, 300/Messages"/>
    <x v="2722"/>
    <n v="2"/>
    <n v="0"/>
    <n v="5.7623999999999995"/>
  </r>
  <r>
    <n v="4654"/>
    <x v="2305"/>
    <x v="3"/>
    <x v="922"/>
    <d v="2014-02-24T00:00:00"/>
    <s v="Standard Class"/>
    <s v="GH-14410"/>
    <s v="Gary Hansen"/>
    <x v="2"/>
    <s v="United States"/>
    <s v="Perth Amboy"/>
    <x v="30"/>
    <n v="8861"/>
    <x v="3"/>
    <s v="OFF-ST-10003123"/>
    <x v="1"/>
    <x v="4"/>
    <s v="Fellowes Bases and Tops For Staxonsteel/High-Stak Systems"/>
    <x v="3495"/>
    <n v="5"/>
    <n v="0"/>
    <n v="39.947999999999993"/>
  </r>
  <r>
    <n v="4655"/>
    <x v="2306"/>
    <x v="3"/>
    <x v="92"/>
    <d v="2014-06-27T00:00:00"/>
    <s v="Second Class"/>
    <s v="KT-16480"/>
    <s v="Kean Thornton"/>
    <x v="0"/>
    <s v="United States"/>
    <s v="San Francisco"/>
    <x v="1"/>
    <n v="94110"/>
    <x v="1"/>
    <s v="OFF-FA-10001332"/>
    <x v="1"/>
    <x v="13"/>
    <s v="Acco Banker's Clasps, 5 3/4&quot;-Long"/>
    <x v="709"/>
    <n v="1"/>
    <n v="0"/>
    <n v="1.3535999999999999"/>
  </r>
  <r>
    <n v="4656"/>
    <x v="2307"/>
    <x v="2"/>
    <x v="952"/>
    <d v="2011-05-10T00:00:00"/>
    <s v="Standard Class"/>
    <s v="KH-16330"/>
    <s v="Katharine Harms"/>
    <x v="1"/>
    <s v="United States"/>
    <s v="Freeport"/>
    <x v="10"/>
    <n v="61032"/>
    <x v="2"/>
    <s v="OFF-ST-10003442"/>
    <x v="1"/>
    <x v="4"/>
    <s v="Eldon Portable Mobile Manager"/>
    <x v="3496"/>
    <n v="2"/>
    <n v="0.2"/>
    <n v="3.9591999999999992"/>
  </r>
  <r>
    <n v="4657"/>
    <x v="2308"/>
    <x v="1"/>
    <x v="910"/>
    <d v="2012-05-07T00:00:00"/>
    <s v="Standard Class"/>
    <s v="SV-20785"/>
    <s v="Stewart Visinsky"/>
    <x v="0"/>
    <s v="United States"/>
    <s v="Philadelphia"/>
    <x v="9"/>
    <n v="19140"/>
    <x v="3"/>
    <s v="OFF-AR-10001468"/>
    <x v="1"/>
    <x v="6"/>
    <s v="Sanford Prismacolor Professional Thick Lead Art Pencils, 36-Color Set"/>
    <x v="3497"/>
    <n v="2"/>
    <n v="0.2"/>
    <n v="14.227200000000003"/>
  </r>
  <r>
    <n v="4658"/>
    <x v="2308"/>
    <x v="1"/>
    <x v="910"/>
    <d v="2012-05-07T00:00:00"/>
    <s v="Standard Class"/>
    <s v="SV-20785"/>
    <s v="Stewart Visinsky"/>
    <x v="0"/>
    <s v="United States"/>
    <s v="Philadelphia"/>
    <x v="9"/>
    <n v="19140"/>
    <x v="3"/>
    <s v="OFF-AP-10003266"/>
    <x v="1"/>
    <x v="9"/>
    <s v="Holmes Replacement Filter for HEPA Air Cleaner, Large Room"/>
    <x v="775"/>
    <n v="2"/>
    <n v="0.2"/>
    <n v="6.5164"/>
  </r>
  <r>
    <n v="4659"/>
    <x v="2308"/>
    <x v="1"/>
    <x v="910"/>
    <d v="2012-05-07T00:00:00"/>
    <s v="Standard Class"/>
    <s v="SV-20785"/>
    <s v="Stewart Visinsky"/>
    <x v="0"/>
    <s v="United States"/>
    <s v="Philadelphia"/>
    <x v="9"/>
    <n v="19140"/>
    <x v="3"/>
    <s v="OFF-PA-10002230"/>
    <x v="1"/>
    <x v="10"/>
    <s v="Xerox 1897"/>
    <x v="892"/>
    <n v="2"/>
    <n v="0.2"/>
    <n v="2.8884000000000007"/>
  </r>
  <r>
    <n v="4660"/>
    <x v="2308"/>
    <x v="1"/>
    <x v="910"/>
    <d v="2012-05-07T00:00:00"/>
    <s v="Standard Class"/>
    <s v="SV-20785"/>
    <s v="Stewart Visinsky"/>
    <x v="0"/>
    <s v="United States"/>
    <s v="Philadelphia"/>
    <x v="9"/>
    <n v="19140"/>
    <x v="3"/>
    <s v="OFF-AP-10003622"/>
    <x v="1"/>
    <x v="9"/>
    <s v="Bravo II Megaboss 12-Amp Hard Body Upright, Replacement Belts, 2 Belts per Pack"/>
    <x v="3498"/>
    <n v="7"/>
    <n v="0.2"/>
    <n v="2.0474999999999994"/>
  </r>
  <r>
    <n v="4661"/>
    <x v="2308"/>
    <x v="1"/>
    <x v="910"/>
    <d v="2012-05-07T00:00:00"/>
    <s v="Standard Class"/>
    <s v="SV-20785"/>
    <s v="Stewart Visinsky"/>
    <x v="0"/>
    <s v="United States"/>
    <s v="Philadelphia"/>
    <x v="9"/>
    <n v="19140"/>
    <x v="3"/>
    <s v="TEC-AC-10001542"/>
    <x v="2"/>
    <x v="11"/>
    <s v="SanDisk Cruzer 16 GB USB Flash Drive"/>
    <x v="289"/>
    <n v="3"/>
    <n v="0.2"/>
    <n v="-0.3444000000000047"/>
  </r>
  <r>
    <n v="4662"/>
    <x v="2308"/>
    <x v="1"/>
    <x v="910"/>
    <d v="2012-05-07T00:00:00"/>
    <s v="Standard Class"/>
    <s v="SV-20785"/>
    <s v="Stewart Visinsky"/>
    <x v="0"/>
    <s v="United States"/>
    <s v="Philadelphia"/>
    <x v="9"/>
    <n v="19140"/>
    <x v="3"/>
    <s v="FUR-CH-10002965"/>
    <x v="0"/>
    <x v="1"/>
    <s v="Global Leather Highback Executive Chair with Pneumatic Height Adjustment, Black"/>
    <x v="2818"/>
    <n v="6"/>
    <n v="0.3"/>
    <n v="-36.176400000000001"/>
  </r>
  <r>
    <n v="4663"/>
    <x v="2308"/>
    <x v="1"/>
    <x v="910"/>
    <d v="2012-05-07T00:00:00"/>
    <s v="Standard Class"/>
    <s v="SV-20785"/>
    <s v="Stewart Visinsky"/>
    <x v="0"/>
    <s v="United States"/>
    <s v="Philadelphia"/>
    <x v="9"/>
    <n v="19140"/>
    <x v="3"/>
    <s v="OFF-ST-10000563"/>
    <x v="1"/>
    <x v="4"/>
    <s v="Fellowes Bankers Box Stor/Drawer Steel Plus"/>
    <x v="3499"/>
    <n v="3"/>
    <n v="0.2"/>
    <n v="-9.5940000000000012"/>
  </r>
  <r>
    <n v="4664"/>
    <x v="2309"/>
    <x v="0"/>
    <x v="31"/>
    <d v="2013-09-23T00:00:00"/>
    <s v="Standard Class"/>
    <s v="PO-18850"/>
    <s v="Patrick O'Brill"/>
    <x v="0"/>
    <s v="United States"/>
    <s v="Jacksonville"/>
    <x v="2"/>
    <n v="32216"/>
    <x v="0"/>
    <s v="OFF-LA-10002787"/>
    <x v="1"/>
    <x v="2"/>
    <s v="Avery 480"/>
    <x v="3500"/>
    <n v="1"/>
    <n v="0.2"/>
    <n v="1.0499999999999998"/>
  </r>
  <r>
    <n v="4665"/>
    <x v="2310"/>
    <x v="0"/>
    <x v="897"/>
    <d v="2013-09-27T00:00:00"/>
    <s v="Standard Class"/>
    <s v="AC-10450"/>
    <s v="Amy Cox"/>
    <x v="0"/>
    <s v="United States"/>
    <s v="Pembroke Pines"/>
    <x v="2"/>
    <n v="33024"/>
    <x v="0"/>
    <s v="OFF-BI-10004022"/>
    <x v="1"/>
    <x v="8"/>
    <s v="Acco Suede Grain Vinyl Round Ring Binder"/>
    <x v="3501"/>
    <n v="9"/>
    <n v="0.7"/>
    <n v="-6.0047999999999977"/>
  </r>
  <r>
    <n v="4666"/>
    <x v="2310"/>
    <x v="0"/>
    <x v="897"/>
    <d v="2013-09-27T00:00:00"/>
    <s v="Standard Class"/>
    <s v="AC-10450"/>
    <s v="Amy Cox"/>
    <x v="0"/>
    <s v="United States"/>
    <s v="Pembroke Pines"/>
    <x v="2"/>
    <n v="33024"/>
    <x v="0"/>
    <s v="OFF-LA-10001158"/>
    <x v="1"/>
    <x v="2"/>
    <s v="Avery Address/Shipping Labels for Typewriters, 4&quot; x 2&quot;"/>
    <x v="3416"/>
    <n v="2"/>
    <n v="0.2"/>
    <n v="5.7960000000000003"/>
  </r>
  <r>
    <n v="4667"/>
    <x v="2311"/>
    <x v="0"/>
    <x v="994"/>
    <d v="2013-01-17T00:00:00"/>
    <s v="Standard Class"/>
    <s v="KB-16585"/>
    <s v="Ken Black"/>
    <x v="1"/>
    <s v="United States"/>
    <s v="Seattle"/>
    <x v="4"/>
    <n v="98115"/>
    <x v="1"/>
    <s v="FUR-FU-10000076"/>
    <x v="0"/>
    <x v="5"/>
    <s v="24-Hour Round Wall Clock"/>
    <x v="710"/>
    <n v="4"/>
    <n v="0"/>
    <n v="34.365600000000008"/>
  </r>
  <r>
    <n v="4668"/>
    <x v="2311"/>
    <x v="0"/>
    <x v="994"/>
    <d v="2013-01-17T00:00:00"/>
    <s v="Standard Class"/>
    <s v="KB-16585"/>
    <s v="Ken Black"/>
    <x v="1"/>
    <s v="United States"/>
    <s v="Seattle"/>
    <x v="4"/>
    <n v="98115"/>
    <x v="1"/>
    <s v="TEC-AC-10002335"/>
    <x v="2"/>
    <x v="11"/>
    <s v="Logitech Media Keyboard K200"/>
    <x v="3502"/>
    <n v="2"/>
    <n v="0"/>
    <n v="13.296199999999999"/>
  </r>
  <r>
    <n v="4669"/>
    <x v="2312"/>
    <x v="3"/>
    <x v="636"/>
    <d v="2014-05-12T00:00:00"/>
    <s v="Standard Class"/>
    <s v="DB-13555"/>
    <s v="Dorothy Badders"/>
    <x v="1"/>
    <s v="United States"/>
    <s v="Fort Worth"/>
    <x v="5"/>
    <n v="76106"/>
    <x v="2"/>
    <s v="OFF-BI-10002827"/>
    <x v="1"/>
    <x v="8"/>
    <s v="Avery Durable Poly Binders"/>
    <x v="3503"/>
    <n v="10"/>
    <n v="0.8"/>
    <n v="-18.802"/>
  </r>
  <r>
    <n v="4670"/>
    <x v="2312"/>
    <x v="3"/>
    <x v="636"/>
    <d v="2014-05-12T00:00:00"/>
    <s v="Standard Class"/>
    <s v="DB-13555"/>
    <s v="Dorothy Badders"/>
    <x v="1"/>
    <s v="United States"/>
    <s v="Fort Worth"/>
    <x v="5"/>
    <n v="76106"/>
    <x v="2"/>
    <s v="FUR-BO-10001601"/>
    <x v="0"/>
    <x v="0"/>
    <s v="Sauder Mission Library with Doors, Fruitwood Finish"/>
    <x v="3504"/>
    <n v="7"/>
    <n v="0.32"/>
    <n v="-119.19180000000006"/>
  </r>
  <r>
    <n v="4671"/>
    <x v="2312"/>
    <x v="3"/>
    <x v="636"/>
    <d v="2014-05-12T00:00:00"/>
    <s v="Standard Class"/>
    <s v="DB-13555"/>
    <s v="Dorothy Badders"/>
    <x v="1"/>
    <s v="United States"/>
    <s v="Fort Worth"/>
    <x v="5"/>
    <n v="76106"/>
    <x v="2"/>
    <s v="OFF-ST-10001932"/>
    <x v="1"/>
    <x v="4"/>
    <s v="Fellowes Staxonsteel Drawer Files"/>
    <x v="3505"/>
    <n v="5"/>
    <n v="0.2"/>
    <n v="-57.950999999999993"/>
  </r>
  <r>
    <n v="4672"/>
    <x v="2313"/>
    <x v="0"/>
    <x v="995"/>
    <d v="2013-08-07T00:00:00"/>
    <s v="Standard Class"/>
    <s v="KL-16645"/>
    <s v="Ken Lonsdale"/>
    <x v="0"/>
    <s v="United States"/>
    <s v="Detroit"/>
    <x v="12"/>
    <n v="48205"/>
    <x v="2"/>
    <s v="OFF-AP-10001005"/>
    <x v="1"/>
    <x v="9"/>
    <s v="Honeywell Quietcare HEPA Air Cleaner"/>
    <x v="3506"/>
    <n v="4"/>
    <n v="0.1"/>
    <n v="72.357999999999976"/>
  </r>
  <r>
    <n v="4673"/>
    <x v="2313"/>
    <x v="0"/>
    <x v="995"/>
    <d v="2013-08-07T00:00:00"/>
    <s v="Standard Class"/>
    <s v="KL-16645"/>
    <s v="Ken Lonsdale"/>
    <x v="0"/>
    <s v="United States"/>
    <s v="Detroit"/>
    <x v="12"/>
    <n v="48205"/>
    <x v="2"/>
    <s v="TEC-PH-10004042"/>
    <x v="2"/>
    <x v="7"/>
    <s v="ClearOne Communications CHAT 70 OC Speaker Phone"/>
    <x v="3507"/>
    <n v="4"/>
    <n v="0"/>
    <n v="165.34960000000001"/>
  </r>
  <r>
    <n v="4674"/>
    <x v="2313"/>
    <x v="0"/>
    <x v="995"/>
    <d v="2013-08-07T00:00:00"/>
    <s v="Standard Class"/>
    <s v="KL-16645"/>
    <s v="Ken Lonsdale"/>
    <x v="0"/>
    <s v="United States"/>
    <s v="Detroit"/>
    <x v="12"/>
    <n v="48205"/>
    <x v="2"/>
    <s v="TEC-PH-10001079"/>
    <x v="2"/>
    <x v="7"/>
    <s v="Polycom SoundPoint Pro SE-225 Corded phone"/>
    <x v="3508"/>
    <n v="1"/>
    <n v="0"/>
    <n v="33.3172"/>
  </r>
  <r>
    <n v="4675"/>
    <x v="2313"/>
    <x v="0"/>
    <x v="995"/>
    <d v="2013-08-07T00:00:00"/>
    <s v="Standard Class"/>
    <s v="KL-16645"/>
    <s v="Ken Lonsdale"/>
    <x v="0"/>
    <s v="United States"/>
    <s v="Detroit"/>
    <x v="12"/>
    <n v="48205"/>
    <x v="2"/>
    <s v="FUR-FU-10002918"/>
    <x v="0"/>
    <x v="5"/>
    <s v="Eldon ClusterMat Chair Mat with Cordless Antistatic Protection"/>
    <x v="1050"/>
    <n v="3"/>
    <n v="0"/>
    <n v="30.023400000000009"/>
  </r>
  <r>
    <n v="4676"/>
    <x v="2314"/>
    <x v="3"/>
    <x v="996"/>
    <d v="2014-03-30T00:00:00"/>
    <s v="Second Class"/>
    <s v="AG-10270"/>
    <s v="Alejandro Grove"/>
    <x v="0"/>
    <s v="United States"/>
    <s v="Philadelphia"/>
    <x v="9"/>
    <n v="19120"/>
    <x v="3"/>
    <s v="FUR-FU-10003832"/>
    <x v="0"/>
    <x v="5"/>
    <s v="Eldon Expressions Punched Metal &amp; Wood Desk Accessories, Black &amp; Cherry"/>
    <x v="1660"/>
    <n v="2"/>
    <n v="0.2"/>
    <n v="1.5007999999999999"/>
  </r>
  <r>
    <n v="4677"/>
    <x v="2315"/>
    <x v="2"/>
    <x v="619"/>
    <d v="2011-03-19T00:00:00"/>
    <s v="Standard Class"/>
    <s v="JF-15295"/>
    <s v="Jason Fortune-"/>
    <x v="0"/>
    <s v="United States"/>
    <s v="Logan"/>
    <x v="7"/>
    <n v="84321"/>
    <x v="1"/>
    <s v="OFF-BI-10001617"/>
    <x v="1"/>
    <x v="8"/>
    <s v="GBC Wire Binding Combs"/>
    <x v="3509"/>
    <n v="4"/>
    <n v="0.2"/>
    <n v="11.167199999999999"/>
  </r>
  <r>
    <n v="4678"/>
    <x v="2315"/>
    <x v="2"/>
    <x v="619"/>
    <d v="2011-03-19T00:00:00"/>
    <s v="Standard Class"/>
    <s v="JF-15295"/>
    <s v="Jason Fortune-"/>
    <x v="0"/>
    <s v="United States"/>
    <s v="Logan"/>
    <x v="7"/>
    <n v="84321"/>
    <x v="1"/>
    <s v="OFF-ST-10000736"/>
    <x v="1"/>
    <x v="4"/>
    <s v="Carina Double Wide Media Storage Towers in Natural &amp; Black"/>
    <x v="1240"/>
    <n v="1"/>
    <n v="0"/>
    <n v="3.2391999999999967"/>
  </r>
  <r>
    <n v="4679"/>
    <x v="2315"/>
    <x v="2"/>
    <x v="619"/>
    <d v="2011-03-19T00:00:00"/>
    <s v="Standard Class"/>
    <s v="JF-15295"/>
    <s v="Jason Fortune-"/>
    <x v="0"/>
    <s v="United States"/>
    <s v="Logan"/>
    <x v="7"/>
    <n v="84321"/>
    <x v="1"/>
    <s v="TEC-AC-10004877"/>
    <x v="2"/>
    <x v="11"/>
    <s v="Imation 30456 USB Flash Drive 8GB"/>
    <x v="137"/>
    <n v="12"/>
    <n v="0"/>
    <n v="6.6239999999999952"/>
  </r>
  <r>
    <n v="4680"/>
    <x v="2315"/>
    <x v="2"/>
    <x v="619"/>
    <d v="2011-03-19T00:00:00"/>
    <s v="Standard Class"/>
    <s v="JF-15295"/>
    <s v="Jason Fortune-"/>
    <x v="0"/>
    <s v="United States"/>
    <s v="Logan"/>
    <x v="7"/>
    <n v="84321"/>
    <x v="1"/>
    <s v="OFF-ST-10003221"/>
    <x v="1"/>
    <x v="4"/>
    <s v="Staples"/>
    <x v="794"/>
    <n v="2"/>
    <n v="0"/>
    <n v="5.7672000000000008"/>
  </r>
  <r>
    <n v="4681"/>
    <x v="2315"/>
    <x v="2"/>
    <x v="619"/>
    <d v="2011-03-19T00:00:00"/>
    <s v="Standard Class"/>
    <s v="JF-15295"/>
    <s v="Jason Fortune-"/>
    <x v="0"/>
    <s v="United States"/>
    <s v="Logan"/>
    <x v="7"/>
    <n v="84321"/>
    <x v="1"/>
    <s v="OFF-BI-10003007"/>
    <x v="1"/>
    <x v="8"/>
    <s v="Premium Transparent Presentation Covers, No Pattern/Clear, 8 1/2&quot; x 11&quot;"/>
    <x v="3510"/>
    <n v="2"/>
    <n v="0.2"/>
    <n v="20.165599999999998"/>
  </r>
  <r>
    <n v="4682"/>
    <x v="2316"/>
    <x v="0"/>
    <x v="216"/>
    <d v="2013-07-19T00:00:00"/>
    <s v="Second Class"/>
    <s v="RE-19450"/>
    <s v="Richard Eichhorn"/>
    <x v="0"/>
    <s v="United States"/>
    <s v="Auburn"/>
    <x v="15"/>
    <n v="13021"/>
    <x v="3"/>
    <s v="OFF-FA-10000936"/>
    <x v="1"/>
    <x v="13"/>
    <s v="Acco Hot Clips Clips to Go"/>
    <x v="3511"/>
    <n v="9"/>
    <n v="0"/>
    <n v="13.324499999999999"/>
  </r>
  <r>
    <n v="4683"/>
    <x v="2317"/>
    <x v="0"/>
    <x v="49"/>
    <d v="2013-12-02T00:00:00"/>
    <s v="Same Day"/>
    <s v="MV-18190"/>
    <s v="Mike Vittorini"/>
    <x v="0"/>
    <s v="United States"/>
    <s v="Raleigh"/>
    <x v="3"/>
    <n v="27604"/>
    <x v="0"/>
    <s v="TEC-PH-10003811"/>
    <x v="2"/>
    <x v="7"/>
    <s v="Jabra Supreme Plus Driver Edition Headset"/>
    <x v="3512"/>
    <n v="9"/>
    <n v="0.2"/>
    <n v="86.392799999999994"/>
  </r>
  <r>
    <n v="4684"/>
    <x v="2318"/>
    <x v="0"/>
    <x v="48"/>
    <d v="2013-09-04T00:00:00"/>
    <s v="Standard Class"/>
    <s v="GB-14530"/>
    <s v="George Bell"/>
    <x v="1"/>
    <s v="United States"/>
    <s v="Philadelphia"/>
    <x v="9"/>
    <n v="19120"/>
    <x v="3"/>
    <s v="FUR-TA-10004152"/>
    <x v="0"/>
    <x v="3"/>
    <s v="Barricks 18&quot; x 48&quot; Non-Folding Utility Table with Bottom Storage Shelf"/>
    <x v="3513"/>
    <n v="4"/>
    <n v="0.4"/>
    <n v="-56.448000000000008"/>
  </r>
  <r>
    <n v="4685"/>
    <x v="2318"/>
    <x v="0"/>
    <x v="48"/>
    <d v="2013-09-04T00:00:00"/>
    <s v="Standard Class"/>
    <s v="GB-14530"/>
    <s v="George Bell"/>
    <x v="1"/>
    <s v="United States"/>
    <s v="Philadelphia"/>
    <x v="9"/>
    <n v="19120"/>
    <x v="3"/>
    <s v="FUR-BO-10002853"/>
    <x v="0"/>
    <x v="0"/>
    <s v="O'Sullivan 5-Shelf Heavy-Duty Bookcases"/>
    <x v="3514"/>
    <n v="4"/>
    <n v="0.5"/>
    <n v="-81.94"/>
  </r>
  <r>
    <n v="4686"/>
    <x v="2318"/>
    <x v="0"/>
    <x v="48"/>
    <d v="2013-09-04T00:00:00"/>
    <s v="Standard Class"/>
    <s v="GB-14530"/>
    <s v="George Bell"/>
    <x v="1"/>
    <s v="United States"/>
    <s v="Philadelphia"/>
    <x v="9"/>
    <n v="19120"/>
    <x v="3"/>
    <s v="OFF-BI-10002071"/>
    <x v="1"/>
    <x v="8"/>
    <s v="Fellowes Black Plastic Comb Bindings"/>
    <x v="3515"/>
    <n v="2"/>
    <n v="0.7"/>
    <n v="-2.7887999999999993"/>
  </r>
  <r>
    <n v="4687"/>
    <x v="2318"/>
    <x v="0"/>
    <x v="48"/>
    <d v="2013-09-04T00:00:00"/>
    <s v="Standard Class"/>
    <s v="GB-14530"/>
    <s v="George Bell"/>
    <x v="1"/>
    <s v="United States"/>
    <s v="Philadelphia"/>
    <x v="9"/>
    <n v="19120"/>
    <x v="3"/>
    <s v="OFF-FA-10000053"/>
    <x v="1"/>
    <x v="13"/>
    <s v="Revere Boxed Rubber Bands by Revere"/>
    <x v="1814"/>
    <n v="7"/>
    <n v="0.2"/>
    <n v="-2.3813999999999993"/>
  </r>
  <r>
    <n v="4688"/>
    <x v="2319"/>
    <x v="0"/>
    <x v="890"/>
    <d v="2013-07-01T00:00:00"/>
    <s v="Standard Class"/>
    <s v="HL-15040"/>
    <s v="Hunter Lopez"/>
    <x v="0"/>
    <s v="United States"/>
    <s v="Richmond"/>
    <x v="14"/>
    <n v="47374"/>
    <x v="2"/>
    <s v="TEC-PH-10001305"/>
    <x v="2"/>
    <x v="7"/>
    <s v="Panasonic KX TS208W Corded phone"/>
    <x v="3516"/>
    <n v="9"/>
    <n v="0"/>
    <n v="123.45480000000005"/>
  </r>
  <r>
    <n v="4689"/>
    <x v="2320"/>
    <x v="3"/>
    <x v="983"/>
    <d v="2014-04-04T00:00:00"/>
    <s v="Standard Class"/>
    <s v="BP-11155"/>
    <s v="Becky Pak"/>
    <x v="0"/>
    <s v="United States"/>
    <s v="Lancaster"/>
    <x v="9"/>
    <n v="17602"/>
    <x v="3"/>
    <s v="OFF-BI-10001525"/>
    <x v="1"/>
    <x v="8"/>
    <s v="Acco Pressboard Covers with Storage Hooks, 14 7/8&quot; x 11&quot;, Executive Red"/>
    <x v="3517"/>
    <n v="5"/>
    <n v="0.7"/>
    <n v="-4.7625000000000011"/>
  </r>
  <r>
    <n v="4690"/>
    <x v="2321"/>
    <x v="2"/>
    <x v="414"/>
    <d v="2011-12-22T00:00:00"/>
    <s v="First Class"/>
    <s v="CT-11995"/>
    <s v="Carol Triggs"/>
    <x v="0"/>
    <s v="United States"/>
    <s v="Tucson"/>
    <x v="16"/>
    <n v="85705"/>
    <x v="1"/>
    <s v="FUR-FU-10001876"/>
    <x v="0"/>
    <x v="5"/>
    <s v="Computer Room Manger, 14&quot;"/>
    <x v="3518"/>
    <n v="2"/>
    <n v="0.2"/>
    <n v="10.393599999999998"/>
  </r>
  <r>
    <n v="4691"/>
    <x v="2321"/>
    <x v="2"/>
    <x v="414"/>
    <d v="2011-12-22T00:00:00"/>
    <s v="First Class"/>
    <s v="CT-11995"/>
    <s v="Carol Triggs"/>
    <x v="0"/>
    <s v="United States"/>
    <s v="Tucson"/>
    <x v="16"/>
    <n v="85705"/>
    <x v="1"/>
    <s v="TEC-AC-10003628"/>
    <x v="2"/>
    <x v="11"/>
    <s v="Logitech 910-002974 M325 Wireless Mouse for Web Scrolling"/>
    <x v="981"/>
    <n v="3"/>
    <n v="0.2"/>
    <n v="21.592800000000011"/>
  </r>
  <r>
    <n v="4692"/>
    <x v="2321"/>
    <x v="2"/>
    <x v="414"/>
    <d v="2011-12-22T00:00:00"/>
    <s v="First Class"/>
    <s v="CT-11995"/>
    <s v="Carol Triggs"/>
    <x v="0"/>
    <s v="United States"/>
    <s v="Tucson"/>
    <x v="16"/>
    <n v="85705"/>
    <x v="1"/>
    <s v="FUR-CH-10004860"/>
    <x v="0"/>
    <x v="1"/>
    <s v="Global Low Back Tilter Chair"/>
    <x v="2516"/>
    <n v="3"/>
    <n v="0.2"/>
    <n v="-42.411600000000035"/>
  </r>
  <r>
    <n v="4693"/>
    <x v="2321"/>
    <x v="2"/>
    <x v="414"/>
    <d v="2011-12-22T00:00:00"/>
    <s v="First Class"/>
    <s v="CT-11995"/>
    <s v="Carol Triggs"/>
    <x v="0"/>
    <s v="United States"/>
    <s v="Tucson"/>
    <x v="16"/>
    <n v="85705"/>
    <x v="1"/>
    <s v="OFF-PA-10000357"/>
    <x v="1"/>
    <x v="10"/>
    <s v="Xerox 1888"/>
    <x v="3519"/>
    <n v="5"/>
    <n v="0.2"/>
    <n v="77.671999999999983"/>
  </r>
  <r>
    <n v="4694"/>
    <x v="2321"/>
    <x v="2"/>
    <x v="414"/>
    <d v="2011-12-22T00:00:00"/>
    <s v="First Class"/>
    <s v="CT-11995"/>
    <s v="Carol Triggs"/>
    <x v="0"/>
    <s v="United States"/>
    <s v="Tucson"/>
    <x v="16"/>
    <n v="85705"/>
    <x v="1"/>
    <s v="OFF-PA-10003270"/>
    <x v="1"/>
    <x v="10"/>
    <s v="Xerox 1954"/>
    <x v="582"/>
    <n v="2"/>
    <n v="0.2"/>
    <n v="2.6399999999999997"/>
  </r>
  <r>
    <n v="4695"/>
    <x v="2322"/>
    <x v="1"/>
    <x v="997"/>
    <d v="2012-12-17T00:00:00"/>
    <s v="Same Day"/>
    <s v="JL-15835"/>
    <s v="John Lee"/>
    <x v="0"/>
    <s v="United States"/>
    <s v="Detroit"/>
    <x v="12"/>
    <n v="48205"/>
    <x v="2"/>
    <s v="OFF-BI-10000320"/>
    <x v="1"/>
    <x v="8"/>
    <s v="GBC Plastic Binding Combs"/>
    <x v="3520"/>
    <n v="4"/>
    <n v="0"/>
    <n v="14.4648"/>
  </r>
  <r>
    <n v="4696"/>
    <x v="2322"/>
    <x v="1"/>
    <x v="997"/>
    <d v="2012-12-17T00:00:00"/>
    <s v="Same Day"/>
    <s v="JL-15835"/>
    <s v="John Lee"/>
    <x v="0"/>
    <s v="United States"/>
    <s v="Detroit"/>
    <x v="12"/>
    <n v="48205"/>
    <x v="2"/>
    <s v="FUR-CH-10003846"/>
    <x v="0"/>
    <x v="1"/>
    <s v="Hon Valutask Swivel Chairs"/>
    <x v="3367"/>
    <n v="3"/>
    <n v="0"/>
    <n v="48.470400000000012"/>
  </r>
  <r>
    <n v="4697"/>
    <x v="2322"/>
    <x v="1"/>
    <x v="997"/>
    <d v="2012-12-17T00:00:00"/>
    <s v="Same Day"/>
    <s v="JL-15835"/>
    <s v="John Lee"/>
    <x v="0"/>
    <s v="United States"/>
    <s v="Detroit"/>
    <x v="12"/>
    <n v="48205"/>
    <x v="2"/>
    <s v="FUR-CH-10004875"/>
    <x v="0"/>
    <x v="1"/>
    <s v="Harbour Creations 67200 Series Stacking Chairs"/>
    <x v="3521"/>
    <n v="2"/>
    <n v="0"/>
    <n v="38.437200000000004"/>
  </r>
  <r>
    <n v="4698"/>
    <x v="2322"/>
    <x v="1"/>
    <x v="997"/>
    <d v="2012-12-17T00:00:00"/>
    <s v="Same Day"/>
    <s v="JL-15835"/>
    <s v="John Lee"/>
    <x v="0"/>
    <s v="United States"/>
    <s v="Detroit"/>
    <x v="12"/>
    <n v="48205"/>
    <x v="2"/>
    <s v="FUR-CH-10003817"/>
    <x v="0"/>
    <x v="1"/>
    <s v="Global Value Steno Chair, Gray"/>
    <x v="3522"/>
    <n v="9"/>
    <n v="0"/>
    <n v="136.66500000000002"/>
  </r>
  <r>
    <n v="4699"/>
    <x v="2322"/>
    <x v="1"/>
    <x v="997"/>
    <d v="2012-12-17T00:00:00"/>
    <s v="Same Day"/>
    <s v="JL-15835"/>
    <s v="John Lee"/>
    <x v="0"/>
    <s v="United States"/>
    <s v="Detroit"/>
    <x v="12"/>
    <n v="48205"/>
    <x v="2"/>
    <s v="FUR-FU-10002116"/>
    <x v="0"/>
    <x v="5"/>
    <s v="Tenex Carpeted, Granite-Look or Clear Contemporary Contour Shape Chair Mats"/>
    <x v="3523"/>
    <n v="3"/>
    <n v="0"/>
    <n v="14.849099999999979"/>
  </r>
  <r>
    <n v="4700"/>
    <x v="2323"/>
    <x v="3"/>
    <x v="943"/>
    <d v="2014-05-18T00:00:00"/>
    <s v="Standard Class"/>
    <s v="JK-16120"/>
    <s v="Julie Kriz"/>
    <x v="2"/>
    <s v="United States"/>
    <s v="Austin"/>
    <x v="5"/>
    <n v="78745"/>
    <x v="2"/>
    <s v="OFF-AR-10003481"/>
    <x v="1"/>
    <x v="6"/>
    <s v="Newell 348"/>
    <x v="797"/>
    <n v="2"/>
    <n v="0.2"/>
    <n v="0.59039999999999915"/>
  </r>
  <r>
    <n v="4701"/>
    <x v="2323"/>
    <x v="3"/>
    <x v="943"/>
    <d v="2014-05-18T00:00:00"/>
    <s v="Standard Class"/>
    <s v="JK-16120"/>
    <s v="Julie Kriz"/>
    <x v="2"/>
    <s v="United States"/>
    <s v="Austin"/>
    <x v="5"/>
    <n v="78745"/>
    <x v="2"/>
    <s v="OFF-ST-10004180"/>
    <x v="1"/>
    <x v="4"/>
    <s v="Safco Commercial Shelving"/>
    <x v="3524"/>
    <n v="2"/>
    <n v="0.2"/>
    <n v="-14.883200000000002"/>
  </r>
  <r>
    <n v="4702"/>
    <x v="2323"/>
    <x v="3"/>
    <x v="943"/>
    <d v="2014-05-18T00:00:00"/>
    <s v="Standard Class"/>
    <s v="JK-16120"/>
    <s v="Julie Kriz"/>
    <x v="2"/>
    <s v="United States"/>
    <s v="Austin"/>
    <x v="5"/>
    <n v="78745"/>
    <x v="2"/>
    <s v="OFF-PA-10003657"/>
    <x v="1"/>
    <x v="10"/>
    <s v="Xerox 1927"/>
    <x v="1312"/>
    <n v="2"/>
    <n v="0.2"/>
    <n v="2.1399999999999992"/>
  </r>
  <r>
    <n v="4703"/>
    <x v="2323"/>
    <x v="3"/>
    <x v="943"/>
    <d v="2014-05-18T00:00:00"/>
    <s v="Standard Class"/>
    <s v="JK-16120"/>
    <s v="Julie Kriz"/>
    <x v="2"/>
    <s v="United States"/>
    <s v="Austin"/>
    <x v="5"/>
    <n v="78745"/>
    <x v="2"/>
    <s v="FUR-FU-10001967"/>
    <x v="0"/>
    <x v="5"/>
    <s v="Telescoping Adjustable Floor Lamp"/>
    <x v="3525"/>
    <n v="1"/>
    <n v="0.6"/>
    <n v="-6.9964999999999993"/>
  </r>
  <r>
    <n v="4704"/>
    <x v="2324"/>
    <x v="0"/>
    <x v="890"/>
    <d v="2013-06-29T00:00:00"/>
    <s v="Standard Class"/>
    <s v="DH-13075"/>
    <s v="Dave Hallsten"/>
    <x v="1"/>
    <s v="United States"/>
    <s v="Houston"/>
    <x v="5"/>
    <n v="77095"/>
    <x v="2"/>
    <s v="OFF-AP-10002082"/>
    <x v="1"/>
    <x v="9"/>
    <s v="Holmes HEPA Air Purifier"/>
    <x v="3526"/>
    <n v="2"/>
    <n v="0.8"/>
    <n v="-19.602000000000007"/>
  </r>
  <r>
    <n v="4705"/>
    <x v="2325"/>
    <x v="0"/>
    <x v="624"/>
    <d v="2013-05-19T00:00:00"/>
    <s v="First Class"/>
    <s v="AG-10900"/>
    <s v="Arthur Gainer"/>
    <x v="0"/>
    <s v="United States"/>
    <s v="Waterbury"/>
    <x v="29"/>
    <n v="6708"/>
    <x v="3"/>
    <s v="OFF-SU-10000381"/>
    <x v="1"/>
    <x v="14"/>
    <s v="Acme Forged Steel Scissors with Black Enamel Handles"/>
    <x v="3527"/>
    <n v="7"/>
    <n v="0"/>
    <n v="18.899299999999997"/>
  </r>
  <r>
    <n v="4706"/>
    <x v="2325"/>
    <x v="0"/>
    <x v="624"/>
    <d v="2013-05-19T00:00:00"/>
    <s v="First Class"/>
    <s v="AG-10900"/>
    <s v="Arthur Gainer"/>
    <x v="0"/>
    <s v="United States"/>
    <s v="Waterbury"/>
    <x v="29"/>
    <n v="6708"/>
    <x v="3"/>
    <s v="OFF-LA-10002475"/>
    <x v="1"/>
    <x v="2"/>
    <s v="Avery 519"/>
    <x v="2"/>
    <n v="2"/>
    <n v="0"/>
    <n v="6.8713999999999995"/>
  </r>
  <r>
    <n v="4707"/>
    <x v="2325"/>
    <x v="0"/>
    <x v="624"/>
    <d v="2013-05-19T00:00:00"/>
    <s v="First Class"/>
    <s v="AG-10900"/>
    <s v="Arthur Gainer"/>
    <x v="0"/>
    <s v="United States"/>
    <s v="Waterbury"/>
    <x v="29"/>
    <n v="6708"/>
    <x v="3"/>
    <s v="FUR-FU-10003975"/>
    <x v="0"/>
    <x v="5"/>
    <s v="Eldon Advantage Chair Mats for Low to Medium Pile Carpets"/>
    <x v="3528"/>
    <n v="4"/>
    <n v="0"/>
    <n v="17.323999999999984"/>
  </r>
  <r>
    <n v="4708"/>
    <x v="2326"/>
    <x v="3"/>
    <x v="222"/>
    <d v="2014-07-01T00:00:00"/>
    <s v="First Class"/>
    <s v="WB-21850"/>
    <s v="William Brown"/>
    <x v="0"/>
    <s v="United States"/>
    <s v="Los Angeles"/>
    <x v="1"/>
    <n v="90049"/>
    <x v="1"/>
    <s v="OFF-BI-10003091"/>
    <x v="1"/>
    <x v="8"/>
    <s v="GBC DocuBind TL200 Manual Binding Machine"/>
    <x v="1658"/>
    <n v="5"/>
    <n v="0.2"/>
    <n v="302.37299999999993"/>
  </r>
  <r>
    <n v="4709"/>
    <x v="2326"/>
    <x v="3"/>
    <x v="222"/>
    <d v="2014-07-01T00:00:00"/>
    <s v="First Class"/>
    <s v="WB-21850"/>
    <s v="William Brown"/>
    <x v="0"/>
    <s v="United States"/>
    <s v="Los Angeles"/>
    <x v="1"/>
    <n v="90049"/>
    <x v="1"/>
    <s v="OFF-ST-10002974"/>
    <x v="1"/>
    <x v="4"/>
    <s v="Trav-L-File Heavy-Duty Shuttle II, Black"/>
    <x v="3529"/>
    <n v="3"/>
    <n v="0"/>
    <n v="39.212999999999994"/>
  </r>
  <r>
    <n v="4710"/>
    <x v="2326"/>
    <x v="3"/>
    <x v="222"/>
    <d v="2014-07-01T00:00:00"/>
    <s v="First Class"/>
    <s v="WB-21850"/>
    <s v="William Brown"/>
    <x v="0"/>
    <s v="United States"/>
    <s v="Los Angeles"/>
    <x v="1"/>
    <n v="90049"/>
    <x v="1"/>
    <s v="OFF-AR-10000255"/>
    <x v="1"/>
    <x v="6"/>
    <s v="Newell 328"/>
    <x v="2643"/>
    <n v="2"/>
    <n v="0"/>
    <n v="3.0367999999999995"/>
  </r>
  <r>
    <n v="4711"/>
    <x v="2326"/>
    <x v="3"/>
    <x v="222"/>
    <d v="2014-07-01T00:00:00"/>
    <s v="First Class"/>
    <s v="WB-21850"/>
    <s v="William Brown"/>
    <x v="0"/>
    <s v="United States"/>
    <s v="Los Angeles"/>
    <x v="1"/>
    <n v="90049"/>
    <x v="1"/>
    <s v="TEC-AC-10001284"/>
    <x v="2"/>
    <x v="11"/>
    <s v="Enermax Briskie RF Wireless Keyboard and Mouse Combo"/>
    <x v="1038"/>
    <n v="3"/>
    <n v="0"/>
    <n v="22.4316"/>
  </r>
  <r>
    <n v="4712"/>
    <x v="2327"/>
    <x v="2"/>
    <x v="691"/>
    <d v="2011-03-31T00:00:00"/>
    <s v="Same Day"/>
    <s v="JO-15280"/>
    <s v="Jas O'Carroll"/>
    <x v="0"/>
    <s v="United States"/>
    <s v="Philadelphia"/>
    <x v="9"/>
    <n v="19120"/>
    <x v="3"/>
    <s v="OFF-BI-10003529"/>
    <x v="1"/>
    <x v="8"/>
    <s v="Avery Round Ring Poly Binders"/>
    <x v="3530"/>
    <n v="1"/>
    <n v="0.7"/>
    <n v="-0.59639999999999982"/>
  </r>
  <r>
    <n v="4713"/>
    <x v="2328"/>
    <x v="2"/>
    <x v="757"/>
    <d v="2011-12-21T00:00:00"/>
    <s v="Standard Class"/>
    <s v="EJ-13720"/>
    <s v="Ed Jacobs"/>
    <x v="0"/>
    <s v="United States"/>
    <s v="Huntsville"/>
    <x v="5"/>
    <n v="77340"/>
    <x v="2"/>
    <s v="OFF-PA-10000029"/>
    <x v="1"/>
    <x v="10"/>
    <s v="Xerox 224"/>
    <x v="1590"/>
    <n v="7"/>
    <n v="0.2"/>
    <n v="12.700800000000001"/>
  </r>
  <r>
    <n v="4714"/>
    <x v="2328"/>
    <x v="2"/>
    <x v="757"/>
    <d v="2011-12-21T00:00:00"/>
    <s v="Standard Class"/>
    <s v="EJ-13720"/>
    <s v="Ed Jacobs"/>
    <x v="0"/>
    <s v="United States"/>
    <s v="Huntsville"/>
    <x v="5"/>
    <n v="77340"/>
    <x v="2"/>
    <s v="FUR-FU-10002116"/>
    <x v="0"/>
    <x v="5"/>
    <s v="Tenex Carpeted, Granite-Look or Clear Contemporary Contour Shape Chair Mats"/>
    <x v="3531"/>
    <n v="2"/>
    <n v="0.6"/>
    <n v="-74.952600000000004"/>
  </r>
  <r>
    <n v="4715"/>
    <x v="2329"/>
    <x v="3"/>
    <x v="796"/>
    <d v="2014-05-21T00:00:00"/>
    <s v="First Class"/>
    <s v="AB-10105"/>
    <s v="Adrian Barton"/>
    <x v="0"/>
    <s v="United States"/>
    <s v="Portland"/>
    <x v="21"/>
    <n v="97206"/>
    <x v="1"/>
    <s v="TEC-PH-10002200"/>
    <x v="2"/>
    <x v="7"/>
    <s v="Aastra 6757i CT Wireless VoIP phone"/>
    <x v="3532"/>
    <n v="2"/>
    <n v="0.2"/>
    <n v="38.779199999999989"/>
  </r>
  <r>
    <n v="4716"/>
    <x v="2330"/>
    <x v="1"/>
    <x v="793"/>
    <d v="2012-05-16T00:00:00"/>
    <s v="Standard Class"/>
    <s v="LT-16765"/>
    <s v="Larry Tron"/>
    <x v="0"/>
    <s v="United States"/>
    <s v="Louisville"/>
    <x v="22"/>
    <n v="80027"/>
    <x v="1"/>
    <s v="TEC-PH-10000441"/>
    <x v="2"/>
    <x v="7"/>
    <s v="VTech DS6151"/>
    <x v="1227"/>
    <n v="2"/>
    <n v="0.2"/>
    <n v="20.158400000000015"/>
  </r>
  <r>
    <n v="4717"/>
    <x v="2331"/>
    <x v="3"/>
    <x v="734"/>
    <d v="2014-12-08T00:00:00"/>
    <s v="Second Class"/>
    <s v="CM-12655"/>
    <s v="Corinna Mitchell"/>
    <x v="2"/>
    <s v="United States"/>
    <s v="Seattle"/>
    <x v="4"/>
    <n v="98115"/>
    <x v="1"/>
    <s v="FUR-TA-10002958"/>
    <x v="0"/>
    <x v="3"/>
    <s v="Bevis Oval Conference Table, Walnut"/>
    <x v="3533"/>
    <n v="2"/>
    <n v="0"/>
    <n v="88.733199999999954"/>
  </r>
  <r>
    <n v="4718"/>
    <x v="2332"/>
    <x v="1"/>
    <x v="295"/>
    <d v="2012-12-17T00:00:00"/>
    <s v="Standard Class"/>
    <s v="EM-13960"/>
    <s v="Eric Murdock"/>
    <x v="0"/>
    <s v="United States"/>
    <s v="Baltimore"/>
    <x v="39"/>
    <n v="21215"/>
    <x v="3"/>
    <s v="OFF-AR-10001662"/>
    <x v="1"/>
    <x v="6"/>
    <s v="Rogers Handheld Barrel Pencil Sharpener"/>
    <x v="3534"/>
    <n v="3"/>
    <n v="0"/>
    <n v="2.2194000000000007"/>
  </r>
  <r>
    <n v="4719"/>
    <x v="2333"/>
    <x v="1"/>
    <x v="998"/>
    <d v="2012-10-11T00:00:00"/>
    <s v="First Class"/>
    <s v="DJ-13420"/>
    <s v="Denny Joy"/>
    <x v="1"/>
    <s v="United States"/>
    <s v="San Francisco"/>
    <x v="1"/>
    <n v="94109"/>
    <x v="1"/>
    <s v="OFF-PA-10004101"/>
    <x v="1"/>
    <x v="10"/>
    <s v="Xerox 1894"/>
    <x v="1568"/>
    <n v="7"/>
    <n v="0"/>
    <n v="21.772800000000004"/>
  </r>
  <r>
    <n v="4720"/>
    <x v="2334"/>
    <x v="1"/>
    <x v="24"/>
    <d v="2012-04-20T00:00:00"/>
    <s v="Second Class"/>
    <s v="DE-13255"/>
    <s v="Deanra Eno"/>
    <x v="2"/>
    <s v="United States"/>
    <s v="Los Angeles"/>
    <x v="1"/>
    <n v="90004"/>
    <x v="1"/>
    <s v="OFF-ST-10002756"/>
    <x v="1"/>
    <x v="4"/>
    <s v="Tennsco Stur-D-Stor Boltless Shelving, 5 Shelves, 24&quot; Deep, Sand"/>
    <x v="3535"/>
    <n v="7"/>
    <n v="0"/>
    <n v="9.4717000000000837"/>
  </r>
  <r>
    <n v="4721"/>
    <x v="2334"/>
    <x v="1"/>
    <x v="24"/>
    <d v="2012-04-20T00:00:00"/>
    <s v="Second Class"/>
    <s v="DE-13255"/>
    <s v="Deanra Eno"/>
    <x v="2"/>
    <s v="United States"/>
    <s v="Los Angeles"/>
    <x v="1"/>
    <n v="90004"/>
    <x v="1"/>
    <s v="OFF-PA-10000483"/>
    <x v="1"/>
    <x v="10"/>
    <s v="Xerox 19"/>
    <x v="1168"/>
    <n v="2"/>
    <n v="0"/>
    <n v="27.881999999999998"/>
  </r>
  <r>
    <n v="4722"/>
    <x v="2335"/>
    <x v="2"/>
    <x v="159"/>
    <d v="2011-06-11T00:00:00"/>
    <s v="Second Class"/>
    <s v="NR-18550"/>
    <s v="Nick Radford"/>
    <x v="0"/>
    <s v="United States"/>
    <s v="Aurora"/>
    <x v="10"/>
    <n v="60505"/>
    <x v="2"/>
    <s v="FUR-TA-10002041"/>
    <x v="0"/>
    <x v="3"/>
    <s v="Bevis Round Conference Table Top, X-Base"/>
    <x v="3536"/>
    <n v="3"/>
    <n v="0.5"/>
    <n v="-209.76929999999999"/>
  </r>
  <r>
    <n v="4723"/>
    <x v="2336"/>
    <x v="3"/>
    <x v="853"/>
    <d v="2014-09-08T00:00:00"/>
    <s v="Standard Class"/>
    <s v="CK-12325"/>
    <s v="Christine Kargatis"/>
    <x v="2"/>
    <s v="United States"/>
    <s v="Seattle"/>
    <x v="4"/>
    <n v="98103"/>
    <x v="1"/>
    <s v="OFF-AR-10001166"/>
    <x v="1"/>
    <x v="6"/>
    <s v="Staples"/>
    <x v="3537"/>
    <n v="1"/>
    <n v="0"/>
    <n v="2.9561999999999999"/>
  </r>
  <r>
    <n v="4724"/>
    <x v="2337"/>
    <x v="0"/>
    <x v="730"/>
    <d v="2013-05-23T00:00:00"/>
    <s v="Same Day"/>
    <s v="JF-15490"/>
    <s v="Jeremy Farry"/>
    <x v="0"/>
    <s v="United States"/>
    <s v="Athens"/>
    <x v="32"/>
    <n v="30605"/>
    <x v="0"/>
    <s v="OFF-LA-10004345"/>
    <x v="1"/>
    <x v="2"/>
    <s v="Avery 493"/>
    <x v="1674"/>
    <n v="3"/>
    <n v="0"/>
    <n v="7.2176999999999998"/>
  </r>
  <r>
    <n v="4725"/>
    <x v="2338"/>
    <x v="0"/>
    <x v="583"/>
    <d v="2013-11-16T00:00:00"/>
    <s v="Standard Class"/>
    <s v="LB-16795"/>
    <s v="Laurel Beltran"/>
    <x v="2"/>
    <s v="United States"/>
    <s v="Apopka"/>
    <x v="2"/>
    <n v="32712"/>
    <x v="0"/>
    <s v="OFF-BI-10002852"/>
    <x v="1"/>
    <x v="8"/>
    <s v="Ibico Standard Transparent Covers"/>
    <x v="3538"/>
    <n v="2"/>
    <n v="0.7"/>
    <n v="-6.921599999999998"/>
  </r>
  <r>
    <n v="4726"/>
    <x v="2338"/>
    <x v="0"/>
    <x v="583"/>
    <d v="2013-11-16T00:00:00"/>
    <s v="Standard Class"/>
    <s v="LB-16795"/>
    <s v="Laurel Beltran"/>
    <x v="2"/>
    <s v="United States"/>
    <s v="Apopka"/>
    <x v="2"/>
    <n v="32712"/>
    <x v="0"/>
    <s v="OFF-AP-10001058"/>
    <x v="1"/>
    <x v="9"/>
    <s v="Sanyo 2.5 Cubic Foot Mid-Size Office Refrigerators"/>
    <x v="3539"/>
    <n v="3"/>
    <n v="0.2"/>
    <n v="50.36579999999995"/>
  </r>
  <r>
    <n v="4727"/>
    <x v="2339"/>
    <x v="2"/>
    <x v="641"/>
    <d v="2011-11-29T00:00:00"/>
    <s v="Second Class"/>
    <s v="MP-18175"/>
    <s v="Mike Pelletier"/>
    <x v="2"/>
    <s v="United States"/>
    <s v="New York City"/>
    <x v="15"/>
    <n v="10009"/>
    <x v="3"/>
    <s v="OFF-ST-10003470"/>
    <x v="1"/>
    <x v="4"/>
    <s v="Tennsco Snap-Together Open Shelving Units, Starter Sets and Add-On Units"/>
    <x v="2105"/>
    <n v="4"/>
    <n v="0"/>
    <n v="55.895999999999958"/>
  </r>
  <r>
    <n v="4728"/>
    <x v="2339"/>
    <x v="2"/>
    <x v="641"/>
    <d v="2011-11-29T00:00:00"/>
    <s v="Second Class"/>
    <s v="MP-18175"/>
    <s v="Mike Pelletier"/>
    <x v="2"/>
    <s v="United States"/>
    <s v="New York City"/>
    <x v="15"/>
    <n v="10009"/>
    <x v="3"/>
    <s v="FUR-BO-10003159"/>
    <x v="0"/>
    <x v="0"/>
    <s v="Sauder Camden County Collection Libraries, Planked Cherry Finish"/>
    <x v="3540"/>
    <n v="3"/>
    <n v="0.2"/>
    <n v="-37.943400000000025"/>
  </r>
  <r>
    <n v="4729"/>
    <x v="2340"/>
    <x v="2"/>
    <x v="845"/>
    <d v="2011-11-12T00:00:00"/>
    <s v="Standard Class"/>
    <s v="LH-16900"/>
    <s v="Lena Hernandez"/>
    <x v="0"/>
    <s v="United States"/>
    <s v="San Francisco"/>
    <x v="1"/>
    <n v="94110"/>
    <x v="1"/>
    <s v="OFF-BI-10003684"/>
    <x v="1"/>
    <x v="8"/>
    <s v="Wilson Jones Legal Size Ring Binders"/>
    <x v="3541"/>
    <n v="7"/>
    <n v="0.2"/>
    <n v="46.178999999999988"/>
  </r>
  <r>
    <n v="4730"/>
    <x v="2341"/>
    <x v="0"/>
    <x v="427"/>
    <d v="2013-07-24T00:00:00"/>
    <s v="Second Class"/>
    <s v="SV-20935"/>
    <s v="Susan Vittorini"/>
    <x v="0"/>
    <s v="United States"/>
    <s v="Dallas"/>
    <x v="5"/>
    <n v="75217"/>
    <x v="2"/>
    <s v="TEC-AC-10000487"/>
    <x v="2"/>
    <x v="11"/>
    <s v="SanDisk Cruzer 4 GB USB Flash Drive"/>
    <x v="3542"/>
    <n v="3"/>
    <n v="0.2"/>
    <n v="3.3098999999999998"/>
  </r>
  <r>
    <n v="4731"/>
    <x v="2342"/>
    <x v="1"/>
    <x v="368"/>
    <d v="2012-03-31T00:00:00"/>
    <s v="Second Class"/>
    <s v="RB-19435"/>
    <s v="Richard Bierner"/>
    <x v="0"/>
    <s v="United States"/>
    <s v="San Diego"/>
    <x v="1"/>
    <n v="92105"/>
    <x v="1"/>
    <s v="OFF-PA-10001736"/>
    <x v="1"/>
    <x v="10"/>
    <s v="Xerox 1880"/>
    <x v="3543"/>
    <n v="6"/>
    <n v="0"/>
    <n v="99.940799999999982"/>
  </r>
  <r>
    <n v="4732"/>
    <x v="2342"/>
    <x v="1"/>
    <x v="368"/>
    <d v="2012-03-31T00:00:00"/>
    <s v="Second Class"/>
    <s v="RB-19435"/>
    <s v="Richard Bierner"/>
    <x v="0"/>
    <s v="United States"/>
    <s v="San Diego"/>
    <x v="1"/>
    <n v="92105"/>
    <x v="1"/>
    <s v="OFF-PA-10001609"/>
    <x v="1"/>
    <x v="10"/>
    <s v="Tops Wirebound Message Log Books"/>
    <x v="3544"/>
    <n v="3"/>
    <n v="0"/>
    <n v="4.5401999999999996"/>
  </r>
  <r>
    <n v="4733"/>
    <x v="2342"/>
    <x v="1"/>
    <x v="368"/>
    <d v="2012-03-31T00:00:00"/>
    <s v="Second Class"/>
    <s v="RB-19435"/>
    <s v="Richard Bierner"/>
    <x v="0"/>
    <s v="United States"/>
    <s v="San Diego"/>
    <x v="1"/>
    <n v="92105"/>
    <x v="1"/>
    <s v="TEC-AC-10003116"/>
    <x v="2"/>
    <x v="11"/>
    <s v="Memorex Froggy Flash Drive 8 GB"/>
    <x v="3545"/>
    <n v="3"/>
    <n v="0"/>
    <n v="20.767499999999998"/>
  </r>
  <r>
    <n v="4734"/>
    <x v="2342"/>
    <x v="1"/>
    <x v="368"/>
    <d v="2012-03-31T00:00:00"/>
    <s v="Second Class"/>
    <s v="RB-19435"/>
    <s v="Richard Bierner"/>
    <x v="0"/>
    <s v="United States"/>
    <s v="San Diego"/>
    <x v="1"/>
    <n v="92105"/>
    <x v="1"/>
    <s v="FUR-FU-10004586"/>
    <x v="0"/>
    <x v="5"/>
    <s v="G.E. Longer-Life Indoor Recessed Floodlight Bulbs"/>
    <x v="3546"/>
    <n v="3"/>
    <n v="0"/>
    <n v="9.5615999999999985"/>
  </r>
  <r>
    <n v="4735"/>
    <x v="2343"/>
    <x v="0"/>
    <x v="281"/>
    <d v="2013-04-13T00:00:00"/>
    <s v="Standard Class"/>
    <s v="Dl-13600"/>
    <s v="Dorris liebe"/>
    <x v="1"/>
    <s v="United States"/>
    <s v="New York City"/>
    <x v="15"/>
    <n v="10035"/>
    <x v="3"/>
    <s v="FUR-CH-10000454"/>
    <x v="0"/>
    <x v="1"/>
    <s v="Hon Deluxe Fabric Upholstered Stacking Chairs, Rounded Back"/>
    <x v="3547"/>
    <n v="3"/>
    <n v="0.1"/>
    <n v="146.38799999999998"/>
  </r>
  <r>
    <n v="4736"/>
    <x v="2344"/>
    <x v="1"/>
    <x v="385"/>
    <d v="2012-06-19T00:00:00"/>
    <s v="Standard Class"/>
    <s v="PS-19045"/>
    <s v="Penelope Sewall"/>
    <x v="2"/>
    <s v="United States"/>
    <s v="Lewiston"/>
    <x v="43"/>
    <n v="4240"/>
    <x v="3"/>
    <s v="OFF-BI-10004970"/>
    <x v="1"/>
    <x v="8"/>
    <s v="ACCOHIDE 3-Ring Binder, Blue, 1&quot;"/>
    <x v="341"/>
    <n v="2"/>
    <n v="0"/>
    <n v="3.8822000000000001"/>
  </r>
  <r>
    <n v="4737"/>
    <x v="2344"/>
    <x v="1"/>
    <x v="385"/>
    <d v="2012-06-19T00:00:00"/>
    <s v="Standard Class"/>
    <s v="PS-19045"/>
    <s v="Penelope Sewall"/>
    <x v="2"/>
    <s v="United States"/>
    <s v="Lewiston"/>
    <x v="43"/>
    <n v="4240"/>
    <x v="3"/>
    <s v="OFF-BI-10002824"/>
    <x v="1"/>
    <x v="8"/>
    <s v="Recycled Easel Ring Binders"/>
    <x v="3548"/>
    <n v="2"/>
    <n v="0"/>
    <n v="13.427999999999997"/>
  </r>
  <r>
    <n v="4738"/>
    <x v="2344"/>
    <x v="1"/>
    <x v="385"/>
    <d v="2012-06-19T00:00:00"/>
    <s v="Standard Class"/>
    <s v="PS-19045"/>
    <s v="Penelope Sewall"/>
    <x v="2"/>
    <s v="United States"/>
    <s v="Lewiston"/>
    <x v="43"/>
    <n v="4240"/>
    <x v="3"/>
    <s v="TEC-AC-10003657"/>
    <x v="2"/>
    <x v="11"/>
    <s v="Lenovo 17-Key USB Numeric Keypad"/>
    <x v="3549"/>
    <n v="2"/>
    <n v="0"/>
    <n v="14.955599999999997"/>
  </r>
  <r>
    <n v="4739"/>
    <x v="2345"/>
    <x v="1"/>
    <x v="954"/>
    <d v="2012-02-24T00:00:00"/>
    <s v="Standard Class"/>
    <s v="GT-14755"/>
    <s v="Guy Thornton"/>
    <x v="0"/>
    <s v="United States"/>
    <s v="Long Beach"/>
    <x v="1"/>
    <n v="90805"/>
    <x v="1"/>
    <s v="OFF-LA-10003510"/>
    <x v="1"/>
    <x v="2"/>
    <s v="Avery 4027 File Folder Labels for Dot Matrix Printers, 5000 Labels per Box, White"/>
    <x v="3550"/>
    <n v="2"/>
    <n v="0"/>
    <n v="28.087600000000002"/>
  </r>
  <r>
    <n v="4740"/>
    <x v="2345"/>
    <x v="1"/>
    <x v="954"/>
    <d v="2012-02-24T00:00:00"/>
    <s v="Standard Class"/>
    <s v="GT-14755"/>
    <s v="Guy Thornton"/>
    <x v="0"/>
    <s v="United States"/>
    <s v="Long Beach"/>
    <x v="1"/>
    <n v="90805"/>
    <x v="1"/>
    <s v="FUR-TA-10001676"/>
    <x v="0"/>
    <x v="3"/>
    <s v="Hon 61000 Series Interactive Training Tables"/>
    <x v="3551"/>
    <n v="1"/>
    <n v="0.2"/>
    <n v="-0.88860000000000205"/>
  </r>
  <r>
    <n v="4741"/>
    <x v="2346"/>
    <x v="3"/>
    <x v="105"/>
    <d v="2014-11-17T00:00:00"/>
    <s v="Standard Class"/>
    <s v="CS-12355"/>
    <s v="Christine Sundaresam"/>
    <x v="0"/>
    <s v="United States"/>
    <s v="Seattle"/>
    <x v="4"/>
    <n v="98115"/>
    <x v="1"/>
    <s v="OFF-LA-10004853"/>
    <x v="1"/>
    <x v="2"/>
    <s v="Avery 483"/>
    <x v="745"/>
    <n v="2"/>
    <n v="0"/>
    <n v="4.5815999999999999"/>
  </r>
  <r>
    <n v="4742"/>
    <x v="2346"/>
    <x v="3"/>
    <x v="105"/>
    <d v="2014-11-17T00:00:00"/>
    <s v="Standard Class"/>
    <s v="CS-12355"/>
    <s v="Christine Sundaresam"/>
    <x v="0"/>
    <s v="United States"/>
    <s v="Seattle"/>
    <x v="4"/>
    <n v="98115"/>
    <x v="1"/>
    <s v="OFF-AR-10000315"/>
    <x v="1"/>
    <x v="6"/>
    <s v="Dixon Ticonderoga Maple Cedar Pencil, #2"/>
    <x v="3307"/>
    <n v="3"/>
    <n v="0"/>
    <n v="2.3025000000000002"/>
  </r>
  <r>
    <n v="4743"/>
    <x v="2346"/>
    <x v="3"/>
    <x v="105"/>
    <d v="2014-11-17T00:00:00"/>
    <s v="Standard Class"/>
    <s v="CS-12355"/>
    <s v="Christine Sundaresam"/>
    <x v="0"/>
    <s v="United States"/>
    <s v="Seattle"/>
    <x v="4"/>
    <n v="98115"/>
    <x v="1"/>
    <s v="OFF-SU-10000381"/>
    <x v="1"/>
    <x v="14"/>
    <s v="Acme Forged Steel Scissors with Black Enamel Handles"/>
    <x v="1056"/>
    <n v="3"/>
    <n v="0"/>
    <n v="8.0996999999999986"/>
  </r>
  <r>
    <n v="4744"/>
    <x v="2347"/>
    <x v="3"/>
    <x v="916"/>
    <d v="2014-03-06T00:00:00"/>
    <s v="Same Day"/>
    <s v="JD-16060"/>
    <s v="Julia Dunbar"/>
    <x v="0"/>
    <s v="United States"/>
    <s v="Rochester"/>
    <x v="11"/>
    <n v="55901"/>
    <x v="2"/>
    <s v="OFF-FA-10002763"/>
    <x v="1"/>
    <x v="13"/>
    <s v="Advantus Map Pennant Flags and Round Head Tacks"/>
    <x v="2307"/>
    <n v="2"/>
    <n v="0"/>
    <n v="2.5279999999999996"/>
  </r>
  <r>
    <n v="4745"/>
    <x v="2347"/>
    <x v="3"/>
    <x v="916"/>
    <d v="2014-03-06T00:00:00"/>
    <s v="Same Day"/>
    <s v="JD-16060"/>
    <s v="Julia Dunbar"/>
    <x v="0"/>
    <s v="United States"/>
    <s v="Rochester"/>
    <x v="11"/>
    <n v="55901"/>
    <x v="2"/>
    <s v="OFF-ST-10000877"/>
    <x v="1"/>
    <x v="4"/>
    <s v="Recycled Steel Personal File for Standard File Folders"/>
    <x v="3552"/>
    <n v="4"/>
    <n v="0"/>
    <n v="57.501599999999996"/>
  </r>
  <r>
    <n v="4746"/>
    <x v="2347"/>
    <x v="3"/>
    <x v="916"/>
    <d v="2014-03-06T00:00:00"/>
    <s v="Same Day"/>
    <s v="JD-16060"/>
    <s v="Julia Dunbar"/>
    <x v="0"/>
    <s v="United States"/>
    <s v="Rochester"/>
    <x v="11"/>
    <n v="55901"/>
    <x v="2"/>
    <s v="OFF-BI-10001071"/>
    <x v="1"/>
    <x v="8"/>
    <s v="GBC ProClick Punch Binding System"/>
    <x v="3445"/>
    <n v="2"/>
    <n v="0"/>
    <n v="62.700400000000002"/>
  </r>
  <r>
    <n v="4747"/>
    <x v="2347"/>
    <x v="3"/>
    <x v="916"/>
    <d v="2014-03-06T00:00:00"/>
    <s v="Same Day"/>
    <s v="JD-16060"/>
    <s v="Julia Dunbar"/>
    <x v="0"/>
    <s v="United States"/>
    <s v="Rochester"/>
    <x v="11"/>
    <n v="55901"/>
    <x v="2"/>
    <s v="OFF-BI-10001097"/>
    <x v="1"/>
    <x v="8"/>
    <s v="Avery Hole Reinforcements"/>
    <x v="3553"/>
    <n v="3"/>
    <n v="0"/>
    <n v="9.158100000000001"/>
  </r>
  <r>
    <n v="4748"/>
    <x v="2348"/>
    <x v="0"/>
    <x v="840"/>
    <d v="2013-03-04T00:00:00"/>
    <s v="Same Day"/>
    <s v="TS-21160"/>
    <s v="Theresa Swint"/>
    <x v="1"/>
    <s v="United States"/>
    <s v="San Francisco"/>
    <x v="1"/>
    <n v="94110"/>
    <x v="1"/>
    <s v="OFF-SU-10004782"/>
    <x v="1"/>
    <x v="14"/>
    <s v="Elite 5&quot; Scissors"/>
    <x v="3554"/>
    <n v="3"/>
    <n v="0"/>
    <n v="7.6049999999999978"/>
  </r>
  <r>
    <n v="4749"/>
    <x v="2348"/>
    <x v="0"/>
    <x v="840"/>
    <d v="2013-03-04T00:00:00"/>
    <s v="Same Day"/>
    <s v="TS-21160"/>
    <s v="Theresa Swint"/>
    <x v="1"/>
    <s v="United States"/>
    <s v="San Francisco"/>
    <x v="1"/>
    <n v="94110"/>
    <x v="1"/>
    <s v="FUR-FU-10000672"/>
    <x v="0"/>
    <x v="5"/>
    <s v="Executive Impressions 10&quot; Spectator Wall Clock"/>
    <x v="2691"/>
    <n v="3"/>
    <n v="0"/>
    <n v="11.995199999999997"/>
  </r>
  <r>
    <n v="4750"/>
    <x v="2349"/>
    <x v="0"/>
    <x v="435"/>
    <d v="2013-12-26T00:00:00"/>
    <s v="First Class"/>
    <s v="BV-11245"/>
    <s v="Benjamin Venier"/>
    <x v="1"/>
    <s v="United States"/>
    <s v="Seattle"/>
    <x v="4"/>
    <n v="98103"/>
    <x v="1"/>
    <s v="OFF-PA-10002986"/>
    <x v="1"/>
    <x v="10"/>
    <s v="Xerox 1898"/>
    <x v="657"/>
    <n v="5"/>
    <n v="0"/>
    <n v="16.032"/>
  </r>
  <r>
    <n v="4751"/>
    <x v="2350"/>
    <x v="0"/>
    <x v="877"/>
    <d v="2013-10-10T00:00:00"/>
    <s v="First Class"/>
    <s v="DL-13495"/>
    <s v="Dionis Lloyd"/>
    <x v="1"/>
    <s v="United States"/>
    <s v="Spokane"/>
    <x v="4"/>
    <n v="99207"/>
    <x v="1"/>
    <s v="TEC-MA-10001972"/>
    <x v="2"/>
    <x v="15"/>
    <s v="Okidata C331dn Printer"/>
    <x v="2524"/>
    <n v="3"/>
    <n v="0.2"/>
    <n v="62.82000000000005"/>
  </r>
  <r>
    <n v="4752"/>
    <x v="2351"/>
    <x v="0"/>
    <x v="10"/>
    <d v="2013-12-14T00:00:00"/>
    <s v="Standard Class"/>
    <s v="EB-13870"/>
    <s v="Emily Burns"/>
    <x v="0"/>
    <s v="United States"/>
    <s v="Franklin"/>
    <x v="18"/>
    <n v="37064"/>
    <x v="0"/>
    <s v="TEC-PH-10000169"/>
    <x v="2"/>
    <x v="7"/>
    <s v="ARKON Windshield Dashboard Air Vent Car Mount Holder"/>
    <x v="1390"/>
    <n v="3"/>
    <n v="0.2"/>
    <n v="-9.153000000000004"/>
  </r>
  <r>
    <n v="4753"/>
    <x v="2352"/>
    <x v="3"/>
    <x v="225"/>
    <d v="2014-11-25T00:00:00"/>
    <s v="Standard Class"/>
    <s v="ES-14020"/>
    <s v="Erica Smith"/>
    <x v="0"/>
    <s v="United States"/>
    <s v="Jackson"/>
    <x v="18"/>
    <n v="38301"/>
    <x v="0"/>
    <s v="FUR-CH-10001482"/>
    <x v="0"/>
    <x v="1"/>
    <s v="Office Star - Mesh Screen back chair with Vinyl seat"/>
    <x v="3555"/>
    <n v="2"/>
    <n v="0.2"/>
    <n v="-23.576400000000007"/>
  </r>
  <r>
    <n v="4754"/>
    <x v="2353"/>
    <x v="1"/>
    <x v="295"/>
    <d v="2012-12-16T00:00:00"/>
    <s v="Standard Class"/>
    <s v="JB-15925"/>
    <s v="Joni Blumstein"/>
    <x v="0"/>
    <s v="United States"/>
    <s v="Austin"/>
    <x v="5"/>
    <n v="78745"/>
    <x v="2"/>
    <s v="TEC-AC-10002018"/>
    <x v="2"/>
    <x v="11"/>
    <s v="AmazonBasics 3-Button USB Wired Mouse"/>
    <x v="4"/>
    <n v="4"/>
    <n v="0.2"/>
    <n v="6.4308000000000014"/>
  </r>
  <r>
    <n v="4755"/>
    <x v="2354"/>
    <x v="3"/>
    <x v="447"/>
    <d v="2014-02-09T00:00:00"/>
    <s v="Standard Class"/>
    <s v="SC-20380"/>
    <s v="Shahid Collister"/>
    <x v="0"/>
    <s v="United States"/>
    <s v="Pembroke Pines"/>
    <x v="2"/>
    <n v="33024"/>
    <x v="0"/>
    <s v="OFF-BI-10000301"/>
    <x v="1"/>
    <x v="8"/>
    <s v="GBC Instant Report Kit"/>
    <x v="3556"/>
    <n v="2"/>
    <n v="0.7"/>
    <n v="-2.5880000000000001"/>
  </r>
  <r>
    <n v="4756"/>
    <x v="2354"/>
    <x v="3"/>
    <x v="447"/>
    <d v="2014-02-09T00:00:00"/>
    <s v="Standard Class"/>
    <s v="SC-20380"/>
    <s v="Shahid Collister"/>
    <x v="0"/>
    <s v="United States"/>
    <s v="Pembroke Pines"/>
    <x v="2"/>
    <n v="33024"/>
    <x v="0"/>
    <s v="OFF-PA-10004381"/>
    <x v="1"/>
    <x v="10"/>
    <s v="14-7/8 x 11 Blue Bar Computer Printout Paper"/>
    <x v="912"/>
    <n v="3"/>
    <n v="0.2"/>
    <n v="40.353599999999986"/>
  </r>
  <r>
    <n v="4757"/>
    <x v="2355"/>
    <x v="3"/>
    <x v="296"/>
    <d v="2014-09-26T00:00:00"/>
    <s v="Standard Class"/>
    <s v="EB-13870"/>
    <s v="Emily Burns"/>
    <x v="0"/>
    <s v="United States"/>
    <s v="Philadelphia"/>
    <x v="9"/>
    <n v="19143"/>
    <x v="3"/>
    <s v="OFF-BI-10004141"/>
    <x v="1"/>
    <x v="8"/>
    <s v="Insertable Tab Indexes For Data Binders"/>
    <x v="3557"/>
    <n v="2"/>
    <n v="0.7"/>
    <n v="-1.5264000000000002"/>
  </r>
  <r>
    <n v="4758"/>
    <x v="2356"/>
    <x v="3"/>
    <x v="504"/>
    <d v="2014-05-06T00:00:00"/>
    <s v="Standard Class"/>
    <s v="TC-21475"/>
    <s v="Tony Chapman"/>
    <x v="2"/>
    <s v="United States"/>
    <s v="Danville"/>
    <x v="10"/>
    <n v="61832"/>
    <x v="2"/>
    <s v="OFF-BI-10001575"/>
    <x v="1"/>
    <x v="8"/>
    <s v="GBC Linen Binding Covers"/>
    <x v="3558"/>
    <n v="7"/>
    <n v="0.8"/>
    <n v="-69.395200000000031"/>
  </r>
  <r>
    <n v="4759"/>
    <x v="2357"/>
    <x v="2"/>
    <x v="935"/>
    <d v="2011-11-07T00:00:00"/>
    <s v="Standard Class"/>
    <s v="SG-20605"/>
    <s v="Speros Goranitis"/>
    <x v="0"/>
    <s v="United States"/>
    <s v="New York City"/>
    <x v="15"/>
    <n v="10009"/>
    <x v="3"/>
    <s v="TEC-PH-10000984"/>
    <x v="2"/>
    <x v="7"/>
    <s v="Panasonic KX-TG9471B"/>
    <x v="3559"/>
    <n v="4"/>
    <n v="0"/>
    <n v="219.50880000000006"/>
  </r>
  <r>
    <n v="4760"/>
    <x v="2357"/>
    <x v="2"/>
    <x v="935"/>
    <d v="2011-11-07T00:00:00"/>
    <s v="Standard Class"/>
    <s v="SG-20605"/>
    <s v="Speros Goranitis"/>
    <x v="0"/>
    <s v="United States"/>
    <s v="New York City"/>
    <x v="15"/>
    <n v="10009"/>
    <x v="3"/>
    <s v="OFF-BI-10000666"/>
    <x v="1"/>
    <x v="8"/>
    <s v="Surelock Post Binders"/>
    <x v="786"/>
    <n v="2"/>
    <n v="0.2"/>
    <n v="18.335999999999999"/>
  </r>
  <r>
    <n v="4761"/>
    <x v="2357"/>
    <x v="2"/>
    <x v="935"/>
    <d v="2011-11-07T00:00:00"/>
    <s v="Standard Class"/>
    <s v="SG-20605"/>
    <s v="Speros Goranitis"/>
    <x v="0"/>
    <s v="United States"/>
    <s v="New York City"/>
    <x v="15"/>
    <n v="10009"/>
    <x v="3"/>
    <s v="OFF-BI-10003712"/>
    <x v="1"/>
    <x v="8"/>
    <s v="Acco Pressboard Covers with Storage Hooks, 14 7/8&quot; x 11&quot;, Light Blue"/>
    <x v="3560"/>
    <n v="2"/>
    <n v="0.2"/>
    <n v="2.8477999999999994"/>
  </r>
  <r>
    <n v="4762"/>
    <x v="2358"/>
    <x v="0"/>
    <x v="945"/>
    <d v="2014-01-05T00:00:00"/>
    <s v="Standard Class"/>
    <s v="BM-11785"/>
    <s v="Bryan Mills"/>
    <x v="0"/>
    <s v="United States"/>
    <s v="Columbus"/>
    <x v="24"/>
    <n v="43229"/>
    <x v="3"/>
    <s v="OFF-LA-10003720"/>
    <x v="1"/>
    <x v="2"/>
    <s v="Avery 487"/>
    <x v="2184"/>
    <n v="2"/>
    <n v="0.2"/>
    <n v="1.9925999999999999"/>
  </r>
  <r>
    <n v="4763"/>
    <x v="2358"/>
    <x v="0"/>
    <x v="945"/>
    <d v="2014-01-05T00:00:00"/>
    <s v="Standard Class"/>
    <s v="BM-11785"/>
    <s v="Bryan Mills"/>
    <x v="0"/>
    <s v="United States"/>
    <s v="Columbus"/>
    <x v="24"/>
    <n v="43229"/>
    <x v="3"/>
    <s v="OFF-SU-10001664"/>
    <x v="1"/>
    <x v="14"/>
    <s v="Acme Office Executive Series Stainless Steel Trimmers"/>
    <x v="3561"/>
    <n v="2"/>
    <n v="0.2"/>
    <n v="1.0284"/>
  </r>
  <r>
    <n v="4764"/>
    <x v="2359"/>
    <x v="2"/>
    <x v="328"/>
    <d v="2011-09-21T00:00:00"/>
    <s v="Standard Class"/>
    <s v="NR-18550"/>
    <s v="Nick Radford"/>
    <x v="0"/>
    <s v="United States"/>
    <s v="Chula Vista"/>
    <x v="1"/>
    <n v="91911"/>
    <x v="1"/>
    <s v="OFF-EN-10001453"/>
    <x v="1"/>
    <x v="12"/>
    <s v="Tyvek Interoffice Envelopes, 9 1/2&quot; x 12 1/2&quot;, 100/Box"/>
    <x v="1101"/>
    <n v="3"/>
    <n v="0"/>
    <n v="85.981799999999993"/>
  </r>
  <r>
    <n v="4765"/>
    <x v="2360"/>
    <x v="3"/>
    <x v="221"/>
    <d v="2014-11-28T00:00:00"/>
    <s v="First Class"/>
    <s v="PG-18820"/>
    <s v="Patrick Gardner"/>
    <x v="0"/>
    <s v="United States"/>
    <s v="San Francisco"/>
    <x v="1"/>
    <n v="94110"/>
    <x v="1"/>
    <s v="OFF-AR-10001860"/>
    <x v="1"/>
    <x v="6"/>
    <s v="BIC Liqua Brite Liner"/>
    <x v="3562"/>
    <n v="4"/>
    <n v="0"/>
    <n v="9.9936000000000007"/>
  </r>
  <r>
    <n v="4766"/>
    <x v="2361"/>
    <x v="1"/>
    <x v="999"/>
    <d v="2012-04-28T00:00:00"/>
    <s v="Standard Class"/>
    <s v="DB-13270"/>
    <s v="Deborah Brumfield"/>
    <x v="2"/>
    <s v="United States"/>
    <s v="New York City"/>
    <x v="15"/>
    <n v="10009"/>
    <x v="3"/>
    <s v="OFF-AR-10001044"/>
    <x v="1"/>
    <x v="6"/>
    <s v="BOSTON Ranger #55 Pencil Sharpener, Black"/>
    <x v="2467"/>
    <n v="1"/>
    <n v="0"/>
    <n v="7.5370999999999988"/>
  </r>
  <r>
    <n v="4767"/>
    <x v="2362"/>
    <x v="1"/>
    <x v="1000"/>
    <d v="2012-03-12T00:00:00"/>
    <s v="First Class"/>
    <s v="NS-18640"/>
    <s v="Noel Staavos"/>
    <x v="1"/>
    <s v="United States"/>
    <s v="San Antonio"/>
    <x v="5"/>
    <n v="78207"/>
    <x v="2"/>
    <s v="TEC-AC-10002473"/>
    <x v="2"/>
    <x v="11"/>
    <s v="Maxell 4.7GB DVD-R"/>
    <x v="3563"/>
    <n v="5"/>
    <n v="0.2"/>
    <n v="29.798999999999999"/>
  </r>
  <r>
    <n v="4768"/>
    <x v="2362"/>
    <x v="1"/>
    <x v="1000"/>
    <d v="2012-03-12T00:00:00"/>
    <s v="First Class"/>
    <s v="NS-18640"/>
    <s v="Noel Staavos"/>
    <x v="1"/>
    <s v="United States"/>
    <s v="San Antonio"/>
    <x v="5"/>
    <n v="78207"/>
    <x v="2"/>
    <s v="TEC-PH-10001809"/>
    <x v="2"/>
    <x v="7"/>
    <s v="Panasonic KX T7736-B Digital phone"/>
    <x v="3564"/>
    <n v="3"/>
    <n v="0.2"/>
    <n v="22.492499999999993"/>
  </r>
  <r>
    <n v="4769"/>
    <x v="2363"/>
    <x v="3"/>
    <x v="455"/>
    <d v="2014-06-04T00:00:00"/>
    <s v="Same Day"/>
    <s v="CS-11860"/>
    <s v="Cari Schnelling"/>
    <x v="0"/>
    <s v="United States"/>
    <s v="Jacksonville"/>
    <x v="3"/>
    <n v="28540"/>
    <x v="0"/>
    <s v="OFF-PA-10004733"/>
    <x v="1"/>
    <x v="10"/>
    <s v="Things To Do Today Spiral Book"/>
    <x v="869"/>
    <n v="4"/>
    <n v="0.2"/>
    <n v="9.1871999999999989"/>
  </r>
  <r>
    <n v="4770"/>
    <x v="2364"/>
    <x v="0"/>
    <x v="251"/>
    <d v="2013-09-25T00:00:00"/>
    <s v="Second Class"/>
    <s v="CC-12430"/>
    <s v="Chuck Clark"/>
    <x v="2"/>
    <s v="United States"/>
    <s v="San Francisco"/>
    <x v="1"/>
    <n v="94109"/>
    <x v="1"/>
    <s v="OFF-BI-10003355"/>
    <x v="1"/>
    <x v="8"/>
    <s v="Cardinal Holdit Business Card Pockets"/>
    <x v="1655"/>
    <n v="3"/>
    <n v="0.2"/>
    <n v="4.1832000000000003"/>
  </r>
  <r>
    <n v="4771"/>
    <x v="2364"/>
    <x v="0"/>
    <x v="251"/>
    <d v="2013-09-25T00:00:00"/>
    <s v="Second Class"/>
    <s v="CC-12430"/>
    <s v="Chuck Clark"/>
    <x v="2"/>
    <s v="United States"/>
    <s v="San Francisco"/>
    <x v="1"/>
    <n v="94109"/>
    <x v="1"/>
    <s v="OFF-SU-10001212"/>
    <x v="1"/>
    <x v="14"/>
    <s v="Kleencut Forged Office Shears by Acme United Corporation"/>
    <x v="875"/>
    <n v="3"/>
    <n v="0"/>
    <n v="1.8719999999999997"/>
  </r>
  <r>
    <n v="4772"/>
    <x v="2365"/>
    <x v="2"/>
    <x v="656"/>
    <d v="2011-11-03T00:00:00"/>
    <s v="Second Class"/>
    <s v="AC-10450"/>
    <s v="Amy Cox"/>
    <x v="0"/>
    <s v="United States"/>
    <s v="Avondale"/>
    <x v="16"/>
    <n v="85323"/>
    <x v="1"/>
    <s v="TEC-PH-10000486"/>
    <x v="2"/>
    <x v="7"/>
    <s v="Plantronics HL10 Handset Lifter"/>
    <x v="3565"/>
    <n v="8"/>
    <n v="0.2"/>
    <n v="83.512799999999913"/>
  </r>
  <r>
    <n v="4773"/>
    <x v="2366"/>
    <x v="3"/>
    <x v="51"/>
    <d v="2014-11-28T00:00:00"/>
    <s v="Standard Class"/>
    <s v="CM-12385"/>
    <s v="Christopher Martinez"/>
    <x v="0"/>
    <s v="United States"/>
    <s v="Chicago"/>
    <x v="10"/>
    <n v="60610"/>
    <x v="2"/>
    <s v="FUR-FU-10004909"/>
    <x v="0"/>
    <x v="5"/>
    <s v="Contemporary Wood/Metal Frame"/>
    <x v="3566"/>
    <n v="1"/>
    <n v="0.6"/>
    <n v="-4.0400000000000009"/>
  </r>
  <r>
    <n v="4774"/>
    <x v="2366"/>
    <x v="3"/>
    <x v="51"/>
    <d v="2014-11-28T00:00:00"/>
    <s v="Standard Class"/>
    <s v="CM-12385"/>
    <s v="Christopher Martinez"/>
    <x v="0"/>
    <s v="United States"/>
    <s v="Chicago"/>
    <x v="10"/>
    <n v="60610"/>
    <x v="2"/>
    <s v="OFF-LA-10001613"/>
    <x v="1"/>
    <x v="2"/>
    <s v="Avery File Folder Labels"/>
    <x v="132"/>
    <n v="5"/>
    <n v="0.2"/>
    <n v="4.1760000000000002"/>
  </r>
  <r>
    <n v="4775"/>
    <x v="2366"/>
    <x v="3"/>
    <x v="51"/>
    <d v="2014-11-28T00:00:00"/>
    <s v="Standard Class"/>
    <s v="CM-12385"/>
    <s v="Christopher Martinez"/>
    <x v="0"/>
    <s v="United States"/>
    <s v="Chicago"/>
    <x v="10"/>
    <n v="60610"/>
    <x v="2"/>
    <s v="TEC-PH-10004447"/>
    <x v="2"/>
    <x v="7"/>
    <s v="Toshiba IPT2010-SD IP Telephone"/>
    <x v="2705"/>
    <n v="2"/>
    <n v="0.2"/>
    <n v="16.678799999999995"/>
  </r>
  <r>
    <n v="4776"/>
    <x v="2367"/>
    <x v="3"/>
    <x v="673"/>
    <d v="2014-11-22T00:00:00"/>
    <s v="Standard Class"/>
    <s v="EK-13795"/>
    <s v="Eileen Kiefer"/>
    <x v="2"/>
    <s v="United States"/>
    <s v="Escondido"/>
    <x v="1"/>
    <n v="92025"/>
    <x v="1"/>
    <s v="OFF-AR-10000255"/>
    <x v="1"/>
    <x v="6"/>
    <s v="Newell 328"/>
    <x v="371"/>
    <n v="4"/>
    <n v="0"/>
    <n v="6.073599999999999"/>
  </r>
  <r>
    <n v="4777"/>
    <x v="2368"/>
    <x v="0"/>
    <x v="317"/>
    <d v="2013-02-23T00:00:00"/>
    <s v="Second Class"/>
    <s v="CK-12760"/>
    <s v="Cyma Kinney"/>
    <x v="1"/>
    <s v="United States"/>
    <s v="Long Beach"/>
    <x v="15"/>
    <n v="11561"/>
    <x v="3"/>
    <s v="OFF-LA-10004425"/>
    <x v="1"/>
    <x v="2"/>
    <s v="Staples"/>
    <x v="1313"/>
    <n v="3"/>
    <n v="0"/>
    <n v="4.0749000000000004"/>
  </r>
  <r>
    <n v="4778"/>
    <x v="2368"/>
    <x v="0"/>
    <x v="317"/>
    <d v="2013-02-23T00:00:00"/>
    <s v="Second Class"/>
    <s v="CK-12760"/>
    <s v="Cyma Kinney"/>
    <x v="1"/>
    <s v="United States"/>
    <s v="Long Beach"/>
    <x v="15"/>
    <n v="11561"/>
    <x v="3"/>
    <s v="OFF-SU-10001664"/>
    <x v="1"/>
    <x v="14"/>
    <s v="Acme Office Executive Series Stainless Steel Trimmers"/>
    <x v="3567"/>
    <n v="3"/>
    <n v="0"/>
    <n v="6.6846000000000005"/>
  </r>
  <r>
    <n v="4779"/>
    <x v="2369"/>
    <x v="3"/>
    <x v="659"/>
    <d v="2014-11-12T00:00:00"/>
    <s v="Standard Class"/>
    <s v="PK-19075"/>
    <s v="Pete Kriz"/>
    <x v="0"/>
    <s v="United States"/>
    <s v="Newark"/>
    <x v="13"/>
    <n v="19711"/>
    <x v="3"/>
    <s v="OFF-AP-10000696"/>
    <x v="1"/>
    <x v="9"/>
    <s v="Holmes Odor Grabber"/>
    <x v="3568"/>
    <n v="7"/>
    <n v="0"/>
    <n v="33.310199999999995"/>
  </r>
  <r>
    <n v="4780"/>
    <x v="2370"/>
    <x v="2"/>
    <x v="1001"/>
    <d v="2011-07-10T00:00:00"/>
    <s v="First Class"/>
    <s v="MH-18025"/>
    <s v="Michelle Huthwaite"/>
    <x v="0"/>
    <s v="United States"/>
    <s v="Buffalo"/>
    <x v="15"/>
    <n v="14215"/>
    <x v="3"/>
    <s v="FUR-CH-10002647"/>
    <x v="0"/>
    <x v="1"/>
    <s v="Situations Contoured Folding Chairs, 4/Set"/>
    <x v="3569"/>
    <n v="1"/>
    <n v="0.1"/>
    <n v="10.647000000000004"/>
  </r>
  <r>
    <n v="4781"/>
    <x v="2371"/>
    <x v="2"/>
    <x v="845"/>
    <d v="2011-11-12T00:00:00"/>
    <s v="Standard Class"/>
    <s v="SC-20725"/>
    <s v="Steven Cartwright"/>
    <x v="0"/>
    <s v="United States"/>
    <s v="Houston"/>
    <x v="5"/>
    <n v="77070"/>
    <x v="2"/>
    <s v="FUR-CH-10002758"/>
    <x v="0"/>
    <x v="1"/>
    <s v="Hon Deluxe Fabric Upholstered Stacking Chairs, Squared Back"/>
    <x v="3570"/>
    <n v="4"/>
    <n v="0.3"/>
    <n v="0"/>
  </r>
  <r>
    <n v="4782"/>
    <x v="2371"/>
    <x v="2"/>
    <x v="845"/>
    <d v="2011-11-12T00:00:00"/>
    <s v="Standard Class"/>
    <s v="SC-20725"/>
    <s v="Steven Cartwright"/>
    <x v="0"/>
    <s v="United States"/>
    <s v="Houston"/>
    <x v="5"/>
    <n v="77070"/>
    <x v="2"/>
    <s v="OFF-BI-10000201"/>
    <x v="1"/>
    <x v="8"/>
    <s v="Avery Triangle Shaped Sheet Lifters, Black, 2/Pack"/>
    <x v="3571"/>
    <n v="3"/>
    <n v="0.8"/>
    <n v="-2.214"/>
  </r>
  <r>
    <n v="4783"/>
    <x v="2371"/>
    <x v="2"/>
    <x v="845"/>
    <d v="2011-11-12T00:00:00"/>
    <s v="Standard Class"/>
    <s v="SC-20725"/>
    <s v="Steven Cartwright"/>
    <x v="0"/>
    <s v="United States"/>
    <s v="Houston"/>
    <x v="5"/>
    <n v="77070"/>
    <x v="2"/>
    <s v="OFF-SU-10004115"/>
    <x v="1"/>
    <x v="14"/>
    <s v="Acme Stainless Steel Office Snips"/>
    <x v="3572"/>
    <n v="7"/>
    <n v="0.2"/>
    <n v="3.5623000000000022"/>
  </r>
  <r>
    <n v="4784"/>
    <x v="2372"/>
    <x v="3"/>
    <x v="480"/>
    <d v="2014-02-02T00:00:00"/>
    <s v="Standard Class"/>
    <s v="GB-14575"/>
    <s v="Giulietta Baptist"/>
    <x v="0"/>
    <s v="United States"/>
    <s v="Wichita"/>
    <x v="41"/>
    <n v="67212"/>
    <x v="2"/>
    <s v="OFF-PA-10000806"/>
    <x v="1"/>
    <x v="10"/>
    <s v="Xerox 1934"/>
    <x v="1007"/>
    <n v="5"/>
    <n v="0"/>
    <n v="137.15100000000001"/>
  </r>
  <r>
    <n v="4785"/>
    <x v="2373"/>
    <x v="1"/>
    <x v="555"/>
    <d v="2012-12-16T00:00:00"/>
    <s v="Standard Class"/>
    <s v="IM-15070"/>
    <s v="Irene Maddox"/>
    <x v="0"/>
    <s v="United States"/>
    <s v="Colorado Springs"/>
    <x v="22"/>
    <n v="80906"/>
    <x v="1"/>
    <s v="OFF-AR-10001473"/>
    <x v="1"/>
    <x v="6"/>
    <s v="Newell 313"/>
    <x v="1332"/>
    <n v="5"/>
    <n v="0.2"/>
    <n v="1.1480000000000006"/>
  </r>
  <r>
    <n v="4786"/>
    <x v="2373"/>
    <x v="1"/>
    <x v="555"/>
    <d v="2012-12-16T00:00:00"/>
    <s v="Standard Class"/>
    <s v="IM-15070"/>
    <s v="Irene Maddox"/>
    <x v="0"/>
    <s v="United States"/>
    <s v="Colorado Springs"/>
    <x v="22"/>
    <n v="80906"/>
    <x v="1"/>
    <s v="FUR-BO-10003450"/>
    <x v="0"/>
    <x v="0"/>
    <s v="Bush Westfield Collection Bookcases, Dark Cherry Finish"/>
    <x v="3573"/>
    <n v="4"/>
    <n v="0.7"/>
    <n v="-143.79040000000001"/>
  </r>
  <r>
    <n v="4787"/>
    <x v="2373"/>
    <x v="1"/>
    <x v="555"/>
    <d v="2012-12-16T00:00:00"/>
    <s v="Standard Class"/>
    <s v="IM-15070"/>
    <s v="Irene Maddox"/>
    <x v="0"/>
    <s v="United States"/>
    <s v="Colorado Springs"/>
    <x v="22"/>
    <n v="80906"/>
    <x v="1"/>
    <s v="OFF-AR-10001545"/>
    <x v="1"/>
    <x v="6"/>
    <s v="Newell 326"/>
    <x v="1728"/>
    <n v="3"/>
    <n v="0.2"/>
    <n v="0.47519999999999984"/>
  </r>
  <r>
    <n v="4788"/>
    <x v="2373"/>
    <x v="1"/>
    <x v="555"/>
    <d v="2012-12-16T00:00:00"/>
    <s v="Standard Class"/>
    <s v="IM-15070"/>
    <s v="Irene Maddox"/>
    <x v="0"/>
    <s v="United States"/>
    <s v="Colorado Springs"/>
    <x v="22"/>
    <n v="80906"/>
    <x v="1"/>
    <s v="TEC-AC-10004396"/>
    <x v="2"/>
    <x v="11"/>
    <s v="Logitech Keyboard K120"/>
    <x v="3574"/>
    <n v="4"/>
    <n v="0.2"/>
    <n v="-6.5339999999999954"/>
  </r>
  <r>
    <n v="4789"/>
    <x v="2373"/>
    <x v="1"/>
    <x v="555"/>
    <d v="2012-12-16T00:00:00"/>
    <s v="Standard Class"/>
    <s v="IM-15070"/>
    <s v="Irene Maddox"/>
    <x v="0"/>
    <s v="United States"/>
    <s v="Colorado Springs"/>
    <x v="22"/>
    <n v="80906"/>
    <x v="1"/>
    <s v="FUR-FU-10002456"/>
    <x v="0"/>
    <x v="5"/>
    <s v="Master Caster Door Stop, Large Neon Orange"/>
    <x v="3575"/>
    <n v="9"/>
    <n v="0.2"/>
    <n v="15.069600000000007"/>
  </r>
  <r>
    <n v="4790"/>
    <x v="2373"/>
    <x v="1"/>
    <x v="555"/>
    <d v="2012-12-16T00:00:00"/>
    <s v="Standard Class"/>
    <s v="IM-15070"/>
    <s v="Irene Maddox"/>
    <x v="0"/>
    <s v="United States"/>
    <s v="Colorado Springs"/>
    <x v="22"/>
    <n v="80906"/>
    <x v="1"/>
    <s v="FUR-FU-10001473"/>
    <x v="0"/>
    <x v="5"/>
    <s v="DAX Wood Document Frame"/>
    <x v="3576"/>
    <n v="5"/>
    <n v="0.2"/>
    <n v="10.983999999999996"/>
  </r>
  <r>
    <n v="4791"/>
    <x v="2373"/>
    <x v="1"/>
    <x v="555"/>
    <d v="2012-12-16T00:00:00"/>
    <s v="Standard Class"/>
    <s v="IM-15070"/>
    <s v="Irene Maddox"/>
    <x v="0"/>
    <s v="United States"/>
    <s v="Colorado Springs"/>
    <x v="22"/>
    <n v="80906"/>
    <x v="1"/>
    <s v="FUR-TA-10000849"/>
    <x v="0"/>
    <x v="3"/>
    <s v="Bevis Rectangular Conference Tables"/>
    <x v="3577"/>
    <n v="5"/>
    <n v="0.5"/>
    <n v="-248.16599999999994"/>
  </r>
  <r>
    <n v="4792"/>
    <x v="2373"/>
    <x v="1"/>
    <x v="555"/>
    <d v="2012-12-16T00:00:00"/>
    <s v="Standard Class"/>
    <s v="IM-15070"/>
    <s v="Irene Maddox"/>
    <x v="0"/>
    <s v="United States"/>
    <s v="Colorado Springs"/>
    <x v="22"/>
    <n v="80906"/>
    <x v="1"/>
    <s v="OFF-PA-10001166"/>
    <x v="1"/>
    <x v="10"/>
    <s v="Xerox 1932"/>
    <x v="633"/>
    <n v="3"/>
    <n v="0.2"/>
    <n v="28.706399999999991"/>
  </r>
  <r>
    <n v="4793"/>
    <x v="2373"/>
    <x v="1"/>
    <x v="555"/>
    <d v="2012-12-16T00:00:00"/>
    <s v="Standard Class"/>
    <s v="IM-15070"/>
    <s v="Irene Maddox"/>
    <x v="0"/>
    <s v="United States"/>
    <s v="Colorado Springs"/>
    <x v="22"/>
    <n v="80906"/>
    <x v="1"/>
    <s v="OFF-PA-10003256"/>
    <x v="1"/>
    <x v="10"/>
    <s v="Avery Personal Creations Heavyweight Cards"/>
    <x v="3578"/>
    <n v="3"/>
    <n v="0.2"/>
    <n v="9.6935999999999964"/>
  </r>
  <r>
    <n v="4794"/>
    <x v="2374"/>
    <x v="1"/>
    <x v="685"/>
    <d v="2012-07-04T00:00:00"/>
    <s v="Standard Class"/>
    <s v="MM-18055"/>
    <s v="Michelle Moray"/>
    <x v="0"/>
    <s v="United States"/>
    <s v="New York City"/>
    <x v="15"/>
    <n v="10011"/>
    <x v="3"/>
    <s v="OFF-PA-10002870"/>
    <x v="1"/>
    <x v="10"/>
    <s v="Ampad Phone Message Book, Recycled, 400 Message Capacity, 5 ¾” x 11”"/>
    <x v="1614"/>
    <n v="4"/>
    <n v="0"/>
    <n v="11.231999999999999"/>
  </r>
  <r>
    <n v="4795"/>
    <x v="2375"/>
    <x v="1"/>
    <x v="199"/>
    <d v="2012-03-23T00:00:00"/>
    <s v="Standard Class"/>
    <s v="MF-18250"/>
    <s v="Monica Federle"/>
    <x v="1"/>
    <s v="United States"/>
    <s v="Los Angeles"/>
    <x v="1"/>
    <n v="90036"/>
    <x v="1"/>
    <s v="FUR-FU-10001215"/>
    <x v="0"/>
    <x v="5"/>
    <s v="Howard Miller 11-1/2&quot; Diameter Brentwood Wall Clock"/>
    <x v="3579"/>
    <n v="1"/>
    <n v="0"/>
    <n v="18.114600000000003"/>
  </r>
  <r>
    <n v="4796"/>
    <x v="2376"/>
    <x v="1"/>
    <x v="863"/>
    <d v="2012-08-17T00:00:00"/>
    <s v="Standard Class"/>
    <s v="CK-12595"/>
    <s v="Clytie Kelty"/>
    <x v="0"/>
    <s v="United States"/>
    <s v="Marietta"/>
    <x v="32"/>
    <n v="30062"/>
    <x v="0"/>
    <s v="OFF-BI-10004187"/>
    <x v="1"/>
    <x v="8"/>
    <s v="Staples"/>
    <x v="719"/>
    <n v="3"/>
    <n v="0"/>
    <n v="2.7071999999999994"/>
  </r>
  <r>
    <n v="4797"/>
    <x v="2377"/>
    <x v="0"/>
    <x v="675"/>
    <d v="2013-05-20T00:00:00"/>
    <s v="Standard Class"/>
    <s v="MK-17905"/>
    <s v="Michael Kennedy"/>
    <x v="1"/>
    <s v="United States"/>
    <s v="Jacksonville"/>
    <x v="2"/>
    <n v="32216"/>
    <x v="0"/>
    <s v="OFF-BI-10001718"/>
    <x v="1"/>
    <x v="8"/>
    <s v="GBC DocuBind P50 Personal Binding Machine"/>
    <x v="3580"/>
    <n v="3"/>
    <n v="0.7"/>
    <n v="-44.146199999999979"/>
  </r>
  <r>
    <n v="4798"/>
    <x v="2377"/>
    <x v="0"/>
    <x v="675"/>
    <d v="2013-05-20T00:00:00"/>
    <s v="Standard Class"/>
    <s v="MK-17905"/>
    <s v="Michael Kennedy"/>
    <x v="1"/>
    <s v="United States"/>
    <s v="Jacksonville"/>
    <x v="2"/>
    <n v="32216"/>
    <x v="0"/>
    <s v="OFF-PA-10004983"/>
    <x v="1"/>
    <x v="10"/>
    <s v="Xerox 23"/>
    <x v="277"/>
    <n v="6"/>
    <n v="0.2"/>
    <n v="10.8864"/>
  </r>
  <r>
    <n v="4799"/>
    <x v="2377"/>
    <x v="0"/>
    <x v="675"/>
    <d v="2013-05-20T00:00:00"/>
    <s v="Standard Class"/>
    <s v="MK-17905"/>
    <s v="Michael Kennedy"/>
    <x v="1"/>
    <s v="United States"/>
    <s v="Jacksonville"/>
    <x v="2"/>
    <n v="32216"/>
    <x v="0"/>
    <s v="FUR-FU-10002396"/>
    <x v="0"/>
    <x v="5"/>
    <s v="DAX Copper Panel Document Frame, 5 x 7 Size"/>
    <x v="3581"/>
    <n v="3"/>
    <n v="0.2"/>
    <n v="8.3028000000000031"/>
  </r>
  <r>
    <n v="4800"/>
    <x v="2377"/>
    <x v="0"/>
    <x v="675"/>
    <d v="2013-05-20T00:00:00"/>
    <s v="Standard Class"/>
    <s v="MK-17905"/>
    <s v="Michael Kennedy"/>
    <x v="1"/>
    <s v="United States"/>
    <s v="Jacksonville"/>
    <x v="2"/>
    <n v="32216"/>
    <x v="0"/>
    <s v="TEC-PH-10003988"/>
    <x v="2"/>
    <x v="7"/>
    <s v="LF Elite 3D Dazzle Designer Hard Case Cover, Lf Stylus Pen and Wiper For Apple Iphone 5c Mini Lite"/>
    <x v="3582"/>
    <n v="5"/>
    <n v="0.2"/>
    <n v="4.3600000000000012"/>
  </r>
  <r>
    <n v="4801"/>
    <x v="2377"/>
    <x v="0"/>
    <x v="675"/>
    <d v="2013-05-20T00:00:00"/>
    <s v="Standard Class"/>
    <s v="MK-17905"/>
    <s v="Michael Kennedy"/>
    <x v="1"/>
    <s v="United States"/>
    <s v="Jacksonville"/>
    <x v="2"/>
    <n v="32216"/>
    <x v="0"/>
    <s v="OFF-AR-10002467"/>
    <x v="1"/>
    <x v="6"/>
    <s v="Dixon Ticonderoga Pencils"/>
    <x v="411"/>
    <n v="2"/>
    <n v="0.2"/>
    <n v="0.41720000000000046"/>
  </r>
  <r>
    <n v="4802"/>
    <x v="2377"/>
    <x v="0"/>
    <x v="675"/>
    <d v="2013-05-20T00:00:00"/>
    <s v="Standard Class"/>
    <s v="MK-17905"/>
    <s v="Michael Kennedy"/>
    <x v="1"/>
    <s v="United States"/>
    <s v="Jacksonville"/>
    <x v="2"/>
    <n v="32216"/>
    <x v="0"/>
    <s v="OFF-BI-10004002"/>
    <x v="1"/>
    <x v="8"/>
    <s v="Wilson Jones International Size A4 Ring Binders"/>
    <x v="3583"/>
    <n v="2"/>
    <n v="0.7"/>
    <n v="-7.6119999999999983"/>
  </r>
  <r>
    <n v="4803"/>
    <x v="2377"/>
    <x v="0"/>
    <x v="675"/>
    <d v="2013-05-20T00:00:00"/>
    <s v="Standard Class"/>
    <s v="MK-17905"/>
    <s v="Michael Kennedy"/>
    <x v="1"/>
    <s v="United States"/>
    <s v="Jacksonville"/>
    <x v="2"/>
    <n v="32216"/>
    <x v="0"/>
    <s v="OFF-BI-10002309"/>
    <x v="1"/>
    <x v="8"/>
    <s v="Avery Heavy-Duty EZD  Binder With Locking Rings"/>
    <x v="3584"/>
    <n v="8"/>
    <n v="0.7"/>
    <n v="-9.8207999999999984"/>
  </r>
  <r>
    <n v="4804"/>
    <x v="2378"/>
    <x v="3"/>
    <x v="1002"/>
    <d v="2014-07-18T00:00:00"/>
    <s v="Second Class"/>
    <s v="MH-17455"/>
    <s v="Mark Hamilton"/>
    <x v="0"/>
    <s v="United States"/>
    <s v="Philadelphia"/>
    <x v="9"/>
    <n v="19140"/>
    <x v="3"/>
    <s v="TEC-PH-10003885"/>
    <x v="2"/>
    <x v="7"/>
    <s v="Cisco SPA508G"/>
    <x v="3585"/>
    <n v="1"/>
    <n v="0.4"/>
    <n v="-7.2589000000000041"/>
  </r>
  <r>
    <n v="4805"/>
    <x v="2378"/>
    <x v="3"/>
    <x v="1002"/>
    <d v="2014-07-18T00:00:00"/>
    <s v="Second Class"/>
    <s v="MH-17455"/>
    <s v="Mark Hamilton"/>
    <x v="0"/>
    <s v="United States"/>
    <s v="Philadelphia"/>
    <x v="9"/>
    <n v="19140"/>
    <x v="3"/>
    <s v="FUR-FU-10002501"/>
    <x v="0"/>
    <x v="5"/>
    <s v="Nu-Dell Executive Frame"/>
    <x v="3586"/>
    <n v="9"/>
    <n v="0.2"/>
    <n v="19.339199999999998"/>
  </r>
  <r>
    <n v="4806"/>
    <x v="2379"/>
    <x v="1"/>
    <x v="6"/>
    <d v="2012-11-25T00:00:00"/>
    <s v="Second Class"/>
    <s v="NG-18430"/>
    <s v="Nathan Gelder"/>
    <x v="0"/>
    <s v="United States"/>
    <s v="Los Angeles"/>
    <x v="1"/>
    <n v="90008"/>
    <x v="1"/>
    <s v="OFF-PA-10000176"/>
    <x v="1"/>
    <x v="10"/>
    <s v="Xerox 1887"/>
    <x v="2479"/>
    <n v="2"/>
    <n v="0"/>
    <n v="18.211199999999998"/>
  </r>
  <r>
    <n v="4807"/>
    <x v="2379"/>
    <x v="1"/>
    <x v="6"/>
    <d v="2012-11-25T00:00:00"/>
    <s v="Second Class"/>
    <s v="NG-18430"/>
    <s v="Nathan Gelder"/>
    <x v="0"/>
    <s v="United States"/>
    <s v="Los Angeles"/>
    <x v="1"/>
    <n v="90008"/>
    <x v="1"/>
    <s v="OFF-PA-10000327"/>
    <x v="1"/>
    <x v="10"/>
    <s v="Xerox 1971"/>
    <x v="3587"/>
    <n v="10"/>
    <n v="0"/>
    <n v="19.259999999999998"/>
  </r>
  <r>
    <n v="4808"/>
    <x v="2379"/>
    <x v="1"/>
    <x v="6"/>
    <d v="2012-11-25T00:00:00"/>
    <s v="Second Class"/>
    <s v="NG-18430"/>
    <s v="Nathan Gelder"/>
    <x v="0"/>
    <s v="United States"/>
    <s v="Los Angeles"/>
    <x v="1"/>
    <n v="90008"/>
    <x v="1"/>
    <s v="OFF-ST-10004634"/>
    <x v="1"/>
    <x v="4"/>
    <s v="Personal Folder Holder, Ebony"/>
    <x v="687"/>
    <n v="3"/>
    <n v="0"/>
    <n v="10.088999999999999"/>
  </r>
  <r>
    <n v="4809"/>
    <x v="2380"/>
    <x v="2"/>
    <x v="533"/>
    <d v="2011-11-28T00:00:00"/>
    <s v="Standard Class"/>
    <s v="PB-19210"/>
    <s v="Phillip Breyer"/>
    <x v="1"/>
    <s v="United States"/>
    <s v="Philadelphia"/>
    <x v="9"/>
    <n v="19134"/>
    <x v="3"/>
    <s v="OFF-EN-10003040"/>
    <x v="1"/>
    <x v="12"/>
    <s v="Quality Park Security Envelopes"/>
    <x v="3588"/>
    <n v="3"/>
    <n v="0.2"/>
    <n v="21.197700000000001"/>
  </r>
  <r>
    <n v="4810"/>
    <x v="2381"/>
    <x v="1"/>
    <x v="17"/>
    <d v="2012-12-30T00:00:00"/>
    <s v="First Class"/>
    <s v="RE-19450"/>
    <s v="Richard Eichhorn"/>
    <x v="0"/>
    <s v="United States"/>
    <s v="Eau Claire"/>
    <x v="6"/>
    <n v="54703"/>
    <x v="2"/>
    <s v="OFF-PA-10003228"/>
    <x v="1"/>
    <x v="10"/>
    <s v="Xerox 1917"/>
    <x v="3589"/>
    <n v="4"/>
    <n v="0"/>
    <n v="91.950799999999987"/>
  </r>
  <r>
    <n v="4811"/>
    <x v="2381"/>
    <x v="1"/>
    <x v="17"/>
    <d v="2012-12-30T00:00:00"/>
    <s v="First Class"/>
    <s v="RE-19450"/>
    <s v="Richard Eichhorn"/>
    <x v="0"/>
    <s v="United States"/>
    <s v="Eau Claire"/>
    <x v="6"/>
    <n v="54703"/>
    <x v="2"/>
    <s v="TEC-PH-10004345"/>
    <x v="2"/>
    <x v="7"/>
    <s v="Cisco SPA 502G IP Phone"/>
    <x v="3590"/>
    <n v="2"/>
    <n v="0"/>
    <n v="71.97"/>
  </r>
  <r>
    <n v="4812"/>
    <x v="2382"/>
    <x v="0"/>
    <x v="696"/>
    <d v="2013-11-20T00:00:00"/>
    <s v="Second Class"/>
    <s v="EB-14110"/>
    <s v="Eugene Barchas"/>
    <x v="0"/>
    <s v="United States"/>
    <s v="Philadelphia"/>
    <x v="9"/>
    <n v="19134"/>
    <x v="3"/>
    <s v="FUR-CH-10000785"/>
    <x v="0"/>
    <x v="1"/>
    <s v="Global Ergonomic Managers Chair"/>
    <x v="3591"/>
    <n v="3"/>
    <n v="0.3"/>
    <n v="-21.717600000000004"/>
  </r>
  <r>
    <n v="4813"/>
    <x v="2382"/>
    <x v="0"/>
    <x v="696"/>
    <d v="2013-11-20T00:00:00"/>
    <s v="Second Class"/>
    <s v="EB-14110"/>
    <s v="Eugene Barchas"/>
    <x v="0"/>
    <s v="United States"/>
    <s v="Philadelphia"/>
    <x v="9"/>
    <n v="19134"/>
    <x v="3"/>
    <s v="TEC-CO-10004115"/>
    <x v="2"/>
    <x v="16"/>
    <s v="Sharp AL-1530CS Digital Copier"/>
    <x v="3592"/>
    <n v="4"/>
    <n v="0.4"/>
    <n v="179.99639999999999"/>
  </r>
  <r>
    <n v="4814"/>
    <x v="2382"/>
    <x v="0"/>
    <x v="696"/>
    <d v="2013-11-20T00:00:00"/>
    <s v="Second Class"/>
    <s v="EB-14110"/>
    <s v="Eugene Barchas"/>
    <x v="0"/>
    <s v="United States"/>
    <s v="Philadelphia"/>
    <x v="9"/>
    <n v="19134"/>
    <x v="3"/>
    <s v="FUR-FU-10002813"/>
    <x v="0"/>
    <x v="5"/>
    <s v="DAX Contemporary Wood Frame with Silver Metal Mat, Desktop, 11 x 14 Size"/>
    <x v="3593"/>
    <n v="3"/>
    <n v="0.2"/>
    <n v="9.7151999999999941"/>
  </r>
  <r>
    <n v="4815"/>
    <x v="2383"/>
    <x v="0"/>
    <x v="541"/>
    <d v="2013-05-11T00:00:00"/>
    <s v="First Class"/>
    <s v="TB-21625"/>
    <s v="Trudy Brown"/>
    <x v="0"/>
    <s v="United States"/>
    <s v="Los Angeles"/>
    <x v="1"/>
    <n v="90004"/>
    <x v="1"/>
    <s v="OFF-PA-10002751"/>
    <x v="1"/>
    <x v="10"/>
    <s v="Xerox 1920"/>
    <x v="1465"/>
    <n v="3"/>
    <n v="0"/>
    <n v="8.0730000000000004"/>
  </r>
  <r>
    <n v="4816"/>
    <x v="2384"/>
    <x v="2"/>
    <x v="58"/>
    <d v="2011-12-31T00:00:00"/>
    <s v="Standard Class"/>
    <s v="MG-17695"/>
    <s v="Maureen Gnade"/>
    <x v="0"/>
    <s v="United States"/>
    <s v="Philadelphia"/>
    <x v="9"/>
    <n v="19134"/>
    <x v="3"/>
    <s v="OFF-PA-10004569"/>
    <x v="1"/>
    <x v="10"/>
    <s v="Wirebound Message Books, Two 4 1/4&quot; x 5&quot; Forms per Page"/>
    <x v="3594"/>
    <n v="3"/>
    <n v="0.2"/>
    <n v="6.1640999999999995"/>
  </r>
  <r>
    <n v="4817"/>
    <x v="2384"/>
    <x v="2"/>
    <x v="58"/>
    <d v="2011-12-31T00:00:00"/>
    <s v="Standard Class"/>
    <s v="MG-17695"/>
    <s v="Maureen Gnade"/>
    <x v="0"/>
    <s v="United States"/>
    <s v="Philadelphia"/>
    <x v="9"/>
    <n v="19134"/>
    <x v="3"/>
    <s v="OFF-AP-10002998"/>
    <x v="1"/>
    <x v="9"/>
    <s v="Holmes 99% HEPA Air Purifier"/>
    <x v="3595"/>
    <n v="2"/>
    <n v="0.2"/>
    <n v="5.6315999999999971"/>
  </r>
  <r>
    <n v="4818"/>
    <x v="2384"/>
    <x v="2"/>
    <x v="58"/>
    <d v="2011-12-31T00:00:00"/>
    <s v="Standard Class"/>
    <s v="MG-17695"/>
    <s v="Maureen Gnade"/>
    <x v="0"/>
    <s v="United States"/>
    <s v="Philadelphia"/>
    <x v="9"/>
    <n v="19134"/>
    <x v="3"/>
    <s v="OFF-AP-10003287"/>
    <x v="1"/>
    <x v="9"/>
    <s v="Tripp Lite TLP810NET Broadband Surge for Modem/Fax"/>
    <x v="3596"/>
    <n v="2"/>
    <n v="0.2"/>
    <n v="8.1551999999999971"/>
  </r>
  <r>
    <n v="4819"/>
    <x v="2384"/>
    <x v="2"/>
    <x v="58"/>
    <d v="2011-12-31T00:00:00"/>
    <s v="Standard Class"/>
    <s v="MG-17695"/>
    <s v="Maureen Gnade"/>
    <x v="0"/>
    <s v="United States"/>
    <s v="Philadelphia"/>
    <x v="9"/>
    <n v="19134"/>
    <x v="3"/>
    <s v="OFF-ST-10001370"/>
    <x v="1"/>
    <x v="4"/>
    <s v="Sensible Storage WireTech Storage Systems"/>
    <x v="3597"/>
    <n v="4"/>
    <n v="0.2"/>
    <n v="-42.588000000000036"/>
  </r>
  <r>
    <n v="4820"/>
    <x v="2385"/>
    <x v="3"/>
    <x v="110"/>
    <d v="2014-06-15T00:00:00"/>
    <s v="Standard Class"/>
    <s v="LW-17125"/>
    <s v="Liz Willingham"/>
    <x v="0"/>
    <s v="United States"/>
    <s v="Norwich"/>
    <x v="29"/>
    <n v="6360"/>
    <x v="3"/>
    <s v="OFF-BI-10004040"/>
    <x v="1"/>
    <x v="8"/>
    <s v="Wilson Jones Impact Binders"/>
    <x v="3598"/>
    <n v="2"/>
    <n v="0"/>
    <n v="5.0763999999999996"/>
  </r>
  <r>
    <n v="4821"/>
    <x v="2386"/>
    <x v="1"/>
    <x v="1003"/>
    <d v="2012-04-11T00:00:00"/>
    <s v="Standard Class"/>
    <s v="PF-19120"/>
    <s v="Peter Fuller"/>
    <x v="0"/>
    <s v="United States"/>
    <s v="San Antonio"/>
    <x v="5"/>
    <n v="78207"/>
    <x v="2"/>
    <s v="OFF-AP-10002651"/>
    <x v="1"/>
    <x v="9"/>
    <s v="Hoover Upright Vacuum With Dirt Cup"/>
    <x v="3599"/>
    <n v="8"/>
    <n v="0.8"/>
    <n v="-1181.2824000000003"/>
  </r>
  <r>
    <n v="4822"/>
    <x v="2386"/>
    <x v="1"/>
    <x v="1003"/>
    <d v="2012-04-11T00:00:00"/>
    <s v="Standard Class"/>
    <s v="PF-19120"/>
    <s v="Peter Fuller"/>
    <x v="0"/>
    <s v="United States"/>
    <s v="San Antonio"/>
    <x v="5"/>
    <n v="78207"/>
    <x v="2"/>
    <s v="TEC-AC-10002402"/>
    <x v="2"/>
    <x v="11"/>
    <s v="Razer Kraken PRO Over Ear PC and Music Headset"/>
    <x v="3130"/>
    <n v="6"/>
    <n v="0.2"/>
    <n v="47.993999999999971"/>
  </r>
  <r>
    <n v="4823"/>
    <x v="2387"/>
    <x v="0"/>
    <x v="212"/>
    <d v="2013-07-12T00:00:00"/>
    <s v="Same Day"/>
    <s v="NZ-18565"/>
    <s v="Nick Zandusky"/>
    <x v="2"/>
    <s v="United States"/>
    <s v="Yuma"/>
    <x v="16"/>
    <n v="85364"/>
    <x v="1"/>
    <s v="OFF-BI-10001658"/>
    <x v="1"/>
    <x v="8"/>
    <s v="GBC Standard Therm-A-Bind Covers"/>
    <x v="3600"/>
    <n v="6"/>
    <n v="0.7"/>
    <n v="-35.884799999999984"/>
  </r>
  <r>
    <n v="4824"/>
    <x v="2388"/>
    <x v="0"/>
    <x v="831"/>
    <d v="2013-11-27T00:00:00"/>
    <s v="Standard Class"/>
    <s v="CK-12205"/>
    <s v="Chloris Kastensmidt"/>
    <x v="0"/>
    <s v="United States"/>
    <s v="Columbus"/>
    <x v="24"/>
    <n v="43229"/>
    <x v="3"/>
    <s v="TEC-MA-10000752"/>
    <x v="2"/>
    <x v="15"/>
    <s v="Texas Instrument TI-15 Fraction Calculator"/>
    <x v="3601"/>
    <n v="7"/>
    <n v="0.7"/>
    <n v="-24.275999999999996"/>
  </r>
  <r>
    <n v="4825"/>
    <x v="2388"/>
    <x v="0"/>
    <x v="831"/>
    <d v="2013-11-27T00:00:00"/>
    <s v="Standard Class"/>
    <s v="CK-12205"/>
    <s v="Chloris Kastensmidt"/>
    <x v="0"/>
    <s v="United States"/>
    <s v="Columbus"/>
    <x v="24"/>
    <n v="43229"/>
    <x v="3"/>
    <s v="FUR-CH-10003817"/>
    <x v="0"/>
    <x v="1"/>
    <s v="Global Value Steno Chair, Gray"/>
    <x v="3602"/>
    <n v="3"/>
    <n v="0.3"/>
    <n v="-9.1109999999999971"/>
  </r>
  <r>
    <n v="4826"/>
    <x v="2388"/>
    <x v="0"/>
    <x v="831"/>
    <d v="2013-11-27T00:00:00"/>
    <s v="Standard Class"/>
    <s v="CK-12205"/>
    <s v="Chloris Kastensmidt"/>
    <x v="0"/>
    <s v="United States"/>
    <s v="Columbus"/>
    <x v="24"/>
    <n v="43229"/>
    <x v="3"/>
    <s v="FUR-FU-10001876"/>
    <x v="0"/>
    <x v="5"/>
    <s v="Computer Room Manger, 14&quot;"/>
    <x v="2540"/>
    <n v="3"/>
    <n v="0.2"/>
    <n v="15.590399999999995"/>
  </r>
  <r>
    <n v="4827"/>
    <x v="2389"/>
    <x v="3"/>
    <x v="105"/>
    <d v="2014-11-16T00:00:00"/>
    <s v="First Class"/>
    <s v="JE-15610"/>
    <s v="Jim Epp"/>
    <x v="1"/>
    <s v="United States"/>
    <s v="Los Angeles"/>
    <x v="1"/>
    <n v="90036"/>
    <x v="1"/>
    <s v="OFF-BI-10003460"/>
    <x v="1"/>
    <x v="8"/>
    <s v="Acco 3-Hole Punch"/>
    <x v="3603"/>
    <n v="4"/>
    <n v="0.2"/>
    <n v="4.9055999999999997"/>
  </r>
  <r>
    <n v="4828"/>
    <x v="2390"/>
    <x v="2"/>
    <x v="301"/>
    <d v="2011-11-08T00:00:00"/>
    <s v="Standard Class"/>
    <s v="JO-15145"/>
    <s v="Jack O'Briant"/>
    <x v="1"/>
    <s v="United States"/>
    <s v="Richmond"/>
    <x v="0"/>
    <n v="40475"/>
    <x v="0"/>
    <s v="OFF-ST-10000464"/>
    <x v="1"/>
    <x v="4"/>
    <s v="Multi-Use Personal File Cart and Caster Set, Three Stacking Bins"/>
    <x v="2876"/>
    <n v="2"/>
    <n v="0"/>
    <n v="19.465600000000002"/>
  </r>
  <r>
    <n v="4829"/>
    <x v="2390"/>
    <x v="2"/>
    <x v="301"/>
    <d v="2011-11-08T00:00:00"/>
    <s v="Standard Class"/>
    <s v="JO-15145"/>
    <s v="Jack O'Briant"/>
    <x v="1"/>
    <s v="United States"/>
    <s v="Richmond"/>
    <x v="0"/>
    <n v="40475"/>
    <x v="0"/>
    <s v="OFF-AR-10001919"/>
    <x v="1"/>
    <x v="6"/>
    <s v="OIC #2 Pencils, Medium Soft"/>
    <x v="719"/>
    <n v="3"/>
    <n v="0"/>
    <n v="1.6355999999999997"/>
  </r>
  <r>
    <n v="4830"/>
    <x v="2391"/>
    <x v="0"/>
    <x v="666"/>
    <d v="2013-05-22T00:00:00"/>
    <s v="Standard Class"/>
    <s v="TT-21220"/>
    <s v="Thomas Thornton"/>
    <x v="0"/>
    <s v="United States"/>
    <s v="New York City"/>
    <x v="15"/>
    <n v="10035"/>
    <x v="3"/>
    <s v="OFF-BI-10002393"/>
    <x v="1"/>
    <x v="8"/>
    <s v="Binder Posts"/>
    <x v="3604"/>
    <n v="3"/>
    <n v="0.2"/>
    <n v="4.4771999999999998"/>
  </r>
  <r>
    <n v="4831"/>
    <x v="2392"/>
    <x v="2"/>
    <x v="845"/>
    <d v="2011-11-12T00:00:00"/>
    <s v="Standard Class"/>
    <s v="MS-17365"/>
    <s v="Maribeth Schnelling"/>
    <x v="0"/>
    <s v="United States"/>
    <s v="Wausau"/>
    <x v="6"/>
    <n v="54401"/>
    <x v="2"/>
    <s v="OFF-AP-10001293"/>
    <x v="1"/>
    <x v="9"/>
    <s v="Belkin 8 Outlet Surge Protector"/>
    <x v="3605"/>
    <n v="6"/>
    <n v="0"/>
    <n v="68.846399999999988"/>
  </r>
  <r>
    <n v="4832"/>
    <x v="2392"/>
    <x v="2"/>
    <x v="845"/>
    <d v="2011-11-12T00:00:00"/>
    <s v="Standard Class"/>
    <s v="MS-17365"/>
    <s v="Maribeth Schnelling"/>
    <x v="0"/>
    <s v="United States"/>
    <s v="Wausau"/>
    <x v="6"/>
    <n v="54401"/>
    <x v="2"/>
    <s v="OFF-ST-10004258"/>
    <x v="1"/>
    <x v="4"/>
    <s v="Portable Personal File Box"/>
    <x v="905"/>
    <n v="3"/>
    <n v="0"/>
    <n v="9.8901000000000039"/>
  </r>
  <r>
    <n v="4833"/>
    <x v="2392"/>
    <x v="2"/>
    <x v="845"/>
    <d v="2011-11-12T00:00:00"/>
    <s v="Standard Class"/>
    <s v="MS-17365"/>
    <s v="Maribeth Schnelling"/>
    <x v="0"/>
    <s v="United States"/>
    <s v="Wausau"/>
    <x v="6"/>
    <n v="54401"/>
    <x v="2"/>
    <s v="OFF-ST-10002214"/>
    <x v="1"/>
    <x v="4"/>
    <s v="X-Rack File for Hanging Folders"/>
    <x v="2433"/>
    <n v="2"/>
    <n v="0"/>
    <n v="5.8707999999999991"/>
  </r>
  <r>
    <n v="4834"/>
    <x v="2392"/>
    <x v="2"/>
    <x v="845"/>
    <d v="2011-11-12T00:00:00"/>
    <s v="Standard Class"/>
    <s v="MS-17365"/>
    <s v="Maribeth Schnelling"/>
    <x v="0"/>
    <s v="United States"/>
    <s v="Wausau"/>
    <x v="6"/>
    <n v="54401"/>
    <x v="2"/>
    <s v="OFF-BI-10004970"/>
    <x v="1"/>
    <x v="8"/>
    <s v="ACCOHIDE 3-Ring Binder, Blue, 1&quot;"/>
    <x v="714"/>
    <n v="3"/>
    <n v="0"/>
    <n v="5.8232999999999997"/>
  </r>
  <r>
    <n v="4835"/>
    <x v="2393"/>
    <x v="3"/>
    <x v="361"/>
    <d v="2014-10-11T00:00:00"/>
    <s v="Standard Class"/>
    <s v="MP-18175"/>
    <s v="Mike Pelletier"/>
    <x v="2"/>
    <s v="United States"/>
    <s v="San Francisco"/>
    <x v="1"/>
    <n v="94110"/>
    <x v="1"/>
    <s v="OFF-BI-10002571"/>
    <x v="1"/>
    <x v="8"/>
    <s v="Avery Framed View Binder, EZD Ring (Locking), Navy, 1 1/2&quot;"/>
    <x v="3089"/>
    <n v="5"/>
    <n v="0.2"/>
    <n v="13.472999999999999"/>
  </r>
  <r>
    <n v="4836"/>
    <x v="2393"/>
    <x v="3"/>
    <x v="361"/>
    <d v="2014-10-11T00:00:00"/>
    <s v="Standard Class"/>
    <s v="MP-18175"/>
    <s v="Mike Pelletier"/>
    <x v="2"/>
    <s v="United States"/>
    <s v="San Francisco"/>
    <x v="1"/>
    <n v="94110"/>
    <x v="1"/>
    <s v="OFF-PA-10002581"/>
    <x v="1"/>
    <x v="10"/>
    <s v="Xerox 1951"/>
    <x v="1168"/>
    <n v="2"/>
    <n v="0"/>
    <n v="27.881999999999998"/>
  </r>
  <r>
    <n v="4837"/>
    <x v="2393"/>
    <x v="3"/>
    <x v="361"/>
    <d v="2014-10-11T00:00:00"/>
    <s v="Standard Class"/>
    <s v="MP-18175"/>
    <s v="Mike Pelletier"/>
    <x v="2"/>
    <s v="United States"/>
    <s v="San Francisco"/>
    <x v="1"/>
    <n v="94110"/>
    <x v="1"/>
    <s v="OFF-BI-10001097"/>
    <x v="1"/>
    <x v="8"/>
    <s v="Avery Hole Reinforcements"/>
    <x v="958"/>
    <n v="4"/>
    <n v="0.2"/>
    <n v="7.2267999999999999"/>
  </r>
  <r>
    <n v="4838"/>
    <x v="2394"/>
    <x v="3"/>
    <x v="702"/>
    <d v="2014-06-04T00:00:00"/>
    <s v="First Class"/>
    <s v="FH-14350"/>
    <s v="Fred Harton"/>
    <x v="0"/>
    <s v="United States"/>
    <s v="Dublin"/>
    <x v="24"/>
    <n v="43017"/>
    <x v="3"/>
    <s v="OFF-BI-10003429"/>
    <x v="1"/>
    <x v="8"/>
    <s v="Cardinal HOLDit! Binder Insert Strips,Extra Strips"/>
    <x v="3606"/>
    <n v="2"/>
    <n v="0.7"/>
    <n v="-2.6585999999999999"/>
  </r>
  <r>
    <n v="4839"/>
    <x v="2394"/>
    <x v="3"/>
    <x v="702"/>
    <d v="2014-06-04T00:00:00"/>
    <s v="First Class"/>
    <s v="FH-14350"/>
    <s v="Fred Harton"/>
    <x v="0"/>
    <s v="United States"/>
    <s v="Dublin"/>
    <x v="24"/>
    <n v="43017"/>
    <x v="3"/>
    <s v="OFF-PA-10000682"/>
    <x v="1"/>
    <x v="10"/>
    <s v="Xerox 1924"/>
    <x v="3607"/>
    <n v="6"/>
    <n v="0.2"/>
    <n v="10.057200000000002"/>
  </r>
  <r>
    <n v="4840"/>
    <x v="2394"/>
    <x v="3"/>
    <x v="702"/>
    <d v="2014-06-04T00:00:00"/>
    <s v="First Class"/>
    <s v="FH-14350"/>
    <s v="Fred Harton"/>
    <x v="0"/>
    <s v="United States"/>
    <s v="Dublin"/>
    <x v="24"/>
    <n v="43017"/>
    <x v="3"/>
    <s v="TEC-PH-10001700"/>
    <x v="2"/>
    <x v="7"/>
    <s v="Panasonic KX-TG6844B Expandable Digital Cordless Telephone"/>
    <x v="3608"/>
    <n v="4"/>
    <n v="0.4"/>
    <n v="-34.314799999999991"/>
  </r>
  <r>
    <n v="4841"/>
    <x v="2395"/>
    <x v="3"/>
    <x v="225"/>
    <d v="2014-11-26T00:00:00"/>
    <s v="Standard Class"/>
    <s v="SC-20050"/>
    <s v="Sample Company A"/>
    <x v="2"/>
    <s v="United States"/>
    <s v="Henderson"/>
    <x v="0"/>
    <n v="42420"/>
    <x v="0"/>
    <s v="FUR-FU-10000629"/>
    <x v="0"/>
    <x v="5"/>
    <s v="9-3/4 Diameter Round Wall Clock"/>
    <x v="3609"/>
    <n v="2"/>
    <n v="0"/>
    <n v="11.583600000000001"/>
  </r>
  <r>
    <n v="4842"/>
    <x v="2396"/>
    <x v="0"/>
    <x v="443"/>
    <d v="2013-12-29T00:00:00"/>
    <s v="Standard Class"/>
    <s v="NM-18520"/>
    <s v="Neoma Murray"/>
    <x v="0"/>
    <s v="United States"/>
    <s v="Bowling Green"/>
    <x v="24"/>
    <n v="43402"/>
    <x v="3"/>
    <s v="OFF-BI-10001267"/>
    <x v="1"/>
    <x v="8"/>
    <s v="Universal Recycled Hanging Pressboard Report Binders, Letter Size"/>
    <x v="3610"/>
    <n v="3"/>
    <n v="0.7"/>
    <n v="-4.0722000000000023"/>
  </r>
  <r>
    <n v="4843"/>
    <x v="2397"/>
    <x v="3"/>
    <x v="365"/>
    <d v="2014-10-05T00:00:00"/>
    <s v="Standard Class"/>
    <s v="JO-15280"/>
    <s v="Jas O'Carroll"/>
    <x v="0"/>
    <s v="United States"/>
    <s v="Memphis"/>
    <x v="18"/>
    <n v="38109"/>
    <x v="0"/>
    <s v="OFF-ST-10001418"/>
    <x v="1"/>
    <x v="4"/>
    <s v="Carina Media Storage Towers in Natural &amp; Black"/>
    <x v="3611"/>
    <n v="5"/>
    <n v="0.2"/>
    <n v="-54.881999999999998"/>
  </r>
  <r>
    <n v="4844"/>
    <x v="2398"/>
    <x v="0"/>
    <x v="77"/>
    <d v="2013-11-10T00:00:00"/>
    <s v="First Class"/>
    <s v="CC-12475"/>
    <s v="Cindy Chapman"/>
    <x v="0"/>
    <s v="United States"/>
    <s v="Lakewood"/>
    <x v="30"/>
    <n v="8701"/>
    <x v="3"/>
    <s v="OFF-FA-10004968"/>
    <x v="1"/>
    <x v="13"/>
    <s v="Rubber Band Ball"/>
    <x v="3612"/>
    <n v="4"/>
    <n v="0"/>
    <n v="0.2992000000000008"/>
  </r>
  <r>
    <n v="4845"/>
    <x v="2399"/>
    <x v="2"/>
    <x v="527"/>
    <d v="2011-04-05T00:00:00"/>
    <s v="First Class"/>
    <s v="MZ-17515"/>
    <s v="Mary Zewe"/>
    <x v="1"/>
    <s v="United States"/>
    <s v="Los Angeles"/>
    <x v="1"/>
    <n v="90008"/>
    <x v="1"/>
    <s v="OFF-BI-10004140"/>
    <x v="1"/>
    <x v="8"/>
    <s v="Avery Non-Stick Binders"/>
    <x v="1600"/>
    <n v="2"/>
    <n v="0.2"/>
    <n v="2.2449999999999992"/>
  </r>
  <r>
    <n v="4846"/>
    <x v="2400"/>
    <x v="1"/>
    <x v="862"/>
    <d v="2012-07-26T00:00:00"/>
    <s v="Second Class"/>
    <s v="MS-17830"/>
    <s v="Melanie Seite"/>
    <x v="0"/>
    <s v="United States"/>
    <s v="Rochester"/>
    <x v="15"/>
    <n v="14609"/>
    <x v="3"/>
    <s v="OFF-BI-10003460"/>
    <x v="1"/>
    <x v="8"/>
    <s v="Acco 3-Hole Punch"/>
    <x v="3613"/>
    <n v="3"/>
    <n v="0.2"/>
    <n v="3.6791999999999998"/>
  </r>
  <r>
    <n v="4847"/>
    <x v="2401"/>
    <x v="2"/>
    <x v="402"/>
    <d v="2011-06-27T00:00:00"/>
    <s v="Second Class"/>
    <s v="GK-14620"/>
    <s v="Grace Kelly"/>
    <x v="1"/>
    <s v="United States"/>
    <s v="Salem"/>
    <x v="21"/>
    <n v="97301"/>
    <x v="1"/>
    <s v="TEC-PH-10002115"/>
    <x v="2"/>
    <x v="7"/>
    <s v="Plantronics 81402"/>
    <x v="1274"/>
    <n v="5"/>
    <n v="0.2"/>
    <n v="19.796999999999997"/>
  </r>
  <r>
    <n v="4848"/>
    <x v="2401"/>
    <x v="2"/>
    <x v="402"/>
    <d v="2011-06-27T00:00:00"/>
    <s v="Second Class"/>
    <s v="GK-14620"/>
    <s v="Grace Kelly"/>
    <x v="1"/>
    <s v="United States"/>
    <s v="Salem"/>
    <x v="21"/>
    <n v="97301"/>
    <x v="1"/>
    <s v="OFF-AR-10003478"/>
    <x v="1"/>
    <x v="6"/>
    <s v="Avery Hi-Liter EverBold Pen Style Fluorescent Highlighters, 4/Pack"/>
    <x v="3614"/>
    <n v="11"/>
    <n v="0.2"/>
    <n v="17.908000000000001"/>
  </r>
  <r>
    <n v="4849"/>
    <x v="2401"/>
    <x v="2"/>
    <x v="402"/>
    <d v="2011-06-27T00:00:00"/>
    <s v="Second Class"/>
    <s v="GK-14620"/>
    <s v="Grace Kelly"/>
    <x v="1"/>
    <s v="United States"/>
    <s v="Salem"/>
    <x v="21"/>
    <n v="97301"/>
    <x v="1"/>
    <s v="OFF-AR-10000475"/>
    <x v="1"/>
    <x v="6"/>
    <s v="Hunt BOSTON Vista Battery-Operated Pencil Sharpener, Black"/>
    <x v="1747"/>
    <n v="1"/>
    <n v="0.2"/>
    <n v="0.8162000000000007"/>
  </r>
  <r>
    <n v="4850"/>
    <x v="2402"/>
    <x v="2"/>
    <x v="78"/>
    <d v="2011-09-14T00:00:00"/>
    <s v="Standard Class"/>
    <s v="MC-17275"/>
    <s v="Marc Crier"/>
    <x v="0"/>
    <s v="United States"/>
    <s v="Pasco"/>
    <x v="4"/>
    <n v="99301"/>
    <x v="1"/>
    <s v="OFF-AR-10003045"/>
    <x v="1"/>
    <x v="6"/>
    <s v="Prang Colored Pencils"/>
    <x v="490"/>
    <n v="2"/>
    <n v="0"/>
    <n v="2.6459999999999999"/>
  </r>
  <r>
    <n v="4851"/>
    <x v="2402"/>
    <x v="2"/>
    <x v="78"/>
    <d v="2011-09-14T00:00:00"/>
    <s v="Standard Class"/>
    <s v="MC-17275"/>
    <s v="Marc Crier"/>
    <x v="0"/>
    <s v="United States"/>
    <s v="Pasco"/>
    <x v="4"/>
    <n v="99301"/>
    <x v="1"/>
    <s v="FUR-CH-10000454"/>
    <x v="0"/>
    <x v="1"/>
    <s v="Hon Deluxe Fabric Upholstered Stacking Chairs, Rounded Back"/>
    <x v="3615"/>
    <n v="5"/>
    <n v="0.2"/>
    <n v="121.98999999999992"/>
  </r>
  <r>
    <n v="4852"/>
    <x v="2402"/>
    <x v="2"/>
    <x v="78"/>
    <d v="2011-09-14T00:00:00"/>
    <s v="Standard Class"/>
    <s v="MC-17275"/>
    <s v="Marc Crier"/>
    <x v="0"/>
    <s v="United States"/>
    <s v="Pasco"/>
    <x v="4"/>
    <n v="99301"/>
    <x v="1"/>
    <s v="OFF-AR-10000380"/>
    <x v="1"/>
    <x v="6"/>
    <s v="Hunt PowerHouse Electric Pencil Sharpener, Blue"/>
    <x v="3616"/>
    <n v="8"/>
    <n v="0"/>
    <n v="91.151999999999958"/>
  </r>
  <r>
    <n v="4853"/>
    <x v="2402"/>
    <x v="2"/>
    <x v="78"/>
    <d v="2011-09-14T00:00:00"/>
    <s v="Standard Class"/>
    <s v="MC-17275"/>
    <s v="Marc Crier"/>
    <x v="0"/>
    <s v="United States"/>
    <s v="Pasco"/>
    <x v="4"/>
    <n v="99301"/>
    <x v="1"/>
    <s v="OFF-ST-10000736"/>
    <x v="1"/>
    <x v="4"/>
    <s v="Carina Double Wide Media Storage Towers in Natural &amp; Black"/>
    <x v="1065"/>
    <n v="6"/>
    <n v="0"/>
    <n v="19.43519999999998"/>
  </r>
  <r>
    <n v="4854"/>
    <x v="2403"/>
    <x v="2"/>
    <x v="432"/>
    <d v="2011-12-15T00:00:00"/>
    <s v="Second Class"/>
    <s v="LH-17155"/>
    <s v="Logan Haushalter"/>
    <x v="0"/>
    <s v="United States"/>
    <s v="Oakland"/>
    <x v="1"/>
    <n v="94601"/>
    <x v="1"/>
    <s v="FUR-FU-10004270"/>
    <x v="0"/>
    <x v="5"/>
    <s v="Eldon Image Series Desk Accessories, Burgundy"/>
    <x v="3617"/>
    <n v="3"/>
    <n v="0"/>
    <n v="4.5144000000000002"/>
  </r>
  <r>
    <n v="4855"/>
    <x v="2403"/>
    <x v="2"/>
    <x v="432"/>
    <d v="2011-12-15T00:00:00"/>
    <s v="Second Class"/>
    <s v="LH-17155"/>
    <s v="Logan Haushalter"/>
    <x v="0"/>
    <s v="United States"/>
    <s v="Oakland"/>
    <x v="1"/>
    <n v="94601"/>
    <x v="1"/>
    <s v="OFF-ST-10000617"/>
    <x v="1"/>
    <x v="4"/>
    <s v="Woodgrain Magazine Files by Perma"/>
    <x v="3090"/>
    <n v="3"/>
    <n v="0"/>
    <n v="0.62579999999999902"/>
  </r>
  <r>
    <n v="4856"/>
    <x v="2403"/>
    <x v="2"/>
    <x v="432"/>
    <d v="2011-12-15T00:00:00"/>
    <s v="Second Class"/>
    <s v="LH-17155"/>
    <s v="Logan Haushalter"/>
    <x v="0"/>
    <s v="United States"/>
    <s v="Oakland"/>
    <x v="1"/>
    <n v="94601"/>
    <x v="1"/>
    <s v="FUR-FU-10001706"/>
    <x v="0"/>
    <x v="5"/>
    <s v="Longer-Life Soft White Bulbs"/>
    <x v="357"/>
    <n v="3"/>
    <n v="0"/>
    <n v="4.4352"/>
  </r>
  <r>
    <n v="4857"/>
    <x v="2404"/>
    <x v="1"/>
    <x v="1004"/>
    <d v="2012-01-17T00:00:00"/>
    <s v="Standard Class"/>
    <s v="PB-19150"/>
    <s v="Philip Brown"/>
    <x v="0"/>
    <s v="United States"/>
    <s v="Los Angeles"/>
    <x v="1"/>
    <n v="90004"/>
    <x v="1"/>
    <s v="OFF-BI-10003364"/>
    <x v="1"/>
    <x v="8"/>
    <s v="Binding Machine Supplies"/>
    <x v="823"/>
    <n v="3"/>
    <n v="0.2"/>
    <n v="24.502800000000001"/>
  </r>
  <r>
    <n v="4858"/>
    <x v="2404"/>
    <x v="1"/>
    <x v="1004"/>
    <d v="2012-01-17T00:00:00"/>
    <s v="Standard Class"/>
    <s v="PB-19150"/>
    <s v="Philip Brown"/>
    <x v="0"/>
    <s v="United States"/>
    <s v="Los Angeles"/>
    <x v="1"/>
    <n v="90004"/>
    <x v="1"/>
    <s v="FUR-FU-10001861"/>
    <x v="0"/>
    <x v="5"/>
    <s v="Floodlight Indoor Halogen Bulbs, 1 Bulb per Pack, 60 Watts"/>
    <x v="292"/>
    <n v="4"/>
    <n v="0"/>
    <n v="38.023999999999994"/>
  </r>
  <r>
    <n v="4859"/>
    <x v="2404"/>
    <x v="1"/>
    <x v="1004"/>
    <d v="2012-01-17T00:00:00"/>
    <s v="Standard Class"/>
    <s v="PB-19150"/>
    <s v="Philip Brown"/>
    <x v="0"/>
    <s v="United States"/>
    <s v="Los Angeles"/>
    <x v="1"/>
    <n v="90004"/>
    <x v="1"/>
    <s v="FUR-FU-10004845"/>
    <x v="0"/>
    <x v="5"/>
    <s v="Deflect-o EconoMat Nonstudded, No Bevel Mat"/>
    <x v="3618"/>
    <n v="9"/>
    <n v="0"/>
    <n v="92.969999999999985"/>
  </r>
  <r>
    <n v="4860"/>
    <x v="2405"/>
    <x v="3"/>
    <x v="934"/>
    <d v="2014-12-20T00:00:00"/>
    <s v="Standard Class"/>
    <s v="SS-20140"/>
    <s v="Saphhira Shifley"/>
    <x v="1"/>
    <s v="United States"/>
    <s v="Oak Park"/>
    <x v="10"/>
    <n v="60302"/>
    <x v="2"/>
    <s v="OFF-AR-10000823"/>
    <x v="1"/>
    <x v="6"/>
    <s v="Newell 307"/>
    <x v="1330"/>
    <n v="7"/>
    <n v="0.2"/>
    <n v="1.0192000000000001"/>
  </r>
  <r>
    <n v="4861"/>
    <x v="2406"/>
    <x v="0"/>
    <x v="122"/>
    <d v="2013-12-25T00:00:00"/>
    <s v="Standard Class"/>
    <s v="GK-14620"/>
    <s v="Grace Kelly"/>
    <x v="1"/>
    <s v="United States"/>
    <s v="Morristown"/>
    <x v="30"/>
    <n v="7960"/>
    <x v="3"/>
    <s v="OFF-BI-10001359"/>
    <x v="1"/>
    <x v="8"/>
    <s v="GBC DocuBind TL300 Electric Binding System"/>
    <x v="1639"/>
    <n v="2"/>
    <n v="0"/>
    <n v="843.17059999999992"/>
  </r>
  <r>
    <n v="4862"/>
    <x v="2407"/>
    <x v="2"/>
    <x v="909"/>
    <d v="2011-04-16T00:00:00"/>
    <s v="Second Class"/>
    <s v="GM-14455"/>
    <s v="Gary Mitchum"/>
    <x v="2"/>
    <s v="United States"/>
    <s v="Austin"/>
    <x v="5"/>
    <n v="78745"/>
    <x v="2"/>
    <s v="TEC-PH-10001835"/>
    <x v="2"/>
    <x v="7"/>
    <s v="Jawbone JAMBOX Wireless Bluetooth Speaker"/>
    <x v="3619"/>
    <n v="6"/>
    <n v="0.2"/>
    <n v="265.42320000000001"/>
  </r>
  <r>
    <n v="4863"/>
    <x v="2408"/>
    <x v="0"/>
    <x v="338"/>
    <d v="2013-11-15T00:00:00"/>
    <s v="Standard Class"/>
    <s v="SH-19975"/>
    <s v="Sally Hughsby"/>
    <x v="1"/>
    <s v="United States"/>
    <s v="New York City"/>
    <x v="15"/>
    <n v="10011"/>
    <x v="3"/>
    <s v="OFF-BI-10001191"/>
    <x v="1"/>
    <x v="8"/>
    <s v="Canvas Sectional Post Binders"/>
    <x v="3620"/>
    <n v="1"/>
    <n v="0.2"/>
    <n v="7.3834"/>
  </r>
  <r>
    <n v="4864"/>
    <x v="2408"/>
    <x v="0"/>
    <x v="338"/>
    <d v="2013-11-15T00:00:00"/>
    <s v="Standard Class"/>
    <s v="SH-19975"/>
    <s v="Sally Hughsby"/>
    <x v="1"/>
    <s v="United States"/>
    <s v="New York City"/>
    <x v="15"/>
    <n v="10011"/>
    <x v="3"/>
    <s v="OFF-BI-10003982"/>
    <x v="1"/>
    <x v="8"/>
    <s v="Wilson Jones Century Plastic Molded Ring Binders"/>
    <x v="3621"/>
    <n v="3"/>
    <n v="0.2"/>
    <n v="16.823699999999999"/>
  </r>
  <r>
    <n v="4865"/>
    <x v="2409"/>
    <x v="3"/>
    <x v="335"/>
    <d v="2014-07-01T00:00:00"/>
    <s v="Standard Class"/>
    <s v="SC-20725"/>
    <s v="Steven Cartwright"/>
    <x v="0"/>
    <s v="United States"/>
    <s v="New York City"/>
    <x v="15"/>
    <n v="10024"/>
    <x v="3"/>
    <s v="TEC-PH-10001425"/>
    <x v="2"/>
    <x v="7"/>
    <s v="Mophie Juice Pack Helium for iPhone"/>
    <x v="764"/>
    <n v="3"/>
    <n v="0"/>
    <n v="67.191599999999994"/>
  </r>
  <r>
    <n v="4866"/>
    <x v="2410"/>
    <x v="3"/>
    <x v="38"/>
    <d v="2014-11-19T00:00:00"/>
    <s v="Standard Class"/>
    <s v="TT-21070"/>
    <s v="Ted Trevino"/>
    <x v="0"/>
    <s v="United States"/>
    <s v="Seattle"/>
    <x v="4"/>
    <n v="98103"/>
    <x v="1"/>
    <s v="FUR-CH-10001215"/>
    <x v="0"/>
    <x v="1"/>
    <s v="Global Troy Executive Leather Low-Back Tilter"/>
    <x v="3622"/>
    <n v="6"/>
    <n v="0.2"/>
    <n v="150.29399999999998"/>
  </r>
  <r>
    <n v="4867"/>
    <x v="2410"/>
    <x v="3"/>
    <x v="38"/>
    <d v="2014-11-19T00:00:00"/>
    <s v="Standard Class"/>
    <s v="TT-21070"/>
    <s v="Ted Trevino"/>
    <x v="0"/>
    <s v="United States"/>
    <s v="Seattle"/>
    <x v="4"/>
    <n v="98103"/>
    <x v="1"/>
    <s v="OFF-BI-10001718"/>
    <x v="1"/>
    <x v="8"/>
    <s v="GBC DocuBind P50 Personal Binding Machine"/>
    <x v="3623"/>
    <n v="11"/>
    <n v="0.2"/>
    <n v="190.02059999999997"/>
  </r>
  <r>
    <n v="4868"/>
    <x v="2410"/>
    <x v="3"/>
    <x v="38"/>
    <d v="2014-11-19T00:00:00"/>
    <s v="Standard Class"/>
    <s v="TT-21070"/>
    <s v="Ted Trevino"/>
    <x v="0"/>
    <s v="United States"/>
    <s v="Seattle"/>
    <x v="4"/>
    <n v="98103"/>
    <x v="1"/>
    <s v="OFF-ST-10000991"/>
    <x v="1"/>
    <x v="4"/>
    <s v="Space Solutions HD Industrial Steel Shelving."/>
    <x v="3216"/>
    <n v="3"/>
    <n v="0"/>
    <n v="10.347300000000004"/>
  </r>
  <r>
    <n v="4869"/>
    <x v="2410"/>
    <x v="3"/>
    <x v="38"/>
    <d v="2014-11-19T00:00:00"/>
    <s v="Standard Class"/>
    <s v="TT-21070"/>
    <s v="Ted Trevino"/>
    <x v="0"/>
    <s v="United States"/>
    <s v="Seattle"/>
    <x v="4"/>
    <n v="98103"/>
    <x v="1"/>
    <s v="OFF-LA-10001613"/>
    <x v="1"/>
    <x v="2"/>
    <s v="Avery File Folder Labels"/>
    <x v="880"/>
    <n v="3"/>
    <n v="0"/>
    <n v="4.2336"/>
  </r>
  <r>
    <n v="4870"/>
    <x v="2411"/>
    <x v="3"/>
    <x v="221"/>
    <d v="2014-11-30T00:00:00"/>
    <s v="Standard Class"/>
    <s v="SC-20440"/>
    <s v="Shaun Chance"/>
    <x v="1"/>
    <s v="United States"/>
    <s v="Lancaster"/>
    <x v="9"/>
    <n v="17602"/>
    <x v="3"/>
    <s v="TEC-PH-10003437"/>
    <x v="2"/>
    <x v="7"/>
    <s v="Blue Parrot B250XT Professional Grade Wireless Bluetooth Headset with"/>
    <x v="3624"/>
    <n v="2"/>
    <n v="0.4"/>
    <n v="-14.998000000000012"/>
  </r>
  <r>
    <n v="4871"/>
    <x v="2411"/>
    <x v="3"/>
    <x v="221"/>
    <d v="2014-11-30T00:00:00"/>
    <s v="Standard Class"/>
    <s v="SC-20440"/>
    <s v="Shaun Chance"/>
    <x v="1"/>
    <s v="United States"/>
    <s v="Lancaster"/>
    <x v="9"/>
    <n v="17602"/>
    <x v="3"/>
    <s v="OFF-PA-10000675"/>
    <x v="1"/>
    <x v="10"/>
    <s v="Xerox 1919"/>
    <x v="2343"/>
    <n v="7"/>
    <n v="0.2"/>
    <n v="83.209699999999998"/>
  </r>
  <r>
    <n v="4872"/>
    <x v="2412"/>
    <x v="3"/>
    <x v="979"/>
    <d v="2014-05-28T00:00:00"/>
    <s v="Standard Class"/>
    <s v="KL-16645"/>
    <s v="Ken Lonsdale"/>
    <x v="0"/>
    <s v="United States"/>
    <s v="Houston"/>
    <x v="5"/>
    <n v="77095"/>
    <x v="2"/>
    <s v="OFF-FA-10000840"/>
    <x v="1"/>
    <x v="13"/>
    <s v="OIC Thumb-Tacks"/>
    <x v="3625"/>
    <n v="2"/>
    <n v="0.2"/>
    <n v="0.61559999999999993"/>
  </r>
  <r>
    <n v="4873"/>
    <x v="2412"/>
    <x v="3"/>
    <x v="979"/>
    <d v="2014-05-28T00:00:00"/>
    <s v="Standard Class"/>
    <s v="KL-16645"/>
    <s v="Ken Lonsdale"/>
    <x v="0"/>
    <s v="United States"/>
    <s v="Houston"/>
    <x v="5"/>
    <n v="77095"/>
    <x v="2"/>
    <s v="OFF-AP-10001947"/>
    <x v="1"/>
    <x v="9"/>
    <s v="Acco 6 Outlet Guardian Premium Plus Surge Suppressor"/>
    <x v="3626"/>
    <n v="5"/>
    <n v="0.8"/>
    <n v="-46.716000000000008"/>
  </r>
  <r>
    <n v="4874"/>
    <x v="2412"/>
    <x v="3"/>
    <x v="979"/>
    <d v="2014-05-28T00:00:00"/>
    <s v="Standard Class"/>
    <s v="KL-16645"/>
    <s v="Ken Lonsdale"/>
    <x v="0"/>
    <s v="United States"/>
    <s v="Houston"/>
    <x v="5"/>
    <n v="77095"/>
    <x v="2"/>
    <s v="OFF-ST-10002301"/>
    <x v="1"/>
    <x v="4"/>
    <s v="Tennsco Commercial Shelving"/>
    <x v="3627"/>
    <n v="3"/>
    <n v="0.2"/>
    <n v="-11.593800000000005"/>
  </r>
  <r>
    <n v="4875"/>
    <x v="2412"/>
    <x v="3"/>
    <x v="979"/>
    <d v="2014-05-28T00:00:00"/>
    <s v="Standard Class"/>
    <s v="KL-16645"/>
    <s v="Ken Lonsdale"/>
    <x v="0"/>
    <s v="United States"/>
    <s v="Houston"/>
    <x v="5"/>
    <n v="77095"/>
    <x v="2"/>
    <s v="OFF-BI-10001922"/>
    <x v="1"/>
    <x v="8"/>
    <s v="Storex Dura Pro Binders"/>
    <x v="3628"/>
    <n v="1"/>
    <n v="0.8"/>
    <n v="-1.9602000000000008"/>
  </r>
  <r>
    <n v="4876"/>
    <x v="2413"/>
    <x v="2"/>
    <x v="266"/>
    <d v="2011-12-07T00:00:00"/>
    <s v="Standard Class"/>
    <s v="KN-16390"/>
    <s v="Katherine Nockton"/>
    <x v="1"/>
    <s v="United States"/>
    <s v="Columbus"/>
    <x v="24"/>
    <n v="43229"/>
    <x v="3"/>
    <s v="TEC-AC-10001267"/>
    <x v="2"/>
    <x v="11"/>
    <s v="Imation 32GB Pocket Pro USB 3.0 Flash Drive - 32 GB - Black - 1 P ..."/>
    <x v="600"/>
    <n v="5"/>
    <n v="0.2"/>
    <n v="29.950000000000003"/>
  </r>
  <r>
    <n v="4877"/>
    <x v="2414"/>
    <x v="2"/>
    <x v="462"/>
    <d v="2011-10-09T00:00:00"/>
    <s v="Standard Class"/>
    <s v="SL-20155"/>
    <s v="Sara Luxemburg"/>
    <x v="2"/>
    <s v="United States"/>
    <s v="Durham"/>
    <x v="3"/>
    <n v="27707"/>
    <x v="0"/>
    <s v="OFF-ST-10000532"/>
    <x v="1"/>
    <x v="4"/>
    <s v="Advantus Rolling Drawer Organizers"/>
    <x v="3629"/>
    <n v="2"/>
    <n v="0.2"/>
    <n v="4.6175999999999995"/>
  </r>
  <r>
    <n v="4878"/>
    <x v="2414"/>
    <x v="2"/>
    <x v="462"/>
    <d v="2011-10-09T00:00:00"/>
    <s v="Standard Class"/>
    <s v="SL-20155"/>
    <s v="Sara Luxemburg"/>
    <x v="2"/>
    <s v="United States"/>
    <s v="Durham"/>
    <x v="3"/>
    <n v="27707"/>
    <x v="0"/>
    <s v="OFF-AR-10002335"/>
    <x v="1"/>
    <x v="6"/>
    <s v="DIXON Oriole Pencils"/>
    <x v="3630"/>
    <n v="3"/>
    <n v="0.2"/>
    <n v="0.46440000000000037"/>
  </r>
  <r>
    <n v="4879"/>
    <x v="2415"/>
    <x v="0"/>
    <x v="875"/>
    <d v="2013-08-01T00:00:00"/>
    <s v="First Class"/>
    <s v="PW-19240"/>
    <s v="Pierre Wener"/>
    <x v="0"/>
    <s v="United States"/>
    <s v="Pensacola"/>
    <x v="2"/>
    <n v="32503"/>
    <x v="0"/>
    <s v="OFF-BI-10000201"/>
    <x v="1"/>
    <x v="8"/>
    <s v="Avery Triangle Shaped Sheet Lifters, Black, 2/Pack"/>
    <x v="3631"/>
    <n v="3"/>
    <n v="0.7"/>
    <n v="-1.4760000000000004"/>
  </r>
  <r>
    <n v="4880"/>
    <x v="2416"/>
    <x v="3"/>
    <x v="808"/>
    <d v="2014-11-06T00:00:00"/>
    <s v="Second Class"/>
    <s v="TB-21175"/>
    <s v="Thomas Boland"/>
    <x v="1"/>
    <s v="United States"/>
    <s v="Henderson"/>
    <x v="0"/>
    <n v="42420"/>
    <x v="0"/>
    <s v="OFF-EN-10004846"/>
    <x v="1"/>
    <x v="12"/>
    <s v="Letter or Legal Size Expandable Poly String Tie Envelopes"/>
    <x v="3632"/>
    <n v="2"/>
    <n v="0"/>
    <n v="2.6068000000000002"/>
  </r>
  <r>
    <n v="4881"/>
    <x v="2416"/>
    <x v="3"/>
    <x v="808"/>
    <d v="2014-11-06T00:00:00"/>
    <s v="Second Class"/>
    <s v="TB-21175"/>
    <s v="Thomas Boland"/>
    <x v="1"/>
    <s v="United States"/>
    <s v="Henderson"/>
    <x v="0"/>
    <n v="42420"/>
    <x v="0"/>
    <s v="FUR-CH-10000454"/>
    <x v="0"/>
    <x v="1"/>
    <s v="Hon Deluxe Fabric Upholstered Stacking Chairs, Rounded Back"/>
    <x v="3615"/>
    <n v="4"/>
    <n v="0"/>
    <n v="292.77599999999995"/>
  </r>
  <r>
    <n v="4882"/>
    <x v="2416"/>
    <x v="3"/>
    <x v="808"/>
    <d v="2014-11-06T00:00:00"/>
    <s v="Second Class"/>
    <s v="TB-21175"/>
    <s v="Thomas Boland"/>
    <x v="1"/>
    <s v="United States"/>
    <s v="Henderson"/>
    <x v="0"/>
    <n v="42420"/>
    <x v="0"/>
    <s v="TEC-AC-10004145"/>
    <x v="2"/>
    <x v="11"/>
    <s v="Logitech diNovo Edge Keyboard"/>
    <x v="3633"/>
    <n v="9"/>
    <n v="0"/>
    <n v="517.47930000000008"/>
  </r>
  <r>
    <n v="4883"/>
    <x v="2416"/>
    <x v="3"/>
    <x v="808"/>
    <d v="2014-11-06T00:00:00"/>
    <s v="Second Class"/>
    <s v="TB-21175"/>
    <s v="Thomas Boland"/>
    <x v="1"/>
    <s v="United States"/>
    <s v="Henderson"/>
    <x v="0"/>
    <n v="42420"/>
    <x v="0"/>
    <s v="OFF-ST-10001580"/>
    <x v="1"/>
    <x v="4"/>
    <s v="Super Decoflex Portable Personal File"/>
    <x v="3634"/>
    <n v="4"/>
    <n v="0"/>
    <n v="16.7776"/>
  </r>
  <r>
    <n v="4884"/>
    <x v="2417"/>
    <x v="3"/>
    <x v="144"/>
    <d v="2014-03-16T00:00:00"/>
    <s v="Standard Class"/>
    <s v="AH-10210"/>
    <s v="Alan Hwang"/>
    <x v="0"/>
    <s v="United States"/>
    <s v="Anaheim"/>
    <x v="1"/>
    <n v="92804"/>
    <x v="1"/>
    <s v="OFF-BI-10003876"/>
    <x v="1"/>
    <x v="8"/>
    <s v="Green Canvas Binder for 8-1/2&quot; x 14&quot; Sheets"/>
    <x v="3635"/>
    <n v="5"/>
    <n v="0.2"/>
    <n v="64.199999999999989"/>
  </r>
  <r>
    <n v="4885"/>
    <x v="2417"/>
    <x v="3"/>
    <x v="144"/>
    <d v="2014-03-16T00:00:00"/>
    <s v="Standard Class"/>
    <s v="AH-10210"/>
    <s v="Alan Hwang"/>
    <x v="0"/>
    <s v="United States"/>
    <s v="Anaheim"/>
    <x v="1"/>
    <n v="92804"/>
    <x v="1"/>
    <s v="OFF-AR-10001972"/>
    <x v="1"/>
    <x v="6"/>
    <s v="Newell 323"/>
    <x v="3636"/>
    <n v="2"/>
    <n v="0"/>
    <n v="0.87360000000000015"/>
  </r>
  <r>
    <n v="4886"/>
    <x v="2418"/>
    <x v="2"/>
    <x v="757"/>
    <d v="2011-12-20T00:00:00"/>
    <s v="Standard Class"/>
    <s v="SC-20695"/>
    <s v="Steve Chapman"/>
    <x v="1"/>
    <s v="United States"/>
    <s v="Detroit"/>
    <x v="12"/>
    <n v="48227"/>
    <x v="2"/>
    <s v="OFF-PA-10000595"/>
    <x v="1"/>
    <x v="10"/>
    <s v="Xerox 1929"/>
    <x v="1159"/>
    <n v="5"/>
    <n v="0"/>
    <n v="52.531999999999996"/>
  </r>
  <r>
    <n v="4887"/>
    <x v="2419"/>
    <x v="0"/>
    <x v="85"/>
    <d v="2013-12-02T00:00:00"/>
    <s v="Second Class"/>
    <s v="RF-19345"/>
    <s v="Randy Ferguson"/>
    <x v="1"/>
    <s v="United States"/>
    <s v="Marietta"/>
    <x v="32"/>
    <n v="30062"/>
    <x v="0"/>
    <s v="FUR-CH-10004477"/>
    <x v="0"/>
    <x v="1"/>
    <s v="Global Push Button Manager's Chair, Indigo"/>
    <x v="3637"/>
    <n v="3"/>
    <n v="0"/>
    <n v="52.974299999999992"/>
  </r>
  <r>
    <n v="4888"/>
    <x v="2419"/>
    <x v="0"/>
    <x v="85"/>
    <d v="2013-12-02T00:00:00"/>
    <s v="Second Class"/>
    <s v="RF-19345"/>
    <s v="Randy Ferguson"/>
    <x v="1"/>
    <s v="United States"/>
    <s v="Marietta"/>
    <x v="32"/>
    <n v="30062"/>
    <x v="0"/>
    <s v="TEC-AC-10003441"/>
    <x v="2"/>
    <x v="11"/>
    <s v="Kingston Digital DataTraveler 32GB USB 2.0"/>
    <x v="3638"/>
    <n v="6"/>
    <n v="0"/>
    <n v="6.1019999999999968"/>
  </r>
  <r>
    <n v="4889"/>
    <x v="2419"/>
    <x v="0"/>
    <x v="85"/>
    <d v="2013-12-02T00:00:00"/>
    <s v="Second Class"/>
    <s v="RF-19345"/>
    <s v="Randy Ferguson"/>
    <x v="1"/>
    <s v="United States"/>
    <s v="Marietta"/>
    <x v="32"/>
    <n v="30062"/>
    <x v="0"/>
    <s v="OFF-ST-10004459"/>
    <x v="1"/>
    <x v="4"/>
    <s v="Tennsco Single-Tier Lockers"/>
    <x v="494"/>
    <n v="3"/>
    <n v="0"/>
    <n v="56.300999999999988"/>
  </r>
  <r>
    <n v="4890"/>
    <x v="2419"/>
    <x v="0"/>
    <x v="85"/>
    <d v="2013-12-02T00:00:00"/>
    <s v="Second Class"/>
    <s v="RF-19345"/>
    <s v="Randy Ferguson"/>
    <x v="1"/>
    <s v="United States"/>
    <s v="Marietta"/>
    <x v="32"/>
    <n v="30062"/>
    <x v="0"/>
    <s v="OFF-ST-10003805"/>
    <x v="1"/>
    <x v="4"/>
    <s v="24 Capacity Maxi Data Binder Racks, Pearl"/>
    <x v="3639"/>
    <n v="6"/>
    <n v="0"/>
    <n v="315.82499999999993"/>
  </r>
  <r>
    <n v="4891"/>
    <x v="2420"/>
    <x v="0"/>
    <x v="443"/>
    <d v="2013-12-31T00:00:00"/>
    <s v="Standard Class"/>
    <s v="EH-13765"/>
    <s v="Edward Hooks"/>
    <x v="1"/>
    <s v="United States"/>
    <s v="Seattle"/>
    <x v="4"/>
    <n v="98103"/>
    <x v="1"/>
    <s v="OFF-AR-10001246"/>
    <x v="1"/>
    <x v="6"/>
    <s v="Newell 317"/>
    <x v="138"/>
    <n v="3"/>
    <n v="0"/>
    <n v="2.5577999999999994"/>
  </r>
  <r>
    <n v="4892"/>
    <x v="2420"/>
    <x v="0"/>
    <x v="443"/>
    <d v="2013-12-31T00:00:00"/>
    <s v="Standard Class"/>
    <s v="EH-13765"/>
    <s v="Edward Hooks"/>
    <x v="1"/>
    <s v="United States"/>
    <s v="Seattle"/>
    <x v="4"/>
    <n v="98103"/>
    <x v="1"/>
    <s v="OFF-PA-10001295"/>
    <x v="1"/>
    <x v="10"/>
    <s v="Computer Printout Paper with Letter-Trim Perforations"/>
    <x v="2479"/>
    <n v="2"/>
    <n v="0"/>
    <n v="18.211199999999998"/>
  </r>
  <r>
    <n v="4893"/>
    <x v="2420"/>
    <x v="0"/>
    <x v="443"/>
    <d v="2013-12-31T00:00:00"/>
    <s v="Standard Class"/>
    <s v="EH-13765"/>
    <s v="Edward Hooks"/>
    <x v="1"/>
    <s v="United States"/>
    <s v="Seattle"/>
    <x v="4"/>
    <n v="98103"/>
    <x v="1"/>
    <s v="OFF-AR-10001231"/>
    <x v="1"/>
    <x v="6"/>
    <s v="Sanford EarthWrite Recycled Pencils, Medium Soft, #2"/>
    <x v="3640"/>
    <n v="2"/>
    <n v="0"/>
    <n v="1.1760000000000002"/>
  </r>
  <r>
    <n v="4894"/>
    <x v="2420"/>
    <x v="0"/>
    <x v="443"/>
    <d v="2013-12-31T00:00:00"/>
    <s v="Standard Class"/>
    <s v="EH-13765"/>
    <s v="Edward Hooks"/>
    <x v="1"/>
    <s v="United States"/>
    <s v="Seattle"/>
    <x v="4"/>
    <n v="98103"/>
    <x v="1"/>
    <s v="OFF-ST-10002743"/>
    <x v="1"/>
    <x v="4"/>
    <s v="SAFCO Boltless Steel Shelving"/>
    <x v="3641"/>
    <n v="2"/>
    <n v="0"/>
    <n v="2.2727999999999895"/>
  </r>
  <r>
    <n v="4895"/>
    <x v="2420"/>
    <x v="0"/>
    <x v="443"/>
    <d v="2013-12-31T00:00:00"/>
    <s v="Standard Class"/>
    <s v="EH-13765"/>
    <s v="Edward Hooks"/>
    <x v="1"/>
    <s v="United States"/>
    <s v="Seattle"/>
    <x v="4"/>
    <n v="98103"/>
    <x v="1"/>
    <s v="OFF-PA-10004327"/>
    <x v="1"/>
    <x v="10"/>
    <s v="Xerox 1911"/>
    <x v="3642"/>
    <n v="1"/>
    <n v="0"/>
    <n v="22.991999999999997"/>
  </r>
  <r>
    <n v="4896"/>
    <x v="2420"/>
    <x v="0"/>
    <x v="443"/>
    <d v="2013-12-31T00:00:00"/>
    <s v="Standard Class"/>
    <s v="EH-13765"/>
    <s v="Edward Hooks"/>
    <x v="1"/>
    <s v="United States"/>
    <s v="Seattle"/>
    <x v="4"/>
    <n v="98103"/>
    <x v="1"/>
    <s v="OFF-EN-10004773"/>
    <x v="1"/>
    <x v="12"/>
    <s v="Staples"/>
    <x v="1168"/>
    <n v="2"/>
    <n v="0"/>
    <n v="30.360399999999998"/>
  </r>
  <r>
    <n v="4897"/>
    <x v="2420"/>
    <x v="0"/>
    <x v="443"/>
    <d v="2013-12-31T00:00:00"/>
    <s v="Standard Class"/>
    <s v="EH-13765"/>
    <s v="Edward Hooks"/>
    <x v="1"/>
    <s v="United States"/>
    <s v="Seattle"/>
    <x v="4"/>
    <n v="98103"/>
    <x v="1"/>
    <s v="OFF-ST-10003470"/>
    <x v="1"/>
    <x v="4"/>
    <s v="Tennsco Snap-Together Open Shelving Units, Starter Sets and Add-On Units"/>
    <x v="2105"/>
    <n v="4"/>
    <n v="0"/>
    <n v="55.895999999999958"/>
  </r>
  <r>
    <n v="4898"/>
    <x v="2421"/>
    <x v="2"/>
    <x v="771"/>
    <d v="2011-10-17T00:00:00"/>
    <s v="First Class"/>
    <s v="AC-10660"/>
    <s v="Anna Chung"/>
    <x v="0"/>
    <s v="United States"/>
    <s v="Parma"/>
    <x v="24"/>
    <n v="44134"/>
    <x v="3"/>
    <s v="FUR-CH-10003761"/>
    <x v="0"/>
    <x v="1"/>
    <s v="Global Italian Leather Office Chair"/>
    <x v="1727"/>
    <n v="2"/>
    <n v="0.3"/>
    <n v="-7.8588000000000022"/>
  </r>
  <r>
    <n v="4899"/>
    <x v="2421"/>
    <x v="2"/>
    <x v="771"/>
    <d v="2011-10-17T00:00:00"/>
    <s v="First Class"/>
    <s v="AC-10660"/>
    <s v="Anna Chung"/>
    <x v="0"/>
    <s v="United States"/>
    <s v="Parma"/>
    <x v="24"/>
    <n v="44134"/>
    <x v="3"/>
    <s v="OFF-PA-10002230"/>
    <x v="1"/>
    <x v="10"/>
    <s v="Xerox 1897"/>
    <x v="892"/>
    <n v="2"/>
    <n v="0.2"/>
    <n v="2.8884000000000007"/>
  </r>
  <r>
    <n v="4900"/>
    <x v="2422"/>
    <x v="0"/>
    <x v="250"/>
    <d v="2013-08-28T00:00:00"/>
    <s v="Standard Class"/>
    <s v="SG-20470"/>
    <s v="Sheri Gordon"/>
    <x v="0"/>
    <s v="United States"/>
    <s v="Gresham"/>
    <x v="21"/>
    <n v="97030"/>
    <x v="1"/>
    <s v="OFF-BI-10000088"/>
    <x v="1"/>
    <x v="8"/>
    <s v="GBC Imprintable Covers"/>
    <x v="3643"/>
    <n v="8"/>
    <n v="0.7"/>
    <n v="-18.446399999999997"/>
  </r>
  <r>
    <n v="4901"/>
    <x v="2423"/>
    <x v="3"/>
    <x v="94"/>
    <d v="2014-12-22T00:00:00"/>
    <s v="Standard Class"/>
    <s v="CA-12310"/>
    <s v="Christine Abelman"/>
    <x v="1"/>
    <s v="United States"/>
    <s v="Anaheim"/>
    <x v="1"/>
    <n v="92804"/>
    <x v="1"/>
    <s v="OFF-ST-10001526"/>
    <x v="1"/>
    <x v="4"/>
    <s v="Iceberg Mobile Mega Data/Printer Cart "/>
    <x v="2289"/>
    <n v="4"/>
    <n v="0"/>
    <n v="125.14319999999998"/>
  </r>
  <r>
    <n v="4902"/>
    <x v="2423"/>
    <x v="3"/>
    <x v="94"/>
    <d v="2014-12-22T00:00:00"/>
    <s v="Standard Class"/>
    <s v="CA-12310"/>
    <s v="Christine Abelman"/>
    <x v="1"/>
    <s v="United States"/>
    <s v="Anaheim"/>
    <x v="1"/>
    <n v="92804"/>
    <x v="1"/>
    <s v="OFF-SU-10002557"/>
    <x v="1"/>
    <x v="14"/>
    <s v="Fiskars Spring-Action Scissors"/>
    <x v="62"/>
    <n v="1"/>
    <n v="0"/>
    <n v="3.6348000000000003"/>
  </r>
  <r>
    <n v="4903"/>
    <x v="2424"/>
    <x v="3"/>
    <x v="469"/>
    <d v="2014-03-13T00:00:00"/>
    <s v="Standard Class"/>
    <s v="SH-20395"/>
    <s v="Shahid Hopkins"/>
    <x v="0"/>
    <s v="United States"/>
    <s v="New York City"/>
    <x v="15"/>
    <n v="10035"/>
    <x v="3"/>
    <s v="OFF-BI-10003669"/>
    <x v="1"/>
    <x v="8"/>
    <s v="3M Organizer Strips"/>
    <x v="243"/>
    <n v="6"/>
    <n v="0.2"/>
    <n v="9.0719999999999992"/>
  </r>
  <r>
    <n v="4904"/>
    <x v="2424"/>
    <x v="3"/>
    <x v="469"/>
    <d v="2014-03-13T00:00:00"/>
    <s v="Standard Class"/>
    <s v="SH-20395"/>
    <s v="Shahid Hopkins"/>
    <x v="0"/>
    <s v="United States"/>
    <s v="New York City"/>
    <x v="15"/>
    <n v="10035"/>
    <x v="3"/>
    <s v="OFF-LA-10003510"/>
    <x v="1"/>
    <x v="2"/>
    <s v="Avery 4027 File Folder Labels for Dot Matrix Printers, 5000 Labels per Box, White"/>
    <x v="3644"/>
    <n v="3"/>
    <n v="0"/>
    <n v="42.131399999999999"/>
  </r>
  <r>
    <n v="4905"/>
    <x v="2425"/>
    <x v="2"/>
    <x v="588"/>
    <d v="2011-12-03T00:00:00"/>
    <s v="Second Class"/>
    <s v="MC-17605"/>
    <s v="Matt Connell"/>
    <x v="1"/>
    <s v="United States"/>
    <s v="Houston"/>
    <x v="5"/>
    <n v="77070"/>
    <x v="2"/>
    <s v="FUR-CH-10003746"/>
    <x v="0"/>
    <x v="1"/>
    <s v="Hon 4070 Series Pagoda Round Back Stacking Chairs"/>
    <x v="3645"/>
    <n v="3"/>
    <n v="0.3"/>
    <n v="-19.258800000000008"/>
  </r>
  <r>
    <n v="4906"/>
    <x v="2426"/>
    <x v="2"/>
    <x v="1005"/>
    <d v="2011-10-16T00:00:00"/>
    <s v="Second Class"/>
    <s v="JE-15610"/>
    <s v="Jim Epp"/>
    <x v="1"/>
    <s v="United States"/>
    <s v="Concord"/>
    <x v="38"/>
    <n v="3301"/>
    <x v="3"/>
    <s v="OFF-BI-10003476"/>
    <x v="1"/>
    <x v="8"/>
    <s v="Avery Metallic Poly Binders"/>
    <x v="3310"/>
    <n v="4"/>
    <n v="0"/>
    <n v="11.0016"/>
  </r>
  <r>
    <n v="4907"/>
    <x v="2426"/>
    <x v="2"/>
    <x v="1005"/>
    <d v="2011-10-16T00:00:00"/>
    <s v="Second Class"/>
    <s v="JE-15610"/>
    <s v="Jim Epp"/>
    <x v="1"/>
    <s v="United States"/>
    <s v="Concord"/>
    <x v="38"/>
    <n v="3301"/>
    <x v="3"/>
    <s v="OFF-ST-10001469"/>
    <x v="1"/>
    <x v="4"/>
    <s v="Fellowes Bankers Box Recycled Super Stor/Drawer"/>
    <x v="3646"/>
    <n v="5"/>
    <n v="0"/>
    <n v="16.193999999999988"/>
  </r>
  <r>
    <n v="4908"/>
    <x v="2427"/>
    <x v="2"/>
    <x v="728"/>
    <d v="2011-11-23T00:00:00"/>
    <s v="Second Class"/>
    <s v="MS-17530"/>
    <s v="MaryBeth Skach"/>
    <x v="0"/>
    <s v="United States"/>
    <s v="Fairfield"/>
    <x v="24"/>
    <n v="45014"/>
    <x v="3"/>
    <s v="OFF-BI-10001757"/>
    <x v="1"/>
    <x v="8"/>
    <s v="Pressboard Hanging Data Binders for Unburst Sheets"/>
    <x v="3647"/>
    <n v="8"/>
    <n v="0.7"/>
    <n v="-8.659200000000002"/>
  </r>
  <r>
    <n v="4909"/>
    <x v="2427"/>
    <x v="2"/>
    <x v="728"/>
    <d v="2011-11-23T00:00:00"/>
    <s v="Second Class"/>
    <s v="MS-17530"/>
    <s v="MaryBeth Skach"/>
    <x v="0"/>
    <s v="United States"/>
    <s v="Fairfield"/>
    <x v="24"/>
    <n v="45014"/>
    <x v="3"/>
    <s v="TEC-PH-10004875"/>
    <x v="2"/>
    <x v="7"/>
    <s v="PNY Rapid USB Car Charger - Black"/>
    <x v="3648"/>
    <n v="2"/>
    <n v="0.4"/>
    <n v="-2.0773999999999999"/>
  </r>
  <r>
    <n v="4910"/>
    <x v="2428"/>
    <x v="3"/>
    <x v="424"/>
    <d v="2014-01-19T00:00:00"/>
    <s v="Standard Class"/>
    <s v="BH-11710"/>
    <s v="Brosina Hoffman"/>
    <x v="0"/>
    <s v="United States"/>
    <s v="Johnson City"/>
    <x v="18"/>
    <n v="37604"/>
    <x v="0"/>
    <s v="OFF-EN-10001219"/>
    <x v="1"/>
    <x v="12"/>
    <s v="#10- 4 1/8&quot; x 9 1/2&quot; Security-Tint Envelopes"/>
    <x v="829"/>
    <n v="3"/>
    <n v="0.2"/>
    <n v="6.6467999999999989"/>
  </r>
  <r>
    <n v="4911"/>
    <x v="2428"/>
    <x v="3"/>
    <x v="424"/>
    <d v="2014-01-19T00:00:00"/>
    <s v="Standard Class"/>
    <s v="BH-11710"/>
    <s v="Brosina Hoffman"/>
    <x v="0"/>
    <s v="United States"/>
    <s v="Johnson City"/>
    <x v="18"/>
    <n v="37604"/>
    <x v="0"/>
    <s v="OFF-PA-10000019"/>
    <x v="1"/>
    <x v="10"/>
    <s v="Xerox 1931"/>
    <x v="1590"/>
    <n v="7"/>
    <n v="0.2"/>
    <n v="12.700800000000001"/>
  </r>
  <r>
    <n v="4912"/>
    <x v="2428"/>
    <x v="3"/>
    <x v="424"/>
    <d v="2014-01-19T00:00:00"/>
    <s v="Standard Class"/>
    <s v="BH-11710"/>
    <s v="Brosina Hoffman"/>
    <x v="0"/>
    <s v="United States"/>
    <s v="Johnson City"/>
    <x v="18"/>
    <n v="37604"/>
    <x v="0"/>
    <s v="TEC-PH-10001924"/>
    <x v="2"/>
    <x v="7"/>
    <s v="iHome FM Clock Radio with Lightning Dock"/>
    <x v="1781"/>
    <n v="2"/>
    <n v="0.2"/>
    <n v="6.9990000000000059"/>
  </r>
  <r>
    <n v="4913"/>
    <x v="2428"/>
    <x v="3"/>
    <x v="424"/>
    <d v="2014-01-19T00:00:00"/>
    <s v="Standard Class"/>
    <s v="BH-11710"/>
    <s v="Brosina Hoffman"/>
    <x v="0"/>
    <s v="United States"/>
    <s v="Johnson City"/>
    <x v="18"/>
    <n v="37604"/>
    <x v="0"/>
    <s v="OFF-BI-10002003"/>
    <x v="1"/>
    <x v="8"/>
    <s v="Ibico Presentation Index for Binding Systems"/>
    <x v="3649"/>
    <n v="5"/>
    <n v="0.7"/>
    <n v="-4.577"/>
  </r>
  <r>
    <n v="4914"/>
    <x v="2428"/>
    <x v="3"/>
    <x v="424"/>
    <d v="2014-01-19T00:00:00"/>
    <s v="Standard Class"/>
    <s v="BH-11710"/>
    <s v="Brosina Hoffman"/>
    <x v="0"/>
    <s v="United States"/>
    <s v="Johnson City"/>
    <x v="18"/>
    <n v="37604"/>
    <x v="0"/>
    <s v="OFF-BI-10003727"/>
    <x v="1"/>
    <x v="8"/>
    <s v="Avery Durable Slant Ring Binders With Label Holder"/>
    <x v="3650"/>
    <n v="2"/>
    <n v="0.7"/>
    <n v="-1.8391999999999999"/>
  </r>
  <r>
    <n v="4915"/>
    <x v="2429"/>
    <x v="1"/>
    <x v="496"/>
    <d v="2012-09-26T00:00:00"/>
    <s v="Second Class"/>
    <s v="ME-17725"/>
    <s v="Max Engle"/>
    <x v="0"/>
    <s v="United States"/>
    <s v="Seattle"/>
    <x v="4"/>
    <n v="98105"/>
    <x v="1"/>
    <s v="OFF-AR-10004042"/>
    <x v="1"/>
    <x v="6"/>
    <s v="BOSTON Model 1800 Electric Pencil Sharpeners, Putty/Woodgrain"/>
    <x v="3651"/>
    <n v="2"/>
    <n v="0"/>
    <n v="10.428399999999996"/>
  </r>
  <r>
    <n v="4916"/>
    <x v="2429"/>
    <x v="1"/>
    <x v="496"/>
    <d v="2012-09-26T00:00:00"/>
    <s v="Second Class"/>
    <s v="ME-17725"/>
    <s v="Max Engle"/>
    <x v="0"/>
    <s v="United States"/>
    <s v="Seattle"/>
    <x v="4"/>
    <n v="98105"/>
    <x v="1"/>
    <s v="OFF-BI-10001097"/>
    <x v="1"/>
    <x v="8"/>
    <s v="Avery Hole Reinforcements"/>
    <x v="3652"/>
    <n v="3"/>
    <n v="0.2"/>
    <n v="5.4201000000000006"/>
  </r>
  <r>
    <n v="4917"/>
    <x v="2430"/>
    <x v="3"/>
    <x v="449"/>
    <d v="2014-10-12T00:00:00"/>
    <s v="Second Class"/>
    <s v="MB-17305"/>
    <s v="Maria Bertelson"/>
    <x v="0"/>
    <s v="United States"/>
    <s v="League City"/>
    <x v="5"/>
    <n v="77573"/>
    <x v="2"/>
    <s v="OFF-AR-10004344"/>
    <x v="1"/>
    <x v="6"/>
    <s v="Bulldog Vacuum Base Pencil Sharpener"/>
    <x v="3653"/>
    <n v="7"/>
    <n v="0.2"/>
    <n v="5.8750999999999962"/>
  </r>
  <r>
    <n v="4918"/>
    <x v="2430"/>
    <x v="3"/>
    <x v="449"/>
    <d v="2014-10-12T00:00:00"/>
    <s v="Second Class"/>
    <s v="MB-17305"/>
    <s v="Maria Bertelson"/>
    <x v="0"/>
    <s v="United States"/>
    <s v="League City"/>
    <x v="5"/>
    <n v="77573"/>
    <x v="2"/>
    <s v="FUR-CH-10001802"/>
    <x v="0"/>
    <x v="1"/>
    <s v="Hon Every-Day Chair Series Swivel Task Chairs"/>
    <x v="3654"/>
    <n v="3"/>
    <n v="0.3"/>
    <n v="-32.664599999999993"/>
  </r>
  <r>
    <n v="4919"/>
    <x v="2431"/>
    <x v="0"/>
    <x v="1006"/>
    <d v="2013-01-07T00:00:00"/>
    <s v="Standard Class"/>
    <s v="BM-11575"/>
    <s v="Brendan Murry"/>
    <x v="1"/>
    <s v="United States"/>
    <s v="Gaithersburg"/>
    <x v="39"/>
    <n v="20877"/>
    <x v="3"/>
    <s v="FUR-BO-10004709"/>
    <x v="0"/>
    <x v="0"/>
    <s v="Bush Westfield Collection Bookcases, Medium Cherry Finish"/>
    <x v="2131"/>
    <n v="3"/>
    <n v="0"/>
    <n v="38.266800000000003"/>
  </r>
  <r>
    <n v="4920"/>
    <x v="2431"/>
    <x v="0"/>
    <x v="1006"/>
    <d v="2013-01-07T00:00:00"/>
    <s v="Standard Class"/>
    <s v="BM-11575"/>
    <s v="Brendan Murry"/>
    <x v="1"/>
    <s v="United States"/>
    <s v="Gaithersburg"/>
    <x v="39"/>
    <n v="20877"/>
    <x v="3"/>
    <s v="TEC-PH-10000455"/>
    <x v="2"/>
    <x v="7"/>
    <s v="GE 30522EE2"/>
    <x v="3655"/>
    <n v="2"/>
    <n v="0"/>
    <n v="67.274199999999979"/>
  </r>
  <r>
    <n v="4921"/>
    <x v="2432"/>
    <x v="3"/>
    <x v="971"/>
    <d v="2014-08-24T00:00:00"/>
    <s v="Standard Class"/>
    <s v="SC-20575"/>
    <s v="Sonia Cooley"/>
    <x v="0"/>
    <s v="United States"/>
    <s v="Chicago"/>
    <x v="10"/>
    <n v="60653"/>
    <x v="2"/>
    <s v="OFF-BI-10002393"/>
    <x v="1"/>
    <x v="8"/>
    <s v="Binder Posts"/>
    <x v="3424"/>
    <n v="2"/>
    <n v="0.8"/>
    <n v="-3.9032000000000009"/>
  </r>
  <r>
    <n v="4922"/>
    <x v="2433"/>
    <x v="3"/>
    <x v="53"/>
    <d v="2014-12-30T00:00:00"/>
    <s v="Second Class"/>
    <s v="MH-18115"/>
    <s v="Mick Hernandez"/>
    <x v="2"/>
    <s v="United States"/>
    <s v="Huntsville"/>
    <x v="19"/>
    <n v="35810"/>
    <x v="0"/>
    <s v="OFF-PA-10004381"/>
    <x v="1"/>
    <x v="10"/>
    <s v="14-7/8 x 11 Blue Bar Computer Printout Paper"/>
    <x v="3656"/>
    <n v="2"/>
    <n v="0"/>
    <n v="46.118399999999994"/>
  </r>
  <r>
    <n v="4923"/>
    <x v="2433"/>
    <x v="3"/>
    <x v="53"/>
    <d v="2014-12-30T00:00:00"/>
    <s v="Second Class"/>
    <s v="MH-18115"/>
    <s v="Mick Hernandez"/>
    <x v="2"/>
    <s v="United States"/>
    <s v="Huntsville"/>
    <x v="19"/>
    <n v="35810"/>
    <x v="0"/>
    <s v="OFF-FA-10003059"/>
    <x v="1"/>
    <x v="13"/>
    <s v="Assorted Color Push Pins"/>
    <x v="3657"/>
    <n v="2"/>
    <n v="0"/>
    <n v="1.1945999999999999"/>
  </r>
  <r>
    <n v="4924"/>
    <x v="2433"/>
    <x v="3"/>
    <x v="53"/>
    <d v="2014-12-30T00:00:00"/>
    <s v="Second Class"/>
    <s v="MH-18115"/>
    <s v="Mick Hernandez"/>
    <x v="2"/>
    <s v="United States"/>
    <s v="Huntsville"/>
    <x v="19"/>
    <n v="35810"/>
    <x v="0"/>
    <s v="OFF-PA-10000994"/>
    <x v="1"/>
    <x v="10"/>
    <s v="Xerox 1915"/>
    <x v="2713"/>
    <n v="6"/>
    <n v="0"/>
    <n v="301.96799999999996"/>
  </r>
  <r>
    <n v="4925"/>
    <x v="2433"/>
    <x v="3"/>
    <x v="53"/>
    <d v="2014-12-30T00:00:00"/>
    <s v="Second Class"/>
    <s v="MH-18115"/>
    <s v="Mick Hernandez"/>
    <x v="2"/>
    <s v="United States"/>
    <s v="Huntsville"/>
    <x v="19"/>
    <n v="35810"/>
    <x v="0"/>
    <s v="TEC-PH-10002890"/>
    <x v="2"/>
    <x v="7"/>
    <s v="AT&amp;T 17929 Lendline Telephone"/>
    <x v="3658"/>
    <n v="2"/>
    <n v="0"/>
    <n v="23.524799999999999"/>
  </r>
  <r>
    <n v="4926"/>
    <x v="2434"/>
    <x v="3"/>
    <x v="18"/>
    <d v="2014-09-14T00:00:00"/>
    <s v="First Class"/>
    <s v="AR-10345"/>
    <s v="Alex Russell"/>
    <x v="1"/>
    <s v="United States"/>
    <s v="Lawrence"/>
    <x v="31"/>
    <n v="1841"/>
    <x v="3"/>
    <s v="OFF-AR-10003338"/>
    <x v="1"/>
    <x v="6"/>
    <s v="Eberhard Faber 3 1/2&quot; Golf Pencils"/>
    <x v="3659"/>
    <n v="2"/>
    <n v="0"/>
    <n v="3.7200000000000006"/>
  </r>
  <r>
    <n v="4927"/>
    <x v="2435"/>
    <x v="3"/>
    <x v="15"/>
    <d v="2014-10-24T00:00:00"/>
    <s v="Standard Class"/>
    <s v="MO-17500"/>
    <s v="Mary O'Rourke"/>
    <x v="0"/>
    <s v="United States"/>
    <s v="Chicago"/>
    <x v="10"/>
    <n v="60623"/>
    <x v="2"/>
    <s v="FUR-TA-10003008"/>
    <x v="0"/>
    <x v="3"/>
    <s v="Lesro Round Back Collection Coffee Table, End Table"/>
    <x v="3660"/>
    <n v="1"/>
    <n v="0.5"/>
    <n v="-67.543499999999995"/>
  </r>
  <r>
    <n v="4928"/>
    <x v="2436"/>
    <x v="3"/>
    <x v="96"/>
    <d v="2014-12-07T00:00:00"/>
    <s v="Standard Class"/>
    <s v="AD-10180"/>
    <s v="Alan Dominguez"/>
    <x v="2"/>
    <s v="United States"/>
    <s v="Fairfield"/>
    <x v="29"/>
    <n v="6824"/>
    <x v="3"/>
    <s v="OFF-PA-10001972"/>
    <x v="1"/>
    <x v="10"/>
    <s v="Xerox 214"/>
    <x v="541"/>
    <n v="3"/>
    <n v="0"/>
    <n v="9.3312000000000008"/>
  </r>
  <r>
    <n v="4929"/>
    <x v="2436"/>
    <x v="3"/>
    <x v="96"/>
    <d v="2014-12-07T00:00:00"/>
    <s v="Standard Class"/>
    <s v="AD-10180"/>
    <s v="Alan Dominguez"/>
    <x v="2"/>
    <s v="United States"/>
    <s v="Fairfield"/>
    <x v="29"/>
    <n v="6824"/>
    <x v="3"/>
    <s v="FUR-CH-10000155"/>
    <x v="0"/>
    <x v="1"/>
    <s v="Global Comet Stacking Armless Chair"/>
    <x v="3661"/>
    <n v="3"/>
    <n v="0"/>
    <n v="251.20200000000003"/>
  </r>
  <r>
    <n v="4930"/>
    <x v="2437"/>
    <x v="2"/>
    <x v="814"/>
    <d v="2011-09-03T00:00:00"/>
    <s v="First Class"/>
    <s v="KD-16345"/>
    <s v="Katherine Ducich"/>
    <x v="0"/>
    <s v="United States"/>
    <s v="New York City"/>
    <x v="15"/>
    <n v="10009"/>
    <x v="3"/>
    <s v="OFF-AR-10000658"/>
    <x v="1"/>
    <x v="6"/>
    <s v="Newell 324"/>
    <x v="2495"/>
    <n v="5"/>
    <n v="0"/>
    <n v="16.170000000000002"/>
  </r>
  <r>
    <n v="4931"/>
    <x v="2437"/>
    <x v="2"/>
    <x v="814"/>
    <d v="2011-09-03T00:00:00"/>
    <s v="First Class"/>
    <s v="KD-16345"/>
    <s v="Katherine Ducich"/>
    <x v="0"/>
    <s v="United States"/>
    <s v="New York City"/>
    <x v="15"/>
    <n v="10009"/>
    <x v="3"/>
    <s v="OFF-PA-10000349"/>
    <x v="1"/>
    <x v="10"/>
    <s v="Staples"/>
    <x v="1830"/>
    <n v="3"/>
    <n v="0"/>
    <n v="7.0218000000000007"/>
  </r>
  <r>
    <n v="4932"/>
    <x v="2438"/>
    <x v="3"/>
    <x v="613"/>
    <d v="2014-03-31T00:00:00"/>
    <s v="Standard Class"/>
    <s v="FM-14215"/>
    <s v="Filia McAdams"/>
    <x v="1"/>
    <s v="United States"/>
    <s v="Seattle"/>
    <x v="4"/>
    <n v="98103"/>
    <x v="1"/>
    <s v="OFF-AR-10001446"/>
    <x v="1"/>
    <x v="6"/>
    <s v="Newell 309"/>
    <x v="795"/>
    <n v="2"/>
    <n v="0"/>
    <n v="6.93"/>
  </r>
  <r>
    <n v="4933"/>
    <x v="2439"/>
    <x v="1"/>
    <x v="694"/>
    <d v="2012-10-04T00:00:00"/>
    <s v="Standard Class"/>
    <s v="ZC-21910"/>
    <s v="Zuschuss Carroll"/>
    <x v="0"/>
    <s v="United States"/>
    <s v="Aurora"/>
    <x v="22"/>
    <n v="80013"/>
    <x v="1"/>
    <s v="OFF-EN-10004483"/>
    <x v="1"/>
    <x v="12"/>
    <s v="#10 White Business Envelopes,4 1/8 x 9 1/2"/>
    <x v="3662"/>
    <n v="1"/>
    <n v="0.2"/>
    <n v="4.2308999999999983"/>
  </r>
  <r>
    <n v="4934"/>
    <x v="2439"/>
    <x v="1"/>
    <x v="694"/>
    <d v="2012-10-04T00:00:00"/>
    <s v="Standard Class"/>
    <s v="ZC-21910"/>
    <s v="Zuschuss Carroll"/>
    <x v="0"/>
    <s v="United States"/>
    <s v="Aurora"/>
    <x v="22"/>
    <n v="80013"/>
    <x v="1"/>
    <s v="OFF-BI-10002012"/>
    <x v="1"/>
    <x v="8"/>
    <s v="Wilson Jones Easy Flow II Sheet Lifters"/>
    <x v="886"/>
    <n v="2"/>
    <n v="0.7"/>
    <n v="-0.79200000000000004"/>
  </r>
  <r>
    <n v="4935"/>
    <x v="2439"/>
    <x v="1"/>
    <x v="694"/>
    <d v="2012-10-04T00:00:00"/>
    <s v="Standard Class"/>
    <s v="ZC-21910"/>
    <s v="Zuschuss Carroll"/>
    <x v="0"/>
    <s v="United States"/>
    <s v="Aurora"/>
    <x v="22"/>
    <n v="80013"/>
    <x v="1"/>
    <s v="OFF-FA-10003021"/>
    <x v="1"/>
    <x v="13"/>
    <s v="Staples"/>
    <x v="3663"/>
    <n v="3"/>
    <n v="0.2"/>
    <n v="0.84599999999999964"/>
  </r>
  <r>
    <n v="4936"/>
    <x v="2440"/>
    <x v="1"/>
    <x v="1007"/>
    <d v="2012-03-21T00:00:00"/>
    <s v="Standard Class"/>
    <s v="KS-16300"/>
    <s v="Karen Seio"/>
    <x v="1"/>
    <s v="United States"/>
    <s v="Lehi"/>
    <x v="7"/>
    <n v="84043"/>
    <x v="1"/>
    <s v="TEC-PH-10003356"/>
    <x v="2"/>
    <x v="7"/>
    <s v="SmartStand Mobile Device Holder, Assorted Colors"/>
    <x v="3664"/>
    <n v="3"/>
    <n v="0.2"/>
    <n v="1.6776"/>
  </r>
  <r>
    <n v="4937"/>
    <x v="2441"/>
    <x v="3"/>
    <x v="1008"/>
    <d v="2014-01-14T00:00:00"/>
    <s v="Standard Class"/>
    <s v="DP-13390"/>
    <s v="Dennis Pardue"/>
    <x v="2"/>
    <s v="United States"/>
    <s v="Tuscaloosa"/>
    <x v="19"/>
    <n v="35401"/>
    <x v="0"/>
    <s v="OFF-BI-10004728"/>
    <x v="1"/>
    <x v="8"/>
    <s v="Wilson Jones Turn Tabs Binder Tool for Ring Binders"/>
    <x v="3665"/>
    <n v="7"/>
    <n v="0"/>
    <n v="15.5204"/>
  </r>
  <r>
    <n v="4938"/>
    <x v="2442"/>
    <x v="2"/>
    <x v="286"/>
    <d v="2011-01-19T00:00:00"/>
    <s v="Standard Class"/>
    <s v="BD-11605"/>
    <s v="Brian Dahlen"/>
    <x v="0"/>
    <s v="United States"/>
    <s v="San Francisco"/>
    <x v="1"/>
    <n v="94109"/>
    <x v="1"/>
    <s v="OFF-ST-10000078"/>
    <x v="1"/>
    <x v="4"/>
    <s v="Tennsco 6- and 18-Compartment Lockers"/>
    <x v="2225"/>
    <n v="5"/>
    <n v="0"/>
    <n v="238.65299999999991"/>
  </r>
  <r>
    <n v="4939"/>
    <x v="2442"/>
    <x v="2"/>
    <x v="286"/>
    <d v="2011-01-19T00:00:00"/>
    <s v="Standard Class"/>
    <s v="BD-11605"/>
    <s v="Brian Dahlen"/>
    <x v="0"/>
    <s v="United States"/>
    <s v="San Francisco"/>
    <x v="1"/>
    <n v="94109"/>
    <x v="1"/>
    <s v="FUR-BO-10003034"/>
    <x v="0"/>
    <x v="0"/>
    <s v="O'Sullivan Elevations Bookcase, Cherry Finish"/>
    <x v="3666"/>
    <n v="3"/>
    <n v="0.15"/>
    <n v="3.9294000000000082"/>
  </r>
  <r>
    <n v="4940"/>
    <x v="2442"/>
    <x v="2"/>
    <x v="286"/>
    <d v="2011-01-19T00:00:00"/>
    <s v="Standard Class"/>
    <s v="BD-11605"/>
    <s v="Brian Dahlen"/>
    <x v="0"/>
    <s v="United States"/>
    <s v="San Francisco"/>
    <x v="1"/>
    <n v="94109"/>
    <x v="1"/>
    <s v="OFF-AR-10003514"/>
    <x v="1"/>
    <x v="6"/>
    <s v="4009 Highlighters by Sanford"/>
    <x v="189"/>
    <n v="5"/>
    <n v="0"/>
    <n v="6.5669999999999984"/>
  </r>
  <r>
    <n v="4941"/>
    <x v="2443"/>
    <x v="1"/>
    <x v="525"/>
    <d v="2012-02-13T00:00:00"/>
    <s v="Standard Class"/>
    <s v="IL-15100"/>
    <s v="Ivan Liston"/>
    <x v="0"/>
    <s v="United States"/>
    <s v="Wilmington"/>
    <x v="13"/>
    <n v="19805"/>
    <x v="3"/>
    <s v="FUR-CH-10001708"/>
    <x v="0"/>
    <x v="1"/>
    <s v="Office Star - Contemporary Swivel Chair with Padded Adjustable Arms and Flex Back"/>
    <x v="3667"/>
    <n v="9"/>
    <n v="0"/>
    <n v="266.45219999999989"/>
  </r>
  <r>
    <n v="4942"/>
    <x v="2443"/>
    <x v="1"/>
    <x v="525"/>
    <d v="2012-02-13T00:00:00"/>
    <s v="Standard Class"/>
    <s v="IL-15100"/>
    <s v="Ivan Liston"/>
    <x v="0"/>
    <s v="United States"/>
    <s v="Wilmington"/>
    <x v="13"/>
    <n v="19805"/>
    <x v="3"/>
    <s v="FUR-BO-10002598"/>
    <x v="0"/>
    <x v="0"/>
    <s v="Hon Metal Bookcases, Putty"/>
    <x v="514"/>
    <n v="4"/>
    <n v="0"/>
    <n v="82.336799999999982"/>
  </r>
  <r>
    <n v="4943"/>
    <x v="2443"/>
    <x v="1"/>
    <x v="525"/>
    <d v="2012-02-13T00:00:00"/>
    <s v="Standard Class"/>
    <s v="IL-15100"/>
    <s v="Ivan Liston"/>
    <x v="0"/>
    <s v="United States"/>
    <s v="Wilmington"/>
    <x v="13"/>
    <n v="19805"/>
    <x v="3"/>
    <s v="OFF-AR-10001022"/>
    <x v="1"/>
    <x v="6"/>
    <s v="SANFORD Liquid Accent Tank-Style Highlighters"/>
    <x v="1103"/>
    <n v="2"/>
    <n v="0"/>
    <n v="1.7607999999999997"/>
  </r>
  <r>
    <n v="4944"/>
    <x v="2444"/>
    <x v="3"/>
    <x v="202"/>
    <d v="2014-12-28T00:00:00"/>
    <s v="Standard Class"/>
    <s v="LP-17095"/>
    <s v="Liz Preis"/>
    <x v="0"/>
    <s v="United States"/>
    <s v="Lafayette"/>
    <x v="14"/>
    <n v="47905"/>
    <x v="2"/>
    <s v="OFF-ST-10004459"/>
    <x v="1"/>
    <x v="4"/>
    <s v="Tennsco Single-Tier Lockers"/>
    <x v="2602"/>
    <n v="1"/>
    <n v="0"/>
    <n v="18.766999999999996"/>
  </r>
  <r>
    <n v="4945"/>
    <x v="2445"/>
    <x v="0"/>
    <x v="64"/>
    <d v="2013-09-07T00:00:00"/>
    <s v="First Class"/>
    <s v="JH-15985"/>
    <s v="Joseph Holt"/>
    <x v="0"/>
    <s v="United States"/>
    <s v="Redondo Beach"/>
    <x v="1"/>
    <n v="90278"/>
    <x v="1"/>
    <s v="OFF-PA-10004381"/>
    <x v="1"/>
    <x v="10"/>
    <s v="14-7/8 x 11 Blue Bar Computer Printout Paper"/>
    <x v="3656"/>
    <n v="2"/>
    <n v="0"/>
    <n v="46.118399999999994"/>
  </r>
  <r>
    <n v="4946"/>
    <x v="2445"/>
    <x v="0"/>
    <x v="64"/>
    <d v="2013-09-07T00:00:00"/>
    <s v="First Class"/>
    <s v="JH-15985"/>
    <s v="Joseph Holt"/>
    <x v="0"/>
    <s v="United States"/>
    <s v="Redondo Beach"/>
    <x v="1"/>
    <n v="90278"/>
    <x v="1"/>
    <s v="OFF-BI-10000050"/>
    <x v="1"/>
    <x v="8"/>
    <s v="Angle-D Binders with Locking Rings, Label Holders"/>
    <x v="2643"/>
    <n v="2"/>
    <n v="0.2"/>
    <n v="3.9419999999999993"/>
  </r>
  <r>
    <n v="4947"/>
    <x v="2445"/>
    <x v="0"/>
    <x v="64"/>
    <d v="2013-09-07T00:00:00"/>
    <s v="First Class"/>
    <s v="JH-15985"/>
    <s v="Joseph Holt"/>
    <x v="0"/>
    <s v="United States"/>
    <s v="Redondo Beach"/>
    <x v="1"/>
    <n v="90278"/>
    <x v="1"/>
    <s v="OFF-FA-10000304"/>
    <x v="1"/>
    <x v="13"/>
    <s v="Advantus Push Pins"/>
    <x v="1009"/>
    <n v="2"/>
    <n v="0"/>
    <n v="1.7876000000000003"/>
  </r>
  <r>
    <n v="4948"/>
    <x v="2446"/>
    <x v="2"/>
    <x v="777"/>
    <d v="2011-10-09T00:00:00"/>
    <s v="Standard Class"/>
    <s v="JD-16015"/>
    <s v="Joy Daniels"/>
    <x v="0"/>
    <s v="United States"/>
    <s v="Seattle"/>
    <x v="4"/>
    <n v="98115"/>
    <x v="1"/>
    <s v="OFF-LA-10002475"/>
    <x v="1"/>
    <x v="2"/>
    <s v="Avery 519"/>
    <x v="3204"/>
    <n v="4"/>
    <n v="0"/>
    <n v="13.742799999999999"/>
  </r>
  <r>
    <n v="4949"/>
    <x v="2447"/>
    <x v="3"/>
    <x v="344"/>
    <d v="2014-12-03T00:00:00"/>
    <s v="Standard Class"/>
    <s v="BD-11320"/>
    <s v="Bill Donatelli"/>
    <x v="0"/>
    <s v="United States"/>
    <s v="Los Angeles"/>
    <x v="1"/>
    <n v="90045"/>
    <x v="1"/>
    <s v="OFF-BI-10001989"/>
    <x v="1"/>
    <x v="8"/>
    <s v="Premium Transparent Presentation Covers by GBC"/>
    <x v="3668"/>
    <n v="7"/>
    <n v="0.2"/>
    <n v="41.120799999999988"/>
  </r>
  <r>
    <n v="4950"/>
    <x v="2447"/>
    <x v="3"/>
    <x v="344"/>
    <d v="2014-12-03T00:00:00"/>
    <s v="Standard Class"/>
    <s v="BD-11320"/>
    <s v="Bill Donatelli"/>
    <x v="0"/>
    <s v="United States"/>
    <s v="Los Angeles"/>
    <x v="1"/>
    <n v="90045"/>
    <x v="1"/>
    <s v="FUR-FU-10000732"/>
    <x v="0"/>
    <x v="5"/>
    <s v="Eldon 200 Class Desk Accessories"/>
    <x v="609"/>
    <n v="3"/>
    <n v="0"/>
    <n v="6.0287999999999995"/>
  </r>
  <r>
    <n v="4951"/>
    <x v="2448"/>
    <x v="0"/>
    <x v="99"/>
    <d v="2013-11-02T00:00:00"/>
    <s v="Second Class"/>
    <s v="DL-13330"/>
    <s v="Denise Leinenbach"/>
    <x v="0"/>
    <s v="United States"/>
    <s v="New York City"/>
    <x v="15"/>
    <n v="10009"/>
    <x v="3"/>
    <s v="OFF-AR-10004441"/>
    <x v="1"/>
    <x v="6"/>
    <s v="BIC Brite Liner Highlighters"/>
    <x v="2162"/>
    <n v="3"/>
    <n v="0"/>
    <n v="5.2164000000000001"/>
  </r>
  <r>
    <n v="4952"/>
    <x v="2449"/>
    <x v="1"/>
    <x v="988"/>
    <d v="2012-06-13T00:00:00"/>
    <s v="Standard Class"/>
    <s v="NC-18415"/>
    <s v="Nathan Cano"/>
    <x v="0"/>
    <s v="United States"/>
    <s v="Royal Oak"/>
    <x v="12"/>
    <n v="48073"/>
    <x v="2"/>
    <s v="OFF-PA-10000304"/>
    <x v="1"/>
    <x v="10"/>
    <s v="Xerox 1995"/>
    <x v="91"/>
    <n v="2"/>
    <n v="0"/>
    <n v="6.2208000000000006"/>
  </r>
  <r>
    <n v="4953"/>
    <x v="2450"/>
    <x v="3"/>
    <x v="166"/>
    <d v="2014-12-13T00:00:00"/>
    <s v="Second Class"/>
    <s v="AS-10225"/>
    <s v="Alan Schoenberger"/>
    <x v="1"/>
    <s v="United States"/>
    <s v="San Francisco"/>
    <x v="1"/>
    <n v="94109"/>
    <x v="1"/>
    <s v="OFF-AP-10002670"/>
    <x v="1"/>
    <x v="9"/>
    <s v="Belkin 8-Outlet Premiere SurgeMaster II Surge Protectors"/>
    <x v="3669"/>
    <n v="1"/>
    <n v="0"/>
    <n v="20.843999999999994"/>
  </r>
  <r>
    <n v="4954"/>
    <x v="2451"/>
    <x v="1"/>
    <x v="199"/>
    <d v="2012-03-20T00:00:00"/>
    <s v="Standard Class"/>
    <s v="MS-17980"/>
    <s v="Michael Stewart"/>
    <x v="1"/>
    <s v="United States"/>
    <s v="New York City"/>
    <x v="15"/>
    <n v="10009"/>
    <x v="3"/>
    <s v="TEC-PH-10001527"/>
    <x v="2"/>
    <x v="7"/>
    <s v="Plantronics MX500i Earset"/>
    <x v="3670"/>
    <n v="2"/>
    <n v="0"/>
    <n v="2.5769999999999982"/>
  </r>
  <r>
    <n v="4955"/>
    <x v="2452"/>
    <x v="2"/>
    <x v="3"/>
    <d v="2011-06-13T00:00:00"/>
    <s v="Second Class"/>
    <s v="TS-21205"/>
    <s v="Thomas Seio"/>
    <x v="1"/>
    <s v="United States"/>
    <s v="North Las Vegas"/>
    <x v="33"/>
    <n v="89031"/>
    <x v="1"/>
    <s v="OFF-AR-10002335"/>
    <x v="1"/>
    <x v="6"/>
    <s v="DIXON Oriole Pencils"/>
    <x v="3671"/>
    <n v="7"/>
    <n v="0"/>
    <n v="4.6956000000000007"/>
  </r>
  <r>
    <n v="4956"/>
    <x v="2452"/>
    <x v="2"/>
    <x v="3"/>
    <d v="2011-06-13T00:00:00"/>
    <s v="Second Class"/>
    <s v="TS-21205"/>
    <s v="Thomas Seio"/>
    <x v="1"/>
    <s v="United States"/>
    <s v="North Las Vegas"/>
    <x v="33"/>
    <n v="89031"/>
    <x v="1"/>
    <s v="OFF-PA-10003641"/>
    <x v="1"/>
    <x v="10"/>
    <s v="Xerox 1909"/>
    <x v="1219"/>
    <n v="3"/>
    <n v="0"/>
    <n v="36.404399999999995"/>
  </r>
  <r>
    <n v="4957"/>
    <x v="2452"/>
    <x v="2"/>
    <x v="3"/>
    <d v="2011-06-13T00:00:00"/>
    <s v="Second Class"/>
    <s v="TS-21205"/>
    <s v="Thomas Seio"/>
    <x v="1"/>
    <s v="United States"/>
    <s v="North Las Vegas"/>
    <x v="33"/>
    <n v="89031"/>
    <x v="1"/>
    <s v="FUR-FU-10002685"/>
    <x v="0"/>
    <x v="5"/>
    <s v="Executive Impressions 13-1/2&quot; Indoor/Outdoor Wall Clock"/>
    <x v="3672"/>
    <n v="2"/>
    <n v="0"/>
    <n v="14.212"/>
  </r>
  <r>
    <n v="4958"/>
    <x v="2453"/>
    <x v="1"/>
    <x v="305"/>
    <d v="2012-03-26T00:00:00"/>
    <s v="Standard Class"/>
    <s v="JK-15730"/>
    <s v="Joe Kamberova"/>
    <x v="0"/>
    <s v="United States"/>
    <s v="Carrollton"/>
    <x v="5"/>
    <n v="75007"/>
    <x v="2"/>
    <s v="OFF-BI-10001308"/>
    <x v="1"/>
    <x v="8"/>
    <s v="GBC Standard Plastic Binding Systems' Combs"/>
    <x v="3673"/>
    <n v="2"/>
    <n v="0.8"/>
    <n v="-4.3960000000000026"/>
  </r>
  <r>
    <n v="4959"/>
    <x v="2453"/>
    <x v="1"/>
    <x v="305"/>
    <d v="2012-03-26T00:00:00"/>
    <s v="Standard Class"/>
    <s v="JK-15730"/>
    <s v="Joe Kamberova"/>
    <x v="0"/>
    <s v="United States"/>
    <s v="Carrollton"/>
    <x v="5"/>
    <n v="75007"/>
    <x v="2"/>
    <s v="OFF-FA-10003485"/>
    <x v="1"/>
    <x v="13"/>
    <s v="Staples"/>
    <x v="3674"/>
    <n v="9"/>
    <n v="0.2"/>
    <n v="6.1307999999999998"/>
  </r>
  <r>
    <n v="4960"/>
    <x v="2454"/>
    <x v="0"/>
    <x v="741"/>
    <d v="2013-11-23T00:00:00"/>
    <s v="Standard Class"/>
    <s v="TC-21535"/>
    <s v="Tracy Collins"/>
    <x v="2"/>
    <s v="United States"/>
    <s v="Los Angeles"/>
    <x v="1"/>
    <n v="90008"/>
    <x v="1"/>
    <s v="TEC-PH-10003357"/>
    <x v="2"/>
    <x v="7"/>
    <s v="Grandstream GXP2100 Mainstream Business Phone"/>
    <x v="3675"/>
    <n v="1"/>
    <n v="0.2"/>
    <n v="6.1192000000000011"/>
  </r>
  <r>
    <n v="4961"/>
    <x v="2454"/>
    <x v="0"/>
    <x v="741"/>
    <d v="2013-11-23T00:00:00"/>
    <s v="Standard Class"/>
    <s v="TC-21535"/>
    <s v="Tracy Collins"/>
    <x v="2"/>
    <s v="United States"/>
    <s v="Los Angeles"/>
    <x v="1"/>
    <n v="90008"/>
    <x v="1"/>
    <s v="OFF-AP-10002867"/>
    <x v="1"/>
    <x v="9"/>
    <s v="Fellowes Command Center 5-outlet power strip"/>
    <x v="3676"/>
    <n v="1"/>
    <n v="0"/>
    <n v="18.316800000000001"/>
  </r>
  <r>
    <n v="4962"/>
    <x v="2455"/>
    <x v="2"/>
    <x v="1009"/>
    <d v="2011-03-08T00:00:00"/>
    <s v="First Class"/>
    <s v="AB-10015"/>
    <s v="Aaron Bergman"/>
    <x v="0"/>
    <s v="United States"/>
    <s v="Seattle"/>
    <x v="4"/>
    <n v="98103"/>
    <x v="1"/>
    <s v="FUR-CH-10004477"/>
    <x v="0"/>
    <x v="1"/>
    <s v="Global Push Button Manager's Chair, Indigo"/>
    <x v="3677"/>
    <n v="1"/>
    <n v="0.2"/>
    <n v="5.4800999999999966"/>
  </r>
  <r>
    <n v="4963"/>
    <x v="2455"/>
    <x v="2"/>
    <x v="1009"/>
    <d v="2011-03-08T00:00:00"/>
    <s v="First Class"/>
    <s v="AB-10015"/>
    <s v="Aaron Bergman"/>
    <x v="0"/>
    <s v="United States"/>
    <s v="Seattle"/>
    <x v="4"/>
    <n v="98103"/>
    <x v="1"/>
    <s v="OFF-AR-10001427"/>
    <x v="1"/>
    <x v="6"/>
    <s v="Newell 330"/>
    <x v="1465"/>
    <n v="3"/>
    <n v="0"/>
    <n v="4.6644000000000005"/>
  </r>
  <r>
    <n v="4964"/>
    <x v="2455"/>
    <x v="2"/>
    <x v="1009"/>
    <d v="2011-03-08T00:00:00"/>
    <s v="First Class"/>
    <s v="AB-10015"/>
    <s v="Aaron Bergman"/>
    <x v="0"/>
    <s v="United States"/>
    <s v="Seattle"/>
    <x v="4"/>
    <n v="98103"/>
    <x v="1"/>
    <s v="OFF-ST-10002344"/>
    <x v="1"/>
    <x v="4"/>
    <s v="Carina 42&quot;Hx23 3/4&quot;W Media Storage Unit"/>
    <x v="423"/>
    <n v="3"/>
    <n v="0"/>
    <n v="4.8588000000000164"/>
  </r>
  <r>
    <n v="4965"/>
    <x v="2456"/>
    <x v="0"/>
    <x v="666"/>
    <d v="2013-05-20T00:00:00"/>
    <s v="Second Class"/>
    <s v="DP-13000"/>
    <s v="Darren Powers"/>
    <x v="0"/>
    <s v="United States"/>
    <s v="Fort Lauderdale"/>
    <x v="2"/>
    <n v="33311"/>
    <x v="0"/>
    <s v="OFF-BI-10000301"/>
    <x v="1"/>
    <x v="8"/>
    <s v="GBC Instant Report Kit"/>
    <x v="3678"/>
    <n v="4"/>
    <n v="0.7"/>
    <n v="-5.1760000000000002"/>
  </r>
  <r>
    <n v="4966"/>
    <x v="2457"/>
    <x v="1"/>
    <x v="442"/>
    <d v="2012-05-28T00:00:00"/>
    <s v="Second Class"/>
    <s v="CY-12745"/>
    <s v="Craig Yedwab"/>
    <x v="1"/>
    <s v="United States"/>
    <s v="Columbia"/>
    <x v="18"/>
    <n v="38401"/>
    <x v="0"/>
    <s v="TEC-PH-10001944"/>
    <x v="2"/>
    <x v="7"/>
    <s v="Wi-Ex zBoost YX540 Cellular Phone Signal Booster"/>
    <x v="3679"/>
    <n v="4"/>
    <n v="0.2"/>
    <n v="58.379999999999939"/>
  </r>
  <r>
    <n v="4967"/>
    <x v="2458"/>
    <x v="1"/>
    <x v="991"/>
    <d v="2012-08-05T00:00:00"/>
    <s v="Second Class"/>
    <s v="BE-11455"/>
    <s v="Brad Eason"/>
    <x v="2"/>
    <s v="United States"/>
    <s v="Providence"/>
    <x v="34"/>
    <n v="2908"/>
    <x v="3"/>
    <s v="TEC-PH-10001527"/>
    <x v="2"/>
    <x v="7"/>
    <s v="Plantronics MX500i Earset"/>
    <x v="3680"/>
    <n v="3"/>
    <n v="0"/>
    <n v="3.8654999999999973"/>
  </r>
  <r>
    <n v="4968"/>
    <x v="2458"/>
    <x v="1"/>
    <x v="991"/>
    <d v="2012-08-05T00:00:00"/>
    <s v="Second Class"/>
    <s v="BE-11455"/>
    <s v="Brad Eason"/>
    <x v="2"/>
    <s v="United States"/>
    <s v="Providence"/>
    <x v="34"/>
    <n v="2908"/>
    <x v="3"/>
    <s v="OFF-PA-10001307"/>
    <x v="1"/>
    <x v="10"/>
    <s v="Important Message Pads, 50 4-1/4 x 5-1/2 Forms per Pad"/>
    <x v="3681"/>
    <n v="2"/>
    <n v="0"/>
    <n v="4.1159999999999997"/>
  </r>
  <r>
    <n v="4969"/>
    <x v="2458"/>
    <x v="1"/>
    <x v="991"/>
    <d v="2012-08-05T00:00:00"/>
    <s v="Second Class"/>
    <s v="BE-11455"/>
    <s v="Brad Eason"/>
    <x v="2"/>
    <s v="United States"/>
    <s v="Providence"/>
    <x v="34"/>
    <n v="2908"/>
    <x v="3"/>
    <s v="TEC-AC-10004571"/>
    <x v="2"/>
    <x v="11"/>
    <s v="Logitech G700s Rechargeable Gaming Mouse"/>
    <x v="1664"/>
    <n v="2"/>
    <n v="0"/>
    <n v="83.991600000000005"/>
  </r>
  <r>
    <n v="4970"/>
    <x v="2458"/>
    <x v="1"/>
    <x v="991"/>
    <d v="2012-08-05T00:00:00"/>
    <s v="Second Class"/>
    <s v="BE-11455"/>
    <s v="Brad Eason"/>
    <x v="2"/>
    <s v="United States"/>
    <s v="Providence"/>
    <x v="34"/>
    <n v="2908"/>
    <x v="3"/>
    <s v="FUR-CH-10001973"/>
    <x v="0"/>
    <x v="1"/>
    <s v="Office Star Flex Back Scooter Chair with White Frame"/>
    <x v="3682"/>
    <n v="1"/>
    <n v="0"/>
    <n v="15.537199999999999"/>
  </r>
  <r>
    <n v="4971"/>
    <x v="2459"/>
    <x v="0"/>
    <x v="61"/>
    <d v="2013-11-10T00:00:00"/>
    <s v="First Class"/>
    <s v="KL-16555"/>
    <s v="Kelly Lampkin"/>
    <x v="1"/>
    <s v="United States"/>
    <s v="Jacksonville"/>
    <x v="2"/>
    <n v="32216"/>
    <x v="0"/>
    <s v="FUR-CH-10000513"/>
    <x v="0"/>
    <x v="1"/>
    <s v="High-Back Leather Manager's Chair"/>
    <x v="3683"/>
    <n v="2"/>
    <n v="0.2"/>
    <n v="-28.597800000000007"/>
  </r>
  <r>
    <n v="4972"/>
    <x v="2459"/>
    <x v="0"/>
    <x v="61"/>
    <d v="2013-11-10T00:00:00"/>
    <s v="First Class"/>
    <s v="KL-16555"/>
    <s v="Kelly Lampkin"/>
    <x v="1"/>
    <s v="United States"/>
    <s v="Jacksonville"/>
    <x v="2"/>
    <n v="32216"/>
    <x v="0"/>
    <s v="OFF-PA-10002421"/>
    <x v="1"/>
    <x v="10"/>
    <s v="Embossed Ink Jet Note Cards"/>
    <x v="3684"/>
    <n v="2"/>
    <n v="0.2"/>
    <n v="12.639200000000001"/>
  </r>
  <r>
    <n v="4973"/>
    <x v="2459"/>
    <x v="0"/>
    <x v="61"/>
    <d v="2013-11-10T00:00:00"/>
    <s v="First Class"/>
    <s v="KL-16555"/>
    <s v="Kelly Lampkin"/>
    <x v="1"/>
    <s v="United States"/>
    <s v="Jacksonville"/>
    <x v="2"/>
    <n v="32216"/>
    <x v="0"/>
    <s v="FUR-FU-10004090"/>
    <x v="0"/>
    <x v="5"/>
    <s v="Executive Impressions 14&quot; Contract Wall Clock"/>
    <x v="3685"/>
    <n v="2"/>
    <n v="0.2"/>
    <n v="5.7797999999999963"/>
  </r>
  <r>
    <n v="4974"/>
    <x v="2459"/>
    <x v="0"/>
    <x v="61"/>
    <d v="2013-11-10T00:00:00"/>
    <s v="First Class"/>
    <s v="KL-16555"/>
    <s v="Kelly Lampkin"/>
    <x v="1"/>
    <s v="United States"/>
    <s v="Jacksonville"/>
    <x v="2"/>
    <n v="32216"/>
    <x v="0"/>
    <s v="OFF-PA-10004071"/>
    <x v="1"/>
    <x v="10"/>
    <s v="Eaton Premium Continuous-Feed Paper, 25% Cotton, Letter Size, White, 1000 Shts/Box"/>
    <x v="1666"/>
    <n v="2"/>
    <n v="0.2"/>
    <n v="31.068799999999996"/>
  </r>
  <r>
    <n v="4975"/>
    <x v="2460"/>
    <x v="0"/>
    <x v="77"/>
    <d v="2013-11-13T00:00:00"/>
    <s v="Standard Class"/>
    <s v="PS-19045"/>
    <s v="Penelope Sewall"/>
    <x v="2"/>
    <s v="United States"/>
    <s v="Oceanside"/>
    <x v="1"/>
    <n v="92054"/>
    <x v="1"/>
    <s v="OFF-PA-10002246"/>
    <x v="1"/>
    <x v="10"/>
    <s v="Wirebound Four 2-3/4 x 5 Forms per Page, 400 Sets per Book"/>
    <x v="3686"/>
    <n v="2"/>
    <n v="0"/>
    <n v="6.3209999999999997"/>
  </r>
  <r>
    <n v="4976"/>
    <x v="2461"/>
    <x v="1"/>
    <x v="227"/>
    <d v="2012-09-23T00:00:00"/>
    <s v="Second Class"/>
    <s v="JR-16210"/>
    <s v="Justin Ritter"/>
    <x v="1"/>
    <s v="United States"/>
    <s v="Jacksonville"/>
    <x v="2"/>
    <n v="32216"/>
    <x v="0"/>
    <s v="TEC-AC-10003198"/>
    <x v="2"/>
    <x v="11"/>
    <s v="Enermax Acrylux Wireless Keyboard"/>
    <x v="3687"/>
    <n v="9"/>
    <n v="0.2"/>
    <n v="152.38799999999992"/>
  </r>
  <r>
    <n v="4977"/>
    <x v="2462"/>
    <x v="1"/>
    <x v="214"/>
    <d v="2012-12-09T00:00:00"/>
    <s v="First Class"/>
    <s v="AH-10210"/>
    <s v="Alan Hwang"/>
    <x v="0"/>
    <s v="United States"/>
    <s v="New York City"/>
    <x v="15"/>
    <n v="10024"/>
    <x v="3"/>
    <s v="OFF-BI-10001031"/>
    <x v="1"/>
    <x v="8"/>
    <s v="Pressboard Data Binders by Wilson Jones"/>
    <x v="794"/>
    <n v="5"/>
    <n v="0.2"/>
    <n v="7.2089999999999996"/>
  </r>
  <r>
    <n v="4978"/>
    <x v="2462"/>
    <x v="1"/>
    <x v="214"/>
    <d v="2012-12-09T00:00:00"/>
    <s v="First Class"/>
    <s v="AH-10210"/>
    <s v="Alan Hwang"/>
    <x v="0"/>
    <s v="United States"/>
    <s v="New York City"/>
    <x v="15"/>
    <n v="10024"/>
    <x v="3"/>
    <s v="OFF-BI-10003727"/>
    <x v="1"/>
    <x v="8"/>
    <s v="Avery Durable Slant Ring Binders With Label Holder"/>
    <x v="1314"/>
    <n v="2"/>
    <n v="0.2"/>
    <n v="2.3407999999999998"/>
  </r>
  <r>
    <n v="4979"/>
    <x v="2462"/>
    <x v="1"/>
    <x v="214"/>
    <d v="2012-12-09T00:00:00"/>
    <s v="First Class"/>
    <s v="AH-10210"/>
    <s v="Alan Hwang"/>
    <x v="0"/>
    <s v="United States"/>
    <s v="New York City"/>
    <x v="15"/>
    <n v="10024"/>
    <x v="3"/>
    <s v="TEC-PH-10001336"/>
    <x v="2"/>
    <x v="7"/>
    <s v="Digium D40 VoIP phone"/>
    <x v="3688"/>
    <n v="6"/>
    <n v="0"/>
    <n v="224.4426"/>
  </r>
  <r>
    <n v="4980"/>
    <x v="2463"/>
    <x v="0"/>
    <x v="10"/>
    <d v="2013-12-14T00:00:00"/>
    <s v="Second Class"/>
    <s v="RW-19630"/>
    <s v="Rob Williams"/>
    <x v="1"/>
    <s v="United States"/>
    <s v="Chicago"/>
    <x v="10"/>
    <n v="60610"/>
    <x v="2"/>
    <s v="OFF-SU-10001664"/>
    <x v="1"/>
    <x v="14"/>
    <s v="Acme Office Executive Series Stainless Steel Trimmers"/>
    <x v="3689"/>
    <n v="3"/>
    <n v="0.2"/>
    <n v="1.5426000000000002"/>
  </r>
  <r>
    <n v="4981"/>
    <x v="2463"/>
    <x v="0"/>
    <x v="10"/>
    <d v="2013-12-14T00:00:00"/>
    <s v="Second Class"/>
    <s v="RW-19630"/>
    <s v="Rob Williams"/>
    <x v="1"/>
    <s v="United States"/>
    <s v="Chicago"/>
    <x v="10"/>
    <n v="60610"/>
    <x v="2"/>
    <s v="OFF-AP-10003971"/>
    <x v="1"/>
    <x v="9"/>
    <s v="Belkin 6 Outlet Metallic Surge Strip"/>
    <x v="3690"/>
    <n v="2"/>
    <n v="0.8"/>
    <n v="-11.761200000000002"/>
  </r>
  <r>
    <n v="4982"/>
    <x v="2463"/>
    <x v="0"/>
    <x v="10"/>
    <d v="2013-12-14T00:00:00"/>
    <s v="Second Class"/>
    <s v="RW-19630"/>
    <s v="Rob Williams"/>
    <x v="1"/>
    <s v="United States"/>
    <s v="Chicago"/>
    <x v="10"/>
    <n v="60610"/>
    <x v="2"/>
    <s v="TEC-AC-10000199"/>
    <x v="2"/>
    <x v="11"/>
    <s v="Kingston Digital DataTraveler 8GB USB 2.0"/>
    <x v="3184"/>
    <n v="4"/>
    <n v="0.2"/>
    <n v="-1.4279999999999999"/>
  </r>
  <r>
    <n v="4983"/>
    <x v="2464"/>
    <x v="2"/>
    <x v="912"/>
    <d v="2011-11-22T00:00:00"/>
    <s v="Standard Class"/>
    <s v="AH-10075"/>
    <s v="Adam Hart"/>
    <x v="1"/>
    <s v="United States"/>
    <s v="Huntington Beach"/>
    <x v="1"/>
    <n v="92646"/>
    <x v="1"/>
    <s v="OFF-LA-10001045"/>
    <x v="1"/>
    <x v="2"/>
    <s v="Permanent Self-Adhesive File Folder Labels for Typewriters by Universal"/>
    <x v="3691"/>
    <n v="2"/>
    <n v="0"/>
    <n v="2.4011999999999998"/>
  </r>
  <r>
    <n v="4984"/>
    <x v="2465"/>
    <x v="0"/>
    <x v="61"/>
    <d v="2013-11-11T00:00:00"/>
    <s v="Second Class"/>
    <s v="IM-15070"/>
    <s v="Irene Maddox"/>
    <x v="0"/>
    <s v="United States"/>
    <s v="San Diego"/>
    <x v="1"/>
    <n v="92105"/>
    <x v="1"/>
    <s v="OFF-ST-10003442"/>
    <x v="1"/>
    <x v="4"/>
    <s v="Eldon Portable Mobile Manager"/>
    <x v="3692"/>
    <n v="3"/>
    <n v="0"/>
    <n v="22.9068"/>
  </r>
  <r>
    <n v="4985"/>
    <x v="2466"/>
    <x v="1"/>
    <x v="684"/>
    <d v="2012-09-10T00:00:00"/>
    <s v="Standard Class"/>
    <s v="CK-12760"/>
    <s v="Cyma Kinney"/>
    <x v="1"/>
    <s v="United States"/>
    <s v="Nashville"/>
    <x v="18"/>
    <n v="37211"/>
    <x v="0"/>
    <s v="OFF-FA-10003059"/>
    <x v="1"/>
    <x v="13"/>
    <s v="Assorted Color Push Pins"/>
    <x v="3693"/>
    <n v="5"/>
    <n v="0.2"/>
    <n v="1.1764999999999992"/>
  </r>
  <r>
    <n v="4986"/>
    <x v="2467"/>
    <x v="2"/>
    <x v="1010"/>
    <d v="2011-09-03T00:00:00"/>
    <s v="Same Day"/>
    <s v="AG-10390"/>
    <s v="Allen Goldenen"/>
    <x v="0"/>
    <s v="United States"/>
    <s v="New York City"/>
    <x v="15"/>
    <n v="10009"/>
    <x v="3"/>
    <s v="OFF-LA-10001175"/>
    <x v="1"/>
    <x v="2"/>
    <s v="Avery 514"/>
    <x v="936"/>
    <n v="5"/>
    <n v="0"/>
    <n v="7.056"/>
  </r>
  <r>
    <n v="4987"/>
    <x v="2468"/>
    <x v="0"/>
    <x v="423"/>
    <d v="2013-04-29T00:00:00"/>
    <s v="Standard Class"/>
    <s v="CL-12700"/>
    <s v="Craig Leslie"/>
    <x v="2"/>
    <s v="United States"/>
    <s v="Colorado Springs"/>
    <x v="22"/>
    <n v="80906"/>
    <x v="1"/>
    <s v="OFF-PA-10003441"/>
    <x v="1"/>
    <x v="10"/>
    <s v="Xerox 226"/>
    <x v="12"/>
    <n v="3"/>
    <n v="0.2"/>
    <n v="5.4432"/>
  </r>
  <r>
    <n v="4988"/>
    <x v="2468"/>
    <x v="0"/>
    <x v="423"/>
    <d v="2013-04-29T00:00:00"/>
    <s v="Standard Class"/>
    <s v="CL-12700"/>
    <s v="Craig Leslie"/>
    <x v="2"/>
    <s v="United States"/>
    <s v="Colorado Springs"/>
    <x v="22"/>
    <n v="80906"/>
    <x v="1"/>
    <s v="FUR-CH-10004287"/>
    <x v="0"/>
    <x v="1"/>
    <s v="SAFCO Arco Folding Chair"/>
    <x v="3694"/>
    <n v="6"/>
    <n v="0.2"/>
    <n v="149.14799999999991"/>
  </r>
  <r>
    <n v="4989"/>
    <x v="2468"/>
    <x v="0"/>
    <x v="423"/>
    <d v="2013-04-29T00:00:00"/>
    <s v="Standard Class"/>
    <s v="CL-12700"/>
    <s v="Craig Leslie"/>
    <x v="2"/>
    <s v="United States"/>
    <s v="Colorado Springs"/>
    <x v="22"/>
    <n v="80906"/>
    <x v="1"/>
    <s v="OFF-BI-10004040"/>
    <x v="1"/>
    <x v="8"/>
    <s v="Wilson Jones Impact Binders"/>
    <x v="3695"/>
    <n v="2"/>
    <n v="0.7"/>
    <n v="-2.1755999999999993"/>
  </r>
  <r>
    <n v="4990"/>
    <x v="2469"/>
    <x v="3"/>
    <x v="515"/>
    <d v="2014-09-05T00:00:00"/>
    <s v="Standard Class"/>
    <s v="AW-10930"/>
    <s v="Arthur Wiediger"/>
    <x v="2"/>
    <s v="United States"/>
    <s v="San Francisco"/>
    <x v="1"/>
    <n v="94110"/>
    <x v="1"/>
    <s v="OFF-BI-10004022"/>
    <x v="1"/>
    <x v="8"/>
    <s v="Acco Suede Grain Vinyl Round Ring Binder"/>
    <x v="408"/>
    <n v="3"/>
    <n v="0.2"/>
    <n v="2.1683999999999997"/>
  </r>
  <r>
    <n v="4991"/>
    <x v="2469"/>
    <x v="3"/>
    <x v="515"/>
    <d v="2014-09-05T00:00:00"/>
    <s v="Standard Class"/>
    <s v="AW-10930"/>
    <s v="Arthur Wiediger"/>
    <x v="2"/>
    <s v="United States"/>
    <s v="San Francisco"/>
    <x v="1"/>
    <n v="94110"/>
    <x v="1"/>
    <s v="TEC-PH-10002200"/>
    <x v="2"/>
    <x v="7"/>
    <s v="Aastra 6757i CT Wireless VoIP phone"/>
    <x v="3696"/>
    <n v="4"/>
    <n v="0.2"/>
    <n v="77.558399999999978"/>
  </r>
  <r>
    <n v="4992"/>
    <x v="2470"/>
    <x v="3"/>
    <x v="226"/>
    <d v="2014-12-14T00:00:00"/>
    <s v="Standard Class"/>
    <s v="HG-14965"/>
    <s v="Henry Goldwyn"/>
    <x v="1"/>
    <s v="United States"/>
    <s v="Chicago"/>
    <x v="10"/>
    <n v="60653"/>
    <x v="2"/>
    <s v="OFF-BI-10001120"/>
    <x v="1"/>
    <x v="8"/>
    <s v="Ibico EPK-21 Electric Binding System"/>
    <x v="3697"/>
    <n v="5"/>
    <n v="0.8"/>
    <n v="-2929.4845000000005"/>
  </r>
  <r>
    <n v="4993"/>
    <x v="2471"/>
    <x v="1"/>
    <x v="217"/>
    <d v="2012-12-25T00:00:00"/>
    <s v="Standard Class"/>
    <s v="RB-19645"/>
    <s v="Robert Barroso"/>
    <x v="1"/>
    <s v="United States"/>
    <s v="Memphis"/>
    <x v="18"/>
    <n v="38109"/>
    <x v="0"/>
    <s v="OFF-EN-10000461"/>
    <x v="1"/>
    <x v="12"/>
    <s v="#10- 4 1/8&quot; x 9 1/2&quot; Recycled Envelopes"/>
    <x v="3698"/>
    <n v="8"/>
    <n v="0.2"/>
    <n v="18.878399999999999"/>
  </r>
  <r>
    <n v="4994"/>
    <x v="2471"/>
    <x v="1"/>
    <x v="217"/>
    <d v="2012-12-25T00:00:00"/>
    <s v="Standard Class"/>
    <s v="RB-19645"/>
    <s v="Robert Barroso"/>
    <x v="1"/>
    <s v="United States"/>
    <s v="Memphis"/>
    <x v="18"/>
    <n v="38109"/>
    <x v="0"/>
    <s v="OFF-LA-10004008"/>
    <x v="1"/>
    <x v="2"/>
    <s v="Avery 507"/>
    <x v="3699"/>
    <n v="8"/>
    <n v="0.2"/>
    <n v="5.9903999999999984"/>
  </r>
  <r>
    <n v="4995"/>
    <x v="2471"/>
    <x v="1"/>
    <x v="217"/>
    <d v="2012-12-25T00:00:00"/>
    <s v="Standard Class"/>
    <s v="RB-19645"/>
    <s v="Robert Barroso"/>
    <x v="1"/>
    <s v="United States"/>
    <s v="Memphis"/>
    <x v="18"/>
    <n v="38109"/>
    <x v="0"/>
    <s v="FUR-FU-10000221"/>
    <x v="0"/>
    <x v="5"/>
    <s v="Master Caster Door Stop, Brown"/>
    <x v="2352"/>
    <n v="5"/>
    <n v="0.2"/>
    <n v="3.5559999999999992"/>
  </r>
  <r>
    <n v="4996"/>
    <x v="2472"/>
    <x v="2"/>
    <x v="130"/>
    <d v="2011-11-10T00:00:00"/>
    <s v="Standard Class"/>
    <s v="SZ-20035"/>
    <s v="Sam Zeldin"/>
    <x v="2"/>
    <s v="United States"/>
    <s v="New York City"/>
    <x v="15"/>
    <n v="10011"/>
    <x v="3"/>
    <s v="OFF-BI-10000962"/>
    <x v="1"/>
    <x v="8"/>
    <s v="Acco Flexible ACCOHIDE Square Ring Data Binder, Dark Blue, 11 1/2&quot; X 14&quot; 7/8&quot;"/>
    <x v="3700"/>
    <n v="4"/>
    <n v="0.2"/>
    <n v="18.873199999999997"/>
  </r>
  <r>
    <n v="4997"/>
    <x v="2473"/>
    <x v="3"/>
    <x v="434"/>
    <d v="2014-03-16T00:00:00"/>
    <s v="Standard Class"/>
    <s v="KS-16300"/>
    <s v="Karen Seio"/>
    <x v="1"/>
    <s v="United States"/>
    <s v="Raleigh"/>
    <x v="3"/>
    <n v="27604"/>
    <x v="0"/>
    <s v="OFF-AP-10000390"/>
    <x v="1"/>
    <x v="9"/>
    <s v="Euro Pro Shark Stick Mini Vacuum"/>
    <x v="3701"/>
    <n v="1"/>
    <n v="0.2"/>
    <n v="3.6587999999999976"/>
  </r>
  <r>
    <n v="4998"/>
    <x v="2473"/>
    <x v="3"/>
    <x v="434"/>
    <d v="2014-03-16T00:00:00"/>
    <s v="Standard Class"/>
    <s v="KS-16300"/>
    <s v="Karen Seio"/>
    <x v="1"/>
    <s v="United States"/>
    <s v="Raleigh"/>
    <x v="3"/>
    <n v="27604"/>
    <x v="0"/>
    <s v="OFF-BI-10000014"/>
    <x v="1"/>
    <x v="8"/>
    <s v="Heavy-Duty E-Z-D Binders"/>
    <x v="3702"/>
    <n v="4"/>
    <n v="0.7"/>
    <n v="-10.037199999999999"/>
  </r>
  <r>
    <n v="4999"/>
    <x v="2474"/>
    <x v="0"/>
    <x v="1011"/>
    <d v="2013-02-04T00:00:00"/>
    <s v="Standard Class"/>
    <s v="SC-20050"/>
    <s v="Sample Company A"/>
    <x v="2"/>
    <s v="United States"/>
    <s v="Los Angeles"/>
    <x v="1"/>
    <n v="90045"/>
    <x v="1"/>
    <s v="TEC-PH-10004120"/>
    <x v="2"/>
    <x v="7"/>
    <s v="AT&amp;T 1080 Phone"/>
    <x v="3703"/>
    <n v="1"/>
    <n v="0.2"/>
    <n v="8.2194000000000003"/>
  </r>
  <r>
    <n v="5000"/>
    <x v="2474"/>
    <x v="0"/>
    <x v="1011"/>
    <d v="2013-02-04T00:00:00"/>
    <s v="Standard Class"/>
    <s v="SC-20050"/>
    <s v="Sample Company A"/>
    <x v="2"/>
    <s v="United States"/>
    <s v="Los Angeles"/>
    <x v="1"/>
    <n v="90045"/>
    <x v="1"/>
    <s v="OFF-PA-10002764"/>
    <x v="1"/>
    <x v="10"/>
    <s v="Staples"/>
    <x v="3704"/>
    <n v="5"/>
    <n v="0"/>
    <n v="27.782999999999998"/>
  </r>
  <r>
    <n v="5001"/>
    <x v="2475"/>
    <x v="3"/>
    <x v="917"/>
    <d v="2014-05-13T00:00:00"/>
    <s v="Standard Class"/>
    <s v="AB-10060"/>
    <s v="Adam Bellavance"/>
    <x v="2"/>
    <s v="United States"/>
    <s v="Los Angeles"/>
    <x v="1"/>
    <n v="90004"/>
    <x v="1"/>
    <s v="TEC-AC-10000736"/>
    <x v="2"/>
    <x v="11"/>
    <s v="Logitech G600 MMO Gaming Mouse"/>
    <x v="3705"/>
    <n v="1"/>
    <n v="0"/>
    <n v="28.796399999999998"/>
  </r>
  <r>
    <n v="5002"/>
    <x v="2476"/>
    <x v="0"/>
    <x v="1012"/>
    <d v="2013-05-25T00:00:00"/>
    <s v="Same Day"/>
    <s v="EH-14125"/>
    <s v="Eugene Hildebrand"/>
    <x v="2"/>
    <s v="United States"/>
    <s v="Newport News"/>
    <x v="17"/>
    <n v="23602"/>
    <x v="0"/>
    <s v="OFF-SU-10000898"/>
    <x v="1"/>
    <x v="14"/>
    <s v="Acme Hot Forged Carbon Steel Scissors with Nickel-Plated Handles, 3 7/8&quot; Cut, 8&quot;L"/>
    <x v="1695"/>
    <n v="5"/>
    <n v="0"/>
    <n v="20.154999999999994"/>
  </r>
  <r>
    <n v="5003"/>
    <x v="2476"/>
    <x v="0"/>
    <x v="1012"/>
    <d v="2013-05-25T00:00:00"/>
    <s v="Same Day"/>
    <s v="EH-14125"/>
    <s v="Eugene Hildebrand"/>
    <x v="2"/>
    <s v="United States"/>
    <s v="Newport News"/>
    <x v="17"/>
    <n v="23602"/>
    <x v="0"/>
    <s v="OFF-PA-10004327"/>
    <x v="1"/>
    <x v="10"/>
    <s v="Xerox 1911"/>
    <x v="879"/>
    <n v="4"/>
    <n v="0"/>
    <n v="91.967999999999989"/>
  </r>
  <r>
    <n v="5004"/>
    <x v="2477"/>
    <x v="0"/>
    <x v="877"/>
    <d v="2013-10-13T00:00:00"/>
    <s v="Standard Class"/>
    <s v="CC-12475"/>
    <s v="Cindy Chapman"/>
    <x v="0"/>
    <s v="United States"/>
    <s v="Los Angeles"/>
    <x v="1"/>
    <n v="90032"/>
    <x v="1"/>
    <s v="OFF-PA-10000143"/>
    <x v="1"/>
    <x v="10"/>
    <s v="Astroparche Fine Business Paper"/>
    <x v="232"/>
    <n v="2"/>
    <n v="0"/>
    <n v="5.0688000000000004"/>
  </r>
  <r>
    <n v="5005"/>
    <x v="2478"/>
    <x v="2"/>
    <x v="1013"/>
    <d v="2011-05-02T00:00:00"/>
    <s v="Second Class"/>
    <s v="TM-21010"/>
    <s v="Tamara Manning"/>
    <x v="0"/>
    <s v="United States"/>
    <s v="Jackson"/>
    <x v="35"/>
    <n v="39212"/>
    <x v="0"/>
    <s v="TEC-AC-10002550"/>
    <x v="2"/>
    <x v="11"/>
    <s v="Maxell 4.7GB DVD-RW 3/Pack"/>
    <x v="3706"/>
    <n v="3"/>
    <n v="0"/>
    <n v="16.2486"/>
  </r>
  <r>
    <n v="5006"/>
    <x v="2479"/>
    <x v="1"/>
    <x v="113"/>
    <d v="2012-11-14T00:00:00"/>
    <s v="Second Class"/>
    <s v="SC-20695"/>
    <s v="Steve Chapman"/>
    <x v="1"/>
    <s v="United States"/>
    <s v="Richmond"/>
    <x v="14"/>
    <n v="47374"/>
    <x v="2"/>
    <s v="OFF-ST-10003306"/>
    <x v="1"/>
    <x v="4"/>
    <s v="Letter Size Cart"/>
    <x v="412"/>
    <n v="5"/>
    <n v="0"/>
    <n v="207.14699999999993"/>
  </r>
  <r>
    <n v="5007"/>
    <x v="2480"/>
    <x v="1"/>
    <x v="529"/>
    <d v="2012-11-14T00:00:00"/>
    <s v="Standard Class"/>
    <s v="Dp-13240"/>
    <s v="Dean percer"/>
    <x v="2"/>
    <s v="United States"/>
    <s v="New York City"/>
    <x v="15"/>
    <n v="10035"/>
    <x v="3"/>
    <s v="TEC-MA-10000045"/>
    <x v="2"/>
    <x v="15"/>
    <s v="Zebra ZM400 Thermal Label Printer"/>
    <x v="3707"/>
    <n v="2"/>
    <n v="0"/>
    <n v="1114.5119999999999"/>
  </r>
  <r>
    <n v="5008"/>
    <x v="2480"/>
    <x v="1"/>
    <x v="529"/>
    <d v="2012-11-14T00:00:00"/>
    <s v="Standard Class"/>
    <s v="Dp-13240"/>
    <s v="Dean percer"/>
    <x v="2"/>
    <s v="United States"/>
    <s v="New York City"/>
    <x v="15"/>
    <n v="10035"/>
    <x v="3"/>
    <s v="OFF-ST-10001505"/>
    <x v="1"/>
    <x v="4"/>
    <s v="Perma STOR-ALL Hanging File Box, 13 1/8&quot;W x 12 1/4&quot;D x 10 1/2&quot;H"/>
    <x v="1465"/>
    <n v="3"/>
    <n v="0"/>
    <n v="3.0497999999999985"/>
  </r>
  <r>
    <n v="5009"/>
    <x v="2481"/>
    <x v="1"/>
    <x v="67"/>
    <d v="2012-09-14T00:00:00"/>
    <s v="Standard Class"/>
    <s v="LR-17035"/>
    <s v="Lisa Ryan"/>
    <x v="1"/>
    <s v="United States"/>
    <s v="Philadelphia"/>
    <x v="9"/>
    <n v="19134"/>
    <x v="3"/>
    <s v="OFF-BI-10004781"/>
    <x v="1"/>
    <x v="8"/>
    <s v="GBC Wire Binding Strips"/>
    <x v="3708"/>
    <n v="1"/>
    <n v="0.7"/>
    <n v="-6.9827999999999975"/>
  </r>
  <r>
    <n v="5010"/>
    <x v="2481"/>
    <x v="1"/>
    <x v="67"/>
    <d v="2012-09-14T00:00:00"/>
    <s v="Standard Class"/>
    <s v="LR-17035"/>
    <s v="Lisa Ryan"/>
    <x v="1"/>
    <s v="United States"/>
    <s v="Philadelphia"/>
    <x v="9"/>
    <n v="19134"/>
    <x v="3"/>
    <s v="TEC-PH-10002680"/>
    <x v="2"/>
    <x v="7"/>
    <s v="Samsung Galaxy Note 3"/>
    <x v="3709"/>
    <n v="6"/>
    <n v="0.4"/>
    <n v="-131.9940000000002"/>
  </r>
  <r>
    <n v="5011"/>
    <x v="2481"/>
    <x v="1"/>
    <x v="67"/>
    <d v="2012-09-14T00:00:00"/>
    <s v="Standard Class"/>
    <s v="LR-17035"/>
    <s v="Lisa Ryan"/>
    <x v="1"/>
    <s v="United States"/>
    <s v="Philadelphia"/>
    <x v="9"/>
    <n v="19134"/>
    <x v="3"/>
    <s v="OFF-BI-10000848"/>
    <x v="1"/>
    <x v="8"/>
    <s v="Angle-D Ring Binders"/>
    <x v="3710"/>
    <n v="3"/>
    <n v="0.7"/>
    <n v="-3.9383999999999997"/>
  </r>
  <r>
    <n v="5012"/>
    <x v="2482"/>
    <x v="3"/>
    <x v="943"/>
    <d v="2014-05-14T00:00:00"/>
    <s v="First Class"/>
    <s v="TS-21370"/>
    <s v="Todd Sumrall"/>
    <x v="1"/>
    <s v="United States"/>
    <s v="Phoenix"/>
    <x v="16"/>
    <n v="85023"/>
    <x v="1"/>
    <s v="FUR-BO-10004467"/>
    <x v="0"/>
    <x v="0"/>
    <s v="Bestar Classic Bookcase"/>
    <x v="3711"/>
    <n v="7"/>
    <n v="0.7"/>
    <n v="-356.96429999999998"/>
  </r>
  <r>
    <n v="5013"/>
    <x v="2483"/>
    <x v="3"/>
    <x v="246"/>
    <d v="2014-07-27T00:00:00"/>
    <s v="Standard Class"/>
    <s v="SW-20350"/>
    <s v="Sean Wendt"/>
    <x v="2"/>
    <s v="United States"/>
    <s v="Cleveland"/>
    <x v="24"/>
    <n v="44105"/>
    <x v="3"/>
    <s v="OFF-BI-10001670"/>
    <x v="1"/>
    <x v="8"/>
    <s v="Vinyl Sectional Post Binders"/>
    <x v="3712"/>
    <n v="3"/>
    <n v="0.7"/>
    <n v="-22.619999999999997"/>
  </r>
  <r>
    <n v="5014"/>
    <x v="2483"/>
    <x v="3"/>
    <x v="246"/>
    <d v="2014-07-27T00:00:00"/>
    <s v="Standard Class"/>
    <s v="SW-20350"/>
    <s v="Sean Wendt"/>
    <x v="2"/>
    <s v="United States"/>
    <s v="Cleveland"/>
    <x v="24"/>
    <n v="44105"/>
    <x v="3"/>
    <s v="OFF-ST-10000136"/>
    <x v="1"/>
    <x v="4"/>
    <s v="Letter Size File"/>
    <x v="3713"/>
    <n v="7"/>
    <n v="0.2"/>
    <n v="25.010999999999967"/>
  </r>
  <r>
    <n v="5015"/>
    <x v="2483"/>
    <x v="3"/>
    <x v="246"/>
    <d v="2014-07-27T00:00:00"/>
    <s v="Standard Class"/>
    <s v="SW-20350"/>
    <s v="Sean Wendt"/>
    <x v="2"/>
    <s v="United States"/>
    <s v="Cleveland"/>
    <x v="24"/>
    <n v="44105"/>
    <x v="3"/>
    <s v="TEC-PH-10004522"/>
    <x v="2"/>
    <x v="7"/>
    <s v="Dexim XPower Skin Super-Thin Power Case for iPhone 5 - Black"/>
    <x v="3714"/>
    <n v="6"/>
    <n v="0.4"/>
    <n v="-52.640999999999991"/>
  </r>
  <r>
    <n v="5016"/>
    <x v="2484"/>
    <x v="2"/>
    <x v="156"/>
    <d v="2011-11-29T00:00:00"/>
    <s v="Standard Class"/>
    <s v="TH-21100"/>
    <s v="Thea Hendricks"/>
    <x v="0"/>
    <s v="United States"/>
    <s v="Toledo"/>
    <x v="24"/>
    <n v="43615"/>
    <x v="3"/>
    <s v="FUR-FU-10002960"/>
    <x v="0"/>
    <x v="5"/>
    <s v="Eldon 200 Class Desk Accessories, Burgundy"/>
    <x v="200"/>
    <n v="7"/>
    <n v="0.2"/>
    <n v="9.6712000000000025"/>
  </r>
  <r>
    <n v="5017"/>
    <x v="2484"/>
    <x v="2"/>
    <x v="156"/>
    <d v="2011-11-29T00:00:00"/>
    <s v="Standard Class"/>
    <s v="TH-21100"/>
    <s v="Thea Hendricks"/>
    <x v="0"/>
    <s v="United States"/>
    <s v="Toledo"/>
    <x v="24"/>
    <n v="43615"/>
    <x v="3"/>
    <s v="TEC-PH-10002584"/>
    <x v="2"/>
    <x v="7"/>
    <s v="Samsung Galaxy S4"/>
    <x v="3715"/>
    <n v="4"/>
    <n v="0.4"/>
    <n v="-250.39600000000019"/>
  </r>
  <r>
    <n v="5018"/>
    <x v="2485"/>
    <x v="2"/>
    <x v="647"/>
    <d v="2011-11-18T00:00:00"/>
    <s v="First Class"/>
    <s v="SS-20410"/>
    <s v="Shahid Shariari"/>
    <x v="0"/>
    <s v="United States"/>
    <s v="Los Angeles"/>
    <x v="1"/>
    <n v="90008"/>
    <x v="1"/>
    <s v="FUR-FU-10002505"/>
    <x v="0"/>
    <x v="5"/>
    <s v="Eldon 100 Class Desk Accessories"/>
    <x v="3716"/>
    <n v="3"/>
    <n v="0"/>
    <n v="3.2351999999999994"/>
  </r>
  <r>
    <n v="5019"/>
    <x v="2485"/>
    <x v="2"/>
    <x v="647"/>
    <d v="2011-11-18T00:00:00"/>
    <s v="First Class"/>
    <s v="SS-20410"/>
    <s v="Shahid Shariari"/>
    <x v="0"/>
    <s v="United States"/>
    <s v="Los Angeles"/>
    <x v="1"/>
    <n v="90008"/>
    <x v="1"/>
    <s v="TEC-AC-10003832"/>
    <x v="2"/>
    <x v="11"/>
    <s v="Logitech P710e Mobile Speakerphone"/>
    <x v="3717"/>
    <n v="3"/>
    <n v="0"/>
    <n v="146.76929999999993"/>
  </r>
  <r>
    <n v="5020"/>
    <x v="2485"/>
    <x v="2"/>
    <x v="647"/>
    <d v="2011-11-18T00:00:00"/>
    <s v="First Class"/>
    <s v="SS-20410"/>
    <s v="Shahid Shariari"/>
    <x v="0"/>
    <s v="United States"/>
    <s v="Los Angeles"/>
    <x v="1"/>
    <n v="90008"/>
    <x v="1"/>
    <s v="OFF-SU-10002537"/>
    <x v="1"/>
    <x v="14"/>
    <s v="Acme Box Cutter Scissors"/>
    <x v="3718"/>
    <n v="2"/>
    <n v="0"/>
    <n v="5.3196000000000012"/>
  </r>
  <r>
    <n v="5021"/>
    <x v="2486"/>
    <x v="3"/>
    <x v="721"/>
    <d v="2014-03-26T00:00:00"/>
    <s v="Second Class"/>
    <s v="MZ-17515"/>
    <s v="Mary Zewe"/>
    <x v="1"/>
    <s v="United States"/>
    <s v="New York City"/>
    <x v="15"/>
    <n v="10011"/>
    <x v="3"/>
    <s v="OFF-SU-10003505"/>
    <x v="1"/>
    <x v="14"/>
    <s v="Premier Electric Letter Opener"/>
    <x v="3719"/>
    <n v="3"/>
    <n v="0"/>
    <n v="17.378999999999976"/>
  </r>
  <r>
    <n v="5022"/>
    <x v="2487"/>
    <x v="0"/>
    <x v="122"/>
    <d v="2013-12-25T00:00:00"/>
    <s v="Standard Class"/>
    <s v="JE-15475"/>
    <s v="Jeremy Ellison"/>
    <x v="0"/>
    <s v="United States"/>
    <s v="San Diego"/>
    <x v="1"/>
    <n v="92037"/>
    <x v="1"/>
    <s v="TEC-AC-10001465"/>
    <x v="2"/>
    <x v="11"/>
    <s v="SanDisk Cruzer 64 GB USB Flash Drive"/>
    <x v="3720"/>
    <n v="2"/>
    <n v="0"/>
    <n v="21.791999999999994"/>
  </r>
  <r>
    <n v="5023"/>
    <x v="2487"/>
    <x v="0"/>
    <x v="122"/>
    <d v="2013-12-25T00:00:00"/>
    <s v="Standard Class"/>
    <s v="JE-15475"/>
    <s v="Jeremy Ellison"/>
    <x v="0"/>
    <s v="United States"/>
    <s v="San Diego"/>
    <x v="1"/>
    <n v="92037"/>
    <x v="1"/>
    <s v="TEC-AC-10003832"/>
    <x v="2"/>
    <x v="11"/>
    <s v="Logitech P710e Mobile Speakerphone"/>
    <x v="3717"/>
    <n v="3"/>
    <n v="0"/>
    <n v="146.76929999999993"/>
  </r>
  <r>
    <n v="5024"/>
    <x v="2487"/>
    <x v="0"/>
    <x v="122"/>
    <d v="2013-12-25T00:00:00"/>
    <s v="Standard Class"/>
    <s v="JE-15475"/>
    <s v="Jeremy Ellison"/>
    <x v="0"/>
    <s v="United States"/>
    <s v="San Diego"/>
    <x v="1"/>
    <n v="92037"/>
    <x v="1"/>
    <s v="FUR-FU-10003731"/>
    <x v="0"/>
    <x v="5"/>
    <s v="Eldon Expressions Wood and Plastic Desk Accessories, Oak"/>
    <x v="3089"/>
    <n v="4"/>
    <n v="0"/>
    <n v="11.177600000000002"/>
  </r>
  <r>
    <n v="5025"/>
    <x v="2488"/>
    <x v="3"/>
    <x v="570"/>
    <d v="2014-08-04T00:00:00"/>
    <s v="Standard Class"/>
    <s v="RF-19735"/>
    <s v="Roland Fjeld"/>
    <x v="0"/>
    <s v="United States"/>
    <s v="Oklahoma City"/>
    <x v="26"/>
    <n v="73120"/>
    <x v="2"/>
    <s v="OFF-BI-10004828"/>
    <x v="1"/>
    <x v="8"/>
    <s v="GBC Poly Designer Binding Covers"/>
    <x v="3446"/>
    <n v="2"/>
    <n v="0"/>
    <n v="16.405199999999997"/>
  </r>
  <r>
    <n v="5026"/>
    <x v="2488"/>
    <x v="3"/>
    <x v="570"/>
    <d v="2014-08-04T00:00:00"/>
    <s v="Standard Class"/>
    <s v="RF-19735"/>
    <s v="Roland Fjeld"/>
    <x v="0"/>
    <s v="United States"/>
    <s v="Oklahoma City"/>
    <x v="26"/>
    <n v="73120"/>
    <x v="2"/>
    <s v="TEC-PH-10003012"/>
    <x v="2"/>
    <x v="7"/>
    <s v="Nortel Meridian M3904 Professional Digital phone"/>
    <x v="3721"/>
    <n v="3"/>
    <n v="0"/>
    <n v="133.97129999999996"/>
  </r>
  <r>
    <n v="5027"/>
    <x v="2488"/>
    <x v="3"/>
    <x v="570"/>
    <d v="2014-08-04T00:00:00"/>
    <s v="Standard Class"/>
    <s v="RF-19735"/>
    <s v="Roland Fjeld"/>
    <x v="0"/>
    <s v="United States"/>
    <s v="Oklahoma City"/>
    <x v="26"/>
    <n v="73120"/>
    <x v="2"/>
    <s v="OFF-AP-10002311"/>
    <x v="1"/>
    <x v="9"/>
    <s v="Holmes Replacement Filter for HEPA Air Cleaner, Very Large Room, HEPA Filter"/>
    <x v="1609"/>
    <n v="2"/>
    <n v="0"/>
    <n v="60.552800000000005"/>
  </r>
  <r>
    <n v="5028"/>
    <x v="2488"/>
    <x v="3"/>
    <x v="570"/>
    <d v="2014-08-04T00:00:00"/>
    <s v="Standard Class"/>
    <s v="RF-19735"/>
    <s v="Roland Fjeld"/>
    <x v="0"/>
    <s v="United States"/>
    <s v="Oklahoma City"/>
    <x v="26"/>
    <n v="73120"/>
    <x v="2"/>
    <s v="FUR-CH-10004626"/>
    <x v="0"/>
    <x v="1"/>
    <s v="Office Star Flex Back Scooter Chair with Aluminum Finish Frame"/>
    <x v="3722"/>
    <n v="3"/>
    <n v="0"/>
    <n v="72.640799999999999"/>
  </r>
  <r>
    <n v="5029"/>
    <x v="2489"/>
    <x v="2"/>
    <x v="814"/>
    <d v="2011-09-07T00:00:00"/>
    <s v="Second Class"/>
    <s v="CV-12295"/>
    <s v="Christina VanderZanden"/>
    <x v="0"/>
    <s v="United States"/>
    <s v="Chicago"/>
    <x v="10"/>
    <n v="60653"/>
    <x v="2"/>
    <s v="TEC-AC-10001606"/>
    <x v="2"/>
    <x v="11"/>
    <s v="Logitech Wireless Performance Mouse MX for PC and Mac"/>
    <x v="1977"/>
    <n v="3"/>
    <n v="0.2"/>
    <n v="53.994600000000005"/>
  </r>
  <r>
    <n v="5030"/>
    <x v="2490"/>
    <x v="3"/>
    <x v="926"/>
    <d v="2014-02-03T00:00:00"/>
    <s v="Standard Class"/>
    <s v="VG-21790"/>
    <s v="Vivek Gonzalez"/>
    <x v="0"/>
    <s v="United States"/>
    <s v="San Francisco"/>
    <x v="1"/>
    <n v="94109"/>
    <x v="1"/>
    <s v="OFF-AR-10001216"/>
    <x v="1"/>
    <x v="6"/>
    <s v="Newell 339"/>
    <x v="484"/>
    <n v="3"/>
    <n v="0"/>
    <n v="2.1683999999999997"/>
  </r>
  <r>
    <n v="5031"/>
    <x v="2490"/>
    <x v="3"/>
    <x v="926"/>
    <d v="2014-02-03T00:00:00"/>
    <s v="Standard Class"/>
    <s v="VG-21790"/>
    <s v="Vivek Gonzalez"/>
    <x v="0"/>
    <s v="United States"/>
    <s v="San Francisco"/>
    <x v="1"/>
    <n v="94109"/>
    <x v="1"/>
    <s v="OFF-SU-10001664"/>
    <x v="1"/>
    <x v="14"/>
    <s v="Acme Office Executive Series Stainless Steel Trimmers"/>
    <x v="3723"/>
    <n v="1"/>
    <n v="0"/>
    <n v="2.2282000000000002"/>
  </r>
  <r>
    <n v="5032"/>
    <x v="2490"/>
    <x v="3"/>
    <x v="926"/>
    <d v="2014-02-03T00:00:00"/>
    <s v="Standard Class"/>
    <s v="VG-21790"/>
    <s v="Vivek Gonzalez"/>
    <x v="0"/>
    <s v="United States"/>
    <s v="San Francisco"/>
    <x v="1"/>
    <n v="94109"/>
    <x v="1"/>
    <s v="OFF-BI-10002498"/>
    <x v="1"/>
    <x v="8"/>
    <s v="Clear Mylar Reinforcing Strips"/>
    <x v="473"/>
    <n v="8"/>
    <n v="0.2"/>
    <n v="40.370399999999997"/>
  </r>
  <r>
    <n v="5033"/>
    <x v="2491"/>
    <x v="0"/>
    <x v="482"/>
    <d v="2014-01-03T00:00:00"/>
    <s v="Standard Class"/>
    <s v="BB-11545"/>
    <s v="Brenda Bowman"/>
    <x v="1"/>
    <s v="United States"/>
    <s v="Vineland"/>
    <x v="30"/>
    <n v="8360"/>
    <x v="3"/>
    <s v="FUR-CH-10003968"/>
    <x v="0"/>
    <x v="1"/>
    <s v="Novimex Turbo Task Chair"/>
    <x v="3724"/>
    <n v="3"/>
    <n v="0"/>
    <n v="25.552800000000005"/>
  </r>
  <r>
    <n v="5034"/>
    <x v="2491"/>
    <x v="0"/>
    <x v="482"/>
    <d v="2014-01-03T00:00:00"/>
    <s v="Standard Class"/>
    <s v="BB-11545"/>
    <s v="Brenda Bowman"/>
    <x v="1"/>
    <s v="United States"/>
    <s v="Vineland"/>
    <x v="30"/>
    <n v="8360"/>
    <x v="3"/>
    <s v="OFF-AP-10002765"/>
    <x v="1"/>
    <x v="9"/>
    <s v="Fellowes Advanced Computer Series Surge Protectors"/>
    <x v="3725"/>
    <n v="1"/>
    <n v="0"/>
    <n v="7.4172000000000011"/>
  </r>
  <r>
    <n v="5035"/>
    <x v="2492"/>
    <x v="1"/>
    <x v="101"/>
    <d v="2012-08-13T00:00:00"/>
    <s v="Second Class"/>
    <s v="HR-14770"/>
    <s v="Hallie Redmond"/>
    <x v="2"/>
    <s v="United States"/>
    <s v="Milwaukee"/>
    <x v="6"/>
    <n v="53209"/>
    <x v="2"/>
    <s v="FUR-BO-10004690"/>
    <x v="0"/>
    <x v="0"/>
    <s v="O'Sullivan Cherrywood Estates Traditional Barrister Bookcase"/>
    <x v="3726"/>
    <n v="5"/>
    <n v="0"/>
    <n v="48.117999999999981"/>
  </r>
  <r>
    <n v="5036"/>
    <x v="2493"/>
    <x v="2"/>
    <x v="322"/>
    <d v="2011-04-12T00:00:00"/>
    <s v="Standard Class"/>
    <s v="SC-20260"/>
    <s v="Scott Cohen"/>
    <x v="1"/>
    <s v="United States"/>
    <s v="Seattle"/>
    <x v="4"/>
    <n v="98115"/>
    <x v="1"/>
    <s v="FUR-TA-10000688"/>
    <x v="0"/>
    <x v="3"/>
    <s v="Chromcraft Bull-Nose Wood Round Conference Table Top, Wood Base"/>
    <x v="2327"/>
    <n v="3"/>
    <n v="0"/>
    <n v="111.10349999999994"/>
  </r>
  <r>
    <n v="5037"/>
    <x v="2493"/>
    <x v="2"/>
    <x v="322"/>
    <d v="2011-04-12T00:00:00"/>
    <s v="Standard Class"/>
    <s v="SC-20260"/>
    <s v="Scott Cohen"/>
    <x v="1"/>
    <s v="United States"/>
    <s v="Seattle"/>
    <x v="4"/>
    <n v="98115"/>
    <x v="1"/>
    <s v="TEC-AC-10003441"/>
    <x v="2"/>
    <x v="11"/>
    <s v="Kingston Digital DataTraveler 32GB USB 2.0"/>
    <x v="1284"/>
    <n v="2"/>
    <n v="0"/>
    <n v="2.0339999999999989"/>
  </r>
  <r>
    <n v="5038"/>
    <x v="2494"/>
    <x v="3"/>
    <x v="701"/>
    <d v="2014-11-22T00:00:00"/>
    <s v="Second Class"/>
    <s v="EG-13900"/>
    <s v="Emily Grady"/>
    <x v="0"/>
    <s v="United States"/>
    <s v="Naperville"/>
    <x v="10"/>
    <n v="60540"/>
    <x v="2"/>
    <s v="TEC-AC-10003610"/>
    <x v="2"/>
    <x v="11"/>
    <s v="Logitech Illuminated - Keyboard"/>
    <x v="3727"/>
    <n v="5"/>
    <n v="0.2"/>
    <n v="83.98599999999999"/>
  </r>
  <r>
    <n v="5039"/>
    <x v="2495"/>
    <x v="1"/>
    <x v="655"/>
    <d v="2012-07-12T00:00:00"/>
    <s v="First Class"/>
    <s v="TS-21370"/>
    <s v="Todd Sumrall"/>
    <x v="1"/>
    <s v="United States"/>
    <s v="Wilmington"/>
    <x v="13"/>
    <n v="19805"/>
    <x v="3"/>
    <s v="FUR-TA-10001520"/>
    <x v="0"/>
    <x v="3"/>
    <s v="Lesro Sheffield Collection Coffee Table, End Table, Center Table, Corner Table"/>
    <x v="3728"/>
    <n v="4"/>
    <n v="0.3"/>
    <n v="-37.112400000000036"/>
  </r>
  <r>
    <n v="5040"/>
    <x v="2495"/>
    <x v="1"/>
    <x v="655"/>
    <d v="2012-07-12T00:00:00"/>
    <s v="First Class"/>
    <s v="TS-21370"/>
    <s v="Todd Sumrall"/>
    <x v="1"/>
    <s v="United States"/>
    <s v="Wilmington"/>
    <x v="13"/>
    <n v="19805"/>
    <x v="3"/>
    <s v="TEC-PH-10001817"/>
    <x v="2"/>
    <x v="7"/>
    <s v="Wilson Electronics DB Pro Signal Booster"/>
    <x v="3729"/>
    <n v="2"/>
    <n v="0"/>
    <n v="193.32000000000005"/>
  </r>
  <r>
    <n v="5041"/>
    <x v="2495"/>
    <x v="1"/>
    <x v="655"/>
    <d v="2012-07-12T00:00:00"/>
    <s v="First Class"/>
    <s v="TS-21370"/>
    <s v="Todd Sumrall"/>
    <x v="1"/>
    <s v="United States"/>
    <s v="Wilmington"/>
    <x v="13"/>
    <n v="19805"/>
    <x v="3"/>
    <s v="OFF-BI-10004492"/>
    <x v="1"/>
    <x v="8"/>
    <s v="Tuf-Vin Binders"/>
    <x v="3730"/>
    <n v="7"/>
    <n v="0"/>
    <n v="103.89819999999997"/>
  </r>
  <r>
    <n v="5042"/>
    <x v="2496"/>
    <x v="0"/>
    <x v="338"/>
    <d v="2013-11-14T00:00:00"/>
    <s v="Second Class"/>
    <s v="AI-10855"/>
    <s v="Arianne Irving"/>
    <x v="0"/>
    <s v="United States"/>
    <s v="Los Angeles"/>
    <x v="1"/>
    <n v="90036"/>
    <x v="1"/>
    <s v="OFF-PA-10002421"/>
    <x v="1"/>
    <x v="10"/>
    <s v="Embossed Ink Jet Note Cards"/>
    <x v="3731"/>
    <n v="3"/>
    <n v="0"/>
    <n v="32.500799999999998"/>
  </r>
  <r>
    <n v="5043"/>
    <x v="2496"/>
    <x v="0"/>
    <x v="338"/>
    <d v="2013-11-14T00:00:00"/>
    <s v="Second Class"/>
    <s v="AI-10855"/>
    <s v="Arianne Irving"/>
    <x v="0"/>
    <s v="United States"/>
    <s v="Los Angeles"/>
    <x v="1"/>
    <n v="90036"/>
    <x v="1"/>
    <s v="OFF-AP-10000055"/>
    <x v="1"/>
    <x v="9"/>
    <s v="Belkin F9S820V06 8 Outlet Surge"/>
    <x v="681"/>
    <n v="4"/>
    <n v="0"/>
    <n v="38.975999999999985"/>
  </r>
  <r>
    <n v="5044"/>
    <x v="2496"/>
    <x v="0"/>
    <x v="338"/>
    <d v="2013-11-14T00:00:00"/>
    <s v="Second Class"/>
    <s v="AI-10855"/>
    <s v="Arianne Irving"/>
    <x v="0"/>
    <s v="United States"/>
    <s v="Los Angeles"/>
    <x v="1"/>
    <n v="90036"/>
    <x v="1"/>
    <s v="FUR-FU-10000965"/>
    <x v="0"/>
    <x v="5"/>
    <s v="Howard Miller 11-1/2&quot; Diameter Ridgewood Wall Clock"/>
    <x v="3732"/>
    <n v="9"/>
    <n v="0"/>
    <n v="191.65860000000001"/>
  </r>
  <r>
    <n v="5045"/>
    <x v="2496"/>
    <x v="0"/>
    <x v="338"/>
    <d v="2013-11-14T00:00:00"/>
    <s v="Second Class"/>
    <s v="AI-10855"/>
    <s v="Arianne Irving"/>
    <x v="0"/>
    <s v="United States"/>
    <s v="Los Angeles"/>
    <x v="1"/>
    <n v="90036"/>
    <x v="1"/>
    <s v="OFF-PA-10001363"/>
    <x v="1"/>
    <x v="10"/>
    <s v="Xerox 1933"/>
    <x v="3733"/>
    <n v="5"/>
    <n v="0"/>
    <n v="28.857999999999997"/>
  </r>
  <r>
    <n v="5046"/>
    <x v="2496"/>
    <x v="0"/>
    <x v="338"/>
    <d v="2013-11-14T00:00:00"/>
    <s v="Second Class"/>
    <s v="AI-10855"/>
    <s v="Arianne Irving"/>
    <x v="0"/>
    <s v="United States"/>
    <s v="Los Angeles"/>
    <x v="1"/>
    <n v="90036"/>
    <x v="1"/>
    <s v="OFF-ST-10001496"/>
    <x v="1"/>
    <x v="4"/>
    <s v="Standard Rollaway File with Lock"/>
    <x v="3734"/>
    <n v="4"/>
    <n v="0"/>
    <n v="187.39760000000001"/>
  </r>
  <r>
    <n v="5047"/>
    <x v="2496"/>
    <x v="0"/>
    <x v="338"/>
    <d v="2013-11-14T00:00:00"/>
    <s v="Second Class"/>
    <s v="AI-10855"/>
    <s v="Arianne Irving"/>
    <x v="0"/>
    <s v="United States"/>
    <s v="Los Angeles"/>
    <x v="1"/>
    <n v="90036"/>
    <x v="1"/>
    <s v="OFF-BI-10004656"/>
    <x v="1"/>
    <x v="8"/>
    <s v="Peel &amp; Stick Add-On Corner Pockets"/>
    <x v="1182"/>
    <n v="3"/>
    <n v="0.2"/>
    <n v="1.8143999999999996"/>
  </r>
  <r>
    <n v="5048"/>
    <x v="2496"/>
    <x v="0"/>
    <x v="338"/>
    <d v="2013-11-14T00:00:00"/>
    <s v="Second Class"/>
    <s v="AI-10855"/>
    <s v="Arianne Irving"/>
    <x v="0"/>
    <s v="United States"/>
    <s v="Los Angeles"/>
    <x v="1"/>
    <n v="90036"/>
    <x v="1"/>
    <s v="OFF-AR-10001227"/>
    <x v="1"/>
    <x v="6"/>
    <s v="Newell 338"/>
    <x v="456"/>
    <n v="5"/>
    <n v="0"/>
    <n v="3.9690000000000003"/>
  </r>
  <r>
    <n v="5049"/>
    <x v="2497"/>
    <x v="2"/>
    <x v="691"/>
    <d v="2011-04-04T00:00:00"/>
    <s v="Standard Class"/>
    <s v="DD-13570"/>
    <s v="Dorothy Dickinson"/>
    <x v="0"/>
    <s v="United States"/>
    <s v="Chicago"/>
    <x v="10"/>
    <n v="60610"/>
    <x v="2"/>
    <s v="OFF-BI-10002071"/>
    <x v="1"/>
    <x v="8"/>
    <s v="Fellowes Black Plastic Comb Bindings"/>
    <x v="3735"/>
    <n v="7"/>
    <n v="0.8"/>
    <n v="-13.827800000000003"/>
  </r>
  <r>
    <n v="5050"/>
    <x v="2497"/>
    <x v="2"/>
    <x v="691"/>
    <d v="2011-04-04T00:00:00"/>
    <s v="Standard Class"/>
    <s v="DD-13570"/>
    <s v="Dorothy Dickinson"/>
    <x v="0"/>
    <s v="United States"/>
    <s v="Chicago"/>
    <x v="10"/>
    <n v="60610"/>
    <x v="2"/>
    <s v="TEC-AC-10004901"/>
    <x v="2"/>
    <x v="11"/>
    <s v="Kensington SlimBlade Notebook Wireless Mouse with Nano Receiver "/>
    <x v="1566"/>
    <n v="2"/>
    <n v="0.2"/>
    <n v="13.997199999999999"/>
  </r>
  <r>
    <n v="5051"/>
    <x v="2498"/>
    <x v="1"/>
    <x v="227"/>
    <d v="2012-09-24T00:00:00"/>
    <s v="Standard Class"/>
    <s v="AB-10060"/>
    <s v="Adam Bellavance"/>
    <x v="2"/>
    <s v="United States"/>
    <s v="Des Moines"/>
    <x v="4"/>
    <n v="98198"/>
    <x v="1"/>
    <s v="OFF-PA-10001776"/>
    <x v="1"/>
    <x v="10"/>
    <s v="Wirebound Message Books, Four 2 3/4&quot; x 5&quot; Forms per Page, 600 Sets per Book"/>
    <x v="1909"/>
    <n v="2"/>
    <n v="0"/>
    <n v="8.7137999999999991"/>
  </r>
  <r>
    <n v="5052"/>
    <x v="2499"/>
    <x v="1"/>
    <x v="209"/>
    <d v="2012-11-11T00:00:00"/>
    <s v="Standard Class"/>
    <s v="KB-16240"/>
    <s v="Karen Bern"/>
    <x v="1"/>
    <s v="United States"/>
    <s v="Philadelphia"/>
    <x v="9"/>
    <n v="19140"/>
    <x v="3"/>
    <s v="OFF-EN-10000483"/>
    <x v="1"/>
    <x v="12"/>
    <s v="White Envelopes, White Envelopes with Clear Poly Window"/>
    <x v="3736"/>
    <n v="2"/>
    <n v="0.2"/>
    <n v="7.9299999999999971"/>
  </r>
  <r>
    <n v="5053"/>
    <x v="2500"/>
    <x v="3"/>
    <x v="240"/>
    <d v="2014-05-20T00:00:00"/>
    <s v="Same Day"/>
    <s v="JC-15775"/>
    <s v="John Castell"/>
    <x v="0"/>
    <s v="United States"/>
    <s v="Atlanta"/>
    <x v="32"/>
    <n v="30318"/>
    <x v="0"/>
    <s v="OFF-PA-10003129"/>
    <x v="1"/>
    <x v="10"/>
    <s v="Tops White Computer Printout Paper"/>
    <x v="3589"/>
    <n v="4"/>
    <n v="0"/>
    <n v="91.950799999999987"/>
  </r>
  <r>
    <n v="5054"/>
    <x v="2501"/>
    <x v="1"/>
    <x v="928"/>
    <d v="2012-01-08T00:00:00"/>
    <s v="Second Class"/>
    <s v="AH-10465"/>
    <s v="Amy Hunt"/>
    <x v="0"/>
    <s v="United States"/>
    <s v="Dallas"/>
    <x v="5"/>
    <n v="75217"/>
    <x v="2"/>
    <s v="TEC-AC-10003198"/>
    <x v="2"/>
    <x v="11"/>
    <s v="Enermax Acrylux Wireless Keyboard"/>
    <x v="3737"/>
    <n v="5"/>
    <n v="0.2"/>
    <n v="84.659999999999982"/>
  </r>
  <r>
    <n v="5055"/>
    <x v="2501"/>
    <x v="1"/>
    <x v="928"/>
    <d v="2012-01-08T00:00:00"/>
    <s v="Second Class"/>
    <s v="AH-10465"/>
    <s v="Amy Hunt"/>
    <x v="0"/>
    <s v="United States"/>
    <s v="Dallas"/>
    <x v="5"/>
    <n v="75217"/>
    <x v="2"/>
    <s v="OFF-AR-10001246"/>
    <x v="1"/>
    <x v="6"/>
    <s v="Newell 317"/>
    <x v="2617"/>
    <n v="3"/>
    <n v="0.2"/>
    <n v="0.79379999999999962"/>
  </r>
  <r>
    <n v="5056"/>
    <x v="2501"/>
    <x v="1"/>
    <x v="928"/>
    <d v="2012-01-08T00:00:00"/>
    <s v="Second Class"/>
    <s v="AH-10465"/>
    <s v="Amy Hunt"/>
    <x v="0"/>
    <s v="United States"/>
    <s v="Dallas"/>
    <x v="5"/>
    <n v="75217"/>
    <x v="2"/>
    <s v="FUR-BO-10003272"/>
    <x v="0"/>
    <x v="0"/>
    <s v="O'Sullivan Living Dimensions 5-Shelf Bookcases"/>
    <x v="3738"/>
    <n v="9"/>
    <n v="0.32"/>
    <n v="-437.5404000000002"/>
  </r>
  <r>
    <n v="5057"/>
    <x v="2502"/>
    <x v="1"/>
    <x v="1014"/>
    <d v="2012-09-11T00:00:00"/>
    <s v="First Class"/>
    <s v="NM-18520"/>
    <s v="Neoma Murray"/>
    <x v="0"/>
    <s v="United States"/>
    <s v="Moreno Valley"/>
    <x v="1"/>
    <n v="92553"/>
    <x v="1"/>
    <s v="OFF-PA-10002606"/>
    <x v="1"/>
    <x v="10"/>
    <s v="Xerox 1928"/>
    <x v="1603"/>
    <n v="5"/>
    <n v="0"/>
    <n v="11.879999999999999"/>
  </r>
  <r>
    <n v="5058"/>
    <x v="2502"/>
    <x v="1"/>
    <x v="1014"/>
    <d v="2012-09-11T00:00:00"/>
    <s v="First Class"/>
    <s v="NM-18520"/>
    <s v="Neoma Murray"/>
    <x v="0"/>
    <s v="United States"/>
    <s v="Moreno Valley"/>
    <x v="1"/>
    <n v="92553"/>
    <x v="1"/>
    <s v="OFF-ST-10002486"/>
    <x v="1"/>
    <x v="4"/>
    <s v="Eldon Shelf Savers Cubes and Bins"/>
    <x v="3739"/>
    <n v="6"/>
    <n v="0"/>
    <n v="0.83759999999999835"/>
  </r>
  <r>
    <n v="5059"/>
    <x v="2503"/>
    <x v="0"/>
    <x v="1015"/>
    <d v="2013-04-08T00:00:00"/>
    <s v="Standard Class"/>
    <s v="CS-11950"/>
    <s v="Carlos Soltero"/>
    <x v="0"/>
    <s v="United States"/>
    <s v="Philadelphia"/>
    <x v="9"/>
    <n v="19140"/>
    <x v="3"/>
    <s v="OFF-BI-10004330"/>
    <x v="1"/>
    <x v="8"/>
    <s v="GBC Velobind Prepunched Cover Sets, Regency Series"/>
    <x v="3740"/>
    <n v="9"/>
    <n v="0.7"/>
    <n v="-83.204999999999984"/>
  </r>
  <r>
    <n v="5060"/>
    <x v="2504"/>
    <x v="0"/>
    <x v="5"/>
    <d v="2013-12-08T00:00:00"/>
    <s v="Second Class"/>
    <s v="TP-21130"/>
    <s v="Theone Pippenger"/>
    <x v="0"/>
    <s v="United States"/>
    <s v="Georgetown"/>
    <x v="0"/>
    <n v="40324"/>
    <x v="0"/>
    <s v="TEC-PH-10000560"/>
    <x v="2"/>
    <x v="7"/>
    <s v="Samsung Galaxy S III - 16GB - pebble blue (T-Mobile)"/>
    <x v="1551"/>
    <n v="2"/>
    <n v="0"/>
    <n v="195.99440000000004"/>
  </r>
  <r>
    <n v="5061"/>
    <x v="2504"/>
    <x v="0"/>
    <x v="5"/>
    <d v="2013-12-08T00:00:00"/>
    <s v="Second Class"/>
    <s v="TP-21130"/>
    <s v="Theone Pippenger"/>
    <x v="0"/>
    <s v="United States"/>
    <s v="Georgetown"/>
    <x v="0"/>
    <n v="40324"/>
    <x v="0"/>
    <s v="OFF-ST-10000060"/>
    <x v="1"/>
    <x v="4"/>
    <s v="Fellowes Bankers Box Staxonsteel Drawer File/Stacking System"/>
    <x v="3741"/>
    <n v="9"/>
    <n v="0"/>
    <n v="70.178400000000025"/>
  </r>
  <r>
    <n v="5062"/>
    <x v="2505"/>
    <x v="1"/>
    <x v="412"/>
    <d v="2012-05-12T00:00:00"/>
    <s v="Standard Class"/>
    <s v="DL-12925"/>
    <s v="Daniel Lacy"/>
    <x v="0"/>
    <s v="United States"/>
    <s v="Minneapolis"/>
    <x v="11"/>
    <n v="55407"/>
    <x v="2"/>
    <s v="OFF-BI-10003684"/>
    <x v="1"/>
    <x v="8"/>
    <s v="Wilson Jones Legal Size Ring Binders"/>
    <x v="3742"/>
    <n v="2"/>
    <n v="0"/>
    <n v="21.99"/>
  </r>
  <r>
    <n v="5063"/>
    <x v="2505"/>
    <x v="1"/>
    <x v="412"/>
    <d v="2012-05-12T00:00:00"/>
    <s v="Standard Class"/>
    <s v="DL-12925"/>
    <s v="Daniel Lacy"/>
    <x v="0"/>
    <s v="United States"/>
    <s v="Minneapolis"/>
    <x v="11"/>
    <n v="55407"/>
    <x v="2"/>
    <s v="TEC-PH-10000441"/>
    <x v="2"/>
    <x v="7"/>
    <s v="VTech DS6151"/>
    <x v="2258"/>
    <n v="3"/>
    <n v="0"/>
    <n v="105.83160000000002"/>
  </r>
  <r>
    <n v="5064"/>
    <x v="2505"/>
    <x v="1"/>
    <x v="412"/>
    <d v="2012-05-12T00:00:00"/>
    <s v="Standard Class"/>
    <s v="DL-12925"/>
    <s v="Daniel Lacy"/>
    <x v="0"/>
    <s v="United States"/>
    <s v="Minneapolis"/>
    <x v="11"/>
    <n v="55407"/>
    <x v="2"/>
    <s v="FUR-FU-10000723"/>
    <x v="0"/>
    <x v="5"/>
    <s v="Deflect-o EconoMat Studded, No Bevel Mat for Low Pile Carpeting"/>
    <x v="3484"/>
    <n v="3"/>
    <n v="0"/>
    <n v="11.156400000000005"/>
  </r>
  <r>
    <n v="5065"/>
    <x v="2506"/>
    <x v="3"/>
    <x v="585"/>
    <d v="2014-09-25T00:00:00"/>
    <s v="First Class"/>
    <s v="CA-12265"/>
    <s v="Christina Anderson"/>
    <x v="0"/>
    <s v="United States"/>
    <s v="Wilmington"/>
    <x v="13"/>
    <n v="19805"/>
    <x v="3"/>
    <s v="TEC-PH-10004977"/>
    <x v="2"/>
    <x v="7"/>
    <s v="GE 30524EE4"/>
    <x v="3743"/>
    <n v="2"/>
    <n v="0"/>
    <n v="113.67419999999998"/>
  </r>
  <r>
    <n v="5066"/>
    <x v="2507"/>
    <x v="3"/>
    <x v="329"/>
    <d v="2014-12-08T00:00:00"/>
    <s v="Standard Class"/>
    <s v="SC-20380"/>
    <s v="Shahid Collister"/>
    <x v="0"/>
    <s v="United States"/>
    <s v="Burlington"/>
    <x v="3"/>
    <n v="27217"/>
    <x v="0"/>
    <s v="TEC-AC-10002001"/>
    <x v="2"/>
    <x v="11"/>
    <s v="Logitech Wireless Gaming Headset G930"/>
    <x v="2961"/>
    <n v="3"/>
    <n v="0.2"/>
    <n v="81.59490000000001"/>
  </r>
  <r>
    <n v="5067"/>
    <x v="2507"/>
    <x v="3"/>
    <x v="329"/>
    <d v="2014-12-08T00:00:00"/>
    <s v="Standard Class"/>
    <s v="SC-20380"/>
    <s v="Shahid Collister"/>
    <x v="0"/>
    <s v="United States"/>
    <s v="Burlington"/>
    <x v="3"/>
    <n v="27217"/>
    <x v="0"/>
    <s v="FUR-TA-10001889"/>
    <x v="0"/>
    <x v="3"/>
    <s v="Bush Advantage Collection Racetrack Conference Table"/>
    <x v="3744"/>
    <n v="7"/>
    <n v="0.4"/>
    <n v="-653.28340000000003"/>
  </r>
  <r>
    <n v="5068"/>
    <x v="2508"/>
    <x v="3"/>
    <x v="787"/>
    <d v="2014-01-20T00:00:00"/>
    <s v="Standard Class"/>
    <s v="TT-21460"/>
    <s v="Tonja Turnell"/>
    <x v="2"/>
    <s v="United States"/>
    <s v="Los Angeles"/>
    <x v="1"/>
    <n v="90008"/>
    <x v="1"/>
    <s v="OFF-AR-10003504"/>
    <x v="1"/>
    <x v="6"/>
    <s v="Newell 347"/>
    <x v="1591"/>
    <n v="5"/>
    <n v="0"/>
    <n v="6.2059999999999977"/>
  </r>
  <r>
    <n v="5069"/>
    <x v="2509"/>
    <x v="2"/>
    <x v="233"/>
    <d v="2011-08-12T00:00:00"/>
    <s v="Standard Class"/>
    <s v="MA-17560"/>
    <s v="Matt Abelman"/>
    <x v="2"/>
    <s v="United States"/>
    <s v="Trenton"/>
    <x v="12"/>
    <n v="48183"/>
    <x v="2"/>
    <s v="TEC-CO-10001571"/>
    <x v="2"/>
    <x v="16"/>
    <s v="Sharp 1540cs Digital Laser Copier"/>
    <x v="3745"/>
    <n v="1"/>
    <n v="0"/>
    <n v="274.995"/>
  </r>
  <r>
    <n v="5070"/>
    <x v="2509"/>
    <x v="2"/>
    <x v="233"/>
    <d v="2011-08-12T00:00:00"/>
    <s v="Standard Class"/>
    <s v="MA-17560"/>
    <s v="Matt Abelman"/>
    <x v="2"/>
    <s v="United States"/>
    <s v="Trenton"/>
    <x v="12"/>
    <n v="48183"/>
    <x v="2"/>
    <s v="OFF-AP-10002495"/>
    <x v="1"/>
    <x v="9"/>
    <s v="Acco Smartsocket Table Surge Protector, 6 Color-Coded Adapter Outlets"/>
    <x v="3746"/>
    <n v="3"/>
    <n v="0.1"/>
    <n v="37.229999999999983"/>
  </r>
  <r>
    <n v="5071"/>
    <x v="2509"/>
    <x v="2"/>
    <x v="233"/>
    <d v="2011-08-12T00:00:00"/>
    <s v="Standard Class"/>
    <s v="MA-17560"/>
    <s v="Matt Abelman"/>
    <x v="2"/>
    <s v="United States"/>
    <s v="Trenton"/>
    <x v="12"/>
    <n v="48183"/>
    <x v="2"/>
    <s v="OFF-EN-10002500"/>
    <x v="1"/>
    <x v="12"/>
    <s v="Globe Weis Peel &amp; Seel First Class Envelopes"/>
    <x v="3747"/>
    <n v="3"/>
    <n v="0"/>
    <n v="17.253"/>
  </r>
  <r>
    <n v="5072"/>
    <x v="2509"/>
    <x v="2"/>
    <x v="233"/>
    <d v="2011-08-12T00:00:00"/>
    <s v="Standard Class"/>
    <s v="MA-17560"/>
    <s v="Matt Abelman"/>
    <x v="2"/>
    <s v="United States"/>
    <s v="Trenton"/>
    <x v="12"/>
    <n v="48183"/>
    <x v="2"/>
    <s v="FUR-FU-10002088"/>
    <x v="0"/>
    <x v="5"/>
    <s v="Nu-Dell Float Frame 11 x 14 1/2"/>
    <x v="3748"/>
    <n v="6"/>
    <n v="0"/>
    <n v="22.629600000000003"/>
  </r>
  <r>
    <n v="5073"/>
    <x v="2509"/>
    <x v="2"/>
    <x v="233"/>
    <d v="2011-08-12T00:00:00"/>
    <s v="Standard Class"/>
    <s v="MA-17560"/>
    <s v="Matt Abelman"/>
    <x v="2"/>
    <s v="United States"/>
    <s v="Trenton"/>
    <x v="12"/>
    <n v="48183"/>
    <x v="2"/>
    <s v="TEC-PH-10001128"/>
    <x v="2"/>
    <x v="7"/>
    <s v="Motorola Droid Maxx"/>
    <x v="3749"/>
    <n v="2"/>
    <n v="0"/>
    <n v="83.994400000000013"/>
  </r>
  <r>
    <n v="5074"/>
    <x v="2510"/>
    <x v="1"/>
    <x v="599"/>
    <d v="2012-11-05T00:00:00"/>
    <s v="Same Day"/>
    <s v="JM-16195"/>
    <s v="Justin MacKendrick"/>
    <x v="0"/>
    <s v="United States"/>
    <s v="San Francisco"/>
    <x v="1"/>
    <n v="94109"/>
    <x v="1"/>
    <s v="OFF-ST-10000649"/>
    <x v="1"/>
    <x v="4"/>
    <s v="Hanging Personal Folder File"/>
    <x v="3750"/>
    <n v="4"/>
    <n v="0"/>
    <n v="15.700000000000003"/>
  </r>
  <r>
    <n v="5075"/>
    <x v="2511"/>
    <x v="3"/>
    <x v="1016"/>
    <d v="2014-04-30T00:00:00"/>
    <s v="Second Class"/>
    <s v="MB-18085"/>
    <s v="Mick Brown"/>
    <x v="0"/>
    <s v="United States"/>
    <s v="Los Angeles"/>
    <x v="1"/>
    <n v="90049"/>
    <x v="1"/>
    <s v="OFF-BI-10002103"/>
    <x v="1"/>
    <x v="8"/>
    <s v="Cardinal Slant-D Ring Binder, Heavy Gauge Vinyl"/>
    <x v="1162"/>
    <n v="2"/>
    <n v="0.2"/>
    <n v="4.5187999999999997"/>
  </r>
  <r>
    <n v="5076"/>
    <x v="2512"/>
    <x v="2"/>
    <x v="1017"/>
    <d v="2011-04-22T00:00:00"/>
    <s v="Second Class"/>
    <s v="SV-20365"/>
    <s v="Seth Vernon"/>
    <x v="0"/>
    <s v="United States"/>
    <s v="Houston"/>
    <x v="5"/>
    <n v="77070"/>
    <x v="2"/>
    <s v="FUR-TA-10001705"/>
    <x v="0"/>
    <x v="3"/>
    <s v="Bush Advantage Collection Round Conference Table"/>
    <x v="3751"/>
    <n v="5"/>
    <n v="0.3"/>
    <n v="-95.670000000000044"/>
  </r>
  <r>
    <n v="5077"/>
    <x v="2512"/>
    <x v="2"/>
    <x v="1017"/>
    <d v="2011-04-22T00:00:00"/>
    <s v="Second Class"/>
    <s v="SV-20365"/>
    <s v="Seth Vernon"/>
    <x v="0"/>
    <s v="United States"/>
    <s v="Houston"/>
    <x v="5"/>
    <n v="77070"/>
    <x v="2"/>
    <s v="OFF-ST-10004634"/>
    <x v="1"/>
    <x v="4"/>
    <s v="Personal Folder Holder, Ebony"/>
    <x v="3752"/>
    <n v="5"/>
    <n v="0.2"/>
    <n v="5.6049999999999951"/>
  </r>
  <r>
    <n v="5078"/>
    <x v="2512"/>
    <x v="2"/>
    <x v="1017"/>
    <d v="2011-04-22T00:00:00"/>
    <s v="Second Class"/>
    <s v="SV-20365"/>
    <s v="Seth Vernon"/>
    <x v="0"/>
    <s v="United States"/>
    <s v="Houston"/>
    <x v="5"/>
    <n v="77070"/>
    <x v="2"/>
    <s v="FUR-TA-10004442"/>
    <x v="0"/>
    <x v="3"/>
    <s v="Riverside Furniture Stanwyck Manor Table Series"/>
    <x v="3753"/>
    <n v="2"/>
    <n v="0.3"/>
    <n v="-131.95100000000002"/>
  </r>
  <r>
    <n v="5079"/>
    <x v="2513"/>
    <x v="3"/>
    <x v="343"/>
    <d v="2014-11-18T00:00:00"/>
    <s v="Standard Class"/>
    <s v="CG-12040"/>
    <s v="Catherine Glotzbach"/>
    <x v="2"/>
    <s v="United States"/>
    <s v="Milwaukee"/>
    <x v="6"/>
    <n v="53209"/>
    <x v="2"/>
    <s v="OFF-BI-10002949"/>
    <x v="1"/>
    <x v="8"/>
    <s v="Prestige Round Ring Binders"/>
    <x v="2614"/>
    <n v="3"/>
    <n v="0"/>
    <n v="8.5727999999999991"/>
  </r>
  <r>
    <n v="5080"/>
    <x v="2514"/>
    <x v="3"/>
    <x v="920"/>
    <d v="2014-11-30T00:00:00"/>
    <s v="Standard Class"/>
    <s v="BD-11500"/>
    <s v="Bradley Drucker"/>
    <x v="0"/>
    <s v="United States"/>
    <s v="San Francisco"/>
    <x v="1"/>
    <n v="94122"/>
    <x v="1"/>
    <s v="FUR-BO-10002213"/>
    <x v="0"/>
    <x v="0"/>
    <s v="Sauder Forest Hills Library, Woodland Oak Finish"/>
    <x v="3754"/>
    <n v="3"/>
    <n v="0.15"/>
    <n v="-29.605799999999981"/>
  </r>
  <r>
    <n v="5081"/>
    <x v="2514"/>
    <x v="3"/>
    <x v="920"/>
    <d v="2014-11-30T00:00:00"/>
    <s v="Standard Class"/>
    <s v="BD-11500"/>
    <s v="Bradley Drucker"/>
    <x v="0"/>
    <s v="United States"/>
    <s v="San Francisco"/>
    <x v="1"/>
    <n v="94122"/>
    <x v="1"/>
    <s v="OFF-ST-10001325"/>
    <x v="1"/>
    <x v="4"/>
    <s v="Sterilite Officeware Hinged File Box"/>
    <x v="3755"/>
    <n v="1"/>
    <n v="0"/>
    <n v="2.8296000000000001"/>
  </r>
  <r>
    <n v="5082"/>
    <x v="2515"/>
    <x v="1"/>
    <x v="217"/>
    <d v="2012-12-18T00:00:00"/>
    <s v="Same Day"/>
    <s v="JK-15640"/>
    <s v="Jim Kriz"/>
    <x v="2"/>
    <s v="United States"/>
    <s v="Cleveland"/>
    <x v="24"/>
    <n v="44105"/>
    <x v="3"/>
    <s v="OFF-PA-10003441"/>
    <x v="1"/>
    <x v="10"/>
    <s v="Xerox 226"/>
    <x v="561"/>
    <n v="4"/>
    <n v="0.2"/>
    <n v="7.2576000000000001"/>
  </r>
  <r>
    <n v="5083"/>
    <x v="2516"/>
    <x v="0"/>
    <x v="162"/>
    <d v="2013-09-13T00:00:00"/>
    <s v="Standard Class"/>
    <s v="JM-15580"/>
    <s v="Jill Matthias"/>
    <x v="0"/>
    <s v="United States"/>
    <s v="Monroe"/>
    <x v="3"/>
    <n v="28110"/>
    <x v="0"/>
    <s v="TEC-AC-10004209"/>
    <x v="2"/>
    <x v="11"/>
    <s v="Memorex Froggy Flash Drive 4 GB"/>
    <x v="2083"/>
    <n v="4"/>
    <n v="0.2"/>
    <n v="8.3524000000000012"/>
  </r>
  <r>
    <n v="5084"/>
    <x v="2516"/>
    <x v="0"/>
    <x v="162"/>
    <d v="2013-09-13T00:00:00"/>
    <s v="Standard Class"/>
    <s v="JM-15580"/>
    <s v="Jill Matthias"/>
    <x v="0"/>
    <s v="United States"/>
    <s v="Monroe"/>
    <x v="3"/>
    <n v="28110"/>
    <x v="0"/>
    <s v="OFF-PA-10000501"/>
    <x v="1"/>
    <x v="10"/>
    <s v="Petty Cash Envelope"/>
    <x v="2851"/>
    <n v="3"/>
    <n v="0.2"/>
    <n v="23.455199999999998"/>
  </r>
  <r>
    <n v="5085"/>
    <x v="2517"/>
    <x v="0"/>
    <x v="112"/>
    <d v="2013-06-10T00:00:00"/>
    <s v="Second Class"/>
    <s v="SC-20230"/>
    <s v="Scot Coram"/>
    <x v="1"/>
    <s v="United States"/>
    <s v="Lowell"/>
    <x v="31"/>
    <n v="1852"/>
    <x v="3"/>
    <s v="OFF-PA-10003656"/>
    <x v="1"/>
    <x v="10"/>
    <s v="Xerox 1935"/>
    <x v="151"/>
    <n v="4"/>
    <n v="0"/>
    <n v="48.539199999999994"/>
  </r>
  <r>
    <n v="5086"/>
    <x v="2518"/>
    <x v="1"/>
    <x v="974"/>
    <d v="2012-06-23T00:00:00"/>
    <s v="Standard Class"/>
    <s v="ME-17320"/>
    <s v="Maria Etezadi"/>
    <x v="2"/>
    <s v="United States"/>
    <s v="Dallas"/>
    <x v="5"/>
    <n v="75081"/>
    <x v="2"/>
    <s v="OFF-BI-10001107"/>
    <x v="1"/>
    <x v="8"/>
    <s v="GBC White Gloss Covers, Plain Front"/>
    <x v="3756"/>
    <n v="2"/>
    <n v="0.8"/>
    <n v="-9.5568000000000026"/>
  </r>
  <r>
    <n v="5087"/>
    <x v="2519"/>
    <x v="1"/>
    <x v="616"/>
    <d v="2012-03-09T00:00:00"/>
    <s v="Standard Class"/>
    <s v="KN-16390"/>
    <s v="Katherine Nockton"/>
    <x v="1"/>
    <s v="United States"/>
    <s v="Philadelphia"/>
    <x v="9"/>
    <n v="19120"/>
    <x v="3"/>
    <s v="TEC-PH-10000562"/>
    <x v="2"/>
    <x v="7"/>
    <s v="Samsung Convoy 3"/>
    <x v="3757"/>
    <n v="7"/>
    <n v="0.4"/>
    <n v="-93.231599999999958"/>
  </r>
  <r>
    <n v="5088"/>
    <x v="2519"/>
    <x v="1"/>
    <x v="616"/>
    <d v="2012-03-09T00:00:00"/>
    <s v="Standard Class"/>
    <s v="KN-16390"/>
    <s v="Katherine Nockton"/>
    <x v="1"/>
    <s v="United States"/>
    <s v="Philadelphia"/>
    <x v="9"/>
    <n v="19120"/>
    <x v="3"/>
    <s v="TEC-AC-10001101"/>
    <x v="2"/>
    <x v="11"/>
    <s v="Sony 16GB Class 10 Micro SDHC R40 Memory Card"/>
    <x v="3758"/>
    <n v="1"/>
    <n v="0.2"/>
    <n v="-1.2890000000000006"/>
  </r>
  <r>
    <n v="5089"/>
    <x v="2519"/>
    <x v="1"/>
    <x v="616"/>
    <d v="2012-03-09T00:00:00"/>
    <s v="Standard Class"/>
    <s v="KN-16390"/>
    <s v="Katherine Nockton"/>
    <x v="1"/>
    <s v="United States"/>
    <s v="Philadelphia"/>
    <x v="9"/>
    <n v="19120"/>
    <x v="3"/>
    <s v="OFF-BI-10003529"/>
    <x v="1"/>
    <x v="8"/>
    <s v="Avery Round Ring Poly Binders"/>
    <x v="3759"/>
    <n v="3"/>
    <n v="0.7"/>
    <n v="-1.7892000000000001"/>
  </r>
  <r>
    <n v="5090"/>
    <x v="2520"/>
    <x v="3"/>
    <x v="1018"/>
    <d v="2014-08-08T00:00:00"/>
    <s v="First Class"/>
    <s v="HM-14860"/>
    <s v="Harry Marie"/>
    <x v="1"/>
    <s v="United States"/>
    <s v="Loveland"/>
    <x v="22"/>
    <n v="80538"/>
    <x v="1"/>
    <s v="OFF-PA-10001752"/>
    <x v="1"/>
    <x v="10"/>
    <s v="Hammermill CopyPlus Copy Paper (20Lb. and 84 Bright)"/>
    <x v="892"/>
    <n v="2"/>
    <n v="0.2"/>
    <n v="2.8884000000000007"/>
  </r>
  <r>
    <n v="5091"/>
    <x v="2520"/>
    <x v="3"/>
    <x v="1018"/>
    <d v="2014-08-08T00:00:00"/>
    <s v="First Class"/>
    <s v="HM-14860"/>
    <s v="Harry Marie"/>
    <x v="1"/>
    <s v="United States"/>
    <s v="Loveland"/>
    <x v="22"/>
    <n v="80538"/>
    <x v="1"/>
    <s v="OFF-EN-10001141"/>
    <x v="1"/>
    <x v="12"/>
    <s v="Manila Recycled Extra-Heavyweight Clasp Envelopes, 6&quot; x 9&quot;"/>
    <x v="3760"/>
    <n v="1"/>
    <n v="0.2"/>
    <n v="3.1842000000000001"/>
  </r>
  <r>
    <n v="5092"/>
    <x v="2521"/>
    <x v="3"/>
    <x v="247"/>
    <d v="2015-01-04T00:00:00"/>
    <s v="Standard Class"/>
    <s v="JM-15580"/>
    <s v="Jill Matthias"/>
    <x v="0"/>
    <s v="United States"/>
    <s v="Loveland"/>
    <x v="22"/>
    <n v="80538"/>
    <x v="1"/>
    <s v="OFF-FA-10003472"/>
    <x v="1"/>
    <x v="13"/>
    <s v="Bagged Rubber Bands"/>
    <x v="3761"/>
    <n v="3"/>
    <n v="0.2"/>
    <n v="-0.6048"/>
  </r>
  <r>
    <n v="5093"/>
    <x v="2522"/>
    <x v="1"/>
    <x v="293"/>
    <d v="2012-05-27T00:00:00"/>
    <s v="Standard Class"/>
    <s v="KH-16690"/>
    <s v="Kristen Hastings"/>
    <x v="1"/>
    <s v="United States"/>
    <s v="Woonsocket"/>
    <x v="34"/>
    <n v="2895"/>
    <x v="3"/>
    <s v="OFF-ST-10004507"/>
    <x v="1"/>
    <x v="4"/>
    <s v="Advantus Rolling Storage Box"/>
    <x v="492"/>
    <n v="3"/>
    <n v="0"/>
    <n v="13.891499999999999"/>
  </r>
  <r>
    <n v="5094"/>
    <x v="2523"/>
    <x v="2"/>
    <x v="776"/>
    <d v="2011-12-10T00:00:00"/>
    <s v="Standard Class"/>
    <s v="BK-11260"/>
    <s v="Berenike Kampe"/>
    <x v="0"/>
    <s v="United States"/>
    <s v="Chicago"/>
    <x v="10"/>
    <n v="60610"/>
    <x v="2"/>
    <s v="OFF-AP-10004036"/>
    <x v="1"/>
    <x v="9"/>
    <s v="Bionaire 99.97% HEPA Air Cleaner"/>
    <x v="3762"/>
    <n v="4"/>
    <n v="0.8"/>
    <n v="-31.536000000000001"/>
  </r>
  <r>
    <n v="5095"/>
    <x v="2523"/>
    <x v="2"/>
    <x v="776"/>
    <d v="2011-12-10T00:00:00"/>
    <s v="Standard Class"/>
    <s v="BK-11260"/>
    <s v="Berenike Kampe"/>
    <x v="0"/>
    <s v="United States"/>
    <s v="Chicago"/>
    <x v="10"/>
    <n v="60610"/>
    <x v="2"/>
    <s v="FUR-TA-10004086"/>
    <x v="0"/>
    <x v="3"/>
    <s v="KI Adjustable-Height Table"/>
    <x v="2490"/>
    <n v="5"/>
    <n v="0.5"/>
    <n v="-120.37200000000003"/>
  </r>
  <r>
    <n v="5096"/>
    <x v="2523"/>
    <x v="2"/>
    <x v="776"/>
    <d v="2011-12-10T00:00:00"/>
    <s v="Standard Class"/>
    <s v="BK-11260"/>
    <s v="Berenike Kampe"/>
    <x v="0"/>
    <s v="United States"/>
    <s v="Chicago"/>
    <x v="10"/>
    <n v="60610"/>
    <x v="2"/>
    <s v="TEC-PH-10000307"/>
    <x v="2"/>
    <x v="7"/>
    <s v="Shocksock Galaxy S4 Armband"/>
    <x v="1927"/>
    <n v="4"/>
    <n v="0.2"/>
    <n v="-7.0080000000000044"/>
  </r>
  <r>
    <n v="5097"/>
    <x v="2523"/>
    <x v="2"/>
    <x v="776"/>
    <d v="2011-12-10T00:00:00"/>
    <s v="Standard Class"/>
    <s v="BK-11260"/>
    <s v="Berenike Kampe"/>
    <x v="0"/>
    <s v="United States"/>
    <s v="Chicago"/>
    <x v="10"/>
    <n v="60610"/>
    <x v="2"/>
    <s v="FUR-FU-10002088"/>
    <x v="0"/>
    <x v="5"/>
    <s v="Nu-Dell Float Frame 11 x 14 1/2"/>
    <x v="2209"/>
    <n v="3"/>
    <n v="0.6"/>
    <n v="-4.8491999999999997"/>
  </r>
  <r>
    <n v="5098"/>
    <x v="2523"/>
    <x v="2"/>
    <x v="776"/>
    <d v="2011-12-10T00:00:00"/>
    <s v="Standard Class"/>
    <s v="BK-11260"/>
    <s v="Berenike Kampe"/>
    <x v="0"/>
    <s v="United States"/>
    <s v="Chicago"/>
    <x v="10"/>
    <n v="60610"/>
    <x v="2"/>
    <s v="OFF-BI-10004965"/>
    <x v="1"/>
    <x v="8"/>
    <s v="Ibico Covers for Plastic or Wire Binding Elements"/>
    <x v="3763"/>
    <n v="2"/>
    <n v="0.8"/>
    <n v="-8.0500000000000025"/>
  </r>
  <r>
    <n v="5099"/>
    <x v="2523"/>
    <x v="2"/>
    <x v="776"/>
    <d v="2011-12-10T00:00:00"/>
    <s v="Standard Class"/>
    <s v="BK-11260"/>
    <s v="Berenike Kampe"/>
    <x v="0"/>
    <s v="United States"/>
    <s v="Chicago"/>
    <x v="10"/>
    <n v="60610"/>
    <x v="2"/>
    <s v="OFF-ST-10002485"/>
    <x v="1"/>
    <x v="4"/>
    <s v="Rogers Deluxe File Chest"/>
    <x v="2083"/>
    <n v="2"/>
    <n v="0.2"/>
    <n v="-8.3524000000000012"/>
  </r>
  <r>
    <n v="5100"/>
    <x v="2524"/>
    <x v="1"/>
    <x v="976"/>
    <d v="2012-08-12T00:00:00"/>
    <s v="Standard Class"/>
    <s v="PN-18775"/>
    <s v="Parhena Norris"/>
    <x v="2"/>
    <s v="United States"/>
    <s v="Bakersfield"/>
    <x v="1"/>
    <n v="93309"/>
    <x v="1"/>
    <s v="OFF-BI-10002194"/>
    <x v="1"/>
    <x v="8"/>
    <s v="Cardinal Hold-It CD Pocket"/>
    <x v="3764"/>
    <n v="3"/>
    <n v="0.2"/>
    <n v="6.4638000000000009"/>
  </r>
  <r>
    <n v="5101"/>
    <x v="2525"/>
    <x v="2"/>
    <x v="461"/>
    <d v="2011-03-17T00:00:00"/>
    <s v="Same Day"/>
    <s v="AZ-10750"/>
    <s v="Annie Zypern"/>
    <x v="0"/>
    <s v="United States"/>
    <s v="Dallas"/>
    <x v="5"/>
    <n v="75217"/>
    <x v="2"/>
    <s v="OFF-AR-10003732"/>
    <x v="1"/>
    <x v="6"/>
    <s v="Newell 333"/>
    <x v="3079"/>
    <n v="2"/>
    <n v="0.2"/>
    <n v="0.3335999999999999"/>
  </r>
  <r>
    <n v="5102"/>
    <x v="2525"/>
    <x v="2"/>
    <x v="461"/>
    <d v="2011-03-17T00:00:00"/>
    <s v="Same Day"/>
    <s v="AZ-10750"/>
    <s v="Annie Zypern"/>
    <x v="0"/>
    <s v="United States"/>
    <s v="Dallas"/>
    <x v="5"/>
    <n v="75217"/>
    <x v="2"/>
    <s v="OFF-PA-10002195"/>
    <x v="1"/>
    <x v="10"/>
    <s v="Xerox 1966"/>
    <x v="1182"/>
    <n v="1"/>
    <n v="0.2"/>
    <n v="1.8792"/>
  </r>
  <r>
    <n v="5103"/>
    <x v="2525"/>
    <x v="2"/>
    <x v="461"/>
    <d v="2011-03-17T00:00:00"/>
    <s v="Same Day"/>
    <s v="AZ-10750"/>
    <s v="Annie Zypern"/>
    <x v="0"/>
    <s v="United States"/>
    <s v="Dallas"/>
    <x v="5"/>
    <n v="75217"/>
    <x v="2"/>
    <s v="OFF-PA-10002365"/>
    <x v="1"/>
    <x v="10"/>
    <s v="Xerox 1967"/>
    <x v="12"/>
    <n v="3"/>
    <n v="0.2"/>
    <n v="5.4432"/>
  </r>
  <r>
    <n v="5104"/>
    <x v="2526"/>
    <x v="1"/>
    <x v="514"/>
    <d v="2012-03-30T00:00:00"/>
    <s v="Second Class"/>
    <s v="GM-14500"/>
    <s v="Gene McClure"/>
    <x v="0"/>
    <s v="United States"/>
    <s v="Philadelphia"/>
    <x v="9"/>
    <n v="19140"/>
    <x v="3"/>
    <s v="OFF-PA-10001950"/>
    <x v="1"/>
    <x v="10"/>
    <s v="Southworth 25% Cotton Antique Laid Paper &amp; Envelopes"/>
    <x v="2710"/>
    <n v="6"/>
    <n v="0.2"/>
    <n v="12.509999999999993"/>
  </r>
  <r>
    <n v="5105"/>
    <x v="2526"/>
    <x v="1"/>
    <x v="514"/>
    <d v="2012-03-30T00:00:00"/>
    <s v="Second Class"/>
    <s v="GM-14500"/>
    <s v="Gene McClure"/>
    <x v="0"/>
    <s v="United States"/>
    <s v="Philadelphia"/>
    <x v="9"/>
    <n v="19140"/>
    <x v="3"/>
    <s v="TEC-AC-10004633"/>
    <x v="2"/>
    <x v="11"/>
    <s v="Verbatim 25 GB 6x Blu-ray Single Layer Recordable Disc, 3/Pack"/>
    <x v="3664"/>
    <n v="3"/>
    <n v="0.2"/>
    <n v="5.0327999999999999"/>
  </r>
  <r>
    <n v="5106"/>
    <x v="2527"/>
    <x v="2"/>
    <x v="637"/>
    <d v="2011-12-20T00:00:00"/>
    <s v="Standard Class"/>
    <s v="BM-11785"/>
    <s v="Bryan Mills"/>
    <x v="0"/>
    <s v="United States"/>
    <s v="Deltona"/>
    <x v="2"/>
    <n v="32725"/>
    <x v="0"/>
    <s v="FUR-CH-10002439"/>
    <x v="0"/>
    <x v="1"/>
    <s v="Iceberg Nesting Folding Chair, 19w x 6d x 43h"/>
    <x v="3765"/>
    <n v="4"/>
    <n v="0.2"/>
    <n v="13.972799999999999"/>
  </r>
  <r>
    <n v="5107"/>
    <x v="2528"/>
    <x v="1"/>
    <x v="444"/>
    <d v="2012-09-26T00:00:00"/>
    <s v="Standard Class"/>
    <s v="NH-18610"/>
    <s v="Nicole Hansen"/>
    <x v="1"/>
    <s v="United States"/>
    <s v="Columbus"/>
    <x v="32"/>
    <n v="31907"/>
    <x v="0"/>
    <s v="TEC-AC-10000682"/>
    <x v="2"/>
    <x v="11"/>
    <s v="Kensington K72356US Mouse-in-a-Box USB Desktop Mouse"/>
    <x v="3766"/>
    <n v="4"/>
    <n v="0"/>
    <n v="23.225999999999999"/>
  </r>
  <r>
    <n v="5108"/>
    <x v="2529"/>
    <x v="3"/>
    <x v="1016"/>
    <d v="2014-04-27T00:00:00"/>
    <s v="First Class"/>
    <s v="PN-18775"/>
    <s v="Parhena Norris"/>
    <x v="2"/>
    <s v="United States"/>
    <s v="Nashville"/>
    <x v="18"/>
    <n v="37211"/>
    <x v="0"/>
    <s v="OFF-AR-10004078"/>
    <x v="1"/>
    <x v="6"/>
    <s v="Newell 312"/>
    <x v="2115"/>
    <n v="9"/>
    <n v="0.2"/>
    <n v="5.2559999999999985"/>
  </r>
  <r>
    <n v="5109"/>
    <x v="2529"/>
    <x v="3"/>
    <x v="1016"/>
    <d v="2014-04-27T00:00:00"/>
    <s v="First Class"/>
    <s v="PN-18775"/>
    <s v="Parhena Norris"/>
    <x v="2"/>
    <s v="United States"/>
    <s v="Nashville"/>
    <x v="18"/>
    <n v="37211"/>
    <x v="0"/>
    <s v="OFF-AR-10001958"/>
    <x v="1"/>
    <x v="6"/>
    <s v="Stanley Bostitch Contemporary Electric Pencil Sharpeners"/>
    <x v="3767"/>
    <n v="5"/>
    <n v="0.2"/>
    <n v="6.7920000000000016"/>
  </r>
  <r>
    <n v="5110"/>
    <x v="2530"/>
    <x v="2"/>
    <x v="638"/>
    <d v="2011-10-22T00:00:00"/>
    <s v="Standard Class"/>
    <s v="EH-13765"/>
    <s v="Edward Hooks"/>
    <x v="1"/>
    <s v="United States"/>
    <s v="Philadelphia"/>
    <x v="9"/>
    <n v="19134"/>
    <x v="3"/>
    <s v="OFF-EN-10001335"/>
    <x v="1"/>
    <x v="12"/>
    <s v="White Business Envelopes with Contemporary Seam, Recycled White Business Envelopes"/>
    <x v="505"/>
    <n v="6"/>
    <n v="0.2"/>
    <n v="19.692"/>
  </r>
  <r>
    <n v="5111"/>
    <x v="2530"/>
    <x v="2"/>
    <x v="638"/>
    <d v="2011-10-22T00:00:00"/>
    <s v="Standard Class"/>
    <s v="EH-13765"/>
    <s v="Edward Hooks"/>
    <x v="1"/>
    <s v="United States"/>
    <s v="Philadelphia"/>
    <x v="9"/>
    <n v="19134"/>
    <x v="3"/>
    <s v="OFF-ST-10003479"/>
    <x v="1"/>
    <x v="4"/>
    <s v="Eldon Base for stackable storage shelf, platinum"/>
    <x v="3768"/>
    <n v="6"/>
    <n v="0.2"/>
    <n v="-35.046000000000028"/>
  </r>
  <r>
    <n v="5112"/>
    <x v="2530"/>
    <x v="2"/>
    <x v="638"/>
    <d v="2011-10-22T00:00:00"/>
    <s v="Standard Class"/>
    <s v="EH-13765"/>
    <s v="Edward Hooks"/>
    <x v="1"/>
    <s v="United States"/>
    <s v="Philadelphia"/>
    <x v="9"/>
    <n v="19134"/>
    <x v="3"/>
    <s v="OFF-PA-10003016"/>
    <x v="1"/>
    <x v="10"/>
    <s v="Adams &quot;While You Were Out&quot; Message Pads"/>
    <x v="3769"/>
    <n v="4"/>
    <n v="0.2"/>
    <n v="3.1399999999999988"/>
  </r>
  <r>
    <n v="5113"/>
    <x v="2531"/>
    <x v="1"/>
    <x v="50"/>
    <d v="2012-11-13T00:00:00"/>
    <s v="Same Day"/>
    <s v="HA-14905"/>
    <s v="Helen Abelman"/>
    <x v="0"/>
    <s v="United States"/>
    <s v="Chicago"/>
    <x v="10"/>
    <n v="60610"/>
    <x v="2"/>
    <s v="FUR-FU-10001025"/>
    <x v="0"/>
    <x v="5"/>
    <s v="Eldon Imàge Series Desk Accessories, Clear"/>
    <x v="3770"/>
    <n v="9"/>
    <n v="0.6"/>
    <n v="-7.4357999999999969"/>
  </r>
  <r>
    <n v="5114"/>
    <x v="2532"/>
    <x v="0"/>
    <x v="1011"/>
    <d v="2013-02-02T00:00:00"/>
    <s v="Second Class"/>
    <s v="AB-10150"/>
    <s v="Aimee Bixby"/>
    <x v="0"/>
    <s v="United States"/>
    <s v="Dallas"/>
    <x v="5"/>
    <n v="75220"/>
    <x v="2"/>
    <s v="OFF-PA-10003936"/>
    <x v="1"/>
    <x v="10"/>
    <s v="Xerox 1994"/>
    <x v="12"/>
    <n v="3"/>
    <n v="0.2"/>
    <n v="5.4432"/>
  </r>
  <r>
    <n v="5115"/>
    <x v="2533"/>
    <x v="0"/>
    <x v="1019"/>
    <d v="2013-11-23T00:00:00"/>
    <s v="Standard Class"/>
    <s v="MS-17365"/>
    <s v="Maribeth Schnelling"/>
    <x v="0"/>
    <s v="United States"/>
    <s v="Carlsbad"/>
    <x v="27"/>
    <n v="88220"/>
    <x v="1"/>
    <s v="OFF-BI-10004140"/>
    <x v="1"/>
    <x v="8"/>
    <s v="Avery Non-Stick Binders"/>
    <x v="2209"/>
    <n v="3"/>
    <n v="0.2"/>
    <n v="3.3674999999999984"/>
  </r>
  <r>
    <n v="5116"/>
    <x v="2534"/>
    <x v="3"/>
    <x v="800"/>
    <d v="2014-07-30T00:00:00"/>
    <s v="Standard Class"/>
    <s v="DD-13570"/>
    <s v="Dorothy Dickinson"/>
    <x v="0"/>
    <s v="United States"/>
    <s v="Philadelphia"/>
    <x v="9"/>
    <n v="19134"/>
    <x v="3"/>
    <s v="OFF-LA-10004178"/>
    <x v="1"/>
    <x v="2"/>
    <s v="Avery 491"/>
    <x v="106"/>
    <n v="1"/>
    <n v="0.2"/>
    <n v="1.0737999999999999"/>
  </r>
  <r>
    <n v="5117"/>
    <x v="2535"/>
    <x v="3"/>
    <x v="343"/>
    <d v="2014-11-18T00:00:00"/>
    <s v="Standard Class"/>
    <s v="MT-17815"/>
    <s v="Meg Tillman"/>
    <x v="0"/>
    <s v="United States"/>
    <s v="New York City"/>
    <x v="15"/>
    <n v="10009"/>
    <x v="3"/>
    <s v="OFF-ST-10003324"/>
    <x v="1"/>
    <x v="4"/>
    <s v="Belkin OmniView SE Rackmount Kit"/>
    <x v="3771"/>
    <n v="1"/>
    <n v="0"/>
    <n v="0"/>
  </r>
  <r>
    <n v="5118"/>
    <x v="2536"/>
    <x v="1"/>
    <x v="120"/>
    <d v="2012-10-03T00:00:00"/>
    <s v="Standard Class"/>
    <s v="GM-14500"/>
    <s v="Gene McClure"/>
    <x v="0"/>
    <s v="United States"/>
    <s v="Oceanside"/>
    <x v="15"/>
    <n v="11572"/>
    <x v="3"/>
    <s v="OFF-FA-10004854"/>
    <x v="1"/>
    <x v="13"/>
    <s v="Vinyl Coated Wire Paper Clips in Organizer Box, 800/Box"/>
    <x v="805"/>
    <n v="3"/>
    <n v="0"/>
    <n v="16.186799999999998"/>
  </r>
  <r>
    <n v="5119"/>
    <x v="2536"/>
    <x v="1"/>
    <x v="120"/>
    <d v="2012-10-03T00:00:00"/>
    <s v="Standard Class"/>
    <s v="GM-14500"/>
    <s v="Gene McClure"/>
    <x v="0"/>
    <s v="United States"/>
    <s v="Oceanside"/>
    <x v="15"/>
    <n v="11572"/>
    <x v="3"/>
    <s v="TEC-MA-10002859"/>
    <x v="2"/>
    <x v="15"/>
    <s v="Ativa MDM8000 8-Sheet Micro-Cut Shredder"/>
    <x v="3772"/>
    <n v="7"/>
    <n v="0"/>
    <n v="296.06709999999998"/>
  </r>
  <r>
    <n v="5120"/>
    <x v="2536"/>
    <x v="1"/>
    <x v="120"/>
    <d v="2012-10-03T00:00:00"/>
    <s v="Standard Class"/>
    <s v="GM-14500"/>
    <s v="Gene McClure"/>
    <x v="0"/>
    <s v="United States"/>
    <s v="Oceanside"/>
    <x v="15"/>
    <n v="11572"/>
    <x v="3"/>
    <s v="OFF-BI-10000088"/>
    <x v="1"/>
    <x v="8"/>
    <s v="GBC Imprintable Covers"/>
    <x v="3773"/>
    <n v="9"/>
    <n v="0.2"/>
    <n v="28.657800000000002"/>
  </r>
  <r>
    <n v="5121"/>
    <x v="2537"/>
    <x v="2"/>
    <x v="527"/>
    <d v="2011-04-08T00:00:00"/>
    <s v="Standard Class"/>
    <s v="KB-16585"/>
    <s v="Ken Black"/>
    <x v="1"/>
    <s v="United States"/>
    <s v="Lafayette"/>
    <x v="28"/>
    <n v="70506"/>
    <x v="0"/>
    <s v="OFF-ST-10004180"/>
    <x v="1"/>
    <x v="4"/>
    <s v="Safco Commercial Shelving"/>
    <x v="3774"/>
    <n v="5"/>
    <n v="0"/>
    <n v="9.3019999999999925"/>
  </r>
  <r>
    <n v="5122"/>
    <x v="2537"/>
    <x v="2"/>
    <x v="527"/>
    <d v="2011-04-08T00:00:00"/>
    <s v="Standard Class"/>
    <s v="KB-16585"/>
    <s v="Ken Black"/>
    <x v="1"/>
    <s v="United States"/>
    <s v="Lafayette"/>
    <x v="28"/>
    <n v="70506"/>
    <x v="0"/>
    <s v="TEC-AC-10002926"/>
    <x v="2"/>
    <x v="11"/>
    <s v="Logitech Wireless Marathon Mouse M705"/>
    <x v="2622"/>
    <n v="2"/>
    <n v="0"/>
    <n v="42.991400000000006"/>
  </r>
  <r>
    <n v="5123"/>
    <x v="2537"/>
    <x v="2"/>
    <x v="527"/>
    <d v="2011-04-08T00:00:00"/>
    <s v="Standard Class"/>
    <s v="KB-16585"/>
    <s v="Ken Black"/>
    <x v="1"/>
    <s v="United States"/>
    <s v="Lafayette"/>
    <x v="28"/>
    <n v="70506"/>
    <x v="0"/>
    <s v="OFF-PA-10003797"/>
    <x v="1"/>
    <x v="10"/>
    <s v="Xerox 209"/>
    <x v="541"/>
    <n v="3"/>
    <n v="0"/>
    <n v="9.3312000000000008"/>
  </r>
  <r>
    <n v="5124"/>
    <x v="2537"/>
    <x v="2"/>
    <x v="527"/>
    <d v="2011-04-08T00:00:00"/>
    <s v="Standard Class"/>
    <s v="KB-16585"/>
    <s v="Ken Black"/>
    <x v="1"/>
    <s v="United States"/>
    <s v="Lafayette"/>
    <x v="28"/>
    <n v="70506"/>
    <x v="0"/>
    <s v="OFF-PA-10002195"/>
    <x v="1"/>
    <x v="10"/>
    <s v="Xerox 1966"/>
    <x v="91"/>
    <n v="2"/>
    <n v="0"/>
    <n v="6.3504000000000005"/>
  </r>
  <r>
    <n v="5125"/>
    <x v="2538"/>
    <x v="2"/>
    <x v="80"/>
    <d v="2011-09-14T00:00:00"/>
    <s v="Same Day"/>
    <s v="DM-13015"/>
    <s v="Darrin Martin"/>
    <x v="0"/>
    <s v="United States"/>
    <s v="New York City"/>
    <x v="15"/>
    <n v="10009"/>
    <x v="3"/>
    <s v="FUR-TA-10001039"/>
    <x v="0"/>
    <x v="3"/>
    <s v="KI Adjustable-Height Table"/>
    <x v="3775"/>
    <n v="9"/>
    <n v="0.4"/>
    <n v="-108.33479999999997"/>
  </r>
  <r>
    <n v="5126"/>
    <x v="2538"/>
    <x v="2"/>
    <x v="80"/>
    <d v="2011-09-14T00:00:00"/>
    <s v="Same Day"/>
    <s v="DM-13015"/>
    <s v="Darrin Martin"/>
    <x v="0"/>
    <s v="United States"/>
    <s v="New York City"/>
    <x v="15"/>
    <n v="10009"/>
    <x v="3"/>
    <s v="OFF-EN-10001099"/>
    <x v="1"/>
    <x v="12"/>
    <s v="Staples"/>
    <x v="3776"/>
    <n v="7"/>
    <n v="0"/>
    <n v="31.491599999999995"/>
  </r>
  <r>
    <n v="5127"/>
    <x v="2538"/>
    <x v="2"/>
    <x v="80"/>
    <d v="2011-09-14T00:00:00"/>
    <s v="Same Day"/>
    <s v="DM-13015"/>
    <s v="Darrin Martin"/>
    <x v="0"/>
    <s v="United States"/>
    <s v="New York City"/>
    <x v="15"/>
    <n v="10009"/>
    <x v="3"/>
    <s v="TEC-MA-10003979"/>
    <x v="2"/>
    <x v="15"/>
    <s v="Ativa V4110MDD Micro-Cut Shredder"/>
    <x v="3777"/>
    <n v="4"/>
    <n v="0"/>
    <n v="1371.9803999999999"/>
  </r>
  <r>
    <n v="5128"/>
    <x v="2538"/>
    <x v="2"/>
    <x v="80"/>
    <d v="2011-09-14T00:00:00"/>
    <s v="Same Day"/>
    <s v="DM-13015"/>
    <s v="Darrin Martin"/>
    <x v="0"/>
    <s v="United States"/>
    <s v="New York City"/>
    <x v="15"/>
    <n v="10009"/>
    <x v="3"/>
    <s v="OFF-AP-10002945"/>
    <x v="1"/>
    <x v="9"/>
    <s v="Honeywell Enviracaire Portable HEPA Air Cleaner for 17' x 22' Room"/>
    <x v="3778"/>
    <n v="2"/>
    <n v="0"/>
    <n v="198.42899999999997"/>
  </r>
  <r>
    <n v="5129"/>
    <x v="2538"/>
    <x v="2"/>
    <x v="80"/>
    <d v="2011-09-14T00:00:00"/>
    <s v="Same Day"/>
    <s v="DM-13015"/>
    <s v="Darrin Martin"/>
    <x v="0"/>
    <s v="United States"/>
    <s v="New York City"/>
    <x v="15"/>
    <n v="10009"/>
    <x v="3"/>
    <s v="TEC-PH-10001536"/>
    <x v="2"/>
    <x v="7"/>
    <s v="Spigen Samsung Galaxy S5 Case Wallet"/>
    <x v="2181"/>
    <n v="1"/>
    <n v="0"/>
    <n v="4.4173999999999989"/>
  </r>
  <r>
    <n v="5130"/>
    <x v="2538"/>
    <x v="2"/>
    <x v="80"/>
    <d v="2011-09-14T00:00:00"/>
    <s v="Same Day"/>
    <s v="DM-13015"/>
    <s v="Darrin Martin"/>
    <x v="0"/>
    <s v="United States"/>
    <s v="New York City"/>
    <x v="15"/>
    <n v="10009"/>
    <x v="3"/>
    <s v="TEC-PH-10000526"/>
    <x v="2"/>
    <x v="7"/>
    <s v="Vtech CS6719"/>
    <x v="1170"/>
    <n v="3"/>
    <n v="0"/>
    <n v="80.631600000000006"/>
  </r>
  <r>
    <n v="5131"/>
    <x v="2538"/>
    <x v="2"/>
    <x v="80"/>
    <d v="2011-09-14T00:00:00"/>
    <s v="Same Day"/>
    <s v="DM-13015"/>
    <s v="Darrin Martin"/>
    <x v="0"/>
    <s v="United States"/>
    <s v="New York City"/>
    <x v="15"/>
    <n v="10009"/>
    <x v="3"/>
    <s v="OFF-PA-10000213"/>
    <x v="1"/>
    <x v="10"/>
    <s v="Xerox 198"/>
    <x v="3779"/>
    <n v="9"/>
    <n v="0"/>
    <n v="21.065400000000004"/>
  </r>
  <r>
    <n v="5132"/>
    <x v="2539"/>
    <x v="3"/>
    <x v="614"/>
    <d v="2015-01-06T00:00:00"/>
    <s v="Standard Class"/>
    <s v="BP-11185"/>
    <s v="Ben Peterman"/>
    <x v="1"/>
    <s v="United States"/>
    <s v="Anaheim"/>
    <x v="1"/>
    <n v="92804"/>
    <x v="1"/>
    <s v="FUR-FU-10002501"/>
    <x v="0"/>
    <x v="5"/>
    <s v="Nu-Dell Executive Frame"/>
    <x v="3780"/>
    <n v="8"/>
    <n v="0"/>
    <n v="37.414400000000001"/>
  </r>
  <r>
    <n v="5133"/>
    <x v="2540"/>
    <x v="1"/>
    <x v="1020"/>
    <d v="2012-06-27T00:00:00"/>
    <s v="Standard Class"/>
    <s v="EP-13915"/>
    <s v="Emily Phan"/>
    <x v="0"/>
    <s v="United States"/>
    <s v="Deltona"/>
    <x v="2"/>
    <n v="32725"/>
    <x v="0"/>
    <s v="TEC-PH-10001819"/>
    <x v="2"/>
    <x v="7"/>
    <s v="Innergie mMini Combo Duo USB Travel Charging Kit"/>
    <x v="3781"/>
    <n v="3"/>
    <n v="0.2"/>
    <n v="37.791599999999988"/>
  </r>
  <r>
    <n v="5134"/>
    <x v="2541"/>
    <x v="3"/>
    <x v="200"/>
    <d v="2014-12-01T00:00:00"/>
    <s v="Standard Class"/>
    <s v="FG-14260"/>
    <s v="Frank Gastineau"/>
    <x v="2"/>
    <s v="United States"/>
    <s v="New York City"/>
    <x v="15"/>
    <n v="10009"/>
    <x v="3"/>
    <s v="OFF-AP-10001962"/>
    <x v="1"/>
    <x v="9"/>
    <s v="Black &amp; Decker Filter for Double Action Dustbuster Cordless Vac BLDV7210"/>
    <x v="3782"/>
    <n v="7"/>
    <n v="0"/>
    <n v="14.682500000000001"/>
  </r>
  <r>
    <n v="5135"/>
    <x v="2541"/>
    <x v="3"/>
    <x v="200"/>
    <d v="2014-12-01T00:00:00"/>
    <s v="Standard Class"/>
    <s v="FG-14260"/>
    <s v="Frank Gastineau"/>
    <x v="2"/>
    <s v="United States"/>
    <s v="New York City"/>
    <x v="15"/>
    <n v="10009"/>
    <x v="3"/>
    <s v="OFF-BI-10003364"/>
    <x v="1"/>
    <x v="8"/>
    <s v="Binding Machine Supplies"/>
    <x v="3783"/>
    <n v="4"/>
    <n v="0.2"/>
    <n v="32.670400000000001"/>
  </r>
  <r>
    <n v="5136"/>
    <x v="2542"/>
    <x v="0"/>
    <x v="248"/>
    <d v="2013-10-29T00:00:00"/>
    <s v="Standard Class"/>
    <s v="AB-10255"/>
    <s v="Alejandro Ballentine"/>
    <x v="2"/>
    <s v="United States"/>
    <s v="Seattle"/>
    <x v="4"/>
    <n v="98103"/>
    <x v="1"/>
    <s v="OFF-FA-10002983"/>
    <x v="1"/>
    <x v="13"/>
    <s v="Advantus SlideClip Paper Clips"/>
    <x v="3784"/>
    <n v="5"/>
    <n v="0"/>
    <n v="8.1840000000000011"/>
  </r>
  <r>
    <n v="5137"/>
    <x v="2543"/>
    <x v="1"/>
    <x v="639"/>
    <d v="2012-12-19T00:00:00"/>
    <s v="Standard Class"/>
    <s v="RD-19480"/>
    <s v="Rick Duston"/>
    <x v="0"/>
    <s v="United States"/>
    <s v="San Diego"/>
    <x v="1"/>
    <n v="92105"/>
    <x v="1"/>
    <s v="OFF-BI-10002432"/>
    <x v="1"/>
    <x v="8"/>
    <s v="Wilson Jones Standard D-Ring Binders"/>
    <x v="3785"/>
    <n v="2"/>
    <n v="0.2"/>
    <n v="2.7323999999999993"/>
  </r>
  <r>
    <n v="5138"/>
    <x v="2544"/>
    <x v="0"/>
    <x v="373"/>
    <d v="2013-11-18T00:00:00"/>
    <s v="Standard Class"/>
    <s v="TS-21430"/>
    <s v="Tom Stivers"/>
    <x v="1"/>
    <s v="United States"/>
    <s v="Oklahoma City"/>
    <x v="26"/>
    <n v="73120"/>
    <x v="2"/>
    <s v="FUR-FU-10003096"/>
    <x v="0"/>
    <x v="5"/>
    <s v="Master Giant Foot Doorstop, Safety Yellow"/>
    <x v="635"/>
    <n v="4"/>
    <n v="0"/>
    <n v="13.0548"/>
  </r>
  <r>
    <n v="5139"/>
    <x v="2545"/>
    <x v="3"/>
    <x v="365"/>
    <d v="2014-10-06T00:00:00"/>
    <s v="Standard Class"/>
    <s v="JA-15970"/>
    <s v="Joseph Airdo"/>
    <x v="0"/>
    <s v="United States"/>
    <s v="Mount Vernon"/>
    <x v="15"/>
    <n v="10550"/>
    <x v="3"/>
    <s v="OFF-EN-10001539"/>
    <x v="1"/>
    <x v="12"/>
    <s v="Staples"/>
    <x v="1013"/>
    <n v="3"/>
    <n v="0"/>
    <n v="10.969799999999999"/>
  </r>
  <r>
    <n v="5140"/>
    <x v="2545"/>
    <x v="3"/>
    <x v="365"/>
    <d v="2014-10-06T00:00:00"/>
    <s v="Standard Class"/>
    <s v="JA-15970"/>
    <s v="Joseph Airdo"/>
    <x v="0"/>
    <s v="United States"/>
    <s v="Mount Vernon"/>
    <x v="15"/>
    <n v="10550"/>
    <x v="3"/>
    <s v="OFF-PA-10004996"/>
    <x v="1"/>
    <x v="10"/>
    <s v="Speediset Carbonless Redi-Letter 7&quot; x 8 1/2&quot;"/>
    <x v="3786"/>
    <n v="5"/>
    <n v="0"/>
    <n v="24.2285"/>
  </r>
  <r>
    <n v="5141"/>
    <x v="2546"/>
    <x v="1"/>
    <x v="627"/>
    <d v="2012-11-12T00:00:00"/>
    <s v="Standard Class"/>
    <s v="SW-20455"/>
    <s v="Shaun Weien"/>
    <x v="0"/>
    <s v="United States"/>
    <s v="San Francisco"/>
    <x v="1"/>
    <n v="94109"/>
    <x v="1"/>
    <s v="TEC-AC-10001956"/>
    <x v="2"/>
    <x v="11"/>
    <s v="Microsoft Arc Touch Mouse"/>
    <x v="3787"/>
    <n v="2"/>
    <n v="0"/>
    <n v="43.164000000000001"/>
  </r>
  <r>
    <n v="5142"/>
    <x v="2547"/>
    <x v="0"/>
    <x v="178"/>
    <d v="2013-04-06T00:00:00"/>
    <s v="Standard Class"/>
    <s v="FP-14320"/>
    <s v="Frank Preis"/>
    <x v="0"/>
    <s v="United States"/>
    <s v="New York City"/>
    <x v="15"/>
    <n v="10009"/>
    <x v="3"/>
    <s v="FUR-CH-10000454"/>
    <x v="0"/>
    <x v="1"/>
    <s v="Hon Deluxe Fabric Upholstered Stacking Chairs, Rounded Back"/>
    <x v="3788"/>
    <n v="6"/>
    <n v="0.1"/>
    <n v="292.77599999999995"/>
  </r>
  <r>
    <n v="5143"/>
    <x v="2547"/>
    <x v="0"/>
    <x v="178"/>
    <d v="2013-04-06T00:00:00"/>
    <s v="Standard Class"/>
    <s v="FP-14320"/>
    <s v="Frank Preis"/>
    <x v="0"/>
    <s v="United States"/>
    <s v="New York City"/>
    <x v="15"/>
    <n v="10009"/>
    <x v="3"/>
    <s v="OFF-SU-10000946"/>
    <x v="1"/>
    <x v="14"/>
    <s v="Staples"/>
    <x v="1558"/>
    <n v="8"/>
    <n v="0"/>
    <n v="18.513599999999997"/>
  </r>
  <r>
    <n v="5144"/>
    <x v="2547"/>
    <x v="0"/>
    <x v="178"/>
    <d v="2013-04-06T00:00:00"/>
    <s v="Standard Class"/>
    <s v="FP-14320"/>
    <s v="Frank Preis"/>
    <x v="0"/>
    <s v="United States"/>
    <s v="New York City"/>
    <x v="15"/>
    <n v="10009"/>
    <x v="3"/>
    <s v="OFF-BI-10004140"/>
    <x v="1"/>
    <x v="8"/>
    <s v="Avery Non-Stick Binders"/>
    <x v="3273"/>
    <n v="1"/>
    <n v="0.2"/>
    <n v="1.1224999999999996"/>
  </r>
  <r>
    <n v="5145"/>
    <x v="2548"/>
    <x v="3"/>
    <x v="62"/>
    <d v="2014-02-08T00:00:00"/>
    <s v="Standard Class"/>
    <s v="JL-15835"/>
    <s v="John Lee"/>
    <x v="0"/>
    <s v="United States"/>
    <s v="Los Angeles"/>
    <x v="1"/>
    <n v="90045"/>
    <x v="1"/>
    <s v="FUR-FU-10003039"/>
    <x v="0"/>
    <x v="5"/>
    <s v="Howard Miller 11-1/2&quot; Diameter Grantwood Wall Clock"/>
    <x v="3789"/>
    <n v="2"/>
    <n v="0"/>
    <n v="29.328400000000002"/>
  </r>
  <r>
    <n v="5146"/>
    <x v="2548"/>
    <x v="3"/>
    <x v="62"/>
    <d v="2014-02-08T00:00:00"/>
    <s v="Standard Class"/>
    <s v="JL-15835"/>
    <s v="John Lee"/>
    <x v="0"/>
    <s v="United States"/>
    <s v="Los Angeles"/>
    <x v="1"/>
    <n v="90045"/>
    <x v="1"/>
    <s v="OFF-ST-10000464"/>
    <x v="1"/>
    <x v="4"/>
    <s v="Multi-Use Personal File Cart and Caster Set, Three Stacking Bins"/>
    <x v="3790"/>
    <n v="4"/>
    <n v="0"/>
    <n v="38.931200000000004"/>
  </r>
  <r>
    <n v="5147"/>
    <x v="2548"/>
    <x v="3"/>
    <x v="62"/>
    <d v="2014-02-08T00:00:00"/>
    <s v="Standard Class"/>
    <s v="JL-15835"/>
    <s v="John Lee"/>
    <x v="0"/>
    <s v="United States"/>
    <s v="Los Angeles"/>
    <x v="1"/>
    <n v="90045"/>
    <x v="1"/>
    <s v="OFF-AP-10000252"/>
    <x v="1"/>
    <x v="9"/>
    <s v="Harmony HEPA Quiet Air Purifiers"/>
    <x v="1047"/>
    <n v="4"/>
    <n v="0"/>
    <n v="16.38"/>
  </r>
  <r>
    <n v="5148"/>
    <x v="2549"/>
    <x v="3"/>
    <x v="165"/>
    <d v="2015-01-01T00:00:00"/>
    <s v="Standard Class"/>
    <s v="JL-15175"/>
    <s v="James Lanier"/>
    <x v="2"/>
    <s v="United States"/>
    <s v="Chandler"/>
    <x v="16"/>
    <n v="85224"/>
    <x v="1"/>
    <s v="FUR-FU-10001731"/>
    <x v="0"/>
    <x v="5"/>
    <s v="Acrylic Self-Standing Desk Frames"/>
    <x v="1086"/>
    <n v="4"/>
    <n v="0.2"/>
    <n v="1.9223999999999997"/>
  </r>
  <r>
    <n v="5149"/>
    <x v="2549"/>
    <x v="3"/>
    <x v="165"/>
    <d v="2015-01-01T00:00:00"/>
    <s v="Standard Class"/>
    <s v="JL-15175"/>
    <s v="James Lanier"/>
    <x v="2"/>
    <s v="United States"/>
    <s v="Chandler"/>
    <x v="16"/>
    <n v="85224"/>
    <x v="1"/>
    <s v="FUR-CH-10001394"/>
    <x v="0"/>
    <x v="1"/>
    <s v="Global Leather Executive Chair"/>
    <x v="3791"/>
    <n v="3"/>
    <n v="0.2"/>
    <n v="105.29699999999988"/>
  </r>
  <r>
    <n v="5150"/>
    <x v="2550"/>
    <x v="2"/>
    <x v="261"/>
    <d v="2011-06-21T00:00:00"/>
    <s v="Same Day"/>
    <s v="JG-15160"/>
    <s v="James Galang"/>
    <x v="0"/>
    <s v="United States"/>
    <s v="Long Beach"/>
    <x v="15"/>
    <n v="11561"/>
    <x v="3"/>
    <s v="TEC-PH-10001578"/>
    <x v="2"/>
    <x v="7"/>
    <s v="Polycom SoundStation2 EX Conference phone"/>
    <x v="3792"/>
    <n v="3"/>
    <n v="0"/>
    <n v="352.30649999999997"/>
  </r>
  <r>
    <n v="5151"/>
    <x v="2551"/>
    <x v="3"/>
    <x v="904"/>
    <d v="2014-03-11T00:00:00"/>
    <s v="Second Class"/>
    <s v="SH-19975"/>
    <s v="Sally Hughsby"/>
    <x v="1"/>
    <s v="United States"/>
    <s v="San Francisco"/>
    <x v="1"/>
    <n v="94109"/>
    <x v="1"/>
    <s v="OFF-ST-10000675"/>
    <x v="1"/>
    <x v="4"/>
    <s v="File Shuttle II and Handi-File, Black"/>
    <x v="3793"/>
    <n v="2"/>
    <n v="0"/>
    <n v="16.945"/>
  </r>
  <r>
    <n v="5152"/>
    <x v="2552"/>
    <x v="3"/>
    <x v="145"/>
    <d v="2014-09-29T00:00:00"/>
    <s v="First Class"/>
    <s v="LS-17200"/>
    <s v="Luke Schmidt"/>
    <x v="1"/>
    <s v="United States"/>
    <s v="Helena"/>
    <x v="37"/>
    <n v="59601"/>
    <x v="1"/>
    <s v="OFF-ST-10002352"/>
    <x v="1"/>
    <x v="4"/>
    <s v="Iris Project Case"/>
    <x v="1778"/>
    <n v="5"/>
    <n v="0"/>
    <n v="10.373999999999999"/>
  </r>
  <r>
    <n v="5153"/>
    <x v="2553"/>
    <x v="2"/>
    <x v="479"/>
    <d v="2011-07-06T00:00:00"/>
    <s v="Standard Class"/>
    <s v="CS-11860"/>
    <s v="Cari Schnelling"/>
    <x v="0"/>
    <s v="United States"/>
    <s v="New York City"/>
    <x v="15"/>
    <n v="10011"/>
    <x v="3"/>
    <s v="OFF-BI-10004528"/>
    <x v="1"/>
    <x v="8"/>
    <s v="Cardinal Poly Pocket Divider Pockets for Ring Binders"/>
    <x v="3794"/>
    <n v="1"/>
    <n v="0.2"/>
    <n v="0.83999999999999975"/>
  </r>
  <r>
    <n v="5154"/>
    <x v="2553"/>
    <x v="2"/>
    <x v="479"/>
    <d v="2011-07-06T00:00:00"/>
    <s v="Standard Class"/>
    <s v="CS-11860"/>
    <s v="Cari Schnelling"/>
    <x v="0"/>
    <s v="United States"/>
    <s v="New York City"/>
    <x v="15"/>
    <n v="10011"/>
    <x v="3"/>
    <s v="OFF-AR-10001026"/>
    <x v="1"/>
    <x v="6"/>
    <s v="Sanford Uni-Blazer View Highlighters, Chisel Tip, Yellow"/>
    <x v="3795"/>
    <n v="3"/>
    <n v="0"/>
    <n v="2.9040000000000008"/>
  </r>
  <r>
    <n v="5155"/>
    <x v="2554"/>
    <x v="1"/>
    <x v="976"/>
    <d v="2012-08-08T00:00:00"/>
    <s v="First Class"/>
    <s v="KW-16570"/>
    <s v="Kelly Williams"/>
    <x v="0"/>
    <s v="United States"/>
    <s v="Kirkwood"/>
    <x v="25"/>
    <n v="63122"/>
    <x v="2"/>
    <s v="OFF-BI-10002215"/>
    <x v="1"/>
    <x v="8"/>
    <s v="Wilson Jones Hanging View Binder, White, 1&quot;"/>
    <x v="158"/>
    <n v="4"/>
    <n v="0"/>
    <n v="13.063999999999998"/>
  </r>
  <r>
    <n v="5156"/>
    <x v="2554"/>
    <x v="1"/>
    <x v="976"/>
    <d v="2012-08-08T00:00:00"/>
    <s v="First Class"/>
    <s v="KW-16570"/>
    <s v="Kelly Williams"/>
    <x v="0"/>
    <s v="United States"/>
    <s v="Kirkwood"/>
    <x v="25"/>
    <n v="63122"/>
    <x v="2"/>
    <s v="FUR-FU-10000305"/>
    <x v="0"/>
    <x v="5"/>
    <s v="Tenex V2T-RE Standard Weight Series Chair Mat, 45&quot; x 53&quot;, Lip 25&quot; x 12&quot;"/>
    <x v="3724"/>
    <n v="3"/>
    <n v="0"/>
    <n v="34.070399999999999"/>
  </r>
  <r>
    <n v="5157"/>
    <x v="2555"/>
    <x v="3"/>
    <x v="160"/>
    <d v="2014-07-05T00:00:00"/>
    <s v="Second Class"/>
    <s v="GH-14410"/>
    <s v="Gary Hansen"/>
    <x v="2"/>
    <s v="United States"/>
    <s v="Chicago"/>
    <x v="10"/>
    <n v="60653"/>
    <x v="2"/>
    <s v="TEC-PH-10002584"/>
    <x v="2"/>
    <x v="7"/>
    <s v="Samsung Galaxy S4"/>
    <x v="3796"/>
    <n v="2"/>
    <n v="0.2"/>
    <n v="125.19799999999992"/>
  </r>
  <r>
    <n v="5158"/>
    <x v="2555"/>
    <x v="3"/>
    <x v="160"/>
    <d v="2014-07-05T00:00:00"/>
    <s v="Second Class"/>
    <s v="GH-14410"/>
    <s v="Gary Hansen"/>
    <x v="2"/>
    <s v="United States"/>
    <s v="Chicago"/>
    <x v="10"/>
    <n v="60653"/>
    <x v="2"/>
    <s v="FUR-CH-10000229"/>
    <x v="0"/>
    <x v="1"/>
    <s v="Global Enterprise Series Seating High-Back Swivel/Tilt Chairs"/>
    <x v="3797"/>
    <n v="3"/>
    <n v="0.3"/>
    <n v="-178.84680000000006"/>
  </r>
  <r>
    <n v="5159"/>
    <x v="2555"/>
    <x v="3"/>
    <x v="160"/>
    <d v="2014-07-05T00:00:00"/>
    <s v="Second Class"/>
    <s v="GH-14410"/>
    <s v="Gary Hansen"/>
    <x v="2"/>
    <s v="United States"/>
    <s v="Chicago"/>
    <x v="10"/>
    <n v="60653"/>
    <x v="2"/>
    <s v="FUR-FU-10003799"/>
    <x v="0"/>
    <x v="5"/>
    <s v="Seth Thomas 13 1/2&quot; Wall Clock"/>
    <x v="3798"/>
    <n v="2"/>
    <n v="0.6"/>
    <n v="-10.312400000000004"/>
  </r>
  <r>
    <n v="5160"/>
    <x v="2556"/>
    <x v="1"/>
    <x v="662"/>
    <d v="2012-10-30T00:00:00"/>
    <s v="Second Class"/>
    <s v="AG-10495"/>
    <s v="Andrew Gjertsen"/>
    <x v="1"/>
    <s v="United States"/>
    <s v="Peoria"/>
    <x v="16"/>
    <n v="85345"/>
    <x v="1"/>
    <s v="TEC-PH-10001700"/>
    <x v="2"/>
    <x v="7"/>
    <s v="Panasonic KX-TG6844B Expandable Digital Cordless Telephone"/>
    <x v="554"/>
    <n v="2"/>
    <n v="0.2"/>
    <n v="9.2386000000000053"/>
  </r>
  <r>
    <n v="5161"/>
    <x v="2556"/>
    <x v="1"/>
    <x v="662"/>
    <d v="2012-10-30T00:00:00"/>
    <s v="Second Class"/>
    <s v="AG-10495"/>
    <s v="Andrew Gjertsen"/>
    <x v="1"/>
    <s v="United States"/>
    <s v="Peoria"/>
    <x v="16"/>
    <n v="85345"/>
    <x v="1"/>
    <s v="TEC-PH-10001527"/>
    <x v="2"/>
    <x v="7"/>
    <s v="Plantronics MX500i Earset"/>
    <x v="3799"/>
    <n v="2"/>
    <n v="0.2"/>
    <n v="-14.603000000000005"/>
  </r>
  <r>
    <n v="5162"/>
    <x v="2557"/>
    <x v="2"/>
    <x v="1021"/>
    <d v="2011-08-05T00:00:00"/>
    <s v="Standard Class"/>
    <s v="TS-21430"/>
    <s v="Tom Stivers"/>
    <x v="1"/>
    <s v="United States"/>
    <s v="Seattle"/>
    <x v="4"/>
    <n v="98103"/>
    <x v="1"/>
    <s v="FUR-BO-10002916"/>
    <x v="0"/>
    <x v="0"/>
    <s v="Rush Hierlooms Collection 1&quot; Thick Stackable Bookcases"/>
    <x v="3800"/>
    <n v="8"/>
    <n v="0"/>
    <n v="259.88959999999997"/>
  </r>
  <r>
    <n v="5163"/>
    <x v="2558"/>
    <x v="0"/>
    <x v="741"/>
    <d v="2013-11-24T00:00:00"/>
    <s v="Second Class"/>
    <s v="AJ-10945"/>
    <s v="Ashley Jarboe"/>
    <x v="0"/>
    <s v="United States"/>
    <s v="Taylor"/>
    <x v="12"/>
    <n v="48180"/>
    <x v="2"/>
    <s v="FUR-CH-10000863"/>
    <x v="0"/>
    <x v="1"/>
    <s v="Novimex Swivel Fabric Task Chair"/>
    <x v="85"/>
    <n v="2"/>
    <n v="0"/>
    <n v="33.215599999999995"/>
  </r>
  <r>
    <n v="5164"/>
    <x v="2559"/>
    <x v="1"/>
    <x v="380"/>
    <d v="2012-07-11T00:00:00"/>
    <s v="Standard Class"/>
    <s v="SJ-20215"/>
    <s v="Sarah Jordon"/>
    <x v="0"/>
    <s v="United States"/>
    <s v="Pasadena"/>
    <x v="1"/>
    <n v="91104"/>
    <x v="1"/>
    <s v="FUR-CH-10003968"/>
    <x v="0"/>
    <x v="1"/>
    <s v="Novimex Turbo Task Chair"/>
    <x v="3011"/>
    <n v="3"/>
    <n v="0.2"/>
    <n v="-17.035200000000003"/>
  </r>
  <r>
    <n v="5165"/>
    <x v="2560"/>
    <x v="2"/>
    <x v="849"/>
    <d v="2011-11-16T00:00:00"/>
    <s v="Standard Class"/>
    <s v="SC-20020"/>
    <s v="Sam Craven"/>
    <x v="0"/>
    <s v="United States"/>
    <s v="Midland"/>
    <x v="12"/>
    <n v="48640"/>
    <x v="2"/>
    <s v="OFF-AR-10001149"/>
    <x v="1"/>
    <x v="6"/>
    <s v="Avery Hi-Liter Comfort Grip Fluorescent Highlighter, Yellow Ink"/>
    <x v="2841"/>
    <n v="2"/>
    <n v="0"/>
    <n v="1.5209999999999999"/>
  </r>
  <r>
    <n v="5166"/>
    <x v="2560"/>
    <x v="2"/>
    <x v="849"/>
    <d v="2011-11-16T00:00:00"/>
    <s v="Standard Class"/>
    <s v="SC-20020"/>
    <s v="Sam Craven"/>
    <x v="0"/>
    <s v="United States"/>
    <s v="Midland"/>
    <x v="12"/>
    <n v="48640"/>
    <x v="2"/>
    <s v="OFF-PA-10000130"/>
    <x v="1"/>
    <x v="10"/>
    <s v="Xerox 199"/>
    <x v="1387"/>
    <n v="3"/>
    <n v="0"/>
    <n v="5.7779999999999987"/>
  </r>
  <r>
    <n v="5167"/>
    <x v="2560"/>
    <x v="2"/>
    <x v="849"/>
    <d v="2011-11-16T00:00:00"/>
    <s v="Standard Class"/>
    <s v="SC-20020"/>
    <s v="Sam Craven"/>
    <x v="0"/>
    <s v="United States"/>
    <s v="Midland"/>
    <x v="12"/>
    <n v="48640"/>
    <x v="2"/>
    <s v="OFF-PA-10002479"/>
    <x v="1"/>
    <x v="10"/>
    <s v="Xerox 4200 Series MultiUse Premium Copy Paper (20Lb. and 84 Bright)"/>
    <x v="3426"/>
    <n v="3"/>
    <n v="0"/>
    <n v="7.1280000000000001"/>
  </r>
  <r>
    <n v="5168"/>
    <x v="2560"/>
    <x v="2"/>
    <x v="849"/>
    <d v="2011-11-16T00:00:00"/>
    <s v="Standard Class"/>
    <s v="SC-20020"/>
    <s v="Sam Craven"/>
    <x v="0"/>
    <s v="United States"/>
    <s v="Midland"/>
    <x v="12"/>
    <n v="48640"/>
    <x v="2"/>
    <s v="FUR-CH-10004997"/>
    <x v="0"/>
    <x v="1"/>
    <s v="Hon Every-Day Series Multi-Task Chairs"/>
    <x v="3801"/>
    <n v="3"/>
    <n v="0"/>
    <n v="112.78800000000001"/>
  </r>
  <r>
    <n v="5169"/>
    <x v="2560"/>
    <x v="2"/>
    <x v="849"/>
    <d v="2011-11-16T00:00:00"/>
    <s v="Standard Class"/>
    <s v="SC-20020"/>
    <s v="Sam Craven"/>
    <x v="0"/>
    <s v="United States"/>
    <s v="Midland"/>
    <x v="12"/>
    <n v="48640"/>
    <x v="2"/>
    <s v="OFF-ST-10004950"/>
    <x v="1"/>
    <x v="4"/>
    <s v="Acco Perma 3000 Stacking Storage Drawers"/>
    <x v="2780"/>
    <n v="3"/>
    <n v="0"/>
    <n v="11.958600000000001"/>
  </r>
  <r>
    <n v="5170"/>
    <x v="2560"/>
    <x v="2"/>
    <x v="849"/>
    <d v="2011-11-16T00:00:00"/>
    <s v="Standard Class"/>
    <s v="SC-20020"/>
    <s v="Sam Craven"/>
    <x v="0"/>
    <s v="United States"/>
    <s v="Midland"/>
    <x v="12"/>
    <n v="48640"/>
    <x v="2"/>
    <s v="OFF-ST-10001490"/>
    <x v="1"/>
    <x v="4"/>
    <s v="Hot File 7-Pocket, Floor Stand"/>
    <x v="3469"/>
    <n v="3"/>
    <n v="0"/>
    <n v="160.62299999999993"/>
  </r>
  <r>
    <n v="5171"/>
    <x v="2561"/>
    <x v="0"/>
    <x v="1022"/>
    <d v="2013-05-30T00:00:00"/>
    <s v="Second Class"/>
    <s v="LA-16780"/>
    <s v="Laura Armstrong"/>
    <x v="1"/>
    <s v="United States"/>
    <s v="Detroit"/>
    <x v="12"/>
    <n v="48205"/>
    <x v="2"/>
    <s v="FUR-CH-10002024"/>
    <x v="0"/>
    <x v="1"/>
    <s v="HON 5400 Series Task Chairs for Big and Tall"/>
    <x v="3802"/>
    <n v="5"/>
    <n v="0"/>
    <n v="700.98000000000013"/>
  </r>
  <r>
    <n v="5172"/>
    <x v="2561"/>
    <x v="0"/>
    <x v="1022"/>
    <d v="2013-05-30T00:00:00"/>
    <s v="Second Class"/>
    <s v="LA-16780"/>
    <s v="Laura Armstrong"/>
    <x v="1"/>
    <s v="United States"/>
    <s v="Detroit"/>
    <x v="12"/>
    <n v="48205"/>
    <x v="2"/>
    <s v="OFF-PA-10001790"/>
    <x v="1"/>
    <x v="10"/>
    <s v="Xerox 1910"/>
    <x v="3803"/>
    <n v="3"/>
    <n v="0"/>
    <n v="69.177599999999984"/>
  </r>
  <r>
    <n v="5173"/>
    <x v="2561"/>
    <x v="0"/>
    <x v="1022"/>
    <d v="2013-05-30T00:00:00"/>
    <s v="Second Class"/>
    <s v="LA-16780"/>
    <s v="Laura Armstrong"/>
    <x v="1"/>
    <s v="United States"/>
    <s v="Detroit"/>
    <x v="12"/>
    <n v="48205"/>
    <x v="2"/>
    <s v="OFF-PA-10000994"/>
    <x v="1"/>
    <x v="10"/>
    <s v="Xerox 1915"/>
    <x v="1836"/>
    <n v="3"/>
    <n v="0"/>
    <n v="150.98399999999998"/>
  </r>
  <r>
    <n v="5174"/>
    <x v="2562"/>
    <x v="1"/>
    <x v="936"/>
    <d v="2012-03-10T00:00:00"/>
    <s v="First Class"/>
    <s v="FC-14335"/>
    <s v="Fred Chung"/>
    <x v="1"/>
    <s v="United States"/>
    <s v="Pueblo"/>
    <x v="22"/>
    <n v="81001"/>
    <x v="1"/>
    <s v="OFF-AR-10002399"/>
    <x v="1"/>
    <x v="6"/>
    <s v="Dixon Prang Watercolor Pencils, 10-Color Set with Brush"/>
    <x v="3804"/>
    <n v="1"/>
    <n v="0.2"/>
    <n v="0.89459999999999995"/>
  </r>
  <r>
    <n v="5175"/>
    <x v="2563"/>
    <x v="3"/>
    <x v="15"/>
    <d v="2014-10-25T00:00:00"/>
    <s v="Standard Class"/>
    <s v="CA-12265"/>
    <s v="Christina Anderson"/>
    <x v="0"/>
    <s v="United States"/>
    <s v="Waco"/>
    <x v="5"/>
    <n v="76706"/>
    <x v="2"/>
    <s v="OFF-BI-10002799"/>
    <x v="1"/>
    <x v="8"/>
    <s v="SlimView Poly Binder, 3/8&quot;"/>
    <x v="3805"/>
    <n v="2"/>
    <n v="0.8"/>
    <n v="-3.5224000000000011"/>
  </r>
  <r>
    <n v="5176"/>
    <x v="2563"/>
    <x v="3"/>
    <x v="15"/>
    <d v="2014-10-25T00:00:00"/>
    <s v="Standard Class"/>
    <s v="CA-12265"/>
    <s v="Christina Anderson"/>
    <x v="0"/>
    <s v="United States"/>
    <s v="Waco"/>
    <x v="5"/>
    <n v="76706"/>
    <x v="2"/>
    <s v="FUR-BO-10004360"/>
    <x v="0"/>
    <x v="0"/>
    <s v="Rush Hierlooms Collection Rich Wood Bookcases"/>
    <x v="3806"/>
    <n v="3"/>
    <n v="0.32"/>
    <n v="-91.758599999999973"/>
  </r>
  <r>
    <n v="5177"/>
    <x v="2564"/>
    <x v="0"/>
    <x v="732"/>
    <d v="2013-11-09T00:00:00"/>
    <s v="First Class"/>
    <s v="JH-15985"/>
    <s v="Joseph Holt"/>
    <x v="0"/>
    <s v="United States"/>
    <s v="San Francisco"/>
    <x v="1"/>
    <n v="94109"/>
    <x v="1"/>
    <s v="OFF-BI-10002082"/>
    <x v="1"/>
    <x v="8"/>
    <s v="GBC Twin Loop Wire Binding Elements"/>
    <x v="3807"/>
    <n v="2"/>
    <n v="0.2"/>
    <n v="19.968"/>
  </r>
  <r>
    <n v="5178"/>
    <x v="2565"/>
    <x v="0"/>
    <x v="482"/>
    <d v="2013-12-31T00:00:00"/>
    <s v="Standard Class"/>
    <s v="AJ-10795"/>
    <s v="Anthony Johnson"/>
    <x v="1"/>
    <s v="United States"/>
    <s v="New York City"/>
    <x v="15"/>
    <n v="10024"/>
    <x v="3"/>
    <s v="OFF-BI-10004967"/>
    <x v="1"/>
    <x v="8"/>
    <s v="Round Ring Binders"/>
    <x v="3808"/>
    <n v="3"/>
    <n v="0.2"/>
    <n v="1.6848000000000001"/>
  </r>
  <r>
    <n v="5179"/>
    <x v="2566"/>
    <x v="1"/>
    <x v="657"/>
    <d v="2012-04-19T00:00:00"/>
    <s v="Standard Class"/>
    <s v="BT-11395"/>
    <s v="Bill Tyler"/>
    <x v="1"/>
    <s v="United States"/>
    <s v="Los Angeles"/>
    <x v="1"/>
    <n v="90036"/>
    <x v="1"/>
    <s v="FUR-FU-10004973"/>
    <x v="0"/>
    <x v="5"/>
    <s v="Flat Face Poster Frame"/>
    <x v="1023"/>
    <n v="2"/>
    <n v="0"/>
    <n v="15.825600000000001"/>
  </r>
  <r>
    <n v="5180"/>
    <x v="2566"/>
    <x v="1"/>
    <x v="657"/>
    <d v="2012-04-19T00:00:00"/>
    <s v="Standard Class"/>
    <s v="BT-11395"/>
    <s v="Bill Tyler"/>
    <x v="1"/>
    <s v="United States"/>
    <s v="Los Angeles"/>
    <x v="1"/>
    <n v="90036"/>
    <x v="1"/>
    <s v="TEC-PH-10003645"/>
    <x v="2"/>
    <x v="7"/>
    <s v="Aastra 57i VoIP phone"/>
    <x v="3809"/>
    <n v="2"/>
    <n v="0.2"/>
    <n v="19.393200000000007"/>
  </r>
  <r>
    <n v="5181"/>
    <x v="2566"/>
    <x v="1"/>
    <x v="657"/>
    <d v="2012-04-19T00:00:00"/>
    <s v="Standard Class"/>
    <s v="BT-11395"/>
    <s v="Bill Tyler"/>
    <x v="1"/>
    <s v="United States"/>
    <s v="Los Angeles"/>
    <x v="1"/>
    <n v="90036"/>
    <x v="1"/>
    <s v="OFF-AP-10004980"/>
    <x v="1"/>
    <x v="9"/>
    <s v="3M Replacement Filter for Office Air Cleaner for 20' x 33' Room"/>
    <x v="3810"/>
    <n v="2"/>
    <n v="0"/>
    <n v="29.577600000000004"/>
  </r>
  <r>
    <n v="5182"/>
    <x v="2567"/>
    <x v="3"/>
    <x v="510"/>
    <d v="2014-09-16T00:00:00"/>
    <s v="First Class"/>
    <s v="DJ-13510"/>
    <s v="Don Jones"/>
    <x v="1"/>
    <s v="United States"/>
    <s v="Woonsocket"/>
    <x v="34"/>
    <n v="2895"/>
    <x v="3"/>
    <s v="OFF-PA-10003797"/>
    <x v="1"/>
    <x v="10"/>
    <s v="Xerox 209"/>
    <x v="1568"/>
    <n v="7"/>
    <n v="0"/>
    <n v="21.772800000000004"/>
  </r>
  <r>
    <n v="5183"/>
    <x v="2567"/>
    <x v="3"/>
    <x v="510"/>
    <d v="2014-09-16T00:00:00"/>
    <s v="First Class"/>
    <s v="DJ-13510"/>
    <s v="Don Jones"/>
    <x v="1"/>
    <s v="United States"/>
    <s v="Woonsocket"/>
    <x v="34"/>
    <n v="2895"/>
    <x v="3"/>
    <s v="OFF-BI-10003707"/>
    <x v="1"/>
    <x v="8"/>
    <s v="Aluminum Screw Posts"/>
    <x v="3811"/>
    <n v="3"/>
    <n v="0"/>
    <n v="22.89"/>
  </r>
  <r>
    <n v="5184"/>
    <x v="2568"/>
    <x v="3"/>
    <x v="241"/>
    <d v="2014-09-28T00:00:00"/>
    <s v="First Class"/>
    <s v="AG-10675"/>
    <s v="Anna Gayman"/>
    <x v="0"/>
    <s v="United States"/>
    <s v="Columbus"/>
    <x v="32"/>
    <n v="31907"/>
    <x v="0"/>
    <s v="OFF-ST-10000885"/>
    <x v="1"/>
    <x v="4"/>
    <s v="Fellowes Desktop Hanging File Manager"/>
    <x v="2353"/>
    <n v="3"/>
    <n v="0"/>
    <n v="10.0725"/>
  </r>
  <r>
    <n v="5185"/>
    <x v="2568"/>
    <x v="3"/>
    <x v="241"/>
    <d v="2014-09-28T00:00:00"/>
    <s v="First Class"/>
    <s v="AG-10675"/>
    <s v="Anna Gayman"/>
    <x v="0"/>
    <s v="United States"/>
    <s v="Columbus"/>
    <x v="32"/>
    <n v="31907"/>
    <x v="0"/>
    <s v="OFF-BI-10002827"/>
    <x v="1"/>
    <x v="8"/>
    <s v="Avery Durable Poly Binders"/>
    <x v="3812"/>
    <n v="7"/>
    <n v="0"/>
    <n v="17.8066"/>
  </r>
  <r>
    <n v="5186"/>
    <x v="2569"/>
    <x v="1"/>
    <x v="998"/>
    <d v="2012-10-15T00:00:00"/>
    <s v="Standard Class"/>
    <s v="JD-15790"/>
    <s v="John Dryer"/>
    <x v="0"/>
    <s v="United States"/>
    <s v="Jacksonville"/>
    <x v="2"/>
    <n v="32216"/>
    <x v="0"/>
    <s v="OFF-ST-10004459"/>
    <x v="1"/>
    <x v="4"/>
    <s v="Tennsco Single-Tier Lockers"/>
    <x v="2122"/>
    <n v="6"/>
    <n v="0.2"/>
    <n v="-337.80600000000004"/>
  </r>
  <r>
    <n v="5187"/>
    <x v="2570"/>
    <x v="1"/>
    <x v="154"/>
    <d v="2012-12-03T00:00:00"/>
    <s v="Standard Class"/>
    <s v="EH-14125"/>
    <s v="Eugene Hildebrand"/>
    <x v="2"/>
    <s v="United States"/>
    <s v="Philadelphia"/>
    <x v="9"/>
    <n v="19140"/>
    <x v="3"/>
    <s v="TEC-PH-10002789"/>
    <x v="2"/>
    <x v="7"/>
    <s v="LG Exalt"/>
    <x v="3813"/>
    <n v="8"/>
    <n v="0.4"/>
    <n v="-162.22960000000006"/>
  </r>
  <r>
    <n v="5188"/>
    <x v="2571"/>
    <x v="1"/>
    <x v="1023"/>
    <d v="2012-09-18T00:00:00"/>
    <s v="Standard Class"/>
    <s v="ZC-21910"/>
    <s v="Zuschuss Carroll"/>
    <x v="0"/>
    <s v="United States"/>
    <s v="Columbus"/>
    <x v="14"/>
    <n v="47201"/>
    <x v="2"/>
    <s v="TEC-AC-10001314"/>
    <x v="2"/>
    <x v="11"/>
    <s v="Case Logic 2.4GHz Wireless Keyboard"/>
    <x v="1772"/>
    <n v="4"/>
    <n v="0"/>
    <n v="15.996799999999979"/>
  </r>
  <r>
    <n v="5189"/>
    <x v="2571"/>
    <x v="1"/>
    <x v="1023"/>
    <d v="2012-09-18T00:00:00"/>
    <s v="Standard Class"/>
    <s v="ZC-21910"/>
    <s v="Zuschuss Carroll"/>
    <x v="0"/>
    <s v="United States"/>
    <s v="Columbus"/>
    <x v="14"/>
    <n v="47201"/>
    <x v="2"/>
    <s v="FUR-CH-10000015"/>
    <x v="0"/>
    <x v="1"/>
    <s v="Hon Multipurpose Stacking Arm Chairs"/>
    <x v="3814"/>
    <n v="7"/>
    <n v="0"/>
    <n v="394.21199999999999"/>
  </r>
  <r>
    <n v="5190"/>
    <x v="2572"/>
    <x v="3"/>
    <x v="237"/>
    <d v="2014-11-19T00:00:00"/>
    <s v="Standard Class"/>
    <s v="XP-21865"/>
    <s v="Xylona Preis"/>
    <x v="0"/>
    <s v="United States"/>
    <s v="Pasadena"/>
    <x v="5"/>
    <n v="77506"/>
    <x v="2"/>
    <s v="TEC-AC-10004855"/>
    <x v="2"/>
    <x v="11"/>
    <s v="V7 USB Numeric Keypad"/>
    <x v="3815"/>
    <n v="6"/>
    <n v="0.2"/>
    <n v="-27.292200000000001"/>
  </r>
  <r>
    <n v="5191"/>
    <x v="2572"/>
    <x v="3"/>
    <x v="237"/>
    <d v="2014-11-19T00:00:00"/>
    <s v="Standard Class"/>
    <s v="XP-21865"/>
    <s v="Xylona Preis"/>
    <x v="0"/>
    <s v="United States"/>
    <s v="Pasadena"/>
    <x v="5"/>
    <n v="77506"/>
    <x v="2"/>
    <s v="OFF-AR-10003582"/>
    <x v="1"/>
    <x v="6"/>
    <s v="Boston Electric Pencil Sharpener, Model 1818, Charcoal Black"/>
    <x v="3816"/>
    <n v="2"/>
    <n v="0.2"/>
    <n v="4.5040000000000031"/>
  </r>
  <r>
    <n v="5192"/>
    <x v="2573"/>
    <x v="3"/>
    <x v="1024"/>
    <d v="2014-05-10T00:00:00"/>
    <s v="Standard Class"/>
    <s v="DK-12985"/>
    <s v="Darren Koutras"/>
    <x v="0"/>
    <s v="United States"/>
    <s v="San Francisco"/>
    <x v="1"/>
    <n v="94122"/>
    <x v="1"/>
    <s v="OFF-EN-10003448"/>
    <x v="1"/>
    <x v="12"/>
    <s v="Peel &amp; Seel Recycled Catalog Envelopes, Brown"/>
    <x v="3817"/>
    <n v="2"/>
    <n v="0"/>
    <n v="11.58"/>
  </r>
  <r>
    <n v="5193"/>
    <x v="2574"/>
    <x v="2"/>
    <x v="683"/>
    <d v="2011-12-01T00:00:00"/>
    <s v="Second Class"/>
    <s v="CS-12250"/>
    <s v="Chris Selesnick"/>
    <x v="1"/>
    <s v="United States"/>
    <s v="Columbia"/>
    <x v="20"/>
    <n v="29203"/>
    <x v="0"/>
    <s v="FUR-FU-10003773"/>
    <x v="0"/>
    <x v="5"/>
    <s v="Eldon Cleatmat Plus Chair Mats for High Pile Carpets"/>
    <x v="3818"/>
    <n v="5"/>
    <n v="0"/>
    <n v="43.735999999999962"/>
  </r>
  <r>
    <n v="5194"/>
    <x v="2574"/>
    <x v="2"/>
    <x v="683"/>
    <d v="2011-12-01T00:00:00"/>
    <s v="Second Class"/>
    <s v="CS-12250"/>
    <s v="Chris Selesnick"/>
    <x v="1"/>
    <s v="United States"/>
    <s v="Columbia"/>
    <x v="20"/>
    <n v="29203"/>
    <x v="0"/>
    <s v="OFF-PA-10001363"/>
    <x v="1"/>
    <x v="10"/>
    <s v="Xerox 1933"/>
    <x v="3016"/>
    <n v="7"/>
    <n v="0"/>
    <n v="40.401199999999996"/>
  </r>
  <r>
    <n v="5195"/>
    <x v="2574"/>
    <x v="2"/>
    <x v="683"/>
    <d v="2011-12-01T00:00:00"/>
    <s v="Second Class"/>
    <s v="CS-12250"/>
    <s v="Chris Selesnick"/>
    <x v="1"/>
    <s v="United States"/>
    <s v="Columbia"/>
    <x v="20"/>
    <n v="29203"/>
    <x v="0"/>
    <s v="OFF-AR-10004757"/>
    <x v="1"/>
    <x v="6"/>
    <s v="Crayola Colored Pencils"/>
    <x v="2805"/>
    <n v="4"/>
    <n v="0"/>
    <n v="4.3295999999999992"/>
  </r>
  <r>
    <n v="5196"/>
    <x v="2574"/>
    <x v="2"/>
    <x v="683"/>
    <d v="2011-12-01T00:00:00"/>
    <s v="Second Class"/>
    <s v="CS-12250"/>
    <s v="Chris Selesnick"/>
    <x v="1"/>
    <s v="United States"/>
    <s v="Columbia"/>
    <x v="20"/>
    <n v="29203"/>
    <x v="0"/>
    <s v="OFF-BI-10000309"/>
    <x v="1"/>
    <x v="8"/>
    <s v="GBC Twin Loop Wire Binding Elements, 9/16&quot; Spine, Black"/>
    <x v="3819"/>
    <n v="3"/>
    <n v="0"/>
    <n v="22.3734"/>
  </r>
  <r>
    <n v="5197"/>
    <x v="2575"/>
    <x v="2"/>
    <x v="1025"/>
    <d v="2011-05-15T00:00:00"/>
    <s v="Standard Class"/>
    <s v="AI-10855"/>
    <s v="Arianne Irving"/>
    <x v="0"/>
    <s v="United States"/>
    <s v="Kent"/>
    <x v="4"/>
    <n v="98031"/>
    <x v="1"/>
    <s v="OFF-EN-10001434"/>
    <x v="1"/>
    <x v="12"/>
    <s v="Strathmore #10 Envelopes, Ultimate White"/>
    <x v="3820"/>
    <n v="3"/>
    <n v="0"/>
    <n v="77.483699999999999"/>
  </r>
  <r>
    <n v="5198"/>
    <x v="2575"/>
    <x v="2"/>
    <x v="1025"/>
    <d v="2011-05-15T00:00:00"/>
    <s v="Standard Class"/>
    <s v="AI-10855"/>
    <s v="Arianne Irving"/>
    <x v="0"/>
    <s v="United States"/>
    <s v="Kent"/>
    <x v="4"/>
    <n v="98031"/>
    <x v="1"/>
    <s v="TEC-PH-10003988"/>
    <x v="2"/>
    <x v="7"/>
    <s v="LF Elite 3D Dazzle Designer Hard Case Cover, Lf Stylus Pen and Wiper For Apple Iphone 5c Mini Lite"/>
    <x v="3582"/>
    <n v="5"/>
    <n v="0.2"/>
    <n v="4.3600000000000012"/>
  </r>
  <r>
    <n v="5199"/>
    <x v="2576"/>
    <x v="0"/>
    <x v="840"/>
    <d v="2013-03-09T00:00:00"/>
    <s v="Standard Class"/>
    <s v="AA-10315"/>
    <s v="Alex Avila"/>
    <x v="0"/>
    <s v="United States"/>
    <s v="Round Rock"/>
    <x v="5"/>
    <n v="78664"/>
    <x v="2"/>
    <s v="OFF-SU-10000151"/>
    <x v="1"/>
    <x v="14"/>
    <s v="High Speed Automatic Electric Letter Opener"/>
    <x v="3821"/>
    <n v="3"/>
    <n v="0.2"/>
    <n v="-786.01440000000025"/>
  </r>
  <r>
    <n v="5200"/>
    <x v="2576"/>
    <x v="0"/>
    <x v="840"/>
    <d v="2013-03-09T00:00:00"/>
    <s v="Standard Class"/>
    <s v="AA-10315"/>
    <s v="Alex Avila"/>
    <x v="0"/>
    <s v="United States"/>
    <s v="Round Rock"/>
    <x v="5"/>
    <n v="78664"/>
    <x v="2"/>
    <s v="OFF-FA-10001332"/>
    <x v="1"/>
    <x v="13"/>
    <s v="Acco Banker's Clasps, 5 3/4&quot;-Long"/>
    <x v="2134"/>
    <n v="1"/>
    <n v="0.2"/>
    <n v="0.77759999999999996"/>
  </r>
  <r>
    <n v="5201"/>
    <x v="2576"/>
    <x v="0"/>
    <x v="840"/>
    <d v="2013-03-09T00:00:00"/>
    <s v="Standard Class"/>
    <s v="AA-10315"/>
    <s v="Alex Avila"/>
    <x v="0"/>
    <s v="United States"/>
    <s v="Round Rock"/>
    <x v="5"/>
    <n v="78664"/>
    <x v="2"/>
    <s v="TEC-PH-10000895"/>
    <x v="2"/>
    <x v="7"/>
    <s v="Polycom VVX 310 VoIP phone"/>
    <x v="2404"/>
    <n v="3"/>
    <n v="0.2"/>
    <n v="32.398200000000017"/>
  </r>
  <r>
    <n v="5202"/>
    <x v="2576"/>
    <x v="0"/>
    <x v="840"/>
    <d v="2013-03-09T00:00:00"/>
    <s v="Standard Class"/>
    <s v="AA-10315"/>
    <s v="Alex Avila"/>
    <x v="0"/>
    <s v="United States"/>
    <s v="Round Rock"/>
    <x v="5"/>
    <n v="78664"/>
    <x v="2"/>
    <s v="TEC-AC-10002857"/>
    <x v="2"/>
    <x v="11"/>
    <s v="Verbatim 25 GB 6x Blu-ray Single Layer Recordable Disc, 1/Pack"/>
    <x v="3822"/>
    <n v="7"/>
    <n v="0.2"/>
    <n v="5.7364999999999977"/>
  </r>
  <r>
    <n v="5203"/>
    <x v="2577"/>
    <x v="1"/>
    <x v="762"/>
    <d v="2012-08-19T00:00:00"/>
    <s v="Standard Class"/>
    <s v="RE-19450"/>
    <s v="Richard Eichhorn"/>
    <x v="0"/>
    <s v="United States"/>
    <s v="Oakland"/>
    <x v="1"/>
    <n v="94601"/>
    <x v="1"/>
    <s v="FUR-FU-10004018"/>
    <x v="0"/>
    <x v="5"/>
    <s v="Tensor Computer Mounted Lamp"/>
    <x v="3823"/>
    <n v="7"/>
    <n v="0"/>
    <n v="28.142100000000006"/>
  </r>
  <r>
    <n v="5204"/>
    <x v="2577"/>
    <x v="1"/>
    <x v="762"/>
    <d v="2012-08-19T00:00:00"/>
    <s v="Standard Class"/>
    <s v="RE-19450"/>
    <s v="Richard Eichhorn"/>
    <x v="0"/>
    <s v="United States"/>
    <s v="Oakland"/>
    <x v="1"/>
    <n v="94601"/>
    <x v="1"/>
    <s v="OFF-ST-10003638"/>
    <x v="1"/>
    <x v="4"/>
    <s v="Mobile Personal File Cube"/>
    <x v="3824"/>
    <n v="3"/>
    <n v="0"/>
    <n v="18.970199999999998"/>
  </r>
  <r>
    <n v="5205"/>
    <x v="2578"/>
    <x v="1"/>
    <x v="811"/>
    <d v="2012-09-18T00:00:00"/>
    <s v="Standard Class"/>
    <s v="TM-21010"/>
    <s v="Tamara Manning"/>
    <x v="0"/>
    <s v="United States"/>
    <s v="Auburn"/>
    <x v="15"/>
    <n v="13021"/>
    <x v="3"/>
    <s v="OFF-AR-10004685"/>
    <x v="1"/>
    <x v="6"/>
    <s v="Binney &amp; Smith Crayola Metallic Colored Pencils, 8-Color Set"/>
    <x v="1577"/>
    <n v="2"/>
    <n v="0"/>
    <n v="3.0557999999999996"/>
  </r>
  <r>
    <n v="5206"/>
    <x v="2578"/>
    <x v="1"/>
    <x v="811"/>
    <d v="2012-09-18T00:00:00"/>
    <s v="Standard Class"/>
    <s v="TM-21010"/>
    <s v="Tamara Manning"/>
    <x v="0"/>
    <s v="United States"/>
    <s v="Auburn"/>
    <x v="15"/>
    <n v="13021"/>
    <x v="3"/>
    <s v="OFF-ST-10001713"/>
    <x v="1"/>
    <x v="4"/>
    <s v="Gould Plastics 9-Pocket Panel Bin, 18-3/8w x 5-1/4d x 20-1/2h, Black"/>
    <x v="2815"/>
    <n v="2"/>
    <n v="0"/>
    <n v="4.2391999999999967"/>
  </r>
  <r>
    <n v="5207"/>
    <x v="2578"/>
    <x v="1"/>
    <x v="811"/>
    <d v="2012-09-18T00:00:00"/>
    <s v="Standard Class"/>
    <s v="TM-21010"/>
    <s v="Tamara Manning"/>
    <x v="0"/>
    <s v="United States"/>
    <s v="Auburn"/>
    <x v="15"/>
    <n v="13021"/>
    <x v="3"/>
    <s v="OFF-FA-10000490"/>
    <x v="1"/>
    <x v="13"/>
    <s v="OIC Binder Clips, Mini, 1/4&quot; Capacity, Black"/>
    <x v="3825"/>
    <n v="1"/>
    <n v="0"/>
    <n v="0.58279999999999998"/>
  </r>
  <r>
    <n v="5208"/>
    <x v="2578"/>
    <x v="1"/>
    <x v="811"/>
    <d v="2012-09-18T00:00:00"/>
    <s v="Standard Class"/>
    <s v="TM-21010"/>
    <s v="Tamara Manning"/>
    <x v="0"/>
    <s v="United States"/>
    <s v="Auburn"/>
    <x v="15"/>
    <n v="13021"/>
    <x v="3"/>
    <s v="OFF-LA-10002043"/>
    <x v="1"/>
    <x v="2"/>
    <s v="Avery 489"/>
    <x v="346"/>
    <n v="2"/>
    <n v="0"/>
    <n v="9.9359999999999999"/>
  </r>
  <r>
    <n v="5209"/>
    <x v="2578"/>
    <x v="1"/>
    <x v="811"/>
    <d v="2012-09-18T00:00:00"/>
    <s v="Standard Class"/>
    <s v="TM-21010"/>
    <s v="Tamara Manning"/>
    <x v="0"/>
    <s v="United States"/>
    <s v="Auburn"/>
    <x v="15"/>
    <n v="13021"/>
    <x v="3"/>
    <s v="OFF-PA-10002464"/>
    <x v="1"/>
    <x v="10"/>
    <s v="HP Office Recycled Paper (20Lb. and 87 Bright)"/>
    <x v="986"/>
    <n v="5"/>
    <n v="0"/>
    <n v="14.161000000000001"/>
  </r>
  <r>
    <n v="5210"/>
    <x v="2578"/>
    <x v="1"/>
    <x v="811"/>
    <d v="2012-09-18T00:00:00"/>
    <s v="Standard Class"/>
    <s v="TM-21010"/>
    <s v="Tamara Manning"/>
    <x v="0"/>
    <s v="United States"/>
    <s v="Auburn"/>
    <x v="15"/>
    <n v="13021"/>
    <x v="3"/>
    <s v="OFF-EN-10002504"/>
    <x v="1"/>
    <x v="12"/>
    <s v="Tyvek  Top-Opening Peel &amp; Seel Envelopes, Plain White"/>
    <x v="3370"/>
    <n v="1"/>
    <n v="0"/>
    <n v="12.7746"/>
  </r>
  <r>
    <n v="5211"/>
    <x v="2579"/>
    <x v="1"/>
    <x v="1026"/>
    <d v="2012-01-18T00:00:00"/>
    <s v="Standard Class"/>
    <s v="YS-21880"/>
    <s v="Yana Sorensen"/>
    <x v="1"/>
    <s v="United States"/>
    <s v="Newark"/>
    <x v="13"/>
    <n v="19711"/>
    <x v="3"/>
    <s v="OFF-ST-10002615"/>
    <x v="1"/>
    <x v="4"/>
    <s v="Dual Level, Single-Width Filing Carts"/>
    <x v="2848"/>
    <n v="3"/>
    <n v="0"/>
    <n v="120.94680000000001"/>
  </r>
  <r>
    <n v="5212"/>
    <x v="2580"/>
    <x v="1"/>
    <x v="793"/>
    <d v="2012-05-16T00:00:00"/>
    <s v="Second Class"/>
    <s v="AZ-10750"/>
    <s v="Annie Zypern"/>
    <x v="0"/>
    <s v="United States"/>
    <s v="New York City"/>
    <x v="15"/>
    <n v="10024"/>
    <x v="3"/>
    <s v="OFF-ST-10004258"/>
    <x v="1"/>
    <x v="4"/>
    <s v="Portable Personal File Box"/>
    <x v="905"/>
    <n v="3"/>
    <n v="0"/>
    <n v="9.8901000000000039"/>
  </r>
  <r>
    <n v="5213"/>
    <x v="2581"/>
    <x v="0"/>
    <x v="182"/>
    <d v="2013-09-27T00:00:00"/>
    <s v="Same Day"/>
    <s v="CM-12445"/>
    <s v="Chuck Magee"/>
    <x v="0"/>
    <s v="United States"/>
    <s v="Redlands"/>
    <x v="1"/>
    <n v="92374"/>
    <x v="1"/>
    <s v="OFF-ST-10004507"/>
    <x v="1"/>
    <x v="4"/>
    <s v="Advantus Rolling Storage Box"/>
    <x v="492"/>
    <n v="3"/>
    <n v="0"/>
    <n v="13.891499999999999"/>
  </r>
  <r>
    <n v="5214"/>
    <x v="2581"/>
    <x v="0"/>
    <x v="182"/>
    <d v="2013-09-27T00:00:00"/>
    <s v="Same Day"/>
    <s v="CM-12445"/>
    <s v="Chuck Magee"/>
    <x v="0"/>
    <s v="United States"/>
    <s v="Redlands"/>
    <x v="1"/>
    <n v="92374"/>
    <x v="1"/>
    <s v="OFF-LA-10000262"/>
    <x v="1"/>
    <x v="2"/>
    <s v="Avery 494"/>
    <x v="1507"/>
    <n v="3"/>
    <n v="0"/>
    <n v="3.6017999999999999"/>
  </r>
  <r>
    <n v="5215"/>
    <x v="2581"/>
    <x v="0"/>
    <x v="182"/>
    <d v="2013-09-27T00:00:00"/>
    <s v="Same Day"/>
    <s v="CM-12445"/>
    <s v="Chuck Magee"/>
    <x v="0"/>
    <s v="United States"/>
    <s v="Redlands"/>
    <x v="1"/>
    <n v="92374"/>
    <x v="1"/>
    <s v="OFF-AR-10002445"/>
    <x v="1"/>
    <x v="6"/>
    <s v="SANFORD Major Accent Highlighters"/>
    <x v="3826"/>
    <n v="5"/>
    <n v="0"/>
    <n v="13.452000000000002"/>
  </r>
  <r>
    <n v="5216"/>
    <x v="2581"/>
    <x v="0"/>
    <x v="182"/>
    <d v="2013-09-27T00:00:00"/>
    <s v="Same Day"/>
    <s v="CM-12445"/>
    <s v="Chuck Magee"/>
    <x v="0"/>
    <s v="United States"/>
    <s v="Redlands"/>
    <x v="1"/>
    <n v="92374"/>
    <x v="1"/>
    <s v="OFF-PA-10001667"/>
    <x v="1"/>
    <x v="10"/>
    <s v="Great White Multi-Use Recycled Paper (20Lb. and 84 Bright)"/>
    <x v="2744"/>
    <n v="5"/>
    <n v="0"/>
    <n v="13.454999999999998"/>
  </r>
  <r>
    <n v="5217"/>
    <x v="2582"/>
    <x v="3"/>
    <x v="428"/>
    <d v="2014-09-16T00:00:00"/>
    <s v="Standard Class"/>
    <s v="JB-16000"/>
    <s v="Joy Bell-"/>
    <x v="0"/>
    <s v="United States"/>
    <s v="Roseville"/>
    <x v="12"/>
    <n v="48066"/>
    <x v="2"/>
    <s v="OFF-EN-10000461"/>
    <x v="1"/>
    <x v="12"/>
    <s v="#10- 4 1/8&quot; x 9 1/2&quot; Recycled Envelopes"/>
    <x v="2053"/>
    <n v="2"/>
    <n v="0"/>
    <n v="8.2156000000000002"/>
  </r>
  <r>
    <n v="5218"/>
    <x v="2583"/>
    <x v="3"/>
    <x v="4"/>
    <d v="2014-04-18T00:00:00"/>
    <s v="Second Class"/>
    <s v="NS-18640"/>
    <s v="Noel Staavos"/>
    <x v="1"/>
    <s v="United States"/>
    <s v="Los Angeles"/>
    <x v="1"/>
    <n v="90049"/>
    <x v="1"/>
    <s v="OFF-PA-10002254"/>
    <x v="1"/>
    <x v="10"/>
    <s v="Xerox 1883"/>
    <x v="1219"/>
    <n v="3"/>
    <n v="0"/>
    <n v="36.404399999999995"/>
  </r>
  <r>
    <n v="5219"/>
    <x v="2584"/>
    <x v="3"/>
    <x v="193"/>
    <d v="2014-06-15T00:00:00"/>
    <s v="Standard Class"/>
    <s v="LC-16930"/>
    <s v="Linda Cazamias"/>
    <x v="1"/>
    <s v="United States"/>
    <s v="New York City"/>
    <x v="15"/>
    <n v="10011"/>
    <x v="3"/>
    <s v="OFF-AR-10001868"/>
    <x v="1"/>
    <x v="6"/>
    <s v="Prang Dustless Chalk Sticks"/>
    <x v="3681"/>
    <n v="5"/>
    <n v="0"/>
    <n v="4.2"/>
  </r>
  <r>
    <n v="5220"/>
    <x v="2585"/>
    <x v="3"/>
    <x v="853"/>
    <d v="2014-09-02T00:00:00"/>
    <s v="Same Day"/>
    <s v="CA-12775"/>
    <s v="Cynthia Arntzen"/>
    <x v="0"/>
    <s v="United States"/>
    <s v="Detroit"/>
    <x v="12"/>
    <n v="48205"/>
    <x v="2"/>
    <s v="FUR-CH-10004875"/>
    <x v="0"/>
    <x v="1"/>
    <s v="Harbour Creations 67200 Series Stacking Chairs"/>
    <x v="3827"/>
    <n v="7"/>
    <n v="0"/>
    <n v="134.53020000000001"/>
  </r>
  <r>
    <n v="5221"/>
    <x v="2586"/>
    <x v="2"/>
    <x v="1027"/>
    <d v="2011-06-20T00:00:00"/>
    <s v="Standard Class"/>
    <s v="SR-20425"/>
    <s v="Sharelle Roach"/>
    <x v="2"/>
    <s v="United States"/>
    <s v="Detroit"/>
    <x v="12"/>
    <n v="48234"/>
    <x v="2"/>
    <s v="FUR-BO-10000711"/>
    <x v="0"/>
    <x v="0"/>
    <s v="Hon Metal Bookcases, Gray"/>
    <x v="3724"/>
    <n v="3"/>
    <n v="0"/>
    <n v="57.4938"/>
  </r>
  <r>
    <n v="5222"/>
    <x v="2587"/>
    <x v="3"/>
    <x v="796"/>
    <d v="2014-05-23T00:00:00"/>
    <s v="Second Class"/>
    <s v="PP-18955"/>
    <s v="Paul Prost"/>
    <x v="2"/>
    <s v="United States"/>
    <s v="Springfield"/>
    <x v="25"/>
    <n v="65807"/>
    <x v="2"/>
    <s v="OFF-AP-10000938"/>
    <x v="1"/>
    <x v="9"/>
    <s v="Avanti 1.7 Cu. Ft. Refrigerator"/>
    <x v="3828"/>
    <n v="7"/>
    <n v="0"/>
    <n v="197.92079999999999"/>
  </r>
  <r>
    <n v="5223"/>
    <x v="2587"/>
    <x v="3"/>
    <x v="796"/>
    <d v="2014-05-23T00:00:00"/>
    <s v="Second Class"/>
    <s v="PP-18955"/>
    <s v="Paul Prost"/>
    <x v="2"/>
    <s v="United States"/>
    <s v="Springfield"/>
    <x v="25"/>
    <n v="65807"/>
    <x v="2"/>
    <s v="TEC-PH-10003555"/>
    <x v="2"/>
    <x v="7"/>
    <s v="Motorola HK250 Universal Bluetooth Headset"/>
    <x v="1164"/>
    <n v="5"/>
    <n v="0"/>
    <n v="2.2990000000000066"/>
  </r>
  <r>
    <n v="5224"/>
    <x v="2587"/>
    <x v="3"/>
    <x v="796"/>
    <d v="2014-05-23T00:00:00"/>
    <s v="Second Class"/>
    <s v="PP-18955"/>
    <s v="Paul Prost"/>
    <x v="2"/>
    <s v="United States"/>
    <s v="Springfield"/>
    <x v="25"/>
    <n v="65807"/>
    <x v="2"/>
    <s v="OFF-BI-10001267"/>
    <x v="1"/>
    <x v="8"/>
    <s v="Universal Recycled Hanging Pressboard Report Binders, Letter Size"/>
    <x v="3829"/>
    <n v="7"/>
    <n v="0"/>
    <n v="20.731199999999998"/>
  </r>
  <r>
    <n v="5225"/>
    <x v="2588"/>
    <x v="3"/>
    <x v="510"/>
    <d v="2014-09-18T00:00:00"/>
    <s v="Second Class"/>
    <s v="JM-15865"/>
    <s v="John Murray"/>
    <x v="0"/>
    <s v="United States"/>
    <s v="Los Angeles"/>
    <x v="1"/>
    <n v="90036"/>
    <x v="1"/>
    <s v="OFF-PA-10004071"/>
    <x v="1"/>
    <x v="10"/>
    <s v="Eaton Premium Continuous-Feed Paper, 25% Cotton, Letter Size, White, 1000 Shts/Box"/>
    <x v="1696"/>
    <n v="3"/>
    <n v="0"/>
    <n v="79.891199999999998"/>
  </r>
  <r>
    <n v="5226"/>
    <x v="2589"/>
    <x v="0"/>
    <x v="1028"/>
    <d v="2013-06-27T00:00:00"/>
    <s v="Standard Class"/>
    <s v="AS-10090"/>
    <s v="Adam Shillingsburg"/>
    <x v="0"/>
    <s v="United States"/>
    <s v="New York City"/>
    <x v="15"/>
    <n v="10011"/>
    <x v="3"/>
    <s v="OFF-BI-10001553"/>
    <x v="1"/>
    <x v="8"/>
    <s v="SpineVue Locking Slant-D Ring Binders by Cardinal"/>
    <x v="3830"/>
    <n v="5"/>
    <n v="0.2"/>
    <n v="12.795999999999999"/>
  </r>
  <r>
    <n v="5227"/>
    <x v="2589"/>
    <x v="0"/>
    <x v="1028"/>
    <d v="2013-06-27T00:00:00"/>
    <s v="Standard Class"/>
    <s v="AS-10090"/>
    <s v="Adam Shillingsburg"/>
    <x v="0"/>
    <s v="United States"/>
    <s v="New York City"/>
    <x v="15"/>
    <n v="10011"/>
    <x v="3"/>
    <s v="OFF-BI-10003007"/>
    <x v="1"/>
    <x v="8"/>
    <s v="Premium Transparent Presentation Covers, No Pattern/Clear, 8 1/2&quot; x 11&quot;"/>
    <x v="3831"/>
    <n v="6"/>
    <n v="0.2"/>
    <n v="60.496799999999993"/>
  </r>
  <r>
    <n v="5228"/>
    <x v="2589"/>
    <x v="0"/>
    <x v="1028"/>
    <d v="2013-06-27T00:00:00"/>
    <s v="Standard Class"/>
    <s v="AS-10090"/>
    <s v="Adam Shillingsburg"/>
    <x v="0"/>
    <s v="United States"/>
    <s v="New York City"/>
    <x v="15"/>
    <n v="10011"/>
    <x v="3"/>
    <s v="FUR-BO-10003272"/>
    <x v="0"/>
    <x v="0"/>
    <s v="O'Sullivan Living Dimensions 5-Shelf Bookcases"/>
    <x v="3832"/>
    <n v="2"/>
    <n v="0.2"/>
    <n v="-44.196000000000026"/>
  </r>
  <r>
    <n v="5229"/>
    <x v="2590"/>
    <x v="2"/>
    <x v="35"/>
    <d v="2011-12-01T00:00:00"/>
    <s v="Standard Class"/>
    <s v="LS-16975"/>
    <s v="Lindsay Shagiari"/>
    <x v="2"/>
    <s v="United States"/>
    <s v="San Francisco"/>
    <x v="1"/>
    <n v="94109"/>
    <x v="1"/>
    <s v="OFF-PA-10001033"/>
    <x v="1"/>
    <x v="10"/>
    <s v="Xerox 1893"/>
    <x v="2658"/>
    <n v="2"/>
    <n v="0"/>
    <n v="40.170200000000001"/>
  </r>
  <r>
    <n v="5230"/>
    <x v="2591"/>
    <x v="3"/>
    <x v="498"/>
    <d v="2014-03-23T00:00:00"/>
    <s v="Second Class"/>
    <s v="SA-20830"/>
    <s v="Sue Ann Reed"/>
    <x v="0"/>
    <s v="United States"/>
    <s v="Fresno"/>
    <x v="1"/>
    <n v="93727"/>
    <x v="1"/>
    <s v="OFF-BI-10001553"/>
    <x v="1"/>
    <x v="8"/>
    <s v="SpineVue Locking Slant-D Ring Binders by Cardinal"/>
    <x v="899"/>
    <n v="2"/>
    <n v="0.2"/>
    <n v="5.1183999999999994"/>
  </r>
  <r>
    <n v="5231"/>
    <x v="2591"/>
    <x v="3"/>
    <x v="498"/>
    <d v="2014-03-23T00:00:00"/>
    <s v="Second Class"/>
    <s v="SA-20830"/>
    <s v="Sue Ann Reed"/>
    <x v="0"/>
    <s v="United States"/>
    <s v="Fresno"/>
    <x v="1"/>
    <n v="93727"/>
    <x v="1"/>
    <s v="FUR-TA-10001095"/>
    <x v="0"/>
    <x v="3"/>
    <s v="Chromcraft Round Conference Tables"/>
    <x v="944"/>
    <n v="5"/>
    <n v="0.2"/>
    <n v="8.7144999999999868"/>
  </r>
  <r>
    <n v="5232"/>
    <x v="2591"/>
    <x v="3"/>
    <x v="498"/>
    <d v="2014-03-23T00:00:00"/>
    <s v="Second Class"/>
    <s v="SA-20830"/>
    <s v="Sue Ann Reed"/>
    <x v="0"/>
    <s v="United States"/>
    <s v="Fresno"/>
    <x v="1"/>
    <n v="93727"/>
    <x v="1"/>
    <s v="FUR-FU-10001185"/>
    <x v="0"/>
    <x v="5"/>
    <s v="Advantus Employee of the Month Certificate Frame, 11 x 13-1/2"/>
    <x v="3833"/>
    <n v="1"/>
    <n v="0"/>
    <n v="12.6813"/>
  </r>
  <r>
    <n v="5233"/>
    <x v="2591"/>
    <x v="3"/>
    <x v="498"/>
    <d v="2014-03-23T00:00:00"/>
    <s v="Second Class"/>
    <s v="SA-20830"/>
    <s v="Sue Ann Reed"/>
    <x v="0"/>
    <s v="United States"/>
    <s v="Fresno"/>
    <x v="1"/>
    <n v="93727"/>
    <x v="1"/>
    <s v="OFF-BI-10000343"/>
    <x v="1"/>
    <x v="8"/>
    <s v="Pressboard Covers with Storage Hooks, 9 1/2&quot; x 11&quot;, Light Blue"/>
    <x v="3834"/>
    <n v="7"/>
    <n v="0.2"/>
    <n v="9.2798999999999996"/>
  </r>
  <r>
    <n v="5234"/>
    <x v="2592"/>
    <x v="2"/>
    <x v="638"/>
    <d v="2011-10-22T00:00:00"/>
    <s v="Standard Class"/>
    <s v="LS-17200"/>
    <s v="Luke Schmidt"/>
    <x v="1"/>
    <s v="United States"/>
    <s v="Texarkana"/>
    <x v="36"/>
    <n v="71854"/>
    <x v="0"/>
    <s v="FUR-CH-10004626"/>
    <x v="0"/>
    <x v="1"/>
    <s v="Office Star Flex Back Scooter Chair with Aluminum Finish Frame"/>
    <x v="3835"/>
    <n v="6"/>
    <n v="0"/>
    <n v="145.2816"/>
  </r>
  <r>
    <n v="5235"/>
    <x v="2593"/>
    <x v="3"/>
    <x v="1029"/>
    <d v="2014-08-24T00:00:00"/>
    <s v="First Class"/>
    <s v="TM-21490"/>
    <s v="Tony Molinari"/>
    <x v="0"/>
    <s v="United States"/>
    <s v="San Francisco"/>
    <x v="1"/>
    <n v="94110"/>
    <x v="1"/>
    <s v="FUR-TA-10001768"/>
    <x v="0"/>
    <x v="3"/>
    <s v="Hon Racetrack Conference Tables"/>
    <x v="3836"/>
    <n v="1"/>
    <n v="0.2"/>
    <n v="2.625099999999982"/>
  </r>
  <r>
    <n v="5236"/>
    <x v="2594"/>
    <x v="0"/>
    <x v="258"/>
    <d v="2013-11-23T00:00:00"/>
    <s v="First Class"/>
    <s v="TT-21265"/>
    <s v="Tim Taslimi"/>
    <x v="1"/>
    <s v="United States"/>
    <s v="Indianapolis"/>
    <x v="14"/>
    <n v="46203"/>
    <x v="2"/>
    <s v="OFF-AP-10001947"/>
    <x v="1"/>
    <x v="9"/>
    <s v="Acco 6 Outlet Guardian Premium Plus Surge Suppressor"/>
    <x v="3837"/>
    <n v="3"/>
    <n v="0"/>
    <n v="15.938399999999998"/>
  </r>
  <r>
    <n v="5237"/>
    <x v="2595"/>
    <x v="2"/>
    <x v="59"/>
    <d v="2011-09-24T00:00:00"/>
    <s v="Standard Class"/>
    <s v="DN-13690"/>
    <s v="Duane Noonan"/>
    <x v="0"/>
    <s v="United States"/>
    <s v="Columbia"/>
    <x v="39"/>
    <n v="21044"/>
    <x v="3"/>
    <s v="FUR-FU-10004952"/>
    <x v="0"/>
    <x v="5"/>
    <s v="C-Line Cubicle Keepers Polyproplyene Holder w/Velcro Back, 8-1/2x11, 25/Bx"/>
    <x v="3838"/>
    <n v="3"/>
    <n v="0"/>
    <n v="50.908200000000001"/>
  </r>
  <r>
    <n v="5238"/>
    <x v="2595"/>
    <x v="2"/>
    <x v="59"/>
    <d v="2011-09-24T00:00:00"/>
    <s v="Standard Class"/>
    <s v="DN-13690"/>
    <s v="Duane Noonan"/>
    <x v="0"/>
    <s v="United States"/>
    <s v="Columbia"/>
    <x v="39"/>
    <n v="21044"/>
    <x v="3"/>
    <s v="FUR-BO-10001337"/>
    <x v="0"/>
    <x v="0"/>
    <s v="O'Sullivan Living Dimensions 2-Shelf Bookcases"/>
    <x v="1041"/>
    <n v="3"/>
    <n v="0"/>
    <n v="36.293999999999997"/>
  </r>
  <r>
    <n v="5239"/>
    <x v="2595"/>
    <x v="2"/>
    <x v="59"/>
    <d v="2011-09-24T00:00:00"/>
    <s v="Standard Class"/>
    <s v="DN-13690"/>
    <s v="Duane Noonan"/>
    <x v="0"/>
    <s v="United States"/>
    <s v="Columbia"/>
    <x v="39"/>
    <n v="21044"/>
    <x v="3"/>
    <s v="TEC-AC-10003628"/>
    <x v="2"/>
    <x v="11"/>
    <s v="Logitech 910-002974 M325 Wireless Mouse for Web Scrolling"/>
    <x v="2830"/>
    <n v="2"/>
    <n v="0"/>
    <n v="26.391200000000005"/>
  </r>
  <r>
    <n v="5240"/>
    <x v="2596"/>
    <x v="0"/>
    <x v="108"/>
    <d v="2013-09-18T00:00:00"/>
    <s v="Standard Class"/>
    <s v="EB-14110"/>
    <s v="Eugene Barchas"/>
    <x v="0"/>
    <s v="United States"/>
    <s v="San Jose"/>
    <x v="1"/>
    <n v="95123"/>
    <x v="1"/>
    <s v="OFF-ST-10004186"/>
    <x v="1"/>
    <x v="4"/>
    <s v="Stur-D-Stor Shelving, Vertical 5-Shelf: 72&quot;H x 36&quot;W x 18 1/2&quot;D"/>
    <x v="743"/>
    <n v="3"/>
    <n v="0"/>
    <n v="6.6587999999999994"/>
  </r>
  <r>
    <n v="5241"/>
    <x v="2596"/>
    <x v="0"/>
    <x v="108"/>
    <d v="2013-09-18T00:00:00"/>
    <s v="Standard Class"/>
    <s v="EB-14110"/>
    <s v="Eugene Barchas"/>
    <x v="0"/>
    <s v="United States"/>
    <s v="San Jose"/>
    <x v="1"/>
    <n v="95123"/>
    <x v="1"/>
    <s v="OFF-BI-10001658"/>
    <x v="1"/>
    <x v="8"/>
    <s v="GBC Standard Therm-A-Bind Covers"/>
    <x v="3839"/>
    <n v="2"/>
    <n v="0.2"/>
    <n v="12.958399999999999"/>
  </r>
  <r>
    <n v="5242"/>
    <x v="2597"/>
    <x v="0"/>
    <x v="713"/>
    <d v="2013-09-27T00:00:00"/>
    <s v="Second Class"/>
    <s v="CM-11815"/>
    <s v="Candace McMahon"/>
    <x v="1"/>
    <s v="United States"/>
    <s v="Seattle"/>
    <x v="4"/>
    <n v="98115"/>
    <x v="1"/>
    <s v="OFF-SU-10004737"/>
    <x v="1"/>
    <x v="14"/>
    <s v="Acme Design Stainless Steel Bent Scissors"/>
    <x v="3840"/>
    <n v="2"/>
    <n v="0"/>
    <n v="3.6936"/>
  </r>
  <r>
    <n v="5243"/>
    <x v="2598"/>
    <x v="3"/>
    <x v="1018"/>
    <d v="2014-08-09T00:00:00"/>
    <s v="Standard Class"/>
    <s v="HM-14860"/>
    <s v="Harry Marie"/>
    <x v="1"/>
    <s v="United States"/>
    <s v="Carrollton"/>
    <x v="5"/>
    <n v="75007"/>
    <x v="2"/>
    <s v="OFF-BI-10002827"/>
    <x v="1"/>
    <x v="8"/>
    <s v="Avery Durable Poly Binders"/>
    <x v="3841"/>
    <n v="3"/>
    <n v="0.8"/>
    <n v="-5.6406000000000018"/>
  </r>
  <r>
    <n v="5244"/>
    <x v="2599"/>
    <x v="0"/>
    <x v="197"/>
    <d v="2013-07-27T00:00:00"/>
    <s v="First Class"/>
    <s v="KM-16375"/>
    <s v="Katherine Murray"/>
    <x v="2"/>
    <s v="United States"/>
    <s v="Arlington"/>
    <x v="17"/>
    <n v="22204"/>
    <x v="0"/>
    <s v="OFF-BI-10003694"/>
    <x v="1"/>
    <x v="8"/>
    <s v="Avery 3 1/2&quot; Diskette Storage Pages, 10/Pack"/>
    <x v="3842"/>
    <n v="1"/>
    <n v="0"/>
    <n v="4.8023999999999996"/>
  </r>
  <r>
    <n v="5245"/>
    <x v="2600"/>
    <x v="0"/>
    <x v="1030"/>
    <d v="2013-08-05T00:00:00"/>
    <s v="Second Class"/>
    <s v="BF-11020"/>
    <s v="Barry Französisch"/>
    <x v="1"/>
    <s v="United States"/>
    <s v="Los Angeles"/>
    <x v="1"/>
    <n v="90032"/>
    <x v="1"/>
    <s v="FUR-TA-10001691"/>
    <x v="0"/>
    <x v="3"/>
    <s v="Barricks Non-Folding Utility Table with Steel Legs, Laminate Tops"/>
    <x v="3843"/>
    <n v="2"/>
    <n v="0.2"/>
    <n v="15.352199999999989"/>
  </r>
  <r>
    <n v="5246"/>
    <x v="2600"/>
    <x v="0"/>
    <x v="1030"/>
    <d v="2013-08-05T00:00:00"/>
    <s v="Second Class"/>
    <s v="BF-11020"/>
    <s v="Barry Französisch"/>
    <x v="1"/>
    <s v="United States"/>
    <s v="Los Angeles"/>
    <x v="1"/>
    <n v="90032"/>
    <x v="1"/>
    <s v="TEC-PH-10001918"/>
    <x v="2"/>
    <x v="7"/>
    <s v="Nortel Business Series Terminal T7208 Digital phone"/>
    <x v="3844"/>
    <n v="3"/>
    <n v="0.2"/>
    <n v="33.357600000000019"/>
  </r>
  <r>
    <n v="5247"/>
    <x v="2600"/>
    <x v="0"/>
    <x v="1030"/>
    <d v="2013-08-05T00:00:00"/>
    <s v="Second Class"/>
    <s v="BF-11020"/>
    <s v="Barry Französisch"/>
    <x v="1"/>
    <s v="United States"/>
    <s v="Los Angeles"/>
    <x v="1"/>
    <n v="90032"/>
    <x v="1"/>
    <s v="OFF-BI-10000285"/>
    <x v="1"/>
    <x v="8"/>
    <s v="XtraLife ClearVue Slant-D Ring Binders by Cardinal"/>
    <x v="3845"/>
    <n v="2"/>
    <n v="0.2"/>
    <n v="4.7039999999999997"/>
  </r>
  <r>
    <n v="5248"/>
    <x v="2601"/>
    <x v="1"/>
    <x v="1031"/>
    <d v="2012-05-27T00:00:00"/>
    <s v="Standard Class"/>
    <s v="JE-15745"/>
    <s v="Joel Eaton"/>
    <x v="0"/>
    <s v="United States"/>
    <s v="Frankfort"/>
    <x v="10"/>
    <n v="60423"/>
    <x v="2"/>
    <s v="OFF-AP-10000358"/>
    <x v="1"/>
    <x v="9"/>
    <s v="Fellowes Basic Home/Office Series Surge Protectors"/>
    <x v="3846"/>
    <n v="8"/>
    <n v="0.8"/>
    <n v="-52.958400000000012"/>
  </r>
  <r>
    <n v="5249"/>
    <x v="2602"/>
    <x v="3"/>
    <x v="132"/>
    <d v="2014-11-06T00:00:00"/>
    <s v="Second Class"/>
    <s v="EJ-14155"/>
    <s v="Eva Jacobs"/>
    <x v="0"/>
    <s v="United States"/>
    <s v="Seattle"/>
    <x v="4"/>
    <n v="98105"/>
    <x v="1"/>
    <s v="TEC-AC-10002345"/>
    <x v="2"/>
    <x v="11"/>
    <s v="HP Standard 104 key PS/2 Keyboard"/>
    <x v="3847"/>
    <n v="3"/>
    <n v="0"/>
    <n v="10.875"/>
  </r>
  <r>
    <n v="5250"/>
    <x v="2603"/>
    <x v="1"/>
    <x v="392"/>
    <d v="2012-04-21T00:00:00"/>
    <s v="Standard Class"/>
    <s v="BN-11470"/>
    <s v="Brad Norvell"/>
    <x v="1"/>
    <s v="United States"/>
    <s v="Philadelphia"/>
    <x v="9"/>
    <n v="19143"/>
    <x v="3"/>
    <s v="OFF-FA-10001229"/>
    <x v="1"/>
    <x v="13"/>
    <s v="Staples"/>
    <x v="3848"/>
    <n v="4"/>
    <n v="0.2"/>
    <n v="4.0871999999999993"/>
  </r>
  <r>
    <n v="5251"/>
    <x v="2604"/>
    <x v="0"/>
    <x v="939"/>
    <d v="2013-12-19T00:00:00"/>
    <s v="Standard Class"/>
    <s v="EC-14050"/>
    <s v="Erin Creighton"/>
    <x v="0"/>
    <s v="United States"/>
    <s v="Columbus"/>
    <x v="32"/>
    <n v="31907"/>
    <x v="0"/>
    <s v="TEC-AC-10001314"/>
    <x v="2"/>
    <x v="11"/>
    <s v="Case Logic 2.4GHz Wireless Keyboard"/>
    <x v="2932"/>
    <n v="5"/>
    <n v="0"/>
    <n v="19.995999999999974"/>
  </r>
  <r>
    <n v="5252"/>
    <x v="2604"/>
    <x v="0"/>
    <x v="939"/>
    <d v="2013-12-19T00:00:00"/>
    <s v="Standard Class"/>
    <s v="EC-14050"/>
    <s v="Erin Creighton"/>
    <x v="0"/>
    <s v="United States"/>
    <s v="Columbus"/>
    <x v="32"/>
    <n v="31907"/>
    <x v="0"/>
    <s v="OFF-PA-10004438"/>
    <x v="1"/>
    <x v="10"/>
    <s v="Xerox 1907"/>
    <x v="338"/>
    <n v="4"/>
    <n v="0"/>
    <n v="23.086399999999998"/>
  </r>
  <r>
    <n v="5253"/>
    <x v="2605"/>
    <x v="1"/>
    <x v="628"/>
    <d v="2012-11-02T00:00:00"/>
    <s v="First Class"/>
    <s v="TT-21220"/>
    <s v="Thomas Thornton"/>
    <x v="0"/>
    <s v="United States"/>
    <s v="Virginia Beach"/>
    <x v="17"/>
    <n v="23464"/>
    <x v="0"/>
    <s v="OFF-AP-10000026"/>
    <x v="1"/>
    <x v="9"/>
    <s v="Tripp Lite Isotel 6 Outlet Surge Protector with Fax/Modem Protection"/>
    <x v="3849"/>
    <n v="3"/>
    <n v="0"/>
    <n v="53.043899999999979"/>
  </r>
  <r>
    <n v="5254"/>
    <x v="2606"/>
    <x v="2"/>
    <x v="1009"/>
    <d v="2011-03-11T00:00:00"/>
    <s v="Second Class"/>
    <s v="NP-18685"/>
    <s v="Nora Pelletier"/>
    <x v="2"/>
    <s v="United States"/>
    <s v="Des Moines"/>
    <x v="4"/>
    <n v="98198"/>
    <x v="1"/>
    <s v="OFF-BI-10004224"/>
    <x v="1"/>
    <x v="8"/>
    <s v="Catalog Binders with Expanding Posts"/>
    <x v="3850"/>
    <n v="2"/>
    <n v="0.2"/>
    <n v="33.639999999999986"/>
  </r>
  <r>
    <n v="5255"/>
    <x v="2607"/>
    <x v="1"/>
    <x v="616"/>
    <d v="2012-03-07T00:00:00"/>
    <s v="Second Class"/>
    <s v="AH-10195"/>
    <s v="Alan Haines"/>
    <x v="1"/>
    <s v="United States"/>
    <s v="Bethlehem"/>
    <x v="9"/>
    <n v="18018"/>
    <x v="3"/>
    <s v="FUR-CH-10002647"/>
    <x v="0"/>
    <x v="1"/>
    <s v="Situations Contoured Folding Chairs, 4/Set"/>
    <x v="2811"/>
    <n v="2"/>
    <n v="0.3"/>
    <n v="-7.0979999999999919"/>
  </r>
  <r>
    <n v="5256"/>
    <x v="2607"/>
    <x v="1"/>
    <x v="616"/>
    <d v="2012-03-07T00:00:00"/>
    <s v="Second Class"/>
    <s v="AH-10195"/>
    <s v="Alan Haines"/>
    <x v="1"/>
    <s v="United States"/>
    <s v="Bethlehem"/>
    <x v="9"/>
    <n v="18018"/>
    <x v="3"/>
    <s v="FUR-FU-10003247"/>
    <x v="0"/>
    <x v="5"/>
    <s v="36X48 HARDFLOOR CHAIRMAT"/>
    <x v="3295"/>
    <n v="2"/>
    <n v="0.2"/>
    <n v="-5.4548000000000041"/>
  </r>
  <r>
    <n v="5257"/>
    <x v="2608"/>
    <x v="0"/>
    <x v="590"/>
    <d v="2013-08-15T00:00:00"/>
    <s v="Standard Class"/>
    <s v="CC-12145"/>
    <s v="Charles Crestani"/>
    <x v="0"/>
    <s v="United States"/>
    <s v="Oklahoma City"/>
    <x v="26"/>
    <n v="73120"/>
    <x v="2"/>
    <s v="OFF-PA-10003270"/>
    <x v="1"/>
    <x v="10"/>
    <s v="Xerox 1954"/>
    <x v="232"/>
    <n v="2"/>
    <n v="0"/>
    <n v="4.7519999999999998"/>
  </r>
  <r>
    <n v="5258"/>
    <x v="2609"/>
    <x v="3"/>
    <x v="1032"/>
    <d v="2014-01-09T00:00:00"/>
    <s v="Standard Class"/>
    <s v="DL-13315"/>
    <s v="Delfina Latchford"/>
    <x v="0"/>
    <s v="United States"/>
    <s v="Rancho Cucamonga"/>
    <x v="1"/>
    <n v="91730"/>
    <x v="1"/>
    <s v="OFF-PA-10004735"/>
    <x v="1"/>
    <x v="10"/>
    <s v="Xerox 1905"/>
    <x v="789"/>
    <n v="6"/>
    <n v="0"/>
    <n v="18.662400000000002"/>
  </r>
  <r>
    <n v="5259"/>
    <x v="2610"/>
    <x v="3"/>
    <x v="449"/>
    <d v="2014-10-12T00:00:00"/>
    <s v="First Class"/>
    <s v="XP-21865"/>
    <s v="Xylona Preis"/>
    <x v="0"/>
    <s v="United States"/>
    <s v="Los Angeles"/>
    <x v="1"/>
    <n v="90032"/>
    <x v="1"/>
    <s v="OFF-PA-10001745"/>
    <x v="1"/>
    <x v="10"/>
    <s v="Wirebound Message Books, 2 7/8&quot; x 5&quot;, 3 Forms per Page"/>
    <x v="3851"/>
    <n v="5"/>
    <n v="0"/>
    <n v="16.543999999999997"/>
  </r>
  <r>
    <n v="5260"/>
    <x v="2611"/>
    <x v="3"/>
    <x v="179"/>
    <d v="2014-10-27T00:00:00"/>
    <s v="Standard Class"/>
    <s v="MA-17560"/>
    <s v="Matt Abelman"/>
    <x v="2"/>
    <s v="United States"/>
    <s v="Philadelphia"/>
    <x v="9"/>
    <n v="19120"/>
    <x v="3"/>
    <s v="OFF-PA-10000176"/>
    <x v="1"/>
    <x v="10"/>
    <s v="Xerox 1887"/>
    <x v="2817"/>
    <n v="3"/>
    <n v="0.2"/>
    <n v="15.934799999999997"/>
  </r>
  <r>
    <n v="5261"/>
    <x v="2612"/>
    <x v="2"/>
    <x v="557"/>
    <d v="2011-09-10T00:00:00"/>
    <s v="First Class"/>
    <s v="SZ-20035"/>
    <s v="Sam Zeldin"/>
    <x v="2"/>
    <s v="United States"/>
    <s v="Houston"/>
    <x v="5"/>
    <n v="77036"/>
    <x v="2"/>
    <s v="TEC-PH-10000675"/>
    <x v="2"/>
    <x v="7"/>
    <s v="Panasonic KX TS3282B Corded phone"/>
    <x v="2103"/>
    <n v="3"/>
    <n v="0.2"/>
    <n v="14.758199999999995"/>
  </r>
  <r>
    <n v="5262"/>
    <x v="2612"/>
    <x v="2"/>
    <x v="557"/>
    <d v="2011-09-10T00:00:00"/>
    <s v="First Class"/>
    <s v="SZ-20035"/>
    <s v="Sam Zeldin"/>
    <x v="2"/>
    <s v="United States"/>
    <s v="Houston"/>
    <x v="5"/>
    <n v="77036"/>
    <x v="2"/>
    <s v="OFF-BI-10000050"/>
    <x v="1"/>
    <x v="8"/>
    <s v="Angle-D Binders with Locking Rings, Label Holders"/>
    <x v="3852"/>
    <n v="2"/>
    <n v="0.8"/>
    <n v="-4.8180000000000005"/>
  </r>
  <r>
    <n v="5263"/>
    <x v="2612"/>
    <x v="2"/>
    <x v="557"/>
    <d v="2011-09-10T00:00:00"/>
    <s v="First Class"/>
    <s v="SZ-20035"/>
    <s v="Sam Zeldin"/>
    <x v="2"/>
    <s v="United States"/>
    <s v="Houston"/>
    <x v="5"/>
    <n v="77036"/>
    <x v="2"/>
    <s v="FUR-TA-10004154"/>
    <x v="0"/>
    <x v="3"/>
    <s v="Riverside Furniture Oval Coffee Table, Oval End Table, End Table with Drawer"/>
    <x v="3853"/>
    <n v="1"/>
    <n v="0.3"/>
    <n v="-22.948000000000008"/>
  </r>
  <r>
    <n v="5264"/>
    <x v="2612"/>
    <x v="2"/>
    <x v="557"/>
    <d v="2011-09-10T00:00:00"/>
    <s v="First Class"/>
    <s v="SZ-20035"/>
    <s v="Sam Zeldin"/>
    <x v="2"/>
    <s v="United States"/>
    <s v="Houston"/>
    <x v="5"/>
    <n v="77036"/>
    <x v="2"/>
    <s v="TEC-AC-10002718"/>
    <x v="2"/>
    <x v="11"/>
    <s v="Belkin Standard 104 key USB Keyboard"/>
    <x v="3854"/>
    <n v="4"/>
    <n v="0.2"/>
    <n v="-2.9180000000000028"/>
  </r>
  <r>
    <n v="5265"/>
    <x v="2612"/>
    <x v="2"/>
    <x v="557"/>
    <d v="2011-09-10T00:00:00"/>
    <s v="First Class"/>
    <s v="SZ-20035"/>
    <s v="Sam Zeldin"/>
    <x v="2"/>
    <s v="United States"/>
    <s v="Houston"/>
    <x v="5"/>
    <n v="77036"/>
    <x v="2"/>
    <s v="OFF-AR-10003179"/>
    <x v="1"/>
    <x v="6"/>
    <s v="Dixon Ticonderoga Core-Lock Colored Pencils"/>
    <x v="3855"/>
    <n v="3"/>
    <n v="0.2"/>
    <n v="3.5528999999999984"/>
  </r>
  <r>
    <n v="5266"/>
    <x v="2613"/>
    <x v="3"/>
    <x v="1033"/>
    <d v="2014-10-04T00:00:00"/>
    <s v="First Class"/>
    <s v="CS-11845"/>
    <s v="Cari Sayre"/>
    <x v="1"/>
    <s v="United States"/>
    <s v="Seattle"/>
    <x v="4"/>
    <n v="98103"/>
    <x v="1"/>
    <s v="OFF-PA-10001838"/>
    <x v="1"/>
    <x v="10"/>
    <s v="Adams Telephone Message Book W/Dividers/Space For Phone Numbers, 5 1/4&quot;X8 1/2&quot;, 300/Messages"/>
    <x v="2722"/>
    <n v="2"/>
    <n v="0"/>
    <n v="5.7623999999999995"/>
  </r>
  <r>
    <n v="5267"/>
    <x v="2613"/>
    <x v="3"/>
    <x v="1033"/>
    <d v="2014-10-04T00:00:00"/>
    <s v="First Class"/>
    <s v="CS-11845"/>
    <s v="Cari Sayre"/>
    <x v="1"/>
    <s v="United States"/>
    <s v="Seattle"/>
    <x v="4"/>
    <n v="98103"/>
    <x v="1"/>
    <s v="OFF-PA-10004039"/>
    <x v="1"/>
    <x v="10"/>
    <s v="Xerox 1882"/>
    <x v="3856"/>
    <n v="3"/>
    <n v="0"/>
    <n v="82.290599999999998"/>
  </r>
  <r>
    <n v="5268"/>
    <x v="2613"/>
    <x v="3"/>
    <x v="1033"/>
    <d v="2014-10-04T00:00:00"/>
    <s v="First Class"/>
    <s v="CS-11845"/>
    <s v="Cari Sayre"/>
    <x v="1"/>
    <s v="United States"/>
    <s v="Seattle"/>
    <x v="4"/>
    <n v="98103"/>
    <x v="1"/>
    <s v="OFF-AP-10001626"/>
    <x v="1"/>
    <x v="9"/>
    <s v="Commercial WindTunnel Clean Air Upright Vacuum, Replacement Belts, Filtration Bags"/>
    <x v="3857"/>
    <n v="1"/>
    <n v="0"/>
    <n v="1.0114000000000001"/>
  </r>
  <r>
    <n v="5269"/>
    <x v="2614"/>
    <x v="3"/>
    <x v="673"/>
    <d v="2014-11-22T00:00:00"/>
    <s v="Standard Class"/>
    <s v="MH-18115"/>
    <s v="Mick Hernandez"/>
    <x v="2"/>
    <s v="United States"/>
    <s v="Yonkers"/>
    <x v="15"/>
    <n v="10701"/>
    <x v="3"/>
    <s v="TEC-MA-10003173"/>
    <x v="2"/>
    <x v="15"/>
    <s v="Hewlett-Packard 300S Scientific Calculator"/>
    <x v="3858"/>
    <n v="4"/>
    <n v="0"/>
    <n v="24.122399999999995"/>
  </r>
  <r>
    <n v="5270"/>
    <x v="2615"/>
    <x v="3"/>
    <x v="220"/>
    <d v="2014-09-12T00:00:00"/>
    <s v="Same Day"/>
    <s v="CB-12025"/>
    <s v="Cassandra Brandow"/>
    <x v="0"/>
    <s v="United States"/>
    <s v="San Francisco"/>
    <x v="1"/>
    <n v="94110"/>
    <x v="1"/>
    <s v="FUR-FU-10000260"/>
    <x v="0"/>
    <x v="5"/>
    <s v="6&quot; Cubicle Wall Clock, Black"/>
    <x v="3859"/>
    <n v="4"/>
    <n v="0"/>
    <n v="11.6496"/>
  </r>
  <r>
    <n v="5271"/>
    <x v="2615"/>
    <x v="3"/>
    <x v="220"/>
    <d v="2014-09-12T00:00:00"/>
    <s v="Same Day"/>
    <s v="CB-12025"/>
    <s v="Cassandra Brandow"/>
    <x v="0"/>
    <s v="United States"/>
    <s v="San Francisco"/>
    <x v="1"/>
    <n v="94110"/>
    <x v="1"/>
    <s v="OFF-AP-10004487"/>
    <x v="1"/>
    <x v="9"/>
    <s v="Kensington 4 Outlet MasterPiece Compact Power Control Center"/>
    <x v="846"/>
    <n v="5"/>
    <n v="0"/>
    <n v="113.84799999999998"/>
  </r>
  <r>
    <n v="5272"/>
    <x v="2616"/>
    <x v="3"/>
    <x v="1034"/>
    <d v="2014-01-17T00:00:00"/>
    <s v="Same Day"/>
    <s v="JO-15145"/>
    <s v="Jack O'Briant"/>
    <x v="1"/>
    <s v="United States"/>
    <s v="Los Angeles"/>
    <x v="1"/>
    <n v="90008"/>
    <x v="1"/>
    <s v="FUR-FU-10001487"/>
    <x v="0"/>
    <x v="5"/>
    <s v="Eldon Expressions Wood and Plastic Desk Accessories, Cherry Wood"/>
    <x v="3386"/>
    <n v="4"/>
    <n v="0"/>
    <n v="8.0967999999999982"/>
  </r>
  <r>
    <n v="5273"/>
    <x v="2616"/>
    <x v="3"/>
    <x v="1034"/>
    <d v="2014-01-17T00:00:00"/>
    <s v="Same Day"/>
    <s v="JO-15145"/>
    <s v="Jack O'Briant"/>
    <x v="1"/>
    <s v="United States"/>
    <s v="Los Angeles"/>
    <x v="1"/>
    <n v="90008"/>
    <x v="1"/>
    <s v="FUR-TA-10001520"/>
    <x v="0"/>
    <x v="3"/>
    <s v="Lesro Sheffield Collection Coffee Table, End Table, Center Table, Corner Table"/>
    <x v="3860"/>
    <n v="7"/>
    <n v="0.2"/>
    <n v="-14.987700000000061"/>
  </r>
  <r>
    <n v="5274"/>
    <x v="2617"/>
    <x v="0"/>
    <x v="491"/>
    <d v="2013-11-30T00:00:00"/>
    <s v="First Class"/>
    <s v="PA-19060"/>
    <s v="Pete Armstrong"/>
    <x v="2"/>
    <s v="United States"/>
    <s v="Miami"/>
    <x v="2"/>
    <n v="33142"/>
    <x v="0"/>
    <s v="OFF-BI-10000145"/>
    <x v="1"/>
    <x v="8"/>
    <s v="Zipper Ring Binder Pockets"/>
    <x v="3861"/>
    <n v="4"/>
    <n v="0.7"/>
    <n v="-2.6207999999999991"/>
  </r>
  <r>
    <n v="5275"/>
    <x v="2618"/>
    <x v="1"/>
    <x v="209"/>
    <d v="2012-11-09T00:00:00"/>
    <s v="Second Class"/>
    <s v="SV-20785"/>
    <s v="Stewart Visinsky"/>
    <x v="0"/>
    <s v="United States"/>
    <s v="Burlington"/>
    <x v="42"/>
    <s v="05408"/>
    <x v="3"/>
    <s v="FUR-CH-10000595"/>
    <x v="0"/>
    <x v="1"/>
    <s v="Safco Contoured Stacking Chairs"/>
    <x v="3862"/>
    <n v="3"/>
    <n v="0"/>
    <n v="178.79999999999998"/>
  </r>
  <r>
    <n v="5276"/>
    <x v="2619"/>
    <x v="3"/>
    <x v="817"/>
    <d v="2014-12-21T00:00:00"/>
    <s v="Standard Class"/>
    <s v="KL-16555"/>
    <s v="Kelly Lampkin"/>
    <x v="1"/>
    <s v="United States"/>
    <s v="Fayetteville"/>
    <x v="36"/>
    <n v="72701"/>
    <x v="0"/>
    <s v="TEC-AC-10004469"/>
    <x v="2"/>
    <x v="11"/>
    <s v="Microsoft Sculpt Comfort Mouse"/>
    <x v="3863"/>
    <n v="4"/>
    <n v="0"/>
    <n v="70.312000000000012"/>
  </r>
  <r>
    <n v="5277"/>
    <x v="2619"/>
    <x v="3"/>
    <x v="817"/>
    <d v="2014-12-21T00:00:00"/>
    <s v="Standard Class"/>
    <s v="KL-16555"/>
    <s v="Kelly Lampkin"/>
    <x v="1"/>
    <s v="United States"/>
    <s v="Fayetteville"/>
    <x v="36"/>
    <n v="72701"/>
    <x v="0"/>
    <s v="TEC-AC-10003038"/>
    <x v="2"/>
    <x v="11"/>
    <s v="Kingston Digital DataTraveler 16GB USB 2.0"/>
    <x v="915"/>
    <n v="5"/>
    <n v="0"/>
    <n v="8.5024999999999942"/>
  </r>
  <r>
    <n v="5278"/>
    <x v="2620"/>
    <x v="2"/>
    <x v="103"/>
    <d v="2011-09-17T00:00:00"/>
    <s v="Standard Class"/>
    <s v="BC-11125"/>
    <s v="Becky Castell"/>
    <x v="2"/>
    <s v="United States"/>
    <s v="Odessa"/>
    <x v="5"/>
    <n v="79762"/>
    <x v="2"/>
    <s v="FUR-CH-10004698"/>
    <x v="0"/>
    <x v="1"/>
    <s v="Padded Folding Chairs, Black, 4/Carton"/>
    <x v="3864"/>
    <n v="6"/>
    <n v="0.3"/>
    <n v="-9.717599999999976"/>
  </r>
  <r>
    <n v="5279"/>
    <x v="2621"/>
    <x v="2"/>
    <x v="1035"/>
    <d v="2011-12-13T00:00:00"/>
    <s v="Standard Class"/>
    <s v="PO-18850"/>
    <s v="Patrick O'Brill"/>
    <x v="0"/>
    <s v="United States"/>
    <s v="Virginia Beach"/>
    <x v="17"/>
    <n v="23464"/>
    <x v="0"/>
    <s v="OFF-PA-10003641"/>
    <x v="1"/>
    <x v="10"/>
    <s v="Xerox 1909"/>
    <x v="151"/>
    <n v="4"/>
    <n v="0"/>
    <n v="48.539199999999994"/>
  </r>
  <r>
    <n v="5280"/>
    <x v="2622"/>
    <x v="3"/>
    <x v="210"/>
    <d v="2014-09-12T00:00:00"/>
    <s v="Standard Class"/>
    <s v="AG-10675"/>
    <s v="Anna Gayman"/>
    <x v="0"/>
    <s v="United States"/>
    <s v="Milwaukee"/>
    <x v="6"/>
    <n v="53209"/>
    <x v="2"/>
    <s v="TEC-AC-10002134"/>
    <x v="2"/>
    <x v="11"/>
    <s v="Rosewill 107 Normal Keys USB Wired Standard Keyboard"/>
    <x v="814"/>
    <n v="1"/>
    <n v="0"/>
    <n v="1.8872"/>
  </r>
  <r>
    <n v="5281"/>
    <x v="2623"/>
    <x v="3"/>
    <x v="566"/>
    <d v="2014-10-13T00:00:00"/>
    <s v="Standard Class"/>
    <s v="DB-13210"/>
    <s v="Dean Braden"/>
    <x v="0"/>
    <s v="United States"/>
    <s v="Detroit"/>
    <x v="12"/>
    <n v="48234"/>
    <x v="2"/>
    <s v="OFF-ST-10001837"/>
    <x v="1"/>
    <x v="4"/>
    <s v="SAFCO Mobile Desk Side File, Wire Frame"/>
    <x v="2086"/>
    <n v="2"/>
    <n v="0"/>
    <n v="22.235199999999999"/>
  </r>
  <r>
    <n v="5282"/>
    <x v="2624"/>
    <x v="1"/>
    <x v="577"/>
    <d v="2012-09-10T00:00:00"/>
    <s v="Standard Class"/>
    <s v="SP-20860"/>
    <s v="Sung Pak"/>
    <x v="1"/>
    <s v="United States"/>
    <s v="Rochester"/>
    <x v="11"/>
    <n v="55901"/>
    <x v="2"/>
    <s v="FUR-FU-10001706"/>
    <x v="0"/>
    <x v="5"/>
    <s v="Longer-Life Soft White Bulbs"/>
    <x v="51"/>
    <n v="2"/>
    <n v="0"/>
    <n v="2.9567999999999999"/>
  </r>
  <r>
    <n v="5283"/>
    <x v="2624"/>
    <x v="1"/>
    <x v="577"/>
    <d v="2012-09-10T00:00:00"/>
    <s v="Standard Class"/>
    <s v="SP-20860"/>
    <s v="Sung Pak"/>
    <x v="1"/>
    <s v="United States"/>
    <s v="Rochester"/>
    <x v="11"/>
    <n v="55901"/>
    <x v="2"/>
    <s v="OFF-PA-10001970"/>
    <x v="1"/>
    <x v="10"/>
    <s v="Xerox 1881"/>
    <x v="655"/>
    <n v="3"/>
    <n v="0"/>
    <n v="17.314799999999998"/>
  </r>
  <r>
    <n v="5284"/>
    <x v="2625"/>
    <x v="2"/>
    <x v="809"/>
    <d v="2011-04-04T00:00:00"/>
    <s v="Standard Class"/>
    <s v="Dl-13600"/>
    <s v="Dorris liebe"/>
    <x v="1"/>
    <s v="United States"/>
    <s v="Seattle"/>
    <x v="4"/>
    <n v="98105"/>
    <x v="1"/>
    <s v="OFF-ST-10002957"/>
    <x v="1"/>
    <x v="4"/>
    <s v="Sterilite Show Offs Storage Containers"/>
    <x v="3426"/>
    <n v="3"/>
    <n v="0"/>
    <n v="0"/>
  </r>
  <r>
    <n v="5285"/>
    <x v="2625"/>
    <x v="2"/>
    <x v="809"/>
    <d v="2011-04-04T00:00:00"/>
    <s v="Standard Class"/>
    <s v="Dl-13600"/>
    <s v="Dorris liebe"/>
    <x v="1"/>
    <s v="United States"/>
    <s v="Seattle"/>
    <x v="4"/>
    <n v="98105"/>
    <x v="1"/>
    <s v="OFF-LA-10002312"/>
    <x v="1"/>
    <x v="2"/>
    <s v="Avery 490"/>
    <x v="1851"/>
    <n v="3"/>
    <n v="0"/>
    <n v="22.200000000000003"/>
  </r>
  <r>
    <n v="5286"/>
    <x v="2626"/>
    <x v="3"/>
    <x v="1024"/>
    <d v="2014-05-07T00:00:00"/>
    <s v="First Class"/>
    <s v="LH-17020"/>
    <s v="Lisa Hazard"/>
    <x v="0"/>
    <s v="United States"/>
    <s v="Louisville"/>
    <x v="22"/>
    <n v="80027"/>
    <x v="1"/>
    <s v="OFF-EN-10002600"/>
    <x v="1"/>
    <x v="12"/>
    <s v="Redi-Strip #10 Envelopes, 4 1/8 x 9 1/2"/>
    <x v="3355"/>
    <n v="9"/>
    <n v="0.2"/>
    <n v="7.4339999999999993"/>
  </r>
  <r>
    <n v="5287"/>
    <x v="2626"/>
    <x v="3"/>
    <x v="1024"/>
    <d v="2014-05-07T00:00:00"/>
    <s v="First Class"/>
    <s v="LH-17020"/>
    <s v="Lisa Hazard"/>
    <x v="0"/>
    <s v="United States"/>
    <s v="Louisville"/>
    <x v="22"/>
    <n v="80027"/>
    <x v="1"/>
    <s v="OFF-BI-10003274"/>
    <x v="1"/>
    <x v="8"/>
    <s v="Avery Durable Slant Ring Binders, No Labels"/>
    <x v="3865"/>
    <n v="8"/>
    <n v="0.7"/>
    <n v="-7.3231999999999999"/>
  </r>
  <r>
    <n v="5288"/>
    <x v="2626"/>
    <x v="3"/>
    <x v="1024"/>
    <d v="2014-05-07T00:00:00"/>
    <s v="First Class"/>
    <s v="LH-17020"/>
    <s v="Lisa Hazard"/>
    <x v="0"/>
    <s v="United States"/>
    <s v="Louisville"/>
    <x v="22"/>
    <n v="80027"/>
    <x v="1"/>
    <s v="FUR-BO-10004467"/>
    <x v="0"/>
    <x v="0"/>
    <s v="Bestar Classic Bookcase"/>
    <x v="3866"/>
    <n v="3"/>
    <n v="0.7"/>
    <n v="-152.9847"/>
  </r>
  <r>
    <n v="5289"/>
    <x v="2627"/>
    <x v="3"/>
    <x v="504"/>
    <d v="2014-05-06T00:00:00"/>
    <s v="Standard Class"/>
    <s v="AD-10180"/>
    <s v="Alan Dominguez"/>
    <x v="2"/>
    <s v="United States"/>
    <s v="San Francisco"/>
    <x v="1"/>
    <n v="94122"/>
    <x v="1"/>
    <s v="OFF-PA-10000675"/>
    <x v="1"/>
    <x v="10"/>
    <s v="Xerox 1919"/>
    <x v="2919"/>
    <n v="4"/>
    <n v="0"/>
    <n v="80.340400000000002"/>
  </r>
  <r>
    <n v="5290"/>
    <x v="2628"/>
    <x v="2"/>
    <x v="78"/>
    <d v="2011-09-15T00:00:00"/>
    <s v="Standard Class"/>
    <s v="KT-16465"/>
    <s v="Kean Takahito"/>
    <x v="0"/>
    <s v="United States"/>
    <s v="Houston"/>
    <x v="5"/>
    <n v="77036"/>
    <x v="2"/>
    <s v="OFF-PA-10002259"/>
    <x v="1"/>
    <x v="10"/>
    <s v="Geographics Note Cards, Blank, White, 8 1/2&quot; x 11&quot;"/>
    <x v="3867"/>
    <n v="2"/>
    <n v="0.2"/>
    <n v="6.2664"/>
  </r>
  <r>
    <n v="5291"/>
    <x v="2628"/>
    <x v="2"/>
    <x v="78"/>
    <d v="2011-09-15T00:00:00"/>
    <s v="Standard Class"/>
    <s v="KT-16465"/>
    <s v="Kean Takahito"/>
    <x v="0"/>
    <s v="United States"/>
    <s v="Houston"/>
    <x v="5"/>
    <n v="77036"/>
    <x v="2"/>
    <s v="FUR-CH-10004287"/>
    <x v="0"/>
    <x v="1"/>
    <s v="SAFCO Arco Folding Chair"/>
    <x v="3868"/>
    <n v="5"/>
    <n v="0.3"/>
    <n v="-13.810000000000116"/>
  </r>
  <r>
    <n v="5292"/>
    <x v="2628"/>
    <x v="2"/>
    <x v="78"/>
    <d v="2011-09-15T00:00:00"/>
    <s v="Standard Class"/>
    <s v="KT-16465"/>
    <s v="Kean Takahito"/>
    <x v="0"/>
    <s v="United States"/>
    <s v="Houston"/>
    <x v="5"/>
    <n v="77036"/>
    <x v="2"/>
    <s v="OFF-PA-10000482"/>
    <x v="1"/>
    <x v="10"/>
    <s v="Snap-A-Way Black Print Carbonless Ruled Speed Letter, Triplicate"/>
    <x v="3869"/>
    <n v="6"/>
    <n v="0.2"/>
    <n v="61.46279999999998"/>
  </r>
  <r>
    <n v="5293"/>
    <x v="2629"/>
    <x v="3"/>
    <x v="308"/>
    <d v="2014-06-24T00:00:00"/>
    <s v="First Class"/>
    <s v="PJ-19015"/>
    <s v="Pauline Johnson"/>
    <x v="0"/>
    <s v="United States"/>
    <s v="Miami"/>
    <x v="2"/>
    <n v="33180"/>
    <x v="0"/>
    <s v="OFF-ST-10004835"/>
    <x v="1"/>
    <x v="4"/>
    <s v="Plastic Stacking Crates &amp; Casters"/>
    <x v="3870"/>
    <n v="1"/>
    <n v="0.2"/>
    <n v="0.33479999999999999"/>
  </r>
  <r>
    <n v="5294"/>
    <x v="2630"/>
    <x v="1"/>
    <x v="207"/>
    <d v="2012-12-30T00:00:00"/>
    <s v="Standard Class"/>
    <s v="MC-18100"/>
    <s v="Mick Crebagga"/>
    <x v="0"/>
    <s v="United States"/>
    <s v="Medina"/>
    <x v="24"/>
    <n v="44256"/>
    <x v="3"/>
    <s v="FUR-TA-10004086"/>
    <x v="0"/>
    <x v="3"/>
    <s v="KI Adjustable-Height Table"/>
    <x v="3871"/>
    <n v="1"/>
    <n v="0.4"/>
    <n v="-15.476400000000005"/>
  </r>
  <r>
    <n v="5295"/>
    <x v="2631"/>
    <x v="3"/>
    <x v="733"/>
    <d v="2014-08-20T00:00:00"/>
    <s v="Standard Class"/>
    <s v="BO-11350"/>
    <s v="Bill Overfelt"/>
    <x v="1"/>
    <s v="United States"/>
    <s v="Roseville"/>
    <x v="11"/>
    <n v="55113"/>
    <x v="2"/>
    <s v="OFF-LA-10000305"/>
    <x v="1"/>
    <x v="2"/>
    <s v="Avery 495"/>
    <x v="3872"/>
    <n v="8"/>
    <n v="0"/>
    <n v="23.183999999999997"/>
  </r>
  <r>
    <n v="5296"/>
    <x v="2632"/>
    <x v="3"/>
    <x v="168"/>
    <d v="2014-03-10T00:00:00"/>
    <s v="Standard Class"/>
    <s v="DP-13000"/>
    <s v="Darren Powers"/>
    <x v="0"/>
    <s v="United States"/>
    <s v="Houston"/>
    <x v="5"/>
    <n v="77041"/>
    <x v="2"/>
    <s v="OFF-PA-10000806"/>
    <x v="1"/>
    <x v="10"/>
    <s v="Xerox 1934"/>
    <x v="2879"/>
    <n v="2"/>
    <n v="0.2"/>
    <n v="32.468400000000003"/>
  </r>
  <r>
    <n v="5297"/>
    <x v="2633"/>
    <x v="3"/>
    <x v="944"/>
    <d v="2014-08-01T00:00:00"/>
    <s v="Standard Class"/>
    <s v="TM-21490"/>
    <s v="Tony Molinari"/>
    <x v="0"/>
    <s v="United States"/>
    <s v="Yonkers"/>
    <x v="15"/>
    <n v="10701"/>
    <x v="3"/>
    <s v="FUR-FU-10004018"/>
    <x v="0"/>
    <x v="5"/>
    <s v="Tensor Computer Mounted Lamp"/>
    <x v="3873"/>
    <n v="1"/>
    <n v="0"/>
    <n v="4.0203000000000007"/>
  </r>
  <r>
    <n v="5298"/>
    <x v="2633"/>
    <x v="3"/>
    <x v="944"/>
    <d v="2014-08-01T00:00:00"/>
    <s v="Standard Class"/>
    <s v="TM-21490"/>
    <s v="Tony Molinari"/>
    <x v="0"/>
    <s v="United States"/>
    <s v="Yonkers"/>
    <x v="15"/>
    <n v="10701"/>
    <x v="3"/>
    <s v="TEC-PH-10002660"/>
    <x v="2"/>
    <x v="7"/>
    <s v="Nortel Networks T7316 E Nt8 B27"/>
    <x v="821"/>
    <n v="8"/>
    <n v="0"/>
    <n v="135.98000000000002"/>
  </r>
  <r>
    <n v="5299"/>
    <x v="2634"/>
    <x v="0"/>
    <x v="713"/>
    <d v="2013-09-27T00:00:00"/>
    <s v="First Class"/>
    <s v="DV-13045"/>
    <s v="Darrin Van Huff"/>
    <x v="1"/>
    <s v="United States"/>
    <s v="San Diego"/>
    <x v="1"/>
    <n v="92037"/>
    <x v="1"/>
    <s v="OFF-EN-10001509"/>
    <x v="1"/>
    <x v="12"/>
    <s v="Poly String Tie Envelopes"/>
    <x v="3874"/>
    <n v="2"/>
    <n v="0"/>
    <n v="1.9175999999999997"/>
  </r>
  <r>
    <n v="5300"/>
    <x v="2634"/>
    <x v="0"/>
    <x v="713"/>
    <d v="2013-09-27T00:00:00"/>
    <s v="First Class"/>
    <s v="DV-13045"/>
    <s v="Darrin Van Huff"/>
    <x v="1"/>
    <s v="United States"/>
    <s v="San Diego"/>
    <x v="1"/>
    <n v="92037"/>
    <x v="1"/>
    <s v="OFF-LA-10003148"/>
    <x v="1"/>
    <x v="2"/>
    <s v="Avery 51"/>
    <x v="1381"/>
    <n v="3"/>
    <n v="0"/>
    <n v="8.6939999999999991"/>
  </r>
  <r>
    <n v="5301"/>
    <x v="2635"/>
    <x v="0"/>
    <x v="198"/>
    <d v="2013-06-04T00:00:00"/>
    <s v="Standard Class"/>
    <s v="AH-10690"/>
    <s v="Anna Häberlin"/>
    <x v="1"/>
    <s v="United States"/>
    <s v="Springfield"/>
    <x v="17"/>
    <n v="22153"/>
    <x v="0"/>
    <s v="FUR-TA-10002645"/>
    <x v="0"/>
    <x v="3"/>
    <s v="Hon Rectangular Conference Tables"/>
    <x v="3875"/>
    <n v="10"/>
    <n v="0"/>
    <n v="386.83499999999981"/>
  </r>
  <r>
    <n v="5302"/>
    <x v="2635"/>
    <x v="0"/>
    <x v="198"/>
    <d v="2013-06-04T00:00:00"/>
    <s v="Standard Class"/>
    <s v="AH-10690"/>
    <s v="Anna Häberlin"/>
    <x v="1"/>
    <s v="United States"/>
    <s v="Springfield"/>
    <x v="17"/>
    <n v="22153"/>
    <x v="0"/>
    <s v="TEC-AC-10003033"/>
    <x v="2"/>
    <x v="11"/>
    <s v="Plantronics CS510 - Over-the-Head monaural Wireless Headset System"/>
    <x v="3876"/>
    <n v="6"/>
    <n v="0"/>
    <n v="653.30099999999982"/>
  </r>
  <r>
    <n v="5303"/>
    <x v="2635"/>
    <x v="0"/>
    <x v="198"/>
    <d v="2013-06-04T00:00:00"/>
    <s v="Standard Class"/>
    <s v="AH-10690"/>
    <s v="Anna Häberlin"/>
    <x v="1"/>
    <s v="United States"/>
    <s v="Springfield"/>
    <x v="17"/>
    <n v="22153"/>
    <x v="0"/>
    <s v="OFF-LA-10001297"/>
    <x v="1"/>
    <x v="2"/>
    <s v="Avery 473"/>
    <x v="3877"/>
    <n v="6"/>
    <n v="0"/>
    <n v="29.808"/>
  </r>
  <r>
    <n v="5304"/>
    <x v="2636"/>
    <x v="2"/>
    <x v="912"/>
    <d v="2011-11-20T00:00:00"/>
    <s v="Standard Class"/>
    <s v="AB-10165"/>
    <s v="Alan Barnes"/>
    <x v="0"/>
    <s v="United States"/>
    <s v="Decatur"/>
    <x v="10"/>
    <n v="62521"/>
    <x v="2"/>
    <s v="FUR-CH-10002017"/>
    <x v="0"/>
    <x v="1"/>
    <s v="SAFCO Optional Arm Kit for Workspace Cribbage Stacking Chair"/>
    <x v="3878"/>
    <n v="2"/>
    <n v="0.3"/>
    <n v="-1.0656000000000017"/>
  </r>
  <r>
    <n v="5305"/>
    <x v="2637"/>
    <x v="2"/>
    <x v="158"/>
    <d v="2011-09-23T00:00:00"/>
    <s v="First Class"/>
    <s v="JS-15940"/>
    <s v="Joni Sundaresam"/>
    <x v="2"/>
    <s v="United States"/>
    <s v="Garland"/>
    <x v="5"/>
    <n v="75043"/>
    <x v="2"/>
    <s v="FUR-FU-10001546"/>
    <x v="0"/>
    <x v="5"/>
    <s v="Dana Swing-Arm Lamps"/>
    <x v="1086"/>
    <n v="2"/>
    <n v="0.6"/>
    <n v="-7.4759999999999991"/>
  </r>
  <r>
    <n v="5306"/>
    <x v="2638"/>
    <x v="0"/>
    <x v="823"/>
    <d v="2013-02-26T00:00:00"/>
    <s v="Standard Class"/>
    <s v="BV-11245"/>
    <s v="Benjamin Venier"/>
    <x v="1"/>
    <s v="United States"/>
    <s v="Oceanside"/>
    <x v="15"/>
    <n v="11572"/>
    <x v="3"/>
    <s v="FUR-FU-10000629"/>
    <x v="0"/>
    <x v="5"/>
    <s v="9-3/4 Diameter Round Wall Clock"/>
    <x v="3879"/>
    <n v="5"/>
    <n v="0"/>
    <n v="28.959000000000003"/>
  </r>
  <r>
    <n v="5307"/>
    <x v="2638"/>
    <x v="0"/>
    <x v="823"/>
    <d v="2013-02-26T00:00:00"/>
    <s v="Standard Class"/>
    <s v="BV-11245"/>
    <s v="Benjamin Venier"/>
    <x v="1"/>
    <s v="United States"/>
    <s v="Oceanside"/>
    <x v="15"/>
    <n v="11572"/>
    <x v="3"/>
    <s v="OFF-ST-10000036"/>
    <x v="1"/>
    <x v="4"/>
    <s v="Recycled Data-Pak for Archival Bound Computer Printouts, 12-1/2 x 12-1/2 x 16"/>
    <x v="680"/>
    <n v="3"/>
    <n v="0"/>
    <n v="80.019899999999993"/>
  </r>
  <r>
    <n v="5308"/>
    <x v="2638"/>
    <x v="0"/>
    <x v="823"/>
    <d v="2013-02-26T00:00:00"/>
    <s v="Standard Class"/>
    <s v="BV-11245"/>
    <s v="Benjamin Venier"/>
    <x v="1"/>
    <s v="United States"/>
    <s v="Oceanside"/>
    <x v="15"/>
    <n v="11572"/>
    <x v="3"/>
    <s v="TEC-PH-10002583"/>
    <x v="2"/>
    <x v="7"/>
    <s v="iOttie HLCRIO102 Car Mount"/>
    <x v="372"/>
    <n v="2"/>
    <n v="0"/>
    <n v="1.9989999999999952"/>
  </r>
  <r>
    <n v="5309"/>
    <x v="2639"/>
    <x v="3"/>
    <x v="123"/>
    <d v="2014-11-22T00:00:00"/>
    <s v="First Class"/>
    <s v="NC-18415"/>
    <s v="Nathan Cano"/>
    <x v="0"/>
    <s v="United States"/>
    <s v="Houston"/>
    <x v="5"/>
    <n v="77095"/>
    <x v="2"/>
    <s v="FUR-CH-10003774"/>
    <x v="0"/>
    <x v="1"/>
    <s v="Global Wood Trimmed Manager's Task Chair, Khaki"/>
    <x v="3880"/>
    <n v="3"/>
    <n v="0.3"/>
    <n v="-46.399800000000013"/>
  </r>
  <r>
    <n v="5310"/>
    <x v="2639"/>
    <x v="3"/>
    <x v="123"/>
    <d v="2014-11-22T00:00:00"/>
    <s v="First Class"/>
    <s v="NC-18415"/>
    <s v="Nathan Cano"/>
    <x v="0"/>
    <s v="United States"/>
    <s v="Houston"/>
    <x v="5"/>
    <n v="77095"/>
    <x v="2"/>
    <s v="OFF-AR-10003876"/>
    <x v="1"/>
    <x v="6"/>
    <s v="Avery Hi-Liter GlideStik Fluorescent Highlighter, Yellow Ink"/>
    <x v="3881"/>
    <n v="5"/>
    <n v="0.2"/>
    <n v="3.9120000000000004"/>
  </r>
  <r>
    <n v="5311"/>
    <x v="2639"/>
    <x v="3"/>
    <x v="123"/>
    <d v="2014-11-22T00:00:00"/>
    <s v="First Class"/>
    <s v="NC-18415"/>
    <s v="Nathan Cano"/>
    <x v="0"/>
    <s v="United States"/>
    <s v="Houston"/>
    <x v="5"/>
    <n v="77095"/>
    <x v="2"/>
    <s v="OFF-BI-10003527"/>
    <x v="1"/>
    <x v="8"/>
    <s v="Fellowes PB500 Electric Punch Plastic Comb Binding Machine with Manual Bind"/>
    <x v="3882"/>
    <n v="6"/>
    <n v="0.8"/>
    <n v="-2287.7820000000002"/>
  </r>
  <r>
    <n v="5312"/>
    <x v="2640"/>
    <x v="0"/>
    <x v="1036"/>
    <d v="2013-08-28T00:00:00"/>
    <s v="Standard Class"/>
    <s v="SU-20665"/>
    <s v="Stephanie Ulpright"/>
    <x v="2"/>
    <s v="United States"/>
    <s v="Greenville"/>
    <x v="3"/>
    <n v="27834"/>
    <x v="0"/>
    <s v="OFF-LA-10004559"/>
    <x v="1"/>
    <x v="2"/>
    <s v="Avery 49"/>
    <x v="2145"/>
    <n v="4"/>
    <n v="0.2"/>
    <n v="3.3408000000000002"/>
  </r>
  <r>
    <n v="5313"/>
    <x v="2640"/>
    <x v="0"/>
    <x v="1036"/>
    <d v="2013-08-28T00:00:00"/>
    <s v="Standard Class"/>
    <s v="SU-20665"/>
    <s v="Stephanie Ulpright"/>
    <x v="2"/>
    <s v="United States"/>
    <s v="Greenville"/>
    <x v="3"/>
    <n v="27834"/>
    <x v="0"/>
    <s v="OFF-SU-10002573"/>
    <x v="1"/>
    <x v="14"/>
    <s v="Acme 10&quot; Easy Grip Assistive Scissors"/>
    <x v="3883"/>
    <n v="2"/>
    <n v="0.2"/>
    <n v="3.5059999999999967"/>
  </r>
  <r>
    <n v="5314"/>
    <x v="2641"/>
    <x v="3"/>
    <x v="504"/>
    <d v="2014-05-06T00:00:00"/>
    <s v="Standard Class"/>
    <s v="DJ-13510"/>
    <s v="Don Jones"/>
    <x v="1"/>
    <s v="United States"/>
    <s v="San Francisco"/>
    <x v="1"/>
    <n v="94110"/>
    <x v="1"/>
    <s v="FUR-FU-10000222"/>
    <x v="0"/>
    <x v="5"/>
    <s v="Seth Thomas 16&quot; Steel Case Clock"/>
    <x v="647"/>
    <n v="2"/>
    <n v="0"/>
    <n v="21.436799999999998"/>
  </r>
  <r>
    <n v="5315"/>
    <x v="2641"/>
    <x v="3"/>
    <x v="504"/>
    <d v="2014-05-06T00:00:00"/>
    <s v="Standard Class"/>
    <s v="DJ-13510"/>
    <s v="Don Jones"/>
    <x v="1"/>
    <s v="United States"/>
    <s v="San Francisco"/>
    <x v="1"/>
    <n v="94110"/>
    <x v="1"/>
    <s v="OFF-EN-10001219"/>
    <x v="1"/>
    <x v="12"/>
    <s v="#10- 4 1/8&quot; x 9 1/2&quot; Security-Tint Envelopes"/>
    <x v="2484"/>
    <n v="4"/>
    <n v="0"/>
    <n v="14.974399999999999"/>
  </r>
  <r>
    <n v="5316"/>
    <x v="2642"/>
    <x v="0"/>
    <x v="440"/>
    <d v="2013-05-09T00:00:00"/>
    <s v="Standard Class"/>
    <s v="DL-12865"/>
    <s v="Dan Lawera"/>
    <x v="0"/>
    <s v="United States"/>
    <s v="Greensboro"/>
    <x v="3"/>
    <n v="27405"/>
    <x v="0"/>
    <s v="FUR-CH-10002304"/>
    <x v="0"/>
    <x v="1"/>
    <s v="Global Stack Chair without Arms, Black"/>
    <x v="3884"/>
    <n v="9"/>
    <n v="0.2"/>
    <n v="11.69100000000001"/>
  </r>
  <r>
    <n v="5317"/>
    <x v="2643"/>
    <x v="3"/>
    <x v="280"/>
    <d v="2014-10-06T00:00:00"/>
    <s v="First Class"/>
    <s v="Dp-13240"/>
    <s v="Dean percer"/>
    <x v="2"/>
    <s v="United States"/>
    <s v="Knoxville"/>
    <x v="18"/>
    <n v="37918"/>
    <x v="0"/>
    <s v="FUR-FU-10002364"/>
    <x v="0"/>
    <x v="5"/>
    <s v="Eldon Expressions Wood Desk Accessories, Oak"/>
    <x v="929"/>
    <n v="2"/>
    <n v="0.2"/>
    <n v="1.3283999999999985"/>
  </r>
  <r>
    <n v="5318"/>
    <x v="2643"/>
    <x v="3"/>
    <x v="280"/>
    <d v="2014-10-06T00:00:00"/>
    <s v="First Class"/>
    <s v="Dp-13240"/>
    <s v="Dean percer"/>
    <x v="2"/>
    <s v="United States"/>
    <s v="Knoxville"/>
    <x v="18"/>
    <n v="37918"/>
    <x v="0"/>
    <s v="FUR-FU-10004864"/>
    <x v="0"/>
    <x v="5"/>
    <s v="Eldon 500 Class Desk Accessories"/>
    <x v="3885"/>
    <n v="1"/>
    <n v="0.2"/>
    <n v="1.5691000000000002"/>
  </r>
  <r>
    <n v="5319"/>
    <x v="2643"/>
    <x v="3"/>
    <x v="280"/>
    <d v="2014-10-06T00:00:00"/>
    <s v="First Class"/>
    <s v="Dp-13240"/>
    <s v="Dean percer"/>
    <x v="2"/>
    <s v="United States"/>
    <s v="Knoxville"/>
    <x v="18"/>
    <n v="37918"/>
    <x v="0"/>
    <s v="OFF-PA-10003172"/>
    <x v="1"/>
    <x v="10"/>
    <s v="Xerox 1996"/>
    <x v="561"/>
    <n v="4"/>
    <n v="0.2"/>
    <n v="7.2576000000000001"/>
  </r>
  <r>
    <n v="5320"/>
    <x v="2643"/>
    <x v="3"/>
    <x v="280"/>
    <d v="2014-10-06T00:00:00"/>
    <s v="First Class"/>
    <s v="Dp-13240"/>
    <s v="Dean percer"/>
    <x v="2"/>
    <s v="United States"/>
    <s v="Knoxville"/>
    <x v="18"/>
    <n v="37918"/>
    <x v="0"/>
    <s v="OFF-BI-10000977"/>
    <x v="1"/>
    <x v="8"/>
    <s v="Ibico Plastic Spiral Binding Combs"/>
    <x v="3347"/>
    <n v="3"/>
    <n v="0.7"/>
    <n v="-21.887999999999991"/>
  </r>
  <r>
    <n v="5321"/>
    <x v="2643"/>
    <x v="3"/>
    <x v="280"/>
    <d v="2014-10-06T00:00:00"/>
    <s v="First Class"/>
    <s v="Dp-13240"/>
    <s v="Dean percer"/>
    <x v="2"/>
    <s v="United States"/>
    <s v="Knoxville"/>
    <x v="18"/>
    <n v="37918"/>
    <x v="0"/>
    <s v="FUR-TA-10000198"/>
    <x v="0"/>
    <x v="3"/>
    <s v="Chromcraft Bull-Nose Wood Oval Conference Tables &amp; Bases"/>
    <x v="3886"/>
    <n v="7"/>
    <n v="0.4"/>
    <n v="-1002.7836000000001"/>
  </r>
  <r>
    <n v="5322"/>
    <x v="2643"/>
    <x v="3"/>
    <x v="280"/>
    <d v="2014-10-06T00:00:00"/>
    <s v="First Class"/>
    <s v="Dp-13240"/>
    <s v="Dean percer"/>
    <x v="2"/>
    <s v="United States"/>
    <s v="Knoxville"/>
    <x v="18"/>
    <n v="37918"/>
    <x v="0"/>
    <s v="OFF-BI-10003984"/>
    <x v="1"/>
    <x v="8"/>
    <s v="Lock-Up Easel 'Spel-Binder'"/>
    <x v="3887"/>
    <n v="4"/>
    <n v="0.7"/>
    <n v="-26.247599999999998"/>
  </r>
  <r>
    <n v="5323"/>
    <x v="2643"/>
    <x v="3"/>
    <x v="280"/>
    <d v="2014-10-06T00:00:00"/>
    <s v="First Class"/>
    <s v="Dp-13240"/>
    <s v="Dean percer"/>
    <x v="2"/>
    <s v="United States"/>
    <s v="Knoxville"/>
    <x v="18"/>
    <n v="37918"/>
    <x v="0"/>
    <s v="FUR-FU-10003691"/>
    <x v="0"/>
    <x v="5"/>
    <s v="Eldon Image Series Desk Accessories, Ebony"/>
    <x v="2401"/>
    <n v="2"/>
    <n v="0.2"/>
    <n v="5.9279999999999999"/>
  </r>
  <r>
    <n v="5324"/>
    <x v="2644"/>
    <x v="3"/>
    <x v="65"/>
    <d v="2014-09-24T00:00:00"/>
    <s v="Second Class"/>
    <s v="TM-21010"/>
    <s v="Tamara Manning"/>
    <x v="0"/>
    <s v="United States"/>
    <s v="Grand Island"/>
    <x v="8"/>
    <n v="68801"/>
    <x v="2"/>
    <s v="OFF-PA-10004082"/>
    <x v="1"/>
    <x v="10"/>
    <s v="Adams Telephone Message Book w/Frequently-Called Numbers Space, 400 Messages per Book"/>
    <x v="3888"/>
    <n v="2"/>
    <n v="0"/>
    <n v="7.98"/>
  </r>
  <r>
    <n v="5325"/>
    <x v="2645"/>
    <x v="1"/>
    <x v="784"/>
    <d v="2012-12-09T00:00:00"/>
    <s v="Standard Class"/>
    <s v="TZ-21580"/>
    <s v="Tracy Zic"/>
    <x v="0"/>
    <s v="United States"/>
    <s v="Lakewood"/>
    <x v="1"/>
    <n v="90712"/>
    <x v="1"/>
    <s v="OFF-AR-10003723"/>
    <x v="1"/>
    <x v="6"/>
    <s v="Avery Hi-Liter Fluorescent Desk Style Markers"/>
    <x v="2952"/>
    <n v="5"/>
    <n v="0"/>
    <n v="6.2530000000000001"/>
  </r>
  <r>
    <n v="5326"/>
    <x v="2645"/>
    <x v="1"/>
    <x v="784"/>
    <d v="2012-12-09T00:00:00"/>
    <s v="Standard Class"/>
    <s v="TZ-21580"/>
    <s v="Tracy Zic"/>
    <x v="0"/>
    <s v="United States"/>
    <s v="Lakewood"/>
    <x v="1"/>
    <n v="90712"/>
    <x v="1"/>
    <s v="FUR-FU-10004270"/>
    <x v="0"/>
    <x v="5"/>
    <s v="Eldon Image Series Desk Accessories, Burgundy"/>
    <x v="3889"/>
    <n v="6"/>
    <n v="0"/>
    <n v="9.0288000000000004"/>
  </r>
  <r>
    <n v="5327"/>
    <x v="2646"/>
    <x v="1"/>
    <x v="184"/>
    <d v="2012-01-22T00:00:00"/>
    <s v="Standard Class"/>
    <s v="SC-20260"/>
    <s v="Scott Cohen"/>
    <x v="1"/>
    <s v="United States"/>
    <s v="Lawrence"/>
    <x v="31"/>
    <n v="1841"/>
    <x v="3"/>
    <s v="OFF-AR-10003183"/>
    <x v="1"/>
    <x v="6"/>
    <s v="Avery Fluorescent Highlighter Four-Color Set"/>
    <x v="3890"/>
    <n v="2"/>
    <n v="0"/>
    <n v="2.0039999999999996"/>
  </r>
  <r>
    <n v="5328"/>
    <x v="2647"/>
    <x v="2"/>
    <x v="1037"/>
    <d v="2011-01-09T00:00:00"/>
    <s v="Second Class"/>
    <s v="LS-17230"/>
    <s v="Lycoris Saunders"/>
    <x v="0"/>
    <s v="United States"/>
    <s v="Los Angeles"/>
    <x v="1"/>
    <n v="90049"/>
    <x v="1"/>
    <s v="OFF-PA-10002005"/>
    <x v="1"/>
    <x v="10"/>
    <s v="Xerox 225"/>
    <x v="541"/>
    <n v="3"/>
    <n v="0"/>
    <n v="9.3312000000000008"/>
  </r>
  <r>
    <n v="5329"/>
    <x v="2648"/>
    <x v="1"/>
    <x v="616"/>
    <d v="2012-03-09T00:00:00"/>
    <s v="Standard Class"/>
    <s v="MV-18190"/>
    <s v="Mike Vittorini"/>
    <x v="0"/>
    <s v="United States"/>
    <s v="Houston"/>
    <x v="5"/>
    <n v="77036"/>
    <x v="2"/>
    <s v="TEC-PH-10000149"/>
    <x v="2"/>
    <x v="7"/>
    <s v="Cisco SPA525G2 IP Phone - Wireless"/>
    <x v="1051"/>
    <n v="2"/>
    <n v="0.2"/>
    <n v="2.3939999999999984"/>
  </r>
  <r>
    <n v="5330"/>
    <x v="2649"/>
    <x v="0"/>
    <x v="591"/>
    <d v="2013-12-29T00:00:00"/>
    <s v="Second Class"/>
    <s v="BD-11620"/>
    <s v="Brian DeCherney"/>
    <x v="0"/>
    <s v="United States"/>
    <s v="New York City"/>
    <x v="15"/>
    <n v="10035"/>
    <x v="3"/>
    <s v="OFF-BI-10001524"/>
    <x v="1"/>
    <x v="8"/>
    <s v="GBC Premium Transparent Covers with Diagonal Lined Pattern"/>
    <x v="3295"/>
    <n v="2"/>
    <n v="0.2"/>
    <n v="11.748799999999997"/>
  </r>
  <r>
    <n v="5331"/>
    <x v="2650"/>
    <x v="0"/>
    <x v="913"/>
    <d v="2013-09-09T00:00:00"/>
    <s v="Standard Class"/>
    <s v="CV-12295"/>
    <s v="Christina VanderZanden"/>
    <x v="0"/>
    <s v="United States"/>
    <s v="New York City"/>
    <x v="15"/>
    <n v="10011"/>
    <x v="3"/>
    <s v="FUR-FU-10004748"/>
    <x v="0"/>
    <x v="5"/>
    <s v="Howard Miller 16&quot; Diameter Gallery Wall Clock"/>
    <x v="3891"/>
    <n v="1"/>
    <n v="0"/>
    <n v="24.936599999999999"/>
  </r>
  <r>
    <n v="5332"/>
    <x v="2650"/>
    <x v="0"/>
    <x v="913"/>
    <d v="2013-09-09T00:00:00"/>
    <s v="Standard Class"/>
    <s v="CV-12295"/>
    <s v="Christina VanderZanden"/>
    <x v="0"/>
    <s v="United States"/>
    <s v="New York City"/>
    <x v="15"/>
    <n v="10011"/>
    <x v="3"/>
    <s v="OFF-BI-10001460"/>
    <x v="1"/>
    <x v="8"/>
    <s v="Plastic Binding Combs"/>
    <x v="3892"/>
    <n v="5"/>
    <n v="0.2"/>
    <n v="20.452499999999997"/>
  </r>
  <r>
    <n v="5333"/>
    <x v="2650"/>
    <x v="0"/>
    <x v="913"/>
    <d v="2013-09-09T00:00:00"/>
    <s v="Standard Class"/>
    <s v="CV-12295"/>
    <s v="Christina VanderZanden"/>
    <x v="0"/>
    <s v="United States"/>
    <s v="New York City"/>
    <x v="15"/>
    <n v="10011"/>
    <x v="3"/>
    <s v="OFF-SU-10002503"/>
    <x v="1"/>
    <x v="14"/>
    <s v="Acme Preferred Stainless Steel Scissors"/>
    <x v="20"/>
    <n v="4"/>
    <n v="0"/>
    <n v="6.5887999999999991"/>
  </r>
  <r>
    <n v="5334"/>
    <x v="2651"/>
    <x v="2"/>
    <x v="86"/>
    <d v="2011-09-01T00:00:00"/>
    <s v="Standard Class"/>
    <s v="KB-16315"/>
    <s v="Karl Braun"/>
    <x v="0"/>
    <s v="United States"/>
    <s v="Newark"/>
    <x v="13"/>
    <n v="19711"/>
    <x v="3"/>
    <s v="FUR-FU-10001731"/>
    <x v="0"/>
    <x v="5"/>
    <s v="Acrylic Self-Standing Desk Frames"/>
    <x v="3893"/>
    <n v="4"/>
    <n v="0"/>
    <n v="4.0583999999999998"/>
  </r>
  <r>
    <n v="5335"/>
    <x v="2651"/>
    <x v="2"/>
    <x v="86"/>
    <d v="2011-09-01T00:00:00"/>
    <s v="Standard Class"/>
    <s v="KB-16315"/>
    <s v="Karl Braun"/>
    <x v="0"/>
    <s v="United States"/>
    <s v="Newark"/>
    <x v="13"/>
    <n v="19711"/>
    <x v="3"/>
    <s v="OFF-PA-10002160"/>
    <x v="1"/>
    <x v="10"/>
    <s v="Xerox 1978"/>
    <x v="1714"/>
    <n v="3"/>
    <n v="0"/>
    <n v="8.4966000000000008"/>
  </r>
  <r>
    <n v="5336"/>
    <x v="2651"/>
    <x v="2"/>
    <x v="86"/>
    <d v="2011-09-01T00:00:00"/>
    <s v="Standard Class"/>
    <s v="KB-16315"/>
    <s v="Karl Braun"/>
    <x v="0"/>
    <s v="United States"/>
    <s v="Newark"/>
    <x v="13"/>
    <n v="19711"/>
    <x v="3"/>
    <s v="OFF-PA-10002659"/>
    <x v="1"/>
    <x v="10"/>
    <s v="Avoid Verbal Orders Carbonless Minifold Book"/>
    <x v="1634"/>
    <n v="1"/>
    <n v="0"/>
    <n v="1.5547999999999997"/>
  </r>
  <r>
    <n v="5337"/>
    <x v="2652"/>
    <x v="1"/>
    <x v="1031"/>
    <d v="2012-05-25T00:00:00"/>
    <s v="Standard Class"/>
    <s v="ME-18010"/>
    <s v="Michelle Ellison"/>
    <x v="1"/>
    <s v="United States"/>
    <s v="Seattle"/>
    <x v="4"/>
    <n v="98105"/>
    <x v="1"/>
    <s v="OFF-BI-10001636"/>
    <x v="1"/>
    <x v="8"/>
    <s v="Ibico Plastic and Wire Spiral Binding Combs"/>
    <x v="783"/>
    <n v="4"/>
    <n v="0.2"/>
    <n v="8.767199999999999"/>
  </r>
  <r>
    <n v="5338"/>
    <x v="2653"/>
    <x v="3"/>
    <x v="524"/>
    <d v="2014-10-22T00:00:00"/>
    <s v="Standard Class"/>
    <s v="AJ-10780"/>
    <s v="Anthony Jacobs"/>
    <x v="1"/>
    <s v="United States"/>
    <s v="Scottsdale"/>
    <x v="16"/>
    <n v="85254"/>
    <x v="1"/>
    <s v="OFF-PA-10000062"/>
    <x v="1"/>
    <x v="10"/>
    <s v="Green Bar Computer Printout Paper"/>
    <x v="3894"/>
    <n v="7"/>
    <n v="0.2"/>
    <n v="111.5688"/>
  </r>
  <r>
    <n v="5339"/>
    <x v="2654"/>
    <x v="1"/>
    <x v="529"/>
    <d v="2012-11-14T00:00:00"/>
    <s v="Second Class"/>
    <s v="DV-13465"/>
    <s v="Dianna Vittorini"/>
    <x v="0"/>
    <s v="United States"/>
    <s v="Oceanside"/>
    <x v="15"/>
    <n v="11572"/>
    <x v="3"/>
    <s v="OFF-ST-10002554"/>
    <x v="1"/>
    <x v="4"/>
    <s v="Tennsco Industrial Shelving"/>
    <x v="1672"/>
    <n v="5"/>
    <n v="0"/>
    <n v="4.8910000000000053"/>
  </r>
  <r>
    <n v="5340"/>
    <x v="2654"/>
    <x v="1"/>
    <x v="529"/>
    <d v="2012-11-14T00:00:00"/>
    <s v="Second Class"/>
    <s v="DV-13465"/>
    <s v="Dianna Vittorini"/>
    <x v="0"/>
    <s v="United States"/>
    <s v="Oceanside"/>
    <x v="15"/>
    <n v="11572"/>
    <x v="3"/>
    <s v="OFF-EN-10001509"/>
    <x v="1"/>
    <x v="12"/>
    <s v="Poly String Tie Envelopes"/>
    <x v="3895"/>
    <n v="6"/>
    <n v="0"/>
    <n v="5.7527999999999988"/>
  </r>
  <r>
    <n v="5341"/>
    <x v="2654"/>
    <x v="1"/>
    <x v="529"/>
    <d v="2012-11-14T00:00:00"/>
    <s v="Second Class"/>
    <s v="DV-13465"/>
    <s v="Dianna Vittorini"/>
    <x v="0"/>
    <s v="United States"/>
    <s v="Oceanside"/>
    <x v="15"/>
    <n v="11572"/>
    <x v="3"/>
    <s v="TEC-AC-10002018"/>
    <x v="2"/>
    <x v="11"/>
    <s v="AmazonBasics 3-Button USB Wired Mouse"/>
    <x v="62"/>
    <n v="2"/>
    <n v="0"/>
    <n v="6.011400000000001"/>
  </r>
  <r>
    <n v="5342"/>
    <x v="2654"/>
    <x v="1"/>
    <x v="529"/>
    <d v="2012-11-14T00:00:00"/>
    <s v="Second Class"/>
    <s v="DV-13465"/>
    <s v="Dianna Vittorini"/>
    <x v="0"/>
    <s v="United States"/>
    <s v="Oceanside"/>
    <x v="15"/>
    <n v="11572"/>
    <x v="3"/>
    <s v="TEC-AC-10002637"/>
    <x v="2"/>
    <x v="11"/>
    <s v="Logitech VX Revolution Cordless Laser Mouse for Notebooks (Black)"/>
    <x v="3896"/>
    <n v="5"/>
    <n v="0"/>
    <n v="53.996999999999957"/>
  </r>
  <r>
    <n v="5343"/>
    <x v="2655"/>
    <x v="2"/>
    <x v="871"/>
    <d v="2011-11-27T00:00:00"/>
    <s v="Standard Class"/>
    <s v="JK-15325"/>
    <s v="Jason Klamczynski"/>
    <x v="1"/>
    <s v="United States"/>
    <s v="Dallas"/>
    <x v="5"/>
    <n v="75220"/>
    <x v="2"/>
    <s v="OFF-EN-10001509"/>
    <x v="1"/>
    <x v="12"/>
    <s v="Poly String Tie Envelopes"/>
    <x v="3897"/>
    <n v="1"/>
    <n v="0.2"/>
    <n v="0.55079999999999985"/>
  </r>
  <r>
    <n v="5344"/>
    <x v="2655"/>
    <x v="2"/>
    <x v="871"/>
    <d v="2011-11-27T00:00:00"/>
    <s v="Standard Class"/>
    <s v="JK-15325"/>
    <s v="Jason Klamczynski"/>
    <x v="1"/>
    <s v="United States"/>
    <s v="Dallas"/>
    <x v="5"/>
    <n v="75220"/>
    <x v="2"/>
    <s v="TEC-PH-10004922"/>
    <x v="2"/>
    <x v="7"/>
    <s v="RCA Visys Integrated PBX 8-Line Router"/>
    <x v="3898"/>
    <n v="5"/>
    <n v="0.2"/>
    <n v="16.747500000000016"/>
  </r>
  <r>
    <n v="5345"/>
    <x v="2656"/>
    <x v="1"/>
    <x v="2"/>
    <d v="2012-10-13T00:00:00"/>
    <s v="Second Class"/>
    <s v="SH-20395"/>
    <s v="Shahid Hopkins"/>
    <x v="0"/>
    <s v="United States"/>
    <s v="Rochester"/>
    <x v="15"/>
    <n v="14609"/>
    <x v="3"/>
    <s v="TEC-AC-10002550"/>
    <x v="2"/>
    <x v="11"/>
    <s v="Memorex 25GB 6X Branded Blu-Ray Recordable Disc, 30/Pack"/>
    <x v="3899"/>
    <n v="1"/>
    <n v="0"/>
    <n v="2.2364999999999995"/>
  </r>
  <r>
    <n v="5346"/>
    <x v="2657"/>
    <x v="3"/>
    <x v="708"/>
    <d v="2014-03-24T00:00:00"/>
    <s v="Second Class"/>
    <s v="SC-20725"/>
    <s v="Steven Cartwright"/>
    <x v="0"/>
    <s v="United States"/>
    <s v="Los Angeles"/>
    <x v="1"/>
    <n v="90045"/>
    <x v="1"/>
    <s v="OFF-ST-10003208"/>
    <x v="1"/>
    <x v="4"/>
    <s v="Adjustable Depth Letter/Legal Cart"/>
    <x v="265"/>
    <n v="4"/>
    <n v="0"/>
    <n v="210.4935999999999"/>
  </r>
  <r>
    <n v="5347"/>
    <x v="2657"/>
    <x v="3"/>
    <x v="708"/>
    <d v="2014-03-24T00:00:00"/>
    <s v="Second Class"/>
    <s v="SC-20725"/>
    <s v="Steven Cartwright"/>
    <x v="0"/>
    <s v="United States"/>
    <s v="Los Angeles"/>
    <x v="1"/>
    <n v="90045"/>
    <x v="1"/>
    <s v="OFF-BI-10003981"/>
    <x v="1"/>
    <x v="8"/>
    <s v="Avery Durable Plastic 1&quot; Binders"/>
    <x v="3023"/>
    <n v="3"/>
    <n v="0.2"/>
    <n v="3.9497999999999998"/>
  </r>
  <r>
    <n v="5348"/>
    <x v="2657"/>
    <x v="3"/>
    <x v="708"/>
    <d v="2014-03-24T00:00:00"/>
    <s v="Second Class"/>
    <s v="SC-20725"/>
    <s v="Steven Cartwright"/>
    <x v="0"/>
    <s v="United States"/>
    <s v="Los Angeles"/>
    <x v="1"/>
    <n v="90045"/>
    <x v="1"/>
    <s v="OFF-BI-10001031"/>
    <x v="1"/>
    <x v="8"/>
    <s v="Pressboard Data Binders by Wilson Jones"/>
    <x v="1086"/>
    <n v="2"/>
    <n v="0.2"/>
    <n v="2.8835999999999995"/>
  </r>
  <r>
    <n v="5349"/>
    <x v="2658"/>
    <x v="1"/>
    <x v="1038"/>
    <d v="2012-01-10T00:00:00"/>
    <s v="Standard Class"/>
    <s v="CS-12250"/>
    <s v="Chris Selesnick"/>
    <x v="1"/>
    <s v="United States"/>
    <s v="Woodbury"/>
    <x v="11"/>
    <n v="55125"/>
    <x v="2"/>
    <s v="OFF-BI-10003676"/>
    <x v="1"/>
    <x v="8"/>
    <s v="GBC Standard Recycled Report Covers, Clear Plastic Sheets"/>
    <x v="3900"/>
    <n v="3"/>
    <n v="0"/>
    <n v="15.523199999999999"/>
  </r>
  <r>
    <n v="5350"/>
    <x v="2658"/>
    <x v="1"/>
    <x v="1038"/>
    <d v="2012-01-10T00:00:00"/>
    <s v="Standard Class"/>
    <s v="CS-12250"/>
    <s v="Chris Selesnick"/>
    <x v="1"/>
    <s v="United States"/>
    <s v="Woodbury"/>
    <x v="11"/>
    <n v="55125"/>
    <x v="2"/>
    <s v="OFF-PA-10004082"/>
    <x v="1"/>
    <x v="10"/>
    <s v="Adams Telephone Message Book w/Frequently-Called Numbers Space, 400 Messages per Book"/>
    <x v="1778"/>
    <n v="5"/>
    <n v="0"/>
    <n v="19.950000000000003"/>
  </r>
  <r>
    <n v="5351"/>
    <x v="2659"/>
    <x v="3"/>
    <x v="34"/>
    <d v="2014-12-17T00:00:00"/>
    <s v="Standard Class"/>
    <s v="LH-16900"/>
    <s v="Lena Hernandez"/>
    <x v="0"/>
    <s v="United States"/>
    <s v="Park Ridge"/>
    <x v="10"/>
    <n v="60068"/>
    <x v="2"/>
    <s v="OFF-PA-10001019"/>
    <x v="1"/>
    <x v="10"/>
    <s v="Xerox 1884"/>
    <x v="3901"/>
    <n v="9"/>
    <n v="0.2"/>
    <n v="48.551399999999994"/>
  </r>
  <r>
    <n v="5352"/>
    <x v="2660"/>
    <x v="0"/>
    <x v="47"/>
    <d v="2013-09-13T00:00:00"/>
    <s v="Standard Class"/>
    <s v="YC-21895"/>
    <s v="Yoseph Carroll"/>
    <x v="1"/>
    <s v="United States"/>
    <s v="Dallas"/>
    <x v="5"/>
    <n v="75217"/>
    <x v="2"/>
    <s v="OFF-PA-10004665"/>
    <x v="1"/>
    <x v="10"/>
    <s v="Advantus Motivational Note Cards"/>
    <x v="1454"/>
    <n v="4"/>
    <n v="0.2"/>
    <n v="15.195999999999998"/>
  </r>
  <r>
    <n v="5353"/>
    <x v="2660"/>
    <x v="0"/>
    <x v="47"/>
    <d v="2013-09-13T00:00:00"/>
    <s v="Standard Class"/>
    <s v="YC-21895"/>
    <s v="Yoseph Carroll"/>
    <x v="1"/>
    <s v="United States"/>
    <s v="Dallas"/>
    <x v="5"/>
    <n v="75217"/>
    <x v="2"/>
    <s v="TEC-PH-10002447"/>
    <x v="2"/>
    <x v="7"/>
    <s v="AT&amp;T CL83451 4-Handset Telephone"/>
    <x v="3902"/>
    <n v="2"/>
    <n v="0.2"/>
    <n v="37.078199999999981"/>
  </r>
  <r>
    <n v="5354"/>
    <x v="2661"/>
    <x v="0"/>
    <x v="323"/>
    <d v="2013-09-07T00:00:00"/>
    <s v="First Class"/>
    <s v="CY-12745"/>
    <s v="Craig Yedwab"/>
    <x v="1"/>
    <s v="United States"/>
    <s v="Monroe"/>
    <x v="28"/>
    <n v="71203"/>
    <x v="0"/>
    <s v="OFF-BI-10000014"/>
    <x v="1"/>
    <x v="8"/>
    <s v="Heavy-Duty E-Z-D Binders"/>
    <x v="3903"/>
    <n v="8"/>
    <n v="0"/>
    <n v="41.021599999999999"/>
  </r>
  <r>
    <n v="5355"/>
    <x v="2662"/>
    <x v="2"/>
    <x v="8"/>
    <d v="2011-05-19T00:00:00"/>
    <s v="Standard Class"/>
    <s v="AH-10030"/>
    <s v="Aaron Hawkins"/>
    <x v="1"/>
    <s v="United States"/>
    <s v="Los Angeles"/>
    <x v="1"/>
    <n v="90004"/>
    <x v="1"/>
    <s v="FUR-CH-10002439"/>
    <x v="0"/>
    <x v="1"/>
    <s v="Iceberg Nesting Folding Chair, 19w x 6d x 43h"/>
    <x v="3904"/>
    <n v="6"/>
    <n v="0.2"/>
    <n v="20.959199999999996"/>
  </r>
  <r>
    <n v="5356"/>
    <x v="2662"/>
    <x v="2"/>
    <x v="8"/>
    <d v="2011-05-19T00:00:00"/>
    <s v="Standard Class"/>
    <s v="AH-10030"/>
    <s v="Aaron Hawkins"/>
    <x v="1"/>
    <s v="United States"/>
    <s v="Los Angeles"/>
    <x v="1"/>
    <n v="90004"/>
    <x v="1"/>
    <s v="OFF-PA-10003063"/>
    <x v="1"/>
    <x v="10"/>
    <s v="EcoTones Memo Sheets"/>
    <x v="3905"/>
    <n v="2"/>
    <n v="0"/>
    <n v="3.84"/>
  </r>
  <r>
    <n v="5357"/>
    <x v="2663"/>
    <x v="0"/>
    <x v="321"/>
    <d v="2013-10-04T00:00:00"/>
    <s v="Standard Class"/>
    <s v="AR-10540"/>
    <s v="Andy Reiter"/>
    <x v="0"/>
    <s v="United States"/>
    <s v="San Francisco"/>
    <x v="1"/>
    <n v="94109"/>
    <x v="1"/>
    <s v="OFF-BI-10002982"/>
    <x v="1"/>
    <x v="8"/>
    <s v="Avery Self-Adhesive Photo Pockets for Polaroid Photos"/>
    <x v="77"/>
    <n v="5"/>
    <n v="0.2"/>
    <n v="9.5339999999999971"/>
  </r>
  <r>
    <n v="5358"/>
    <x v="2664"/>
    <x v="2"/>
    <x v="79"/>
    <d v="2011-08-11T00:00:00"/>
    <s v="Standard Class"/>
    <s v="SS-20590"/>
    <s v="Sonia Sunley"/>
    <x v="0"/>
    <s v="United States"/>
    <s v="San Francisco"/>
    <x v="1"/>
    <n v="94122"/>
    <x v="1"/>
    <s v="TEC-AC-10004510"/>
    <x v="2"/>
    <x v="11"/>
    <s v="Logitech Desktop MK120 Mouse and keyboard Combo"/>
    <x v="3906"/>
    <n v="1"/>
    <n v="0"/>
    <n v="1.6359999999999992"/>
  </r>
  <r>
    <n v="5359"/>
    <x v="2664"/>
    <x v="2"/>
    <x v="79"/>
    <d v="2011-08-11T00:00:00"/>
    <s v="Standard Class"/>
    <s v="SS-20590"/>
    <s v="Sonia Sunley"/>
    <x v="0"/>
    <s v="United States"/>
    <s v="San Francisco"/>
    <x v="1"/>
    <n v="94122"/>
    <x v="1"/>
    <s v="OFF-ST-10000321"/>
    <x v="1"/>
    <x v="4"/>
    <s v="Akro Stacking Bins"/>
    <x v="3907"/>
    <n v="2"/>
    <n v="0"/>
    <n v="0.63119999999999798"/>
  </r>
  <r>
    <n v="5360"/>
    <x v="2664"/>
    <x v="2"/>
    <x v="79"/>
    <d v="2011-08-11T00:00:00"/>
    <s v="Standard Class"/>
    <s v="SS-20590"/>
    <s v="Sonia Sunley"/>
    <x v="0"/>
    <s v="United States"/>
    <s v="San Francisco"/>
    <x v="1"/>
    <n v="94122"/>
    <x v="1"/>
    <s v="OFF-AR-10004602"/>
    <x v="1"/>
    <x v="6"/>
    <s v="Boston KS Multi-Size Manual Pencil Sharpener"/>
    <x v="44"/>
    <n v="2"/>
    <n v="0"/>
    <n v="12.874400000000001"/>
  </r>
  <r>
    <n v="5361"/>
    <x v="2665"/>
    <x v="3"/>
    <x v="349"/>
    <d v="2014-04-19T00:00:00"/>
    <s v="Standard Class"/>
    <s v="DW-13585"/>
    <s v="Dorothy Wardle"/>
    <x v="1"/>
    <s v="United States"/>
    <s v="Fayetteville"/>
    <x v="3"/>
    <n v="28314"/>
    <x v="0"/>
    <s v="FUR-BO-10003433"/>
    <x v="0"/>
    <x v="0"/>
    <s v="Sauder Cornerstone Collection Library"/>
    <x v="658"/>
    <n v="8"/>
    <n v="0.2"/>
    <n v="-32.219200000000022"/>
  </r>
  <r>
    <n v="5362"/>
    <x v="2666"/>
    <x v="3"/>
    <x v="255"/>
    <d v="2014-06-11T00:00:00"/>
    <s v="First Class"/>
    <s v="NC-18625"/>
    <s v="Noah Childs"/>
    <x v="1"/>
    <s v="United States"/>
    <s v="Dallas"/>
    <x v="5"/>
    <n v="75217"/>
    <x v="2"/>
    <s v="OFF-ST-10001496"/>
    <x v="1"/>
    <x v="4"/>
    <s v="Standard Rollaway File with Lock"/>
    <x v="3908"/>
    <n v="5"/>
    <n v="0.2"/>
    <n v="54.056999999999988"/>
  </r>
  <r>
    <n v="5363"/>
    <x v="2667"/>
    <x v="0"/>
    <x v="723"/>
    <d v="2014-01-03T00:00:00"/>
    <s v="Standard Class"/>
    <s v="CD-11920"/>
    <s v="Carlos Daly"/>
    <x v="0"/>
    <s v="United States"/>
    <s v="Wichita"/>
    <x v="41"/>
    <n v="67212"/>
    <x v="2"/>
    <s v="FUR-FU-10000672"/>
    <x v="0"/>
    <x v="5"/>
    <s v="Executive Impressions 10&quot; Spectator Wall Clock"/>
    <x v="3134"/>
    <n v="6"/>
    <n v="0"/>
    <n v="23.990399999999994"/>
  </r>
  <r>
    <n v="5364"/>
    <x v="2667"/>
    <x v="0"/>
    <x v="723"/>
    <d v="2014-01-03T00:00:00"/>
    <s v="Standard Class"/>
    <s v="CD-11920"/>
    <s v="Carlos Daly"/>
    <x v="0"/>
    <s v="United States"/>
    <s v="Wichita"/>
    <x v="41"/>
    <n v="67212"/>
    <x v="2"/>
    <s v="OFF-AP-10001293"/>
    <x v="1"/>
    <x v="9"/>
    <s v="Belkin 8 Outlet Surge Protector"/>
    <x v="3411"/>
    <n v="2"/>
    <n v="0"/>
    <n v="22.948799999999999"/>
  </r>
  <r>
    <n v="5365"/>
    <x v="2668"/>
    <x v="2"/>
    <x v="1039"/>
    <d v="2011-01-22T00:00:00"/>
    <s v="Second Class"/>
    <s v="DW-13195"/>
    <s v="David Wiener"/>
    <x v="1"/>
    <s v="United States"/>
    <s v="Springfield"/>
    <x v="21"/>
    <n v="97477"/>
    <x v="1"/>
    <s v="OFF-AP-10000692"/>
    <x v="1"/>
    <x v="9"/>
    <s v="Fellowes Mighty 8 Compact Surge Protector"/>
    <x v="2074"/>
    <n v="4"/>
    <n v="0.2"/>
    <n v="6.4864000000000033"/>
  </r>
  <r>
    <n v="5366"/>
    <x v="2669"/>
    <x v="0"/>
    <x v="73"/>
    <d v="2013-11-25T00:00:00"/>
    <s v="Standard Class"/>
    <s v="EH-13990"/>
    <s v="Erica Hackney"/>
    <x v="0"/>
    <s v="United States"/>
    <s v="Houston"/>
    <x v="5"/>
    <n v="77041"/>
    <x v="2"/>
    <s v="TEC-PH-10004539"/>
    <x v="2"/>
    <x v="7"/>
    <s v="Wireless Extenders zBoost YX545 SOHO Signal Booster"/>
    <x v="3909"/>
    <n v="1"/>
    <n v="0.2"/>
    <n v="13.229299999999995"/>
  </r>
  <r>
    <n v="5367"/>
    <x v="2670"/>
    <x v="3"/>
    <x v="193"/>
    <d v="2014-06-16T00:00:00"/>
    <s v="Standard Class"/>
    <s v="BD-11320"/>
    <s v="Bill Donatelli"/>
    <x v="0"/>
    <s v="United States"/>
    <s v="Seattle"/>
    <x v="4"/>
    <n v="98103"/>
    <x v="1"/>
    <s v="TEC-PH-10002923"/>
    <x v="2"/>
    <x v="7"/>
    <s v="Logitech B530 USB Headset - headset - Full size, Binaural"/>
    <x v="2550"/>
    <n v="3"/>
    <n v="0.2"/>
    <n v="7.7679000000000009"/>
  </r>
  <r>
    <n v="5368"/>
    <x v="2670"/>
    <x v="3"/>
    <x v="193"/>
    <d v="2014-06-16T00:00:00"/>
    <s v="Standard Class"/>
    <s v="BD-11320"/>
    <s v="Bill Donatelli"/>
    <x v="0"/>
    <s v="United States"/>
    <s v="Seattle"/>
    <x v="4"/>
    <n v="98103"/>
    <x v="1"/>
    <s v="OFF-LA-10004689"/>
    <x v="1"/>
    <x v="2"/>
    <s v="Avery 512"/>
    <x v="1057"/>
    <n v="4"/>
    <n v="0"/>
    <n v="5.4332000000000003"/>
  </r>
  <r>
    <n v="5369"/>
    <x v="2670"/>
    <x v="3"/>
    <x v="193"/>
    <d v="2014-06-16T00:00:00"/>
    <s v="Standard Class"/>
    <s v="BD-11320"/>
    <s v="Bill Donatelli"/>
    <x v="0"/>
    <s v="United States"/>
    <s v="Seattle"/>
    <x v="4"/>
    <n v="98103"/>
    <x v="1"/>
    <s v="OFF-ST-10001228"/>
    <x v="1"/>
    <x v="4"/>
    <s v="Personal File Boxes with Fold-Down Carry Handle"/>
    <x v="3910"/>
    <n v="1"/>
    <n v="0"/>
    <n v="3.8949999999999996"/>
  </r>
  <r>
    <n v="5370"/>
    <x v="2671"/>
    <x v="3"/>
    <x v="18"/>
    <d v="2014-09-14T00:00:00"/>
    <s v="First Class"/>
    <s v="KH-16630"/>
    <s v="Ken Heidel"/>
    <x v="1"/>
    <s v="United States"/>
    <s v="Akron"/>
    <x v="24"/>
    <n v="44312"/>
    <x v="3"/>
    <s v="OFF-PA-10003302"/>
    <x v="1"/>
    <x v="10"/>
    <s v="Xerox 1906"/>
    <x v="633"/>
    <n v="3"/>
    <n v="0.2"/>
    <n v="28.706399999999991"/>
  </r>
  <r>
    <n v="5371"/>
    <x v="2672"/>
    <x v="3"/>
    <x v="798"/>
    <d v="2014-04-13T00:00:00"/>
    <s v="Standard Class"/>
    <s v="NH-18610"/>
    <s v="Nicole Hansen"/>
    <x v="1"/>
    <s v="United States"/>
    <s v="Oak Park"/>
    <x v="12"/>
    <n v="48237"/>
    <x v="2"/>
    <s v="FUR-FU-10004665"/>
    <x v="0"/>
    <x v="5"/>
    <s v="3M Polarizing Task Lamp with Clamp Arm, Light Gray"/>
    <x v="2963"/>
    <n v="2"/>
    <n v="0"/>
    <n v="71.229600000000005"/>
  </r>
  <r>
    <n v="5372"/>
    <x v="2672"/>
    <x v="3"/>
    <x v="798"/>
    <d v="2014-04-13T00:00:00"/>
    <s v="Standard Class"/>
    <s v="NH-18610"/>
    <s v="Nicole Hansen"/>
    <x v="1"/>
    <s v="United States"/>
    <s v="Oak Park"/>
    <x v="12"/>
    <n v="48237"/>
    <x v="2"/>
    <s v="FUR-FU-10004188"/>
    <x v="0"/>
    <x v="5"/>
    <s v="Luxo Professional Combination Clamp-On Lamps"/>
    <x v="3911"/>
    <n v="3"/>
    <n v="0"/>
    <n v="79.793999999999997"/>
  </r>
  <r>
    <n v="5373"/>
    <x v="2673"/>
    <x v="1"/>
    <x v="1040"/>
    <d v="2012-10-30T00:00:00"/>
    <s v="Standard Class"/>
    <s v="AG-10495"/>
    <s v="Andrew Gjertsen"/>
    <x v="1"/>
    <s v="United States"/>
    <s v="Houston"/>
    <x v="5"/>
    <n v="77041"/>
    <x v="2"/>
    <s v="OFF-PA-10003177"/>
    <x v="1"/>
    <x v="10"/>
    <s v="Xerox 1999"/>
    <x v="12"/>
    <n v="3"/>
    <n v="0.2"/>
    <n v="5.4432"/>
  </r>
  <r>
    <n v="5374"/>
    <x v="2673"/>
    <x v="1"/>
    <x v="1040"/>
    <d v="2012-10-30T00:00:00"/>
    <s v="Standard Class"/>
    <s v="AG-10495"/>
    <s v="Andrew Gjertsen"/>
    <x v="1"/>
    <s v="United States"/>
    <s v="Houston"/>
    <x v="5"/>
    <n v="77041"/>
    <x v="2"/>
    <s v="FUR-TA-10002607"/>
    <x v="0"/>
    <x v="3"/>
    <s v="KI Conference Tables"/>
    <x v="3912"/>
    <n v="7"/>
    <n v="0.3"/>
    <n v="-69.472199999999958"/>
  </r>
  <r>
    <n v="5375"/>
    <x v="2673"/>
    <x v="1"/>
    <x v="1040"/>
    <d v="2012-10-30T00:00:00"/>
    <s v="Standard Class"/>
    <s v="AG-10495"/>
    <s v="Andrew Gjertsen"/>
    <x v="1"/>
    <s v="United States"/>
    <s v="Houston"/>
    <x v="5"/>
    <n v="77041"/>
    <x v="2"/>
    <s v="OFF-PA-10001166"/>
    <x v="1"/>
    <x v="10"/>
    <s v="Xerox 2"/>
    <x v="563"/>
    <n v="2"/>
    <n v="0.2"/>
    <n v="3.6288"/>
  </r>
  <r>
    <n v="5376"/>
    <x v="2674"/>
    <x v="3"/>
    <x v="837"/>
    <d v="2014-06-01T00:00:00"/>
    <s v="Standard Class"/>
    <s v="RP-19855"/>
    <s v="Roy Phan"/>
    <x v="1"/>
    <s v="United States"/>
    <s v="Seattle"/>
    <x v="4"/>
    <n v="98103"/>
    <x v="1"/>
    <s v="TEC-AC-10004510"/>
    <x v="2"/>
    <x v="11"/>
    <s v="Logitech Desktop MK120 Mouse and keyboard Combo"/>
    <x v="1548"/>
    <n v="6"/>
    <n v="0"/>
    <n v="9.8159999999999954"/>
  </r>
  <r>
    <n v="5377"/>
    <x v="2674"/>
    <x v="3"/>
    <x v="837"/>
    <d v="2014-06-01T00:00:00"/>
    <s v="Standard Class"/>
    <s v="RP-19855"/>
    <s v="Roy Phan"/>
    <x v="1"/>
    <s v="United States"/>
    <s v="Seattle"/>
    <x v="4"/>
    <n v="98103"/>
    <x v="1"/>
    <s v="OFF-AR-10004062"/>
    <x v="1"/>
    <x v="6"/>
    <s v="Staples"/>
    <x v="974"/>
    <n v="3"/>
    <n v="0"/>
    <n v="7.86"/>
  </r>
  <r>
    <n v="5378"/>
    <x v="2675"/>
    <x v="2"/>
    <x v="29"/>
    <d v="2011-12-07T00:00:00"/>
    <s v="First Class"/>
    <s v="NB-18655"/>
    <s v="Nona Balk"/>
    <x v="1"/>
    <s v="United States"/>
    <s v="Philadelphia"/>
    <x v="9"/>
    <n v="19134"/>
    <x v="3"/>
    <s v="OFF-EN-10000056"/>
    <x v="1"/>
    <x v="12"/>
    <s v="Cameo Buff Policy Envelopes"/>
    <x v="3913"/>
    <n v="7"/>
    <n v="0.2"/>
    <n v="117.61469999999996"/>
  </r>
  <r>
    <n v="5379"/>
    <x v="2675"/>
    <x v="2"/>
    <x v="29"/>
    <d v="2011-12-07T00:00:00"/>
    <s v="First Class"/>
    <s v="NB-18655"/>
    <s v="Nona Balk"/>
    <x v="1"/>
    <s v="United States"/>
    <s v="Philadelphia"/>
    <x v="9"/>
    <n v="19134"/>
    <x v="3"/>
    <s v="OFF-ST-10001469"/>
    <x v="1"/>
    <x v="4"/>
    <s v="Fellowes Bankers Box Recycled Super Stor/Drawer"/>
    <x v="3914"/>
    <n v="4"/>
    <n v="0.2"/>
    <n v="-30.228800000000007"/>
  </r>
  <r>
    <n v="5380"/>
    <x v="2676"/>
    <x v="0"/>
    <x v="1041"/>
    <d v="2013-08-19T00:00:00"/>
    <s v="Standard Class"/>
    <s v="JM-15580"/>
    <s v="Jill Matthias"/>
    <x v="0"/>
    <s v="United States"/>
    <s v="Los Angeles"/>
    <x v="1"/>
    <n v="90045"/>
    <x v="1"/>
    <s v="OFF-PA-10000551"/>
    <x v="1"/>
    <x v="10"/>
    <s v="Array Memo Cubes"/>
    <x v="3915"/>
    <n v="3"/>
    <n v="0"/>
    <n v="7.6145999999999994"/>
  </r>
  <r>
    <n v="5381"/>
    <x v="2676"/>
    <x v="0"/>
    <x v="1041"/>
    <d v="2013-08-19T00:00:00"/>
    <s v="Standard Class"/>
    <s v="JM-15580"/>
    <s v="Jill Matthias"/>
    <x v="0"/>
    <s v="United States"/>
    <s v="Los Angeles"/>
    <x v="1"/>
    <n v="90045"/>
    <x v="1"/>
    <s v="TEC-MA-10000423"/>
    <x v="2"/>
    <x v="15"/>
    <s v="Texas Instruments TI-34 Scientific Calculator"/>
    <x v="3916"/>
    <n v="6"/>
    <n v="0.2"/>
    <n v="35.623799999999996"/>
  </r>
  <r>
    <n v="5382"/>
    <x v="2677"/>
    <x v="0"/>
    <x v="64"/>
    <d v="2013-09-08T00:00:00"/>
    <s v="Second Class"/>
    <s v="DM-13525"/>
    <s v="Don Miller"/>
    <x v="1"/>
    <s v="United States"/>
    <s v="Houston"/>
    <x v="5"/>
    <n v="77070"/>
    <x v="2"/>
    <s v="OFF-PA-10001870"/>
    <x v="1"/>
    <x v="10"/>
    <s v="Xerox 202"/>
    <x v="233"/>
    <n v="5"/>
    <n v="0.2"/>
    <n v="9.0719999999999992"/>
  </r>
  <r>
    <n v="5383"/>
    <x v="2677"/>
    <x v="0"/>
    <x v="64"/>
    <d v="2013-09-08T00:00:00"/>
    <s v="Second Class"/>
    <s v="DM-13525"/>
    <s v="Don Miller"/>
    <x v="1"/>
    <s v="United States"/>
    <s v="Houston"/>
    <x v="5"/>
    <n v="77070"/>
    <x v="2"/>
    <s v="OFF-FA-10001843"/>
    <x v="1"/>
    <x v="13"/>
    <s v="Staples"/>
    <x v="3917"/>
    <n v="8"/>
    <n v="0.2"/>
    <n v="5.3352000000000004"/>
  </r>
  <r>
    <n v="5384"/>
    <x v="2677"/>
    <x v="0"/>
    <x v="64"/>
    <d v="2013-09-08T00:00:00"/>
    <s v="Second Class"/>
    <s v="DM-13525"/>
    <s v="Don Miller"/>
    <x v="1"/>
    <s v="United States"/>
    <s v="Houston"/>
    <x v="5"/>
    <n v="77070"/>
    <x v="2"/>
    <s v="OFF-PA-10002036"/>
    <x v="1"/>
    <x v="10"/>
    <s v="Xerox 1930"/>
    <x v="563"/>
    <n v="2"/>
    <n v="0.2"/>
    <n v="3.7584"/>
  </r>
  <r>
    <n v="5385"/>
    <x v="2678"/>
    <x v="3"/>
    <x v="335"/>
    <d v="2014-07-04T00:00:00"/>
    <s v="Standard Class"/>
    <s v="CC-12220"/>
    <s v="Chris Cortes"/>
    <x v="0"/>
    <s v="United States"/>
    <s v="Philadelphia"/>
    <x v="9"/>
    <n v="19143"/>
    <x v="3"/>
    <s v="TEC-PH-10001760"/>
    <x v="2"/>
    <x v="7"/>
    <s v="Bose SoundLink Bluetooth Speaker"/>
    <x v="3918"/>
    <n v="3"/>
    <n v="0.4"/>
    <n v="41.79000000000002"/>
  </r>
  <r>
    <n v="5386"/>
    <x v="2678"/>
    <x v="3"/>
    <x v="335"/>
    <d v="2014-07-04T00:00:00"/>
    <s v="Standard Class"/>
    <s v="CC-12220"/>
    <s v="Chris Cortes"/>
    <x v="0"/>
    <s v="United States"/>
    <s v="Philadelphia"/>
    <x v="9"/>
    <n v="19143"/>
    <x v="3"/>
    <s v="TEC-PH-10000673"/>
    <x v="2"/>
    <x v="7"/>
    <s v="Plantronics Voyager Pro HD - Bluetooth Headset"/>
    <x v="3919"/>
    <n v="14"/>
    <n v="0.4"/>
    <n v="72.788800000000037"/>
  </r>
  <r>
    <n v="5387"/>
    <x v="2679"/>
    <x v="3"/>
    <x v="846"/>
    <d v="2014-03-18T00:00:00"/>
    <s v="Standard Class"/>
    <s v="GA-14725"/>
    <s v="Guy Armstrong"/>
    <x v="0"/>
    <s v="United States"/>
    <s v="Rogers"/>
    <x v="36"/>
    <n v="72756"/>
    <x v="0"/>
    <s v="OFF-BI-10000829"/>
    <x v="1"/>
    <x v="8"/>
    <s v="Avery Non-Stick Binders"/>
    <x v="3920"/>
    <n v="9"/>
    <n v="0"/>
    <n v="18.5886"/>
  </r>
  <r>
    <n v="5388"/>
    <x v="2680"/>
    <x v="3"/>
    <x v="1042"/>
    <d v="2014-02-22T00:00:00"/>
    <s v="Second Class"/>
    <s v="CV-12805"/>
    <s v="Cynthia Voltz"/>
    <x v="1"/>
    <s v="United States"/>
    <s v="Los Angeles"/>
    <x v="1"/>
    <n v="90045"/>
    <x v="1"/>
    <s v="TEC-PH-10001924"/>
    <x v="2"/>
    <x v="7"/>
    <s v="iHome FM Clock Radio with Lightning Dock"/>
    <x v="3921"/>
    <n v="3"/>
    <n v="0.2"/>
    <n v="10.498500000000007"/>
  </r>
  <r>
    <n v="5389"/>
    <x v="2680"/>
    <x v="3"/>
    <x v="1042"/>
    <d v="2014-02-22T00:00:00"/>
    <s v="Second Class"/>
    <s v="CV-12805"/>
    <s v="Cynthia Voltz"/>
    <x v="1"/>
    <s v="United States"/>
    <s v="Los Angeles"/>
    <x v="1"/>
    <n v="90045"/>
    <x v="1"/>
    <s v="TEC-AC-10004864"/>
    <x v="2"/>
    <x v="11"/>
    <s v="Memorex Micro Travel Drive 32 GB"/>
    <x v="3922"/>
    <n v="3"/>
    <n v="0"/>
    <n v="47.097900000000003"/>
  </r>
  <r>
    <n v="5390"/>
    <x v="2680"/>
    <x v="3"/>
    <x v="1042"/>
    <d v="2014-02-22T00:00:00"/>
    <s v="Second Class"/>
    <s v="CV-12805"/>
    <s v="Cynthia Voltz"/>
    <x v="1"/>
    <s v="United States"/>
    <s v="Los Angeles"/>
    <x v="1"/>
    <n v="90045"/>
    <x v="1"/>
    <s v="OFF-LA-10004345"/>
    <x v="1"/>
    <x v="2"/>
    <s v="Avery 493"/>
    <x v="765"/>
    <n v="2"/>
    <n v="0"/>
    <n v="4.8117999999999999"/>
  </r>
  <r>
    <n v="5391"/>
    <x v="2681"/>
    <x v="3"/>
    <x v="468"/>
    <d v="2014-11-13T00:00:00"/>
    <s v="Second Class"/>
    <s v="NC-18535"/>
    <s v="Nick Crebassa"/>
    <x v="1"/>
    <s v="United States"/>
    <s v="Seattle"/>
    <x v="4"/>
    <n v="98105"/>
    <x v="1"/>
    <s v="OFF-BI-10000088"/>
    <x v="1"/>
    <x v="8"/>
    <s v="GBC Imprintable Covers"/>
    <x v="3643"/>
    <n v="3"/>
    <n v="0.2"/>
    <n v="9.5525999999999982"/>
  </r>
  <r>
    <n v="5392"/>
    <x v="2682"/>
    <x v="2"/>
    <x v="84"/>
    <d v="2011-11-25T00:00:00"/>
    <s v="Standard Class"/>
    <s v="GR-14560"/>
    <s v="Georgia Rosenberg"/>
    <x v="1"/>
    <s v="United States"/>
    <s v="Wilmington"/>
    <x v="13"/>
    <n v="19805"/>
    <x v="3"/>
    <s v="OFF-LA-10002787"/>
    <x v="1"/>
    <x v="2"/>
    <s v="Avery 480"/>
    <x v="3923"/>
    <n v="6"/>
    <n v="0"/>
    <n v="10.799999999999999"/>
  </r>
  <r>
    <n v="5393"/>
    <x v="2682"/>
    <x v="2"/>
    <x v="84"/>
    <d v="2011-11-25T00:00:00"/>
    <s v="Standard Class"/>
    <s v="GR-14560"/>
    <s v="Georgia Rosenberg"/>
    <x v="1"/>
    <s v="United States"/>
    <s v="Wilmington"/>
    <x v="13"/>
    <n v="19805"/>
    <x v="3"/>
    <s v="OFF-LA-10001569"/>
    <x v="1"/>
    <x v="2"/>
    <s v="Avery 499"/>
    <x v="745"/>
    <n v="2"/>
    <n v="0"/>
    <n v="4.5815999999999999"/>
  </r>
  <r>
    <n v="5394"/>
    <x v="2682"/>
    <x v="2"/>
    <x v="84"/>
    <d v="2011-11-25T00:00:00"/>
    <s v="Standard Class"/>
    <s v="GR-14560"/>
    <s v="Georgia Rosenberg"/>
    <x v="1"/>
    <s v="United States"/>
    <s v="Wilmington"/>
    <x v="13"/>
    <n v="19805"/>
    <x v="3"/>
    <s v="OFF-BI-10002429"/>
    <x v="1"/>
    <x v="8"/>
    <s v="Premier Elliptical Ring Binder, Black"/>
    <x v="3924"/>
    <n v="7"/>
    <n v="0"/>
    <n v="102.2784"/>
  </r>
  <r>
    <n v="5395"/>
    <x v="2682"/>
    <x v="2"/>
    <x v="84"/>
    <d v="2011-11-25T00:00:00"/>
    <s v="Standard Class"/>
    <s v="GR-14560"/>
    <s v="Georgia Rosenberg"/>
    <x v="1"/>
    <s v="United States"/>
    <s v="Wilmington"/>
    <x v="13"/>
    <n v="19805"/>
    <x v="3"/>
    <s v="FUR-BO-10000362"/>
    <x v="0"/>
    <x v="0"/>
    <s v="Sauder Inglewood Library Bookcases"/>
    <x v="3925"/>
    <n v="6"/>
    <n v="0"/>
    <n v="235.95240000000001"/>
  </r>
  <r>
    <n v="5396"/>
    <x v="2683"/>
    <x v="2"/>
    <x v="728"/>
    <d v="2011-11-21T00:00:00"/>
    <s v="Second Class"/>
    <s v="JG-15805"/>
    <s v="John Grady"/>
    <x v="1"/>
    <s v="United States"/>
    <s v="Provo"/>
    <x v="7"/>
    <n v="84604"/>
    <x v="1"/>
    <s v="OFF-PA-10003016"/>
    <x v="1"/>
    <x v="10"/>
    <s v="Adams &quot;While You Were Out&quot; Message Pads"/>
    <x v="223"/>
    <n v="7"/>
    <n v="0"/>
    <n v="9.8909999999999982"/>
  </r>
  <r>
    <n v="5397"/>
    <x v="2684"/>
    <x v="0"/>
    <x v="446"/>
    <d v="2013-09-25T00:00:00"/>
    <s v="Same Day"/>
    <s v="EB-13750"/>
    <s v="Edward Becker"/>
    <x v="1"/>
    <s v="United States"/>
    <s v="San Francisco"/>
    <x v="1"/>
    <n v="94110"/>
    <x v="1"/>
    <s v="FUR-FU-10002501"/>
    <x v="0"/>
    <x v="5"/>
    <s v="Nu-Dell Executive Frame"/>
    <x v="1964"/>
    <n v="5"/>
    <n v="0"/>
    <n v="23.384"/>
  </r>
  <r>
    <n v="5398"/>
    <x v="2685"/>
    <x v="0"/>
    <x v="73"/>
    <d v="2013-11-28T00:00:00"/>
    <s v="Standard Class"/>
    <s v="MC-17605"/>
    <s v="Matt Connell"/>
    <x v="1"/>
    <s v="United States"/>
    <s v="Los Angeles"/>
    <x v="1"/>
    <n v="90004"/>
    <x v="1"/>
    <s v="OFF-AP-10003622"/>
    <x v="1"/>
    <x v="9"/>
    <s v="Bravo II Megaboss 12-Amp Hard Body Upright, Replacement Belts, 2 Belts per Pack"/>
    <x v="3926"/>
    <n v="12"/>
    <n v="0"/>
    <n v="11.309999999999999"/>
  </r>
  <r>
    <n v="5399"/>
    <x v="2686"/>
    <x v="0"/>
    <x v="720"/>
    <d v="2013-10-03T00:00:00"/>
    <s v="Standard Class"/>
    <s v="BM-11650"/>
    <s v="Brian Moss"/>
    <x v="1"/>
    <s v="United States"/>
    <s v="Lancaster"/>
    <x v="24"/>
    <n v="43130"/>
    <x v="3"/>
    <s v="OFF-BI-10002764"/>
    <x v="1"/>
    <x v="8"/>
    <s v="Recycled Pressboard Report Cover with Reinforced Top Hinge"/>
    <x v="3927"/>
    <n v="3"/>
    <n v="0.7"/>
    <n v="-2.0348999999999995"/>
  </r>
  <r>
    <n v="5400"/>
    <x v="2687"/>
    <x v="0"/>
    <x v="526"/>
    <d v="2013-04-15T00:00:00"/>
    <s v="Standard Class"/>
    <s v="HF-14995"/>
    <s v="Herbert Flentye"/>
    <x v="0"/>
    <s v="United States"/>
    <s v="Los Angeles"/>
    <x v="1"/>
    <n v="90004"/>
    <x v="1"/>
    <s v="FUR-BO-10001798"/>
    <x v="0"/>
    <x v="0"/>
    <s v="Bush Somerset Collection Bookcase"/>
    <x v="3123"/>
    <n v="5"/>
    <n v="0.15"/>
    <n v="6.5490000000000208"/>
  </r>
  <r>
    <n v="5401"/>
    <x v="2688"/>
    <x v="3"/>
    <x v="296"/>
    <d v="2014-09-24T00:00:00"/>
    <s v="First Class"/>
    <s v="ML-18265"/>
    <s v="Muhammed Lee"/>
    <x v="0"/>
    <s v="United States"/>
    <s v="Seattle"/>
    <x v="4"/>
    <n v="98103"/>
    <x v="1"/>
    <s v="TEC-AC-10000158"/>
    <x v="2"/>
    <x v="11"/>
    <s v="Sony 64GB Class 10 Micro SDHC R40 Memory Card"/>
    <x v="2257"/>
    <n v="2"/>
    <n v="0"/>
    <n v="15.1158"/>
  </r>
  <r>
    <n v="5402"/>
    <x v="2688"/>
    <x v="3"/>
    <x v="296"/>
    <d v="2014-09-24T00:00:00"/>
    <s v="First Class"/>
    <s v="ML-18265"/>
    <s v="Muhammed Lee"/>
    <x v="0"/>
    <s v="United States"/>
    <s v="Seattle"/>
    <x v="4"/>
    <n v="98103"/>
    <x v="1"/>
    <s v="TEC-AC-10000303"/>
    <x v="2"/>
    <x v="11"/>
    <s v="Logitech M510 Wireless Mouse"/>
    <x v="3928"/>
    <n v="2"/>
    <n v="0"/>
    <n v="26.3934"/>
  </r>
  <r>
    <n v="5403"/>
    <x v="2689"/>
    <x v="3"/>
    <x v="1043"/>
    <d v="2014-08-30T00:00:00"/>
    <s v="Standard Class"/>
    <s v="AH-10195"/>
    <s v="Alan Haines"/>
    <x v="1"/>
    <s v="United States"/>
    <s v="New York City"/>
    <x v="15"/>
    <n v="10024"/>
    <x v="3"/>
    <s v="OFF-BI-10003910"/>
    <x v="1"/>
    <x v="8"/>
    <s v="DXL Angle-View Binders with Locking Rings by Samsill"/>
    <x v="1072"/>
    <n v="4"/>
    <n v="0.2"/>
    <n v="7.71"/>
  </r>
  <r>
    <n v="5404"/>
    <x v="2689"/>
    <x v="3"/>
    <x v="1043"/>
    <d v="2014-08-30T00:00:00"/>
    <s v="Standard Class"/>
    <s v="AH-10195"/>
    <s v="Alan Haines"/>
    <x v="1"/>
    <s v="United States"/>
    <s v="New York City"/>
    <x v="15"/>
    <n v="10024"/>
    <x v="3"/>
    <s v="OFF-BI-10000138"/>
    <x v="1"/>
    <x v="8"/>
    <s v="Acco Translucent Poly Ring Binders"/>
    <x v="3929"/>
    <n v="1"/>
    <n v="0.2"/>
    <n v="1.3104"/>
  </r>
  <r>
    <n v="5405"/>
    <x v="2690"/>
    <x v="0"/>
    <x v="712"/>
    <d v="2013-02-26T00:00:00"/>
    <s v="Standard Class"/>
    <s v="TZ-21580"/>
    <s v="Tracy Zic"/>
    <x v="0"/>
    <s v="United States"/>
    <s v="Los Angeles"/>
    <x v="1"/>
    <n v="90045"/>
    <x v="1"/>
    <s v="TEC-PH-10002398"/>
    <x v="2"/>
    <x v="7"/>
    <s v="AT&amp;T 1070 Corded Phone"/>
    <x v="567"/>
    <n v="5"/>
    <n v="0.2"/>
    <n v="55.744999999999948"/>
  </r>
  <r>
    <n v="5406"/>
    <x v="2690"/>
    <x v="0"/>
    <x v="712"/>
    <d v="2013-02-26T00:00:00"/>
    <s v="Standard Class"/>
    <s v="TZ-21580"/>
    <s v="Tracy Zic"/>
    <x v="0"/>
    <s v="United States"/>
    <s v="Los Angeles"/>
    <x v="1"/>
    <n v="90045"/>
    <x v="1"/>
    <s v="TEC-AC-10003399"/>
    <x v="2"/>
    <x v="11"/>
    <s v="Memorex Mini Travel Drive 64 GB USB 2.0 Flash Drive"/>
    <x v="2642"/>
    <n v="1"/>
    <n v="0"/>
    <n v="15.220800000000001"/>
  </r>
  <r>
    <n v="5407"/>
    <x v="2690"/>
    <x v="0"/>
    <x v="712"/>
    <d v="2013-02-26T00:00:00"/>
    <s v="Standard Class"/>
    <s v="TZ-21580"/>
    <s v="Tracy Zic"/>
    <x v="0"/>
    <s v="United States"/>
    <s v="Los Angeles"/>
    <x v="1"/>
    <n v="90045"/>
    <x v="1"/>
    <s v="OFF-FA-10000992"/>
    <x v="1"/>
    <x v="13"/>
    <s v="Acco Clips to Go Binder Clips, 24 Clips in Two Sizes"/>
    <x v="1397"/>
    <n v="3"/>
    <n v="0"/>
    <n v="5.0054999999999996"/>
  </r>
  <r>
    <n v="5408"/>
    <x v="2691"/>
    <x v="3"/>
    <x v="166"/>
    <d v="2014-12-15T00:00:00"/>
    <s v="Standard Class"/>
    <s v="DM-13345"/>
    <s v="Denise Monton"/>
    <x v="1"/>
    <s v="United States"/>
    <s v="San Francisco"/>
    <x v="1"/>
    <n v="94109"/>
    <x v="1"/>
    <s v="OFF-PA-10003022"/>
    <x v="1"/>
    <x v="10"/>
    <s v="Standard Line “While You Were Out” Hardbound Telephone Message Book"/>
    <x v="1190"/>
    <n v="4"/>
    <n v="0"/>
    <n v="40.443199999999997"/>
  </r>
  <r>
    <n v="5409"/>
    <x v="2691"/>
    <x v="3"/>
    <x v="166"/>
    <d v="2014-12-15T00:00:00"/>
    <s v="Standard Class"/>
    <s v="DM-13345"/>
    <s v="Denise Monton"/>
    <x v="1"/>
    <s v="United States"/>
    <s v="San Francisco"/>
    <x v="1"/>
    <n v="94109"/>
    <x v="1"/>
    <s v="OFF-BI-10002854"/>
    <x v="1"/>
    <x v="8"/>
    <s v="Performers Binder/Pad Holder, Black"/>
    <x v="3930"/>
    <n v="1"/>
    <n v="0.2"/>
    <n v="8.4089999999999989"/>
  </r>
  <r>
    <n v="5410"/>
    <x v="2691"/>
    <x v="3"/>
    <x v="166"/>
    <d v="2014-12-15T00:00:00"/>
    <s v="Standard Class"/>
    <s v="DM-13345"/>
    <s v="Denise Monton"/>
    <x v="1"/>
    <s v="United States"/>
    <s v="San Francisco"/>
    <x v="1"/>
    <n v="94109"/>
    <x v="1"/>
    <s v="OFF-BI-10001670"/>
    <x v="1"/>
    <x v="8"/>
    <s v="Vinyl Sectional Post Binders"/>
    <x v="3476"/>
    <n v="3"/>
    <n v="0.2"/>
    <n v="33.93"/>
  </r>
  <r>
    <n v="5411"/>
    <x v="2691"/>
    <x v="3"/>
    <x v="166"/>
    <d v="2014-12-15T00:00:00"/>
    <s v="Standard Class"/>
    <s v="DM-13345"/>
    <s v="Denise Monton"/>
    <x v="1"/>
    <s v="United States"/>
    <s v="San Francisco"/>
    <x v="1"/>
    <n v="94109"/>
    <x v="1"/>
    <s v="OFF-ST-10001837"/>
    <x v="1"/>
    <x v="4"/>
    <s v="SAFCO Mobile Desk Side File, Wire Frame"/>
    <x v="3931"/>
    <n v="1"/>
    <n v="0"/>
    <n v="11.117599999999999"/>
  </r>
  <r>
    <n v="5412"/>
    <x v="2692"/>
    <x v="3"/>
    <x v="65"/>
    <d v="2014-09-23T00:00:00"/>
    <s v="Standard Class"/>
    <s v="TS-21505"/>
    <s v="Tony Sayre"/>
    <x v="0"/>
    <s v="United States"/>
    <s v="Clovis"/>
    <x v="27"/>
    <n v="88101"/>
    <x v="1"/>
    <s v="OFF-BI-10002012"/>
    <x v="1"/>
    <x v="8"/>
    <s v="Wilson Jones Easy Flow II Sheet Lifters"/>
    <x v="3932"/>
    <n v="7"/>
    <n v="0.2"/>
    <n v="3.5279999999999996"/>
  </r>
  <r>
    <n v="5413"/>
    <x v="2692"/>
    <x v="3"/>
    <x v="65"/>
    <d v="2014-09-23T00:00:00"/>
    <s v="Standard Class"/>
    <s v="TS-21505"/>
    <s v="Tony Sayre"/>
    <x v="0"/>
    <s v="United States"/>
    <s v="Clovis"/>
    <x v="27"/>
    <n v="88101"/>
    <x v="1"/>
    <s v="TEC-AC-10004992"/>
    <x v="2"/>
    <x v="11"/>
    <s v="Kingston Digital DataTraveler 64GB USB 2.0"/>
    <x v="3933"/>
    <n v="3"/>
    <n v="0"/>
    <n v="8.1071999999999917"/>
  </r>
  <r>
    <n v="5414"/>
    <x v="2693"/>
    <x v="0"/>
    <x v="108"/>
    <d v="2013-09-15T00:00:00"/>
    <s v="First Class"/>
    <s v="TB-21625"/>
    <s v="Trudy Brown"/>
    <x v="0"/>
    <s v="United States"/>
    <s v="Wichita"/>
    <x v="41"/>
    <n v="67212"/>
    <x v="2"/>
    <s v="TEC-PH-10003171"/>
    <x v="2"/>
    <x v="7"/>
    <s v="Plantronics Encore H101 Dual Earpieces Headset"/>
    <x v="3934"/>
    <n v="5"/>
    <n v="0"/>
    <n v="62.929999999999993"/>
  </r>
  <r>
    <n v="5415"/>
    <x v="2694"/>
    <x v="3"/>
    <x v="397"/>
    <d v="2014-09-29T00:00:00"/>
    <s v="Standard Class"/>
    <s v="LC-16870"/>
    <s v="Lena Cacioppo"/>
    <x v="0"/>
    <s v="United States"/>
    <s v="Chicago"/>
    <x v="10"/>
    <n v="60653"/>
    <x v="2"/>
    <s v="OFF-AP-10000390"/>
    <x v="1"/>
    <x v="9"/>
    <s v="Euro Pro Shark Stick Mini Vacuum"/>
    <x v="3935"/>
    <n v="6"/>
    <n v="0.8"/>
    <n v="-197.57520000000002"/>
  </r>
  <r>
    <n v="5416"/>
    <x v="2694"/>
    <x v="3"/>
    <x v="397"/>
    <d v="2014-09-29T00:00:00"/>
    <s v="Standard Class"/>
    <s v="LC-16870"/>
    <s v="Lena Cacioppo"/>
    <x v="0"/>
    <s v="United States"/>
    <s v="Chicago"/>
    <x v="10"/>
    <n v="60653"/>
    <x v="2"/>
    <s v="OFF-PA-10004888"/>
    <x v="1"/>
    <x v="10"/>
    <s v="Xerox 217"/>
    <x v="561"/>
    <n v="4"/>
    <n v="0.2"/>
    <n v="7.2576000000000001"/>
  </r>
  <r>
    <n v="5417"/>
    <x v="2694"/>
    <x v="3"/>
    <x v="397"/>
    <d v="2014-09-29T00:00:00"/>
    <s v="Standard Class"/>
    <s v="LC-16870"/>
    <s v="Lena Cacioppo"/>
    <x v="0"/>
    <s v="United States"/>
    <s v="Chicago"/>
    <x v="10"/>
    <n v="60653"/>
    <x v="2"/>
    <s v="TEC-PH-10004188"/>
    <x v="2"/>
    <x v="7"/>
    <s v="OtterBox Commuter Series Case - Samsung Galaxy S4"/>
    <x v="3936"/>
    <n v="2"/>
    <n v="0.2"/>
    <n v="-8.9963999999999995"/>
  </r>
  <r>
    <n v="5418"/>
    <x v="2695"/>
    <x v="2"/>
    <x v="191"/>
    <d v="2011-10-08T00:00:00"/>
    <s v="Second Class"/>
    <s v="AM-10360"/>
    <s v="Alice McCarthy"/>
    <x v="1"/>
    <s v="United States"/>
    <s v="Omaha"/>
    <x v="8"/>
    <n v="68104"/>
    <x v="2"/>
    <s v="OFF-BI-10004099"/>
    <x v="1"/>
    <x v="8"/>
    <s v="GBC VeloBinder Strips"/>
    <x v="2601"/>
    <n v="2"/>
    <n v="0"/>
    <n v="7.68"/>
  </r>
  <r>
    <n v="5419"/>
    <x v="2696"/>
    <x v="1"/>
    <x v="924"/>
    <d v="2012-10-26T00:00:00"/>
    <s v="First Class"/>
    <s v="JE-15715"/>
    <s v="Joe Elijah"/>
    <x v="0"/>
    <s v="United States"/>
    <s v="Houston"/>
    <x v="5"/>
    <n v="77041"/>
    <x v="2"/>
    <s v="OFF-PA-10004621"/>
    <x v="1"/>
    <x v="10"/>
    <s v="Xerox 212"/>
    <x v="1590"/>
    <n v="7"/>
    <n v="0.2"/>
    <n v="12.700800000000001"/>
  </r>
  <r>
    <n v="5420"/>
    <x v="2696"/>
    <x v="1"/>
    <x v="924"/>
    <d v="2012-10-26T00:00:00"/>
    <s v="First Class"/>
    <s v="JE-15715"/>
    <s v="Joe Elijah"/>
    <x v="0"/>
    <s v="United States"/>
    <s v="Houston"/>
    <x v="5"/>
    <n v="77041"/>
    <x v="2"/>
    <s v="TEC-PH-10002103"/>
    <x v="2"/>
    <x v="7"/>
    <s v="Jabra SPEAK 410"/>
    <x v="3937"/>
    <n v="2"/>
    <n v="0.2"/>
    <n v="15.038400000000003"/>
  </r>
  <r>
    <n v="5421"/>
    <x v="2697"/>
    <x v="0"/>
    <x v="1044"/>
    <d v="2013-04-03T00:00:00"/>
    <s v="Second Class"/>
    <s v="CS-11950"/>
    <s v="Carlos Soltero"/>
    <x v="0"/>
    <s v="United States"/>
    <s v="Philadelphia"/>
    <x v="9"/>
    <n v="19134"/>
    <x v="3"/>
    <s v="TEC-PH-10002789"/>
    <x v="2"/>
    <x v="7"/>
    <s v="LG Exalt"/>
    <x v="804"/>
    <n v="3"/>
    <n v="0.4"/>
    <n v="-60.836100000000016"/>
  </r>
  <r>
    <n v="5422"/>
    <x v="2697"/>
    <x v="0"/>
    <x v="1044"/>
    <d v="2013-04-03T00:00:00"/>
    <s v="Second Class"/>
    <s v="CS-11950"/>
    <s v="Carlos Soltero"/>
    <x v="0"/>
    <s v="United States"/>
    <s v="Philadelphia"/>
    <x v="9"/>
    <n v="19134"/>
    <x v="3"/>
    <s v="TEC-AC-10003289"/>
    <x v="2"/>
    <x v="11"/>
    <s v="Anker Ultra-Slim Mini Bluetooth 3.0 Wireless Keyboard"/>
    <x v="236"/>
    <n v="2"/>
    <n v="0.2"/>
    <n v="1.1993999999999998"/>
  </r>
  <r>
    <n v="5423"/>
    <x v="2698"/>
    <x v="0"/>
    <x v="723"/>
    <d v="2014-01-03T00:00:00"/>
    <s v="Standard Class"/>
    <s v="PF-19225"/>
    <s v="Phillip Flathmann"/>
    <x v="0"/>
    <s v="United States"/>
    <s v="Los Angeles"/>
    <x v="1"/>
    <n v="90045"/>
    <x v="1"/>
    <s v="OFF-BI-10000138"/>
    <x v="1"/>
    <x v="8"/>
    <s v="Acco Translucent Poly Ring Binders"/>
    <x v="3938"/>
    <n v="3"/>
    <n v="0.2"/>
    <n v="3.9312000000000005"/>
  </r>
  <r>
    <n v="5424"/>
    <x v="2699"/>
    <x v="3"/>
    <x v="132"/>
    <d v="2014-11-06T00:00:00"/>
    <s v="Second Class"/>
    <s v="PJ-18835"/>
    <s v="Patrick Jones"/>
    <x v="1"/>
    <s v="United States"/>
    <s v="Richmond"/>
    <x v="0"/>
    <n v="40475"/>
    <x v="0"/>
    <s v="OFF-PA-10001215"/>
    <x v="1"/>
    <x v="10"/>
    <s v="Xerox 1963"/>
    <x v="1603"/>
    <n v="5"/>
    <n v="0"/>
    <n v="11.879999999999999"/>
  </r>
  <r>
    <n v="5425"/>
    <x v="2700"/>
    <x v="3"/>
    <x v="176"/>
    <d v="2014-01-27T00:00:00"/>
    <s v="Standard Class"/>
    <s v="JF-15490"/>
    <s v="Jeremy Farry"/>
    <x v="0"/>
    <s v="United States"/>
    <s v="Waterbury"/>
    <x v="29"/>
    <n v="6708"/>
    <x v="3"/>
    <s v="OFF-AR-10001545"/>
    <x v="1"/>
    <x v="6"/>
    <s v="Newell 326"/>
    <x v="2872"/>
    <n v="2"/>
    <n v="0"/>
    <n v="1.0207999999999999"/>
  </r>
  <r>
    <n v="5426"/>
    <x v="2701"/>
    <x v="0"/>
    <x v="275"/>
    <d v="2013-12-07T00:00:00"/>
    <s v="First Class"/>
    <s v="NM-18520"/>
    <s v="Neoma Murray"/>
    <x v="0"/>
    <s v="United States"/>
    <s v="Los Angeles"/>
    <x v="1"/>
    <n v="90045"/>
    <x v="1"/>
    <s v="TEC-AC-10003870"/>
    <x v="2"/>
    <x v="11"/>
    <s v="Logitech Z-906 Speaker sys - home theater - 5.1-CH"/>
    <x v="3939"/>
    <n v="5"/>
    <n v="0"/>
    <n v="659.98"/>
  </r>
  <r>
    <n v="5427"/>
    <x v="2701"/>
    <x v="0"/>
    <x v="275"/>
    <d v="2013-12-07T00:00:00"/>
    <s v="First Class"/>
    <s v="NM-18520"/>
    <s v="Neoma Murray"/>
    <x v="0"/>
    <s v="United States"/>
    <s v="Los Angeles"/>
    <x v="1"/>
    <n v="90045"/>
    <x v="1"/>
    <s v="FUR-FU-10001085"/>
    <x v="0"/>
    <x v="5"/>
    <s v="3M Polarizing Light Filter Sleeves"/>
    <x v="3940"/>
    <n v="6"/>
    <n v="0"/>
    <n v="51.47399999999999"/>
  </r>
  <r>
    <n v="5428"/>
    <x v="2702"/>
    <x v="0"/>
    <x v="403"/>
    <d v="2013-06-15T00:00:00"/>
    <s v="Same Day"/>
    <s v="MH-17290"/>
    <s v="Marc Harrigan"/>
    <x v="2"/>
    <s v="United States"/>
    <s v="Los Angeles"/>
    <x v="1"/>
    <n v="90036"/>
    <x v="1"/>
    <s v="FUR-BO-10004218"/>
    <x v="0"/>
    <x v="0"/>
    <s v="Bush Heritage Pine Collection 5-Shelf Bookcase, Albany Pine Finish, *Special Order"/>
    <x v="3941"/>
    <n v="5"/>
    <n v="0.15"/>
    <n v="35.245000000000005"/>
  </r>
  <r>
    <n v="5429"/>
    <x v="2703"/>
    <x v="0"/>
    <x v="476"/>
    <d v="2013-09-05T00:00:00"/>
    <s v="First Class"/>
    <s v="SZ-20035"/>
    <s v="Sam Zeldin"/>
    <x v="2"/>
    <s v="United States"/>
    <s v="San Francisco"/>
    <x v="1"/>
    <n v="94122"/>
    <x v="1"/>
    <s v="OFF-ST-10003455"/>
    <x v="1"/>
    <x v="4"/>
    <s v="Tenex File Box, Personal Filing Tote with Lid, Black"/>
    <x v="2063"/>
    <n v="3"/>
    <n v="0"/>
    <n v="12.097800000000001"/>
  </r>
  <r>
    <n v="5430"/>
    <x v="2704"/>
    <x v="2"/>
    <x v="742"/>
    <d v="2011-09-07T00:00:00"/>
    <s v="First Class"/>
    <s v="PR-18880"/>
    <s v="Patrick Ryan"/>
    <x v="0"/>
    <s v="United States"/>
    <s v="Saint Petersburg"/>
    <x v="2"/>
    <n v="33710"/>
    <x v="0"/>
    <s v="FUR-FU-10001967"/>
    <x v="0"/>
    <x v="5"/>
    <s v="Telescoping Adjustable Floor Lamp"/>
    <x v="236"/>
    <n v="2"/>
    <n v="0.2"/>
    <n v="1.9989999999999979"/>
  </r>
  <r>
    <n v="5431"/>
    <x v="2705"/>
    <x v="3"/>
    <x v="208"/>
    <d v="2014-10-26T00:00:00"/>
    <s v="Standard Class"/>
    <s v="FC-14245"/>
    <s v="Frank Carlisle"/>
    <x v="2"/>
    <s v="United States"/>
    <s v="Lakewood"/>
    <x v="24"/>
    <n v="44107"/>
    <x v="3"/>
    <s v="OFF-AP-10000938"/>
    <x v="1"/>
    <x v="9"/>
    <s v="Avanti 1.7 Cu. Ft. Refrigerator"/>
    <x v="224"/>
    <n v="2"/>
    <n v="0.2"/>
    <n v="16.156799999999997"/>
  </r>
  <r>
    <n v="5432"/>
    <x v="2705"/>
    <x v="3"/>
    <x v="208"/>
    <d v="2014-10-26T00:00:00"/>
    <s v="Standard Class"/>
    <s v="FC-14245"/>
    <s v="Frank Carlisle"/>
    <x v="2"/>
    <s v="United States"/>
    <s v="Lakewood"/>
    <x v="24"/>
    <n v="44107"/>
    <x v="3"/>
    <s v="OFF-PA-10002195"/>
    <x v="1"/>
    <x v="10"/>
    <s v="RSVP Cards &amp; Envelopes, Blank White, 8-1/2&quot; X 11&quot;, 24 Cards/25 Envelopes/Set"/>
    <x v="3942"/>
    <n v="1"/>
    <n v="0.2"/>
    <n v="1.3715999999999999"/>
  </r>
  <r>
    <n v="5433"/>
    <x v="2705"/>
    <x v="3"/>
    <x v="208"/>
    <d v="2014-10-26T00:00:00"/>
    <s v="Standard Class"/>
    <s v="FC-14245"/>
    <s v="Frank Carlisle"/>
    <x v="2"/>
    <s v="United States"/>
    <s v="Lakewood"/>
    <x v="24"/>
    <n v="44107"/>
    <x v="3"/>
    <s v="OFF-BI-10002799"/>
    <x v="1"/>
    <x v="8"/>
    <s v="SlimView Poly Binder, 3/8&quot;"/>
    <x v="3943"/>
    <n v="4"/>
    <n v="0.7"/>
    <n v="-4.9727999999999994"/>
  </r>
  <r>
    <n v="5434"/>
    <x v="2706"/>
    <x v="3"/>
    <x v="1016"/>
    <d v="2014-04-30T00:00:00"/>
    <s v="Standard Class"/>
    <s v="LH-16750"/>
    <s v="Larry Hughes"/>
    <x v="0"/>
    <s v="United States"/>
    <s v="Chandler"/>
    <x v="16"/>
    <n v="85224"/>
    <x v="1"/>
    <s v="OFF-AR-10000246"/>
    <x v="1"/>
    <x v="6"/>
    <s v="Newell 318"/>
    <x v="3944"/>
    <n v="4"/>
    <n v="0.2"/>
    <n v="0.66719999999999979"/>
  </r>
  <r>
    <n v="5435"/>
    <x v="2707"/>
    <x v="1"/>
    <x v="324"/>
    <d v="2012-10-24T00:00:00"/>
    <s v="Standard Class"/>
    <s v="RM-19675"/>
    <s v="Robert Marley"/>
    <x v="2"/>
    <s v="United States"/>
    <s v="Los Angeles"/>
    <x v="1"/>
    <n v="90008"/>
    <x v="1"/>
    <s v="OFF-AP-10000275"/>
    <x v="1"/>
    <x v="9"/>
    <s v="Sanyo Counter Height Refrigerator with Crisper, 3.6 Cubic Foot, Stainless Steel/Black"/>
    <x v="3945"/>
    <n v="5"/>
    <n v="0"/>
    <n v="459.39599999999996"/>
  </r>
  <r>
    <n v="5436"/>
    <x v="2707"/>
    <x v="1"/>
    <x v="324"/>
    <d v="2012-10-24T00:00:00"/>
    <s v="Standard Class"/>
    <s v="RM-19675"/>
    <s v="Robert Marley"/>
    <x v="2"/>
    <s v="United States"/>
    <s v="Los Angeles"/>
    <x v="1"/>
    <n v="90008"/>
    <x v="1"/>
    <s v="TEC-AC-10000892"/>
    <x v="2"/>
    <x v="11"/>
    <s v="NETGEAR N750 Dual Band Wi-Fi Gigabit Router"/>
    <x v="3946"/>
    <n v="3"/>
    <n v="0"/>
    <n v="97.199999999999989"/>
  </r>
  <r>
    <n v="5437"/>
    <x v="2708"/>
    <x v="2"/>
    <x v="260"/>
    <d v="2011-07-08T00:00:00"/>
    <s v="First Class"/>
    <s v="DM-13525"/>
    <s v="Don Miller"/>
    <x v="1"/>
    <s v="United States"/>
    <s v="Palm Coast"/>
    <x v="2"/>
    <n v="32137"/>
    <x v="0"/>
    <s v="FUR-FU-10001591"/>
    <x v="0"/>
    <x v="5"/>
    <s v="Advantus Panel Wall Certificate Holder - 8.5x11"/>
    <x v="3947"/>
    <n v="2"/>
    <n v="0.2"/>
    <n v="5.3680000000000012"/>
  </r>
  <r>
    <n v="5438"/>
    <x v="2708"/>
    <x v="2"/>
    <x v="260"/>
    <d v="2011-07-08T00:00:00"/>
    <s v="First Class"/>
    <s v="DM-13525"/>
    <s v="Don Miller"/>
    <x v="1"/>
    <s v="United States"/>
    <s v="Palm Coast"/>
    <x v="2"/>
    <n v="32137"/>
    <x v="0"/>
    <s v="OFF-BI-10001787"/>
    <x v="1"/>
    <x v="8"/>
    <s v="Wilson Jones Four-Pocket Poly Binders"/>
    <x v="3948"/>
    <n v="5"/>
    <n v="0.7"/>
    <n v="-6.8669999999999973"/>
  </r>
  <r>
    <n v="5439"/>
    <x v="2708"/>
    <x v="2"/>
    <x v="260"/>
    <d v="2011-07-08T00:00:00"/>
    <s v="First Class"/>
    <s v="DM-13525"/>
    <s v="Don Miller"/>
    <x v="1"/>
    <s v="United States"/>
    <s v="Palm Coast"/>
    <x v="2"/>
    <n v="32137"/>
    <x v="0"/>
    <s v="FUR-FU-10003192"/>
    <x v="0"/>
    <x v="5"/>
    <s v="Luxo Adjustable Task Clamp Lamp"/>
    <x v="3949"/>
    <n v="3"/>
    <n v="0.2"/>
    <n v="15.991199999999992"/>
  </r>
  <r>
    <n v="5440"/>
    <x v="2709"/>
    <x v="0"/>
    <x v="958"/>
    <d v="2013-04-10T00:00:00"/>
    <s v="Standard Class"/>
    <s v="EH-14185"/>
    <s v="Evan Henry"/>
    <x v="0"/>
    <s v="United States"/>
    <s v="New York City"/>
    <x v="15"/>
    <n v="10035"/>
    <x v="3"/>
    <s v="OFF-BI-10004600"/>
    <x v="1"/>
    <x v="8"/>
    <s v="Ibico Ibimaster 300 Manual Binding System"/>
    <x v="3950"/>
    <n v="2"/>
    <n v="0.2"/>
    <n v="183.99499999999998"/>
  </r>
  <r>
    <n v="5441"/>
    <x v="2710"/>
    <x v="3"/>
    <x v="38"/>
    <d v="2014-11-19T00:00:00"/>
    <s v="Second Class"/>
    <s v="TC-21295"/>
    <s v="Toby Carlisle"/>
    <x v="0"/>
    <s v="United States"/>
    <s v="Jupiter"/>
    <x v="2"/>
    <n v="33458"/>
    <x v="0"/>
    <s v="OFF-AR-10002335"/>
    <x v="1"/>
    <x v="6"/>
    <s v="DIXON Oriole Pencils"/>
    <x v="3951"/>
    <n v="1"/>
    <n v="0.2"/>
    <n v="0.15480000000000005"/>
  </r>
  <r>
    <n v="5442"/>
    <x v="2711"/>
    <x v="3"/>
    <x v="428"/>
    <d v="2014-09-14T00:00:00"/>
    <s v="Standard Class"/>
    <s v="AI-10855"/>
    <s v="Arianne Irving"/>
    <x v="0"/>
    <s v="United States"/>
    <s v="Glendale"/>
    <x v="16"/>
    <n v="85301"/>
    <x v="1"/>
    <s v="OFF-PA-10000859"/>
    <x v="1"/>
    <x v="10"/>
    <s v="Unpadded Memo Slips"/>
    <x v="2925"/>
    <n v="2"/>
    <n v="0.2"/>
    <n v="2.3879999999999999"/>
  </r>
  <r>
    <n v="5443"/>
    <x v="2712"/>
    <x v="1"/>
    <x v="786"/>
    <d v="2012-04-23T00:00:00"/>
    <s v="Standard Class"/>
    <s v="JM-15535"/>
    <s v="Jessica Myrick"/>
    <x v="0"/>
    <s v="United States"/>
    <s v="New York City"/>
    <x v="15"/>
    <n v="10035"/>
    <x v="3"/>
    <s v="TEC-AC-10003198"/>
    <x v="2"/>
    <x v="11"/>
    <s v="Enermax Acrylux Wireless Keyboard"/>
    <x v="921"/>
    <n v="1"/>
    <n v="0"/>
    <n v="36.851999999999997"/>
  </r>
  <r>
    <n v="5444"/>
    <x v="2712"/>
    <x v="1"/>
    <x v="786"/>
    <d v="2012-04-23T00:00:00"/>
    <s v="Standard Class"/>
    <s v="JM-15535"/>
    <s v="Jessica Myrick"/>
    <x v="0"/>
    <s v="United States"/>
    <s v="New York City"/>
    <x v="15"/>
    <n v="10035"/>
    <x v="3"/>
    <s v="OFF-BI-10001900"/>
    <x v="1"/>
    <x v="8"/>
    <s v="DXL Angle-View Binders with Locking Rings, Black"/>
    <x v="3952"/>
    <n v="13"/>
    <n v="0.2"/>
    <n v="21.024899999999999"/>
  </r>
  <r>
    <n v="5445"/>
    <x v="2712"/>
    <x v="1"/>
    <x v="786"/>
    <d v="2012-04-23T00:00:00"/>
    <s v="Standard Class"/>
    <s v="JM-15535"/>
    <s v="Jessica Myrick"/>
    <x v="0"/>
    <s v="United States"/>
    <s v="New York City"/>
    <x v="15"/>
    <n v="10035"/>
    <x v="3"/>
    <s v="OFF-AR-10000614"/>
    <x v="1"/>
    <x v="6"/>
    <s v="Barrel Sharpener"/>
    <x v="3953"/>
    <n v="3"/>
    <n v="0"/>
    <n v="2.7845999999999997"/>
  </r>
  <r>
    <n v="5446"/>
    <x v="2713"/>
    <x v="0"/>
    <x v="197"/>
    <d v="2013-07-30T00:00:00"/>
    <s v="Standard Class"/>
    <s v="BE-11335"/>
    <s v="Bill Eplett"/>
    <x v="2"/>
    <s v="United States"/>
    <s v="Houston"/>
    <x v="5"/>
    <n v="77041"/>
    <x v="2"/>
    <s v="OFF-EN-10003040"/>
    <x v="1"/>
    <x v="12"/>
    <s v="Quality Park Security Envelopes"/>
    <x v="3954"/>
    <n v="1"/>
    <n v="0.2"/>
    <n v="7.0659000000000001"/>
  </r>
  <r>
    <n v="5447"/>
    <x v="2714"/>
    <x v="0"/>
    <x v="370"/>
    <d v="2013-09-01T00:00:00"/>
    <s v="Standard Class"/>
    <s v="DR-12880"/>
    <s v="Dan Reichenbach"/>
    <x v="1"/>
    <s v="United States"/>
    <s v="New York City"/>
    <x v="15"/>
    <n v="10035"/>
    <x v="3"/>
    <s v="TEC-PH-10003442"/>
    <x v="2"/>
    <x v="7"/>
    <s v="Samsung Replacement EH64AVFWE Premium Headset"/>
    <x v="3955"/>
    <n v="6"/>
    <n v="0"/>
    <n v="8.25"/>
  </r>
  <r>
    <n v="5448"/>
    <x v="2714"/>
    <x v="0"/>
    <x v="370"/>
    <d v="2013-09-01T00:00:00"/>
    <s v="Standard Class"/>
    <s v="DR-12880"/>
    <s v="Dan Reichenbach"/>
    <x v="1"/>
    <s v="United States"/>
    <s v="New York City"/>
    <x v="15"/>
    <n v="10035"/>
    <x v="3"/>
    <s v="TEC-AC-10002800"/>
    <x v="2"/>
    <x v="11"/>
    <s v="Plantronics Audio 478 Stereo USB Headset"/>
    <x v="2932"/>
    <n v="5"/>
    <n v="0"/>
    <n v="87.482499999999987"/>
  </r>
  <r>
    <n v="5449"/>
    <x v="2715"/>
    <x v="2"/>
    <x v="171"/>
    <d v="2011-09-19T00:00:00"/>
    <s v="Standard Class"/>
    <s v="TA-21385"/>
    <s v="Tom Ashbrook"/>
    <x v="2"/>
    <s v="United States"/>
    <s v="Olathe"/>
    <x v="41"/>
    <n v="66062"/>
    <x v="2"/>
    <s v="OFF-SU-10000157"/>
    <x v="1"/>
    <x v="14"/>
    <s v="Compact Automatic Electric Letter Opener"/>
    <x v="3956"/>
    <n v="3"/>
    <n v="0"/>
    <n v="7.158600000000007"/>
  </r>
  <r>
    <n v="5450"/>
    <x v="2715"/>
    <x v="2"/>
    <x v="171"/>
    <d v="2011-09-19T00:00:00"/>
    <s v="Standard Class"/>
    <s v="TA-21385"/>
    <s v="Tom Ashbrook"/>
    <x v="2"/>
    <s v="United States"/>
    <s v="Olathe"/>
    <x v="41"/>
    <n v="66062"/>
    <x v="2"/>
    <s v="TEC-AC-10001542"/>
    <x v="2"/>
    <x v="11"/>
    <s v="SanDisk Cruzer 16 GB USB Flash Drive"/>
    <x v="3957"/>
    <n v="5"/>
    <n v="0"/>
    <n v="10.905999999999993"/>
  </r>
  <r>
    <n v="5451"/>
    <x v="2715"/>
    <x v="2"/>
    <x v="171"/>
    <d v="2011-09-19T00:00:00"/>
    <s v="Standard Class"/>
    <s v="TA-21385"/>
    <s v="Tom Ashbrook"/>
    <x v="2"/>
    <s v="United States"/>
    <s v="Olathe"/>
    <x v="41"/>
    <n v="66062"/>
    <x v="2"/>
    <s v="OFF-BI-10004519"/>
    <x v="1"/>
    <x v="8"/>
    <s v="GBC DocuBind P100 Manual Binding Machine"/>
    <x v="3958"/>
    <n v="2"/>
    <n v="0"/>
    <n v="149.38199999999998"/>
  </r>
  <r>
    <n v="5452"/>
    <x v="2715"/>
    <x v="2"/>
    <x v="171"/>
    <d v="2011-09-19T00:00:00"/>
    <s v="Standard Class"/>
    <s v="TA-21385"/>
    <s v="Tom Ashbrook"/>
    <x v="2"/>
    <s v="United States"/>
    <s v="Olathe"/>
    <x v="41"/>
    <n v="66062"/>
    <x v="2"/>
    <s v="FUR-FU-10003464"/>
    <x v="0"/>
    <x v="5"/>
    <s v="Seth Thomas 8 1/2&quot; Cubicle Clock"/>
    <x v="1100"/>
    <n v="2"/>
    <n v="0"/>
    <n v="12.979199999999999"/>
  </r>
  <r>
    <n v="5453"/>
    <x v="2716"/>
    <x v="0"/>
    <x v="405"/>
    <d v="2013-07-30T00:00:00"/>
    <s v="Standard Class"/>
    <s v="KN-16705"/>
    <s v="Kristina Nunn"/>
    <x v="2"/>
    <s v="United States"/>
    <s v="Sparks"/>
    <x v="33"/>
    <n v="89431"/>
    <x v="1"/>
    <s v="OFF-SU-10004261"/>
    <x v="1"/>
    <x v="14"/>
    <s v="Fiskars 8&quot; Scissors, 2/Pack"/>
    <x v="3959"/>
    <n v="5"/>
    <n v="0"/>
    <n v="24.997999999999987"/>
  </r>
  <r>
    <n v="5454"/>
    <x v="2717"/>
    <x v="3"/>
    <x v="240"/>
    <d v="2014-05-24T00:00:00"/>
    <s v="Standard Class"/>
    <s v="PJ-18835"/>
    <s v="Patrick Jones"/>
    <x v="1"/>
    <s v="United States"/>
    <s v="Rockford"/>
    <x v="10"/>
    <n v="61107"/>
    <x v="2"/>
    <s v="OFF-PA-10004733"/>
    <x v="1"/>
    <x v="10"/>
    <s v="Things To Do Today Spiral Book"/>
    <x v="3960"/>
    <n v="6"/>
    <n v="0.2"/>
    <n v="13.780799999999996"/>
  </r>
  <r>
    <n v="5455"/>
    <x v="2718"/>
    <x v="3"/>
    <x v="1045"/>
    <d v="2014-05-03T00:00:00"/>
    <s v="Standard Class"/>
    <s v="MC-17605"/>
    <s v="Matt Connell"/>
    <x v="1"/>
    <s v="United States"/>
    <s v="Philadelphia"/>
    <x v="9"/>
    <n v="19143"/>
    <x v="3"/>
    <s v="OFF-ST-10001325"/>
    <x v="1"/>
    <x v="4"/>
    <s v="Sterilite Officeware Hinged File Box"/>
    <x v="3961"/>
    <n v="1"/>
    <n v="0.2"/>
    <n v="0.73360000000000003"/>
  </r>
  <r>
    <n v="5456"/>
    <x v="2718"/>
    <x v="3"/>
    <x v="1045"/>
    <d v="2014-05-03T00:00:00"/>
    <s v="Standard Class"/>
    <s v="MC-17605"/>
    <s v="Matt Connell"/>
    <x v="1"/>
    <s v="United States"/>
    <s v="Philadelphia"/>
    <x v="9"/>
    <n v="19143"/>
    <x v="3"/>
    <s v="OFF-AR-10003056"/>
    <x v="1"/>
    <x v="6"/>
    <s v="Newell 341"/>
    <x v="1312"/>
    <n v="2"/>
    <n v="0.2"/>
    <n v="0.77039999999999909"/>
  </r>
  <r>
    <n v="5457"/>
    <x v="2719"/>
    <x v="3"/>
    <x v="614"/>
    <d v="2015-01-03T00:00:00"/>
    <s v="Standard Class"/>
    <s v="BS-11755"/>
    <s v="Bruce Stewart"/>
    <x v="0"/>
    <s v="United States"/>
    <s v="Edmonds"/>
    <x v="4"/>
    <n v="98026"/>
    <x v="1"/>
    <s v="OFF-FA-10000089"/>
    <x v="1"/>
    <x v="13"/>
    <s v="Acco Glide Clips"/>
    <x v="3962"/>
    <n v="5"/>
    <n v="0"/>
    <n v="9.6039999999999992"/>
  </r>
  <r>
    <n v="5458"/>
    <x v="2719"/>
    <x v="3"/>
    <x v="614"/>
    <d v="2015-01-03T00:00:00"/>
    <s v="Standard Class"/>
    <s v="BS-11755"/>
    <s v="Bruce Stewart"/>
    <x v="0"/>
    <s v="United States"/>
    <s v="Edmonds"/>
    <x v="4"/>
    <n v="98026"/>
    <x v="1"/>
    <s v="FUR-FU-10004093"/>
    <x v="0"/>
    <x v="5"/>
    <s v="Hand-Finished Solid Wood Document Frame"/>
    <x v="3776"/>
    <n v="2"/>
    <n v="0"/>
    <n v="20.537999999999997"/>
  </r>
  <r>
    <n v="5459"/>
    <x v="2720"/>
    <x v="3"/>
    <x v="507"/>
    <d v="2014-09-07T00:00:00"/>
    <s v="Second Class"/>
    <s v="PK-19075"/>
    <s v="Pete Kriz"/>
    <x v="0"/>
    <s v="United States"/>
    <s v="San Francisco"/>
    <x v="1"/>
    <n v="94122"/>
    <x v="1"/>
    <s v="OFF-BI-10004022"/>
    <x v="1"/>
    <x v="8"/>
    <s v="Acco Suede Grain Vinyl Round Ring Binder"/>
    <x v="3963"/>
    <n v="6"/>
    <n v="0.2"/>
    <n v="4.3367999999999993"/>
  </r>
  <r>
    <n v="5460"/>
    <x v="2720"/>
    <x v="3"/>
    <x v="507"/>
    <d v="2014-09-07T00:00:00"/>
    <s v="Second Class"/>
    <s v="PK-19075"/>
    <s v="Pete Kriz"/>
    <x v="0"/>
    <s v="United States"/>
    <s v="San Francisco"/>
    <x v="1"/>
    <n v="94122"/>
    <x v="1"/>
    <s v="FUR-TA-10001771"/>
    <x v="0"/>
    <x v="3"/>
    <s v="Bush Cubix Conference Tables, Fully Assembled"/>
    <x v="3964"/>
    <n v="8"/>
    <n v="0.2"/>
    <n v="92.392000000000053"/>
  </r>
  <r>
    <n v="5461"/>
    <x v="2721"/>
    <x v="2"/>
    <x v="90"/>
    <d v="2011-03-25T00:00:00"/>
    <s v="Standard Class"/>
    <s v="TS-21205"/>
    <s v="Thomas Seio"/>
    <x v="1"/>
    <s v="United States"/>
    <s v="Asheville"/>
    <x v="3"/>
    <n v="28806"/>
    <x v="0"/>
    <s v="OFF-ST-10002301"/>
    <x v="1"/>
    <x v="4"/>
    <s v="Tennsco Commercial Shelving"/>
    <x v="3965"/>
    <n v="1"/>
    <n v="0.2"/>
    <n v="-3.864600000000002"/>
  </r>
  <r>
    <n v="5462"/>
    <x v="2722"/>
    <x v="3"/>
    <x v="394"/>
    <d v="2014-10-05T00:00:00"/>
    <s v="Standard Class"/>
    <s v="BD-11725"/>
    <s v="Bruce Degenhardt"/>
    <x v="0"/>
    <s v="United States"/>
    <s v="Los Angeles"/>
    <x v="1"/>
    <n v="90032"/>
    <x v="1"/>
    <s v="FUR-FU-10001706"/>
    <x v="0"/>
    <x v="5"/>
    <s v="Longer-Life Soft White Bulbs"/>
    <x v="357"/>
    <n v="3"/>
    <n v="0"/>
    <n v="4.4352"/>
  </r>
  <r>
    <n v="5463"/>
    <x v="2723"/>
    <x v="2"/>
    <x v="1046"/>
    <d v="2011-01-21T00:00:00"/>
    <s v="First Class"/>
    <s v="TS-21340"/>
    <s v="Toby Swindell"/>
    <x v="0"/>
    <s v="United States"/>
    <s v="Scottsdale"/>
    <x v="16"/>
    <n v="85254"/>
    <x v="1"/>
    <s v="OFF-BI-10003676"/>
    <x v="1"/>
    <x v="8"/>
    <s v="GBC Standard Recycled Report Covers, Clear Plastic Sheets"/>
    <x v="3966"/>
    <n v="10"/>
    <n v="0.7"/>
    <n v="-23.716000000000001"/>
  </r>
  <r>
    <n v="5464"/>
    <x v="2723"/>
    <x v="2"/>
    <x v="1046"/>
    <d v="2011-01-21T00:00:00"/>
    <s v="First Class"/>
    <s v="TS-21340"/>
    <s v="Toby Swindell"/>
    <x v="0"/>
    <s v="United States"/>
    <s v="Scottsdale"/>
    <x v="16"/>
    <n v="85254"/>
    <x v="1"/>
    <s v="OFF-PA-10000659"/>
    <x v="1"/>
    <x v="10"/>
    <s v="TOPS Carbonless Receipt Book, Four 2-3/4 x 7-1/4 Money Receipts per Page"/>
    <x v="3967"/>
    <n v="4"/>
    <n v="0.2"/>
    <n v="19.622399999999999"/>
  </r>
  <r>
    <n v="5465"/>
    <x v="2723"/>
    <x v="2"/>
    <x v="1046"/>
    <d v="2011-01-21T00:00:00"/>
    <s v="First Class"/>
    <s v="TS-21340"/>
    <s v="Toby Swindell"/>
    <x v="0"/>
    <s v="United States"/>
    <s v="Scottsdale"/>
    <x v="16"/>
    <n v="85254"/>
    <x v="1"/>
    <s v="OFF-EN-10002504"/>
    <x v="1"/>
    <x v="12"/>
    <s v="Tyvek  Top-Opening Peel &amp; Seel Envelopes, Plain White"/>
    <x v="3968"/>
    <n v="5"/>
    <n v="0.2"/>
    <n v="36.692999999999998"/>
  </r>
  <r>
    <n v="5466"/>
    <x v="2723"/>
    <x v="2"/>
    <x v="1046"/>
    <d v="2011-01-21T00:00:00"/>
    <s v="First Class"/>
    <s v="TS-21340"/>
    <s v="Toby Swindell"/>
    <x v="0"/>
    <s v="United States"/>
    <s v="Scottsdale"/>
    <x v="16"/>
    <n v="85254"/>
    <x v="1"/>
    <s v="FUR-BO-10001972"/>
    <x v="0"/>
    <x v="0"/>
    <s v="O'Sullivan 4-Shelf Bookcase in Odessa Pine"/>
    <x v="3969"/>
    <n v="5"/>
    <n v="0.7"/>
    <n v="-320.59699999999998"/>
  </r>
  <r>
    <n v="5467"/>
    <x v="2724"/>
    <x v="2"/>
    <x v="1047"/>
    <d v="2011-02-20T00:00:00"/>
    <s v="Second Class"/>
    <s v="ST-20530"/>
    <s v="Shui Tom"/>
    <x v="0"/>
    <s v="United States"/>
    <s v="Houston"/>
    <x v="5"/>
    <n v="77095"/>
    <x v="2"/>
    <s v="OFF-PA-10000466"/>
    <x v="1"/>
    <x v="10"/>
    <s v="Memo Book, 100 Message Capacity, 5 3/8” x 11”"/>
    <x v="3970"/>
    <n v="3"/>
    <n v="0.2"/>
    <n v="6.0659999999999989"/>
  </r>
  <r>
    <n v="5468"/>
    <x v="2725"/>
    <x v="0"/>
    <x v="632"/>
    <d v="2013-06-15T00:00:00"/>
    <s v="Standard Class"/>
    <s v="DB-13210"/>
    <s v="Dean Braden"/>
    <x v="0"/>
    <s v="United States"/>
    <s v="San Francisco"/>
    <x v="1"/>
    <n v="94109"/>
    <x v="1"/>
    <s v="FUR-CH-10002774"/>
    <x v="0"/>
    <x v="1"/>
    <s v="Global Deluxe Stacking Chair, Gray"/>
    <x v="1919"/>
    <n v="3"/>
    <n v="0.2"/>
    <n v="13.764599999999994"/>
  </r>
  <r>
    <n v="5469"/>
    <x v="2726"/>
    <x v="2"/>
    <x v="467"/>
    <d v="2011-09-27T00:00:00"/>
    <s v="First Class"/>
    <s v="KF-16285"/>
    <s v="Karen Ferguson"/>
    <x v="2"/>
    <s v="United States"/>
    <s v="San Diego"/>
    <x v="1"/>
    <n v="92105"/>
    <x v="1"/>
    <s v="FUR-CH-10000454"/>
    <x v="0"/>
    <x v="1"/>
    <s v="Hon Deluxe Fabric Upholstered Stacking Chairs, Rounded Back"/>
    <x v="2282"/>
    <n v="3"/>
    <n v="0.2"/>
    <n v="73.19399999999996"/>
  </r>
  <r>
    <n v="5470"/>
    <x v="2726"/>
    <x v="2"/>
    <x v="467"/>
    <d v="2011-09-27T00:00:00"/>
    <s v="First Class"/>
    <s v="KF-16285"/>
    <s v="Karen Ferguson"/>
    <x v="2"/>
    <s v="United States"/>
    <s v="San Diego"/>
    <x v="1"/>
    <n v="92105"/>
    <x v="1"/>
    <s v="OFF-PA-10004888"/>
    <x v="1"/>
    <x v="10"/>
    <s v="Xerox 217"/>
    <x v="541"/>
    <n v="3"/>
    <n v="0"/>
    <n v="9.3312000000000008"/>
  </r>
  <r>
    <n v="5471"/>
    <x v="2727"/>
    <x v="0"/>
    <x v="198"/>
    <d v="2013-06-05T00:00:00"/>
    <s v="Standard Class"/>
    <s v="JM-16195"/>
    <s v="Justin MacKendrick"/>
    <x v="0"/>
    <s v="United States"/>
    <s v="Hamilton"/>
    <x v="24"/>
    <n v="45011"/>
    <x v="3"/>
    <s v="OFF-AP-10003842"/>
    <x v="1"/>
    <x v="9"/>
    <s v="Euro-Pro Shark Turbo Vacuum"/>
    <x v="3971"/>
    <n v="5"/>
    <n v="0.2"/>
    <n v="9.2939999999999969"/>
  </r>
  <r>
    <n v="5472"/>
    <x v="2728"/>
    <x v="3"/>
    <x v="484"/>
    <d v="2014-12-24T00:00:00"/>
    <s v="Standard Class"/>
    <s v="TS-21505"/>
    <s v="Tony Sayre"/>
    <x v="0"/>
    <s v="United States"/>
    <s v="Parker"/>
    <x v="22"/>
    <n v="80134"/>
    <x v="1"/>
    <s v="FUR-FU-10000320"/>
    <x v="0"/>
    <x v="5"/>
    <s v="OIC Stacking Trays"/>
    <x v="3972"/>
    <n v="5"/>
    <n v="0.2"/>
    <n v="4.0080000000000009"/>
  </r>
  <r>
    <n v="5473"/>
    <x v="2728"/>
    <x v="3"/>
    <x v="484"/>
    <d v="2014-12-24T00:00:00"/>
    <s v="Standard Class"/>
    <s v="TS-21505"/>
    <s v="Tony Sayre"/>
    <x v="0"/>
    <s v="United States"/>
    <s v="Parker"/>
    <x v="22"/>
    <n v="80134"/>
    <x v="1"/>
    <s v="OFF-ST-10002554"/>
    <x v="1"/>
    <x v="4"/>
    <s v="Tennsco Industrial Shelving"/>
    <x v="1617"/>
    <n v="2"/>
    <n v="0.2"/>
    <n v="-17.607599999999998"/>
  </r>
  <r>
    <n v="5474"/>
    <x v="2728"/>
    <x v="3"/>
    <x v="484"/>
    <d v="2014-12-24T00:00:00"/>
    <s v="Standard Class"/>
    <s v="TS-21505"/>
    <s v="Tony Sayre"/>
    <x v="0"/>
    <s v="United States"/>
    <s v="Parker"/>
    <x v="22"/>
    <n v="80134"/>
    <x v="1"/>
    <s v="FUR-BO-10000468"/>
    <x v="0"/>
    <x v="0"/>
    <s v="O'Sullivan 2-Shelf Heavy-Duty Bookcases"/>
    <x v="3973"/>
    <n v="7"/>
    <n v="0.7"/>
    <n v="-183.6323999999999"/>
  </r>
  <r>
    <n v="5475"/>
    <x v="2729"/>
    <x v="3"/>
    <x v="377"/>
    <d v="2014-12-27T00:00:00"/>
    <s v="Same Day"/>
    <s v="YC-21895"/>
    <s v="Yoseph Carroll"/>
    <x v="1"/>
    <s v="United States"/>
    <s v="Fremont"/>
    <x v="8"/>
    <n v="68025"/>
    <x v="2"/>
    <s v="OFF-ST-10004459"/>
    <x v="1"/>
    <x v="4"/>
    <s v="Tennsco Single-Tier Lockers"/>
    <x v="3974"/>
    <n v="2"/>
    <n v="0"/>
    <n v="37.533999999999992"/>
  </r>
  <r>
    <n v="5476"/>
    <x v="2730"/>
    <x v="3"/>
    <x v="140"/>
    <d v="2014-06-19T00:00:00"/>
    <s v="First Class"/>
    <s v="Dp-13240"/>
    <s v="Dean percer"/>
    <x v="2"/>
    <s v="United States"/>
    <s v="Maple Grove"/>
    <x v="11"/>
    <n v="55369"/>
    <x v="2"/>
    <s v="OFF-LA-10002312"/>
    <x v="1"/>
    <x v="2"/>
    <s v="Avery 490"/>
    <x v="1851"/>
    <n v="3"/>
    <n v="0"/>
    <n v="22.200000000000003"/>
  </r>
  <r>
    <n v="5477"/>
    <x v="2730"/>
    <x v="3"/>
    <x v="140"/>
    <d v="2014-06-19T00:00:00"/>
    <s v="First Class"/>
    <s v="Dp-13240"/>
    <s v="Dean percer"/>
    <x v="2"/>
    <s v="United States"/>
    <s v="Maple Grove"/>
    <x v="11"/>
    <n v="55369"/>
    <x v="2"/>
    <s v="OFF-ST-10001291"/>
    <x v="1"/>
    <x v="4"/>
    <s v="Tenex Personal Self-Stacking Standard File Box, Black/Gray"/>
    <x v="3975"/>
    <n v="5"/>
    <n v="0"/>
    <n v="22.828499999999998"/>
  </r>
  <r>
    <n v="5478"/>
    <x v="2730"/>
    <x v="3"/>
    <x v="140"/>
    <d v="2014-06-19T00:00:00"/>
    <s v="First Class"/>
    <s v="Dp-13240"/>
    <s v="Dean percer"/>
    <x v="2"/>
    <s v="United States"/>
    <s v="Maple Grove"/>
    <x v="11"/>
    <n v="55369"/>
    <x v="2"/>
    <s v="OFF-PA-10003022"/>
    <x v="1"/>
    <x v="10"/>
    <s v="Xerox 1992"/>
    <x v="1465"/>
    <n v="3"/>
    <n v="0"/>
    <n v="8.7906000000000013"/>
  </r>
  <r>
    <n v="5479"/>
    <x v="2731"/>
    <x v="0"/>
    <x v="73"/>
    <d v="2013-11-25T00:00:00"/>
    <s v="Standard Class"/>
    <s v="SJ-20500"/>
    <s v="Shirley Jackson"/>
    <x v="0"/>
    <s v="United States"/>
    <s v="Newark"/>
    <x v="13"/>
    <n v="19711"/>
    <x v="3"/>
    <s v="OFF-BI-10002133"/>
    <x v="1"/>
    <x v="8"/>
    <s v="Wilson Jones Elliptical Ring 3 1/2&quot; Capacity Binders, 800 sheets"/>
    <x v="3233"/>
    <n v="3"/>
    <n v="0"/>
    <n v="62.915999999999997"/>
  </r>
  <r>
    <n v="5480"/>
    <x v="2732"/>
    <x v="2"/>
    <x v="691"/>
    <d v="2011-04-04T00:00:00"/>
    <s v="Standard Class"/>
    <s v="KB-16240"/>
    <s v="Karen Bern"/>
    <x v="1"/>
    <s v="United States"/>
    <s v="Miami"/>
    <x v="2"/>
    <n v="33180"/>
    <x v="0"/>
    <s v="OFF-BI-10001097"/>
    <x v="1"/>
    <x v="8"/>
    <s v="Avery Hole Reinforcements"/>
    <x v="3976"/>
    <n v="1"/>
    <n v="0.7"/>
    <n v="-1.3082999999999996"/>
  </r>
  <r>
    <n v="5481"/>
    <x v="2733"/>
    <x v="3"/>
    <x v="1048"/>
    <d v="2014-10-15T00:00:00"/>
    <s v="Standard Class"/>
    <s v="CS-12250"/>
    <s v="Chris Selesnick"/>
    <x v="1"/>
    <s v="United States"/>
    <s v="San Diego"/>
    <x v="1"/>
    <n v="92105"/>
    <x v="1"/>
    <s v="TEC-PH-10001336"/>
    <x v="2"/>
    <x v="7"/>
    <s v="Digium D40 VoIP phone"/>
    <x v="3977"/>
    <n v="1"/>
    <n v="0.2"/>
    <n v="11.609099999999998"/>
  </r>
  <r>
    <n v="5482"/>
    <x v="2733"/>
    <x v="3"/>
    <x v="1048"/>
    <d v="2014-10-15T00:00:00"/>
    <s v="Standard Class"/>
    <s v="CS-12250"/>
    <s v="Chris Selesnick"/>
    <x v="1"/>
    <s v="United States"/>
    <s v="San Diego"/>
    <x v="1"/>
    <n v="92105"/>
    <x v="1"/>
    <s v="TEC-AC-10002305"/>
    <x v="2"/>
    <x v="11"/>
    <s v="KeyTronic E03601U1 - Keyboard - Beige"/>
    <x v="3978"/>
    <n v="2"/>
    <n v="0"/>
    <n v="6.4799999999999969"/>
  </r>
  <r>
    <n v="5483"/>
    <x v="2733"/>
    <x v="3"/>
    <x v="1048"/>
    <d v="2014-10-15T00:00:00"/>
    <s v="Standard Class"/>
    <s v="CS-12250"/>
    <s v="Chris Selesnick"/>
    <x v="1"/>
    <s v="United States"/>
    <s v="San Diego"/>
    <x v="1"/>
    <n v="92105"/>
    <x v="1"/>
    <s v="TEC-AC-10003610"/>
    <x v="2"/>
    <x v="11"/>
    <s v="Logitech Illuminated - Keyboard"/>
    <x v="3979"/>
    <n v="4"/>
    <n v="0"/>
    <n v="115.1808"/>
  </r>
  <r>
    <n v="5484"/>
    <x v="2733"/>
    <x v="3"/>
    <x v="1048"/>
    <d v="2014-10-15T00:00:00"/>
    <s v="Standard Class"/>
    <s v="CS-12250"/>
    <s v="Chris Selesnick"/>
    <x v="1"/>
    <s v="United States"/>
    <s v="San Diego"/>
    <x v="1"/>
    <n v="92105"/>
    <x v="1"/>
    <s v="OFF-ST-10002301"/>
    <x v="1"/>
    <x v="4"/>
    <s v="Tennsco Commercial Shelving"/>
    <x v="1390"/>
    <n v="2"/>
    <n v="0"/>
    <n v="0.40679999999999694"/>
  </r>
  <r>
    <n v="5485"/>
    <x v="2734"/>
    <x v="3"/>
    <x v="289"/>
    <d v="2014-02-05T00:00:00"/>
    <s v="Standard Class"/>
    <s v="EB-13870"/>
    <s v="Emily Burns"/>
    <x v="0"/>
    <s v="United States"/>
    <s v="Miami"/>
    <x v="2"/>
    <n v="33142"/>
    <x v="0"/>
    <s v="FUR-CH-10002044"/>
    <x v="0"/>
    <x v="1"/>
    <s v="Office Star - Contemporary Task Swivel chair with 2-way adjustable arms, Plum"/>
    <x v="3442"/>
    <n v="4"/>
    <n v="0.2"/>
    <n v="-68.1096"/>
  </r>
  <r>
    <n v="5486"/>
    <x v="2735"/>
    <x v="2"/>
    <x v="432"/>
    <d v="2011-12-17T00:00:00"/>
    <s v="Standard Class"/>
    <s v="PB-19150"/>
    <s v="Philip Brown"/>
    <x v="0"/>
    <s v="United States"/>
    <s v="Miami"/>
    <x v="2"/>
    <n v="33178"/>
    <x v="0"/>
    <s v="OFF-EN-10001099"/>
    <x v="1"/>
    <x v="12"/>
    <s v="Staples"/>
    <x v="3032"/>
    <n v="3"/>
    <n v="0.2"/>
    <n v="7.6283999999999974"/>
  </r>
  <r>
    <n v="5487"/>
    <x v="2736"/>
    <x v="1"/>
    <x v="1040"/>
    <d v="2012-10-29T00:00:00"/>
    <s v="Standard Class"/>
    <s v="MT-18070"/>
    <s v="Michelle Tran"/>
    <x v="2"/>
    <s v="United States"/>
    <s v="San Antonio"/>
    <x v="5"/>
    <n v="78207"/>
    <x v="2"/>
    <s v="OFF-BI-10004140"/>
    <x v="1"/>
    <x v="8"/>
    <s v="Avery Non-Stick Binders"/>
    <x v="3980"/>
    <n v="4"/>
    <n v="0.8"/>
    <n v="-6.2860000000000031"/>
  </r>
  <r>
    <n v="5488"/>
    <x v="2737"/>
    <x v="3"/>
    <x v="719"/>
    <d v="2014-04-05T00:00:00"/>
    <s v="Second Class"/>
    <s v="BF-11020"/>
    <s v="Barry Französisch"/>
    <x v="1"/>
    <s v="United States"/>
    <s v="Jacksonville"/>
    <x v="2"/>
    <n v="32216"/>
    <x v="0"/>
    <s v="TEC-PH-10004897"/>
    <x v="2"/>
    <x v="7"/>
    <s v="Mediabridge Sport Armband iPhone 5s"/>
    <x v="112"/>
    <n v="3"/>
    <n v="0.2"/>
    <n v="-5.694300000000001"/>
  </r>
  <r>
    <n v="5489"/>
    <x v="2737"/>
    <x v="3"/>
    <x v="719"/>
    <d v="2014-04-05T00:00:00"/>
    <s v="Second Class"/>
    <s v="BF-11020"/>
    <s v="Barry Französisch"/>
    <x v="1"/>
    <s v="United States"/>
    <s v="Jacksonville"/>
    <x v="2"/>
    <n v="32216"/>
    <x v="0"/>
    <s v="OFF-LA-10000262"/>
    <x v="1"/>
    <x v="2"/>
    <s v="Avery 494"/>
    <x v="303"/>
    <n v="3"/>
    <n v="0.2"/>
    <n v="2.0358000000000001"/>
  </r>
  <r>
    <n v="5490"/>
    <x v="2737"/>
    <x v="3"/>
    <x v="719"/>
    <d v="2014-04-05T00:00:00"/>
    <s v="Second Class"/>
    <s v="BF-11020"/>
    <s v="Barry Französisch"/>
    <x v="1"/>
    <s v="United States"/>
    <s v="Jacksonville"/>
    <x v="2"/>
    <n v="32216"/>
    <x v="0"/>
    <s v="OFF-AP-10002222"/>
    <x v="1"/>
    <x v="9"/>
    <s v="Staples"/>
    <x v="3981"/>
    <n v="3"/>
    <n v="0.2"/>
    <n v="1.8207000000000013"/>
  </r>
  <r>
    <n v="5491"/>
    <x v="2737"/>
    <x v="3"/>
    <x v="719"/>
    <d v="2014-04-05T00:00:00"/>
    <s v="Second Class"/>
    <s v="BF-11020"/>
    <s v="Barry Französisch"/>
    <x v="1"/>
    <s v="United States"/>
    <s v="Jacksonville"/>
    <x v="2"/>
    <n v="32216"/>
    <x v="0"/>
    <s v="FUR-CH-10003774"/>
    <x v="0"/>
    <x v="1"/>
    <s v="Global Wood Trimmed Manager's Task Chair, Khaki"/>
    <x v="287"/>
    <n v="3"/>
    <n v="0.2"/>
    <n v="-19.105800000000016"/>
  </r>
  <r>
    <n v="5492"/>
    <x v="2738"/>
    <x v="3"/>
    <x v="795"/>
    <d v="2014-01-28T00:00:00"/>
    <s v="First Class"/>
    <s v="CG-12520"/>
    <s v="Claire Gute"/>
    <x v="0"/>
    <s v="United States"/>
    <s v="Houston"/>
    <x v="5"/>
    <n v="77070"/>
    <x v="2"/>
    <s v="OFF-ST-10000615"/>
    <x v="1"/>
    <x v="4"/>
    <s v="SimpliFile Personal File, Black Granite, 15w x 6-15/16d x 11-1/4h"/>
    <x v="1333"/>
    <n v="2"/>
    <n v="0.2"/>
    <n v="1.8160000000000016"/>
  </r>
  <r>
    <n v="5493"/>
    <x v="2739"/>
    <x v="2"/>
    <x v="683"/>
    <d v="2011-11-28T00:00:00"/>
    <s v="Same Day"/>
    <s v="DH-13675"/>
    <s v="Duane Huffman"/>
    <x v="2"/>
    <s v="United States"/>
    <s v="San Francisco"/>
    <x v="1"/>
    <n v="94122"/>
    <x v="1"/>
    <s v="OFF-SU-10001225"/>
    <x v="1"/>
    <x v="14"/>
    <s v="Staples"/>
    <x v="351"/>
    <n v="2"/>
    <n v="0"/>
    <n v="0.14719999999999978"/>
  </r>
  <r>
    <n v="5494"/>
    <x v="2739"/>
    <x v="2"/>
    <x v="683"/>
    <d v="2011-11-28T00:00:00"/>
    <s v="Same Day"/>
    <s v="DH-13675"/>
    <s v="Duane Huffman"/>
    <x v="2"/>
    <s v="United States"/>
    <s v="San Francisco"/>
    <x v="1"/>
    <n v="94122"/>
    <x v="1"/>
    <s v="OFF-LA-10002043"/>
    <x v="1"/>
    <x v="2"/>
    <s v="Avery 489"/>
    <x v="1417"/>
    <n v="4"/>
    <n v="0"/>
    <n v="19.872"/>
  </r>
  <r>
    <n v="5495"/>
    <x v="2739"/>
    <x v="2"/>
    <x v="683"/>
    <d v="2011-11-28T00:00:00"/>
    <s v="Same Day"/>
    <s v="DH-13675"/>
    <s v="Duane Huffman"/>
    <x v="2"/>
    <s v="United States"/>
    <s v="San Francisco"/>
    <x v="1"/>
    <n v="94122"/>
    <x v="1"/>
    <s v="FUR-BO-10000330"/>
    <x v="0"/>
    <x v="0"/>
    <s v="Sauder Camden County Barrister Bookcase, Planked Cherry Finish"/>
    <x v="1527"/>
    <n v="4"/>
    <n v="0.15"/>
    <n v="-4.8391999999999769"/>
  </r>
  <r>
    <n v="5496"/>
    <x v="2740"/>
    <x v="1"/>
    <x v="406"/>
    <d v="2012-09-08T00:00:00"/>
    <s v="Standard Class"/>
    <s v="SC-20440"/>
    <s v="Shaun Chance"/>
    <x v="1"/>
    <s v="United States"/>
    <s v="Philadelphia"/>
    <x v="9"/>
    <n v="19140"/>
    <x v="3"/>
    <s v="OFF-BI-10001249"/>
    <x v="1"/>
    <x v="8"/>
    <s v="Avery Heavy-Duty EZD View Binder with Locking Rings"/>
    <x v="3056"/>
    <n v="4"/>
    <n v="0.7"/>
    <n v="-6.1247999999999987"/>
  </r>
  <r>
    <n v="5497"/>
    <x v="2741"/>
    <x v="3"/>
    <x v="492"/>
    <d v="2014-06-17T00:00:00"/>
    <s v="Standard Class"/>
    <s v="HG-15025"/>
    <s v="Hunter Glantz"/>
    <x v="0"/>
    <s v="United States"/>
    <s v="Marion"/>
    <x v="24"/>
    <n v="43302"/>
    <x v="3"/>
    <s v="TEC-AC-10004469"/>
    <x v="2"/>
    <x v="11"/>
    <s v="Microsoft Sculpt Comfort Mouse"/>
    <x v="3982"/>
    <n v="2"/>
    <n v="0.2"/>
    <n v="19.176000000000002"/>
  </r>
  <r>
    <n v="5498"/>
    <x v="2742"/>
    <x v="3"/>
    <x v="663"/>
    <d v="2014-07-19T00:00:00"/>
    <s v="Second Class"/>
    <s v="MM-18055"/>
    <s v="Michelle Moray"/>
    <x v="0"/>
    <s v="United States"/>
    <s v="New York City"/>
    <x v="15"/>
    <n v="10024"/>
    <x v="3"/>
    <s v="OFF-AR-10001177"/>
    <x v="1"/>
    <x v="6"/>
    <s v="Newell 349"/>
    <x v="2637"/>
    <n v="2"/>
    <n v="0"/>
    <n v="1.9023999999999992"/>
  </r>
  <r>
    <n v="5499"/>
    <x v="2742"/>
    <x v="3"/>
    <x v="663"/>
    <d v="2014-07-19T00:00:00"/>
    <s v="Second Class"/>
    <s v="MM-18055"/>
    <s v="Michelle Moray"/>
    <x v="0"/>
    <s v="United States"/>
    <s v="New York City"/>
    <x v="15"/>
    <n v="10024"/>
    <x v="3"/>
    <s v="OFF-LA-10000634"/>
    <x v="1"/>
    <x v="2"/>
    <s v="Avery 509"/>
    <x v="1507"/>
    <n v="3"/>
    <n v="0"/>
    <n v="3.6017999999999999"/>
  </r>
  <r>
    <n v="5500"/>
    <x v="2742"/>
    <x v="3"/>
    <x v="663"/>
    <d v="2014-07-19T00:00:00"/>
    <s v="Second Class"/>
    <s v="MM-18055"/>
    <s v="Michelle Moray"/>
    <x v="0"/>
    <s v="United States"/>
    <s v="New York City"/>
    <x v="15"/>
    <n v="10024"/>
    <x v="3"/>
    <s v="TEC-AC-10004708"/>
    <x v="2"/>
    <x v="11"/>
    <s v="Sony 32GB Class 10 Micro SDHC R40 Memory Card"/>
    <x v="365"/>
    <n v="2"/>
    <n v="0"/>
    <n v="8.7989999999999995"/>
  </r>
  <r>
    <n v="5501"/>
    <x v="2742"/>
    <x v="3"/>
    <x v="663"/>
    <d v="2014-07-19T00:00:00"/>
    <s v="Second Class"/>
    <s v="MM-18055"/>
    <s v="Michelle Moray"/>
    <x v="0"/>
    <s v="United States"/>
    <s v="New York City"/>
    <x v="15"/>
    <n v="10024"/>
    <x v="3"/>
    <s v="FUR-CH-10002084"/>
    <x v="0"/>
    <x v="1"/>
    <s v="Hon Mobius Operator's Chair"/>
    <x v="3983"/>
    <n v="6"/>
    <n v="0.1"/>
    <n v="88.552800000000005"/>
  </r>
  <r>
    <n v="5502"/>
    <x v="2742"/>
    <x v="3"/>
    <x v="663"/>
    <d v="2014-07-19T00:00:00"/>
    <s v="Second Class"/>
    <s v="MM-18055"/>
    <s v="Michelle Moray"/>
    <x v="0"/>
    <s v="United States"/>
    <s v="New York City"/>
    <x v="15"/>
    <n v="10024"/>
    <x v="3"/>
    <s v="OFF-PA-10004519"/>
    <x v="1"/>
    <x v="10"/>
    <s v="Spiral Phone Message Books with Labels by Adams"/>
    <x v="2482"/>
    <n v="2"/>
    <n v="0"/>
    <n v="4.3904000000000005"/>
  </r>
  <r>
    <n v="5503"/>
    <x v="2743"/>
    <x v="3"/>
    <x v="808"/>
    <d v="2014-11-07T00:00:00"/>
    <s v="Standard Class"/>
    <s v="TH-21115"/>
    <s v="Thea Hudgings"/>
    <x v="1"/>
    <s v="United States"/>
    <s v="Philadelphia"/>
    <x v="9"/>
    <n v="19140"/>
    <x v="3"/>
    <s v="FUR-FU-10001847"/>
    <x v="0"/>
    <x v="5"/>
    <s v="Eldon Image Series Black Desk Accessories"/>
    <x v="3984"/>
    <n v="1"/>
    <n v="0.2"/>
    <n v="0.66239999999999977"/>
  </r>
  <r>
    <n v="5504"/>
    <x v="2743"/>
    <x v="3"/>
    <x v="808"/>
    <d v="2014-11-07T00:00:00"/>
    <s v="Standard Class"/>
    <s v="TH-21115"/>
    <s v="Thea Hudgings"/>
    <x v="1"/>
    <s v="United States"/>
    <s v="Philadelphia"/>
    <x v="9"/>
    <n v="19140"/>
    <x v="3"/>
    <s v="OFF-AP-10001962"/>
    <x v="1"/>
    <x v="9"/>
    <s v="Black &amp; Decker Filter for Double Action Dustbuster Cordless Vac BLDV7210"/>
    <x v="3985"/>
    <n v="3"/>
    <n v="0.2"/>
    <n v="1.2584999999999997"/>
  </r>
  <r>
    <n v="5505"/>
    <x v="2743"/>
    <x v="3"/>
    <x v="808"/>
    <d v="2014-11-07T00:00:00"/>
    <s v="Standard Class"/>
    <s v="TH-21115"/>
    <s v="Thea Hudgings"/>
    <x v="1"/>
    <s v="United States"/>
    <s v="Philadelphia"/>
    <x v="9"/>
    <n v="19140"/>
    <x v="3"/>
    <s v="OFF-EN-10003845"/>
    <x v="1"/>
    <x v="12"/>
    <s v="Colored Envelopes"/>
    <x v="3179"/>
    <n v="3"/>
    <n v="0.2"/>
    <n v="2.8781999999999992"/>
  </r>
  <r>
    <n v="5506"/>
    <x v="2743"/>
    <x v="3"/>
    <x v="808"/>
    <d v="2014-11-07T00:00:00"/>
    <s v="Standard Class"/>
    <s v="TH-21115"/>
    <s v="Thea Hudgings"/>
    <x v="1"/>
    <s v="United States"/>
    <s v="Philadelphia"/>
    <x v="9"/>
    <n v="19140"/>
    <x v="3"/>
    <s v="TEC-PH-10001817"/>
    <x v="2"/>
    <x v="7"/>
    <s v="Wilson Electronics DB Pro Signal Booster"/>
    <x v="3986"/>
    <n v="4"/>
    <n v="0.4"/>
    <n v="-186.15999999999997"/>
  </r>
  <r>
    <n v="5507"/>
    <x v="2744"/>
    <x v="0"/>
    <x v="750"/>
    <d v="2013-10-09T00:00:00"/>
    <s v="Same Day"/>
    <s v="JE-15745"/>
    <s v="Joel Eaton"/>
    <x v="0"/>
    <s v="United States"/>
    <s v="Los Angeles"/>
    <x v="1"/>
    <n v="90036"/>
    <x v="1"/>
    <s v="OFF-PA-10000167"/>
    <x v="1"/>
    <x v="10"/>
    <s v="Xerox 1925"/>
    <x v="1168"/>
    <n v="2"/>
    <n v="0"/>
    <n v="27.881999999999998"/>
  </r>
  <r>
    <n v="5508"/>
    <x v="2745"/>
    <x v="0"/>
    <x v="143"/>
    <d v="2013-04-15T00:00:00"/>
    <s v="Standard Class"/>
    <s v="PG-18820"/>
    <s v="Patrick Gardner"/>
    <x v="0"/>
    <s v="United States"/>
    <s v="Smyrna"/>
    <x v="32"/>
    <n v="30080"/>
    <x v="0"/>
    <s v="OFF-EN-10002973"/>
    <x v="1"/>
    <x v="12"/>
    <s v="Ampad #10 Peel &amp; Seel Holiday Envelopes"/>
    <x v="1429"/>
    <n v="4"/>
    <n v="0"/>
    <n v="8.6016000000000012"/>
  </r>
  <r>
    <n v="5509"/>
    <x v="2746"/>
    <x v="1"/>
    <x v="1049"/>
    <d v="2012-10-12T00:00:00"/>
    <s v="Standard Class"/>
    <s v="MB-17305"/>
    <s v="Maria Bertelson"/>
    <x v="0"/>
    <s v="United States"/>
    <s v="San Francisco"/>
    <x v="1"/>
    <n v="94122"/>
    <x v="1"/>
    <s v="FUR-FU-10001588"/>
    <x v="0"/>
    <x v="5"/>
    <s v="Deflect-o SuperTray Unbreakable Stackable Tray, Letter, Black"/>
    <x v="1228"/>
    <n v="5"/>
    <n v="0"/>
    <n v="62.736999999999995"/>
  </r>
  <r>
    <n v="5510"/>
    <x v="2747"/>
    <x v="3"/>
    <x v="356"/>
    <d v="2014-05-21T00:00:00"/>
    <s v="Standard Class"/>
    <s v="JD-16015"/>
    <s v="Joy Daniels"/>
    <x v="0"/>
    <s v="United States"/>
    <s v="Chicago"/>
    <x v="10"/>
    <n v="60653"/>
    <x v="2"/>
    <s v="OFF-PA-10001736"/>
    <x v="1"/>
    <x v="10"/>
    <s v="Xerox 1880"/>
    <x v="3987"/>
    <n v="2"/>
    <n v="0.2"/>
    <n v="19.137599999999992"/>
  </r>
  <r>
    <n v="5511"/>
    <x v="2747"/>
    <x v="3"/>
    <x v="356"/>
    <d v="2014-05-21T00:00:00"/>
    <s v="Standard Class"/>
    <s v="JD-16015"/>
    <s v="Joy Daniels"/>
    <x v="0"/>
    <s v="United States"/>
    <s v="Chicago"/>
    <x v="10"/>
    <n v="60653"/>
    <x v="2"/>
    <s v="TEC-PH-10002185"/>
    <x v="2"/>
    <x v="7"/>
    <s v="QVS USB Car Charger 2-Port 2.1Amp for iPod/iPhone/iPad/iPad 2/iPad 3"/>
    <x v="3988"/>
    <n v="2"/>
    <n v="0.2"/>
    <n v="3.4749999999999996"/>
  </r>
  <r>
    <n v="5512"/>
    <x v="2748"/>
    <x v="2"/>
    <x v="1050"/>
    <d v="2011-03-02T00:00:00"/>
    <s v="Standard Class"/>
    <s v="JH-15430"/>
    <s v="Jennifer Halladay"/>
    <x v="0"/>
    <s v="United States"/>
    <s v="Medford"/>
    <x v="21"/>
    <n v="97504"/>
    <x v="1"/>
    <s v="OFF-PA-10000174"/>
    <x v="1"/>
    <x v="10"/>
    <s v="Message Book, Wirebound, Four 5 1/2&quot; X 4&quot; Forms/Pg., 200 Dupl. Sets/Book"/>
    <x v="2731"/>
    <n v="4"/>
    <n v="0.2"/>
    <n v="11.102399999999996"/>
  </r>
  <r>
    <n v="5513"/>
    <x v="2748"/>
    <x v="2"/>
    <x v="1050"/>
    <d v="2011-03-02T00:00:00"/>
    <s v="Standard Class"/>
    <s v="JH-15430"/>
    <s v="Jennifer Halladay"/>
    <x v="0"/>
    <s v="United States"/>
    <s v="Medford"/>
    <x v="21"/>
    <n v="97504"/>
    <x v="1"/>
    <s v="OFF-PA-10000069"/>
    <x v="1"/>
    <x v="10"/>
    <s v="TOPS 4 x 6 Fluorescent Color Memo Sheets, 500 Sheets per Pack"/>
    <x v="3989"/>
    <n v="3"/>
    <n v="0.2"/>
    <n v="7.6868999999999996"/>
  </r>
  <r>
    <n v="5514"/>
    <x v="2749"/>
    <x v="1"/>
    <x v="1051"/>
    <d v="2012-06-01T00:00:00"/>
    <s v="First Class"/>
    <s v="EN-13780"/>
    <s v="Edward Nazzal"/>
    <x v="0"/>
    <s v="United States"/>
    <s v="New York City"/>
    <x v="15"/>
    <n v="10009"/>
    <x v="3"/>
    <s v="TEC-PH-10001795"/>
    <x v="2"/>
    <x v="7"/>
    <s v="RCA H5401RE1 DECT 6.0 4-Line Cordless Handset With Caller ID/Call Waiting"/>
    <x v="764"/>
    <n v="3"/>
    <n v="0"/>
    <n v="2.3996999999999815"/>
  </r>
  <r>
    <n v="5515"/>
    <x v="2749"/>
    <x v="1"/>
    <x v="1051"/>
    <d v="2012-06-01T00:00:00"/>
    <s v="First Class"/>
    <s v="EN-13780"/>
    <s v="Edward Nazzal"/>
    <x v="0"/>
    <s v="United States"/>
    <s v="New York City"/>
    <x v="15"/>
    <n v="10009"/>
    <x v="3"/>
    <s v="OFF-AP-10004540"/>
    <x v="1"/>
    <x v="9"/>
    <s v="Eureka The Boss Lite 10-Amp Upright Vacuum, Blue"/>
    <x v="1985"/>
    <n v="2"/>
    <n v="0"/>
    <n v="44.889600000000002"/>
  </r>
  <r>
    <n v="5516"/>
    <x v="2749"/>
    <x v="1"/>
    <x v="1051"/>
    <d v="2012-06-01T00:00:00"/>
    <s v="First Class"/>
    <s v="EN-13780"/>
    <s v="Edward Nazzal"/>
    <x v="0"/>
    <s v="United States"/>
    <s v="New York City"/>
    <x v="15"/>
    <n v="10009"/>
    <x v="3"/>
    <s v="TEC-PH-10001527"/>
    <x v="2"/>
    <x v="7"/>
    <s v="Plantronics MX500i Earset"/>
    <x v="3680"/>
    <n v="3"/>
    <n v="0"/>
    <n v="3.8654999999999973"/>
  </r>
  <r>
    <n v="5517"/>
    <x v="2750"/>
    <x v="0"/>
    <x v="741"/>
    <d v="2013-11-22T00:00:00"/>
    <s v="Second Class"/>
    <s v="KC-16255"/>
    <s v="Karen Carlisle"/>
    <x v="1"/>
    <s v="United States"/>
    <s v="Huntsville"/>
    <x v="19"/>
    <n v="35810"/>
    <x v="0"/>
    <s v="TEC-AC-10003870"/>
    <x v="2"/>
    <x v="11"/>
    <s v="Logitech Z-906 Speaker sys - home theater - 5.1-CH"/>
    <x v="3990"/>
    <n v="4"/>
    <n v="0"/>
    <n v="527.98400000000004"/>
  </r>
  <r>
    <n v="5518"/>
    <x v="2751"/>
    <x v="3"/>
    <x v="769"/>
    <d v="2014-12-10T00:00:00"/>
    <s v="Standard Class"/>
    <s v="MS-17980"/>
    <s v="Michael Stewart"/>
    <x v="1"/>
    <s v="United States"/>
    <s v="Philadelphia"/>
    <x v="9"/>
    <n v="19134"/>
    <x v="3"/>
    <s v="FUR-CH-10004540"/>
    <x v="0"/>
    <x v="1"/>
    <s v="Global Chrome Stack Chair"/>
    <x v="3991"/>
    <n v="10"/>
    <n v="0.3"/>
    <n v="-10.283999999999992"/>
  </r>
  <r>
    <n v="5519"/>
    <x v="2751"/>
    <x v="3"/>
    <x v="769"/>
    <d v="2014-12-10T00:00:00"/>
    <s v="Standard Class"/>
    <s v="MS-17980"/>
    <s v="Michael Stewart"/>
    <x v="1"/>
    <s v="United States"/>
    <s v="Philadelphia"/>
    <x v="9"/>
    <n v="19134"/>
    <x v="3"/>
    <s v="FUR-FU-10004093"/>
    <x v="0"/>
    <x v="5"/>
    <s v="Hand-Finished Solid Wood Document Frame"/>
    <x v="3992"/>
    <n v="2"/>
    <n v="0.2"/>
    <n v="6.8459999999999965"/>
  </r>
  <r>
    <n v="5520"/>
    <x v="2751"/>
    <x v="3"/>
    <x v="769"/>
    <d v="2014-12-10T00:00:00"/>
    <s v="Standard Class"/>
    <s v="MS-17980"/>
    <s v="Michael Stewart"/>
    <x v="1"/>
    <s v="United States"/>
    <s v="Philadelphia"/>
    <x v="9"/>
    <n v="19134"/>
    <x v="3"/>
    <s v="OFF-AR-10000716"/>
    <x v="1"/>
    <x v="6"/>
    <s v="DIXON Ticonderoga Erasable Checking Pencils"/>
    <x v="2569"/>
    <n v="3"/>
    <n v="0.2"/>
    <n v="3.1806000000000005"/>
  </r>
  <r>
    <n v="5521"/>
    <x v="2751"/>
    <x v="3"/>
    <x v="769"/>
    <d v="2014-12-10T00:00:00"/>
    <s v="Standard Class"/>
    <s v="MS-17980"/>
    <s v="Michael Stewart"/>
    <x v="1"/>
    <s v="United States"/>
    <s v="Philadelphia"/>
    <x v="9"/>
    <n v="19134"/>
    <x v="3"/>
    <s v="OFF-PA-10002709"/>
    <x v="1"/>
    <x v="10"/>
    <s v="Xerox 1956"/>
    <x v="100"/>
    <n v="5"/>
    <n v="0.2"/>
    <n v="8.6709999999999994"/>
  </r>
  <r>
    <n v="5522"/>
    <x v="2751"/>
    <x v="3"/>
    <x v="769"/>
    <d v="2014-12-10T00:00:00"/>
    <s v="Standard Class"/>
    <s v="MS-17980"/>
    <s v="Michael Stewart"/>
    <x v="1"/>
    <s v="United States"/>
    <s v="Philadelphia"/>
    <x v="9"/>
    <n v="19134"/>
    <x v="3"/>
    <s v="TEC-AC-10000580"/>
    <x v="2"/>
    <x v="11"/>
    <s v="Logitech G13 Programmable Gameboard with LCD Display"/>
    <x v="1309"/>
    <n v="4"/>
    <n v="0.2"/>
    <n v="-28.796399999999984"/>
  </r>
  <r>
    <n v="5523"/>
    <x v="2752"/>
    <x v="0"/>
    <x v="410"/>
    <d v="2013-06-08T00:00:00"/>
    <s v="First Class"/>
    <s v="CK-12205"/>
    <s v="Chloris Kastensmidt"/>
    <x v="0"/>
    <s v="United States"/>
    <s v="Santa Clara"/>
    <x v="1"/>
    <n v="95051"/>
    <x v="1"/>
    <s v="OFF-BI-10000829"/>
    <x v="1"/>
    <x v="8"/>
    <s v="Avery Non-Stick Binders"/>
    <x v="3993"/>
    <n v="6"/>
    <n v="0.2"/>
    <n v="7.0043999999999977"/>
  </r>
  <r>
    <n v="5524"/>
    <x v="2752"/>
    <x v="0"/>
    <x v="410"/>
    <d v="2013-06-08T00:00:00"/>
    <s v="First Class"/>
    <s v="CK-12205"/>
    <s v="Chloris Kastensmidt"/>
    <x v="0"/>
    <s v="United States"/>
    <s v="Santa Clara"/>
    <x v="1"/>
    <n v="95051"/>
    <x v="1"/>
    <s v="OFF-AP-10004859"/>
    <x v="1"/>
    <x v="9"/>
    <s v="Acco 6 Outlet Guardian Premium Surge Suppressor"/>
    <x v="3994"/>
    <n v="4"/>
    <n v="0"/>
    <n v="15.724800000000002"/>
  </r>
  <r>
    <n v="5525"/>
    <x v="2753"/>
    <x v="0"/>
    <x v="107"/>
    <d v="2013-12-13T00:00:00"/>
    <s v="First Class"/>
    <s v="SJ-20125"/>
    <s v="Sanjit Jacobs"/>
    <x v="2"/>
    <s v="United States"/>
    <s v="Long Beach"/>
    <x v="1"/>
    <n v="90805"/>
    <x v="1"/>
    <s v="OFF-PA-10000575"/>
    <x v="1"/>
    <x v="10"/>
    <s v="Wirebound Message Books, Four 2 3/4 x 5 White Forms per Page"/>
    <x v="3995"/>
    <n v="12"/>
    <n v="0"/>
    <n v="36.928799999999995"/>
  </r>
  <r>
    <n v="5526"/>
    <x v="2754"/>
    <x v="3"/>
    <x v="504"/>
    <d v="2014-05-06T00:00:00"/>
    <s v="Standard Class"/>
    <s v="EA-14035"/>
    <s v="Erin Ashbrook"/>
    <x v="1"/>
    <s v="United States"/>
    <s v="Los Angeles"/>
    <x v="1"/>
    <n v="90008"/>
    <x v="1"/>
    <s v="OFF-AR-10002804"/>
    <x v="1"/>
    <x v="6"/>
    <s v="Faber Castell Col-Erase Pencils"/>
    <x v="3996"/>
    <n v="2"/>
    <n v="0"/>
    <n v="4.0098000000000003"/>
  </r>
  <r>
    <n v="5527"/>
    <x v="2755"/>
    <x v="3"/>
    <x v="558"/>
    <d v="2014-04-29T00:00:00"/>
    <s v="Standard Class"/>
    <s v="MG-17890"/>
    <s v="Michael Granlund"/>
    <x v="2"/>
    <s v="United States"/>
    <s v="Santa Barbara"/>
    <x v="1"/>
    <n v="93101"/>
    <x v="1"/>
    <s v="OFF-FA-10002676"/>
    <x v="1"/>
    <x v="13"/>
    <s v="Colored Push Pins"/>
    <x v="2725"/>
    <n v="1"/>
    <n v="0"/>
    <n v="0.65159999999999996"/>
  </r>
  <r>
    <n v="5528"/>
    <x v="2756"/>
    <x v="1"/>
    <x v="412"/>
    <d v="2012-05-10T00:00:00"/>
    <s v="First Class"/>
    <s v="AB-10255"/>
    <s v="Alejandro Ballentine"/>
    <x v="2"/>
    <s v="United States"/>
    <s v="New York City"/>
    <x v="15"/>
    <n v="10009"/>
    <x v="3"/>
    <s v="OFF-PA-10003465"/>
    <x v="1"/>
    <x v="10"/>
    <s v="Xerox 1912"/>
    <x v="2479"/>
    <n v="2"/>
    <n v="0"/>
    <n v="18.211199999999998"/>
  </r>
  <r>
    <n v="5529"/>
    <x v="2757"/>
    <x v="1"/>
    <x v="1052"/>
    <d v="2012-04-04T00:00:00"/>
    <s v="Standard Class"/>
    <s v="SC-20260"/>
    <s v="Scott Cohen"/>
    <x v="1"/>
    <s v="United States"/>
    <s v="Jacksonville"/>
    <x v="2"/>
    <n v="32216"/>
    <x v="0"/>
    <s v="TEC-PH-10000011"/>
    <x v="2"/>
    <x v="7"/>
    <s v="PureGear Roll-On Screen Protector"/>
    <x v="1105"/>
    <n v="5"/>
    <n v="0.2"/>
    <n v="27.985999999999994"/>
  </r>
  <r>
    <n v="5530"/>
    <x v="2758"/>
    <x v="3"/>
    <x v="634"/>
    <d v="2014-08-12T00:00:00"/>
    <s v="Standard Class"/>
    <s v="TB-21355"/>
    <s v="Todd Boyes"/>
    <x v="1"/>
    <s v="United States"/>
    <s v="Cedar Hill"/>
    <x v="5"/>
    <n v="75104"/>
    <x v="2"/>
    <s v="OFF-PA-10004381"/>
    <x v="1"/>
    <x v="10"/>
    <s v="14-7/8 x 11 Blue Bar Computer Printout Paper"/>
    <x v="912"/>
    <n v="3"/>
    <n v="0.2"/>
    <n v="40.353599999999986"/>
  </r>
  <r>
    <n v="5531"/>
    <x v="2759"/>
    <x v="3"/>
    <x v="574"/>
    <d v="2014-12-07T00:00:00"/>
    <s v="Standard Class"/>
    <s v="JK-16090"/>
    <s v="Juliana Krohn"/>
    <x v="0"/>
    <s v="United States"/>
    <s v="Omaha"/>
    <x v="8"/>
    <n v="68104"/>
    <x v="2"/>
    <s v="TEC-PH-10001795"/>
    <x v="2"/>
    <x v="7"/>
    <s v="ClearOne CHATAttach 160 - speaker phone"/>
    <x v="3997"/>
    <n v="4"/>
    <n v="0"/>
    <n v="743.98799999999983"/>
  </r>
  <r>
    <n v="5532"/>
    <x v="2760"/>
    <x v="0"/>
    <x v="112"/>
    <d v="2013-06-08T00:00:00"/>
    <s v="First Class"/>
    <s v="CK-12595"/>
    <s v="Clytie Kelty"/>
    <x v="0"/>
    <s v="United States"/>
    <s v="Little Rock"/>
    <x v="36"/>
    <n v="72209"/>
    <x v="0"/>
    <s v="TEC-AC-10001109"/>
    <x v="2"/>
    <x v="11"/>
    <s v="Logitech Trackman Marble Mouse"/>
    <x v="3998"/>
    <n v="6"/>
    <n v="0"/>
    <n v="75.57480000000001"/>
  </r>
  <r>
    <n v="5533"/>
    <x v="2760"/>
    <x v="0"/>
    <x v="112"/>
    <d v="2013-06-08T00:00:00"/>
    <s v="First Class"/>
    <s v="CK-12595"/>
    <s v="Clytie Kelty"/>
    <x v="0"/>
    <s v="United States"/>
    <s v="Little Rock"/>
    <x v="36"/>
    <n v="72209"/>
    <x v="0"/>
    <s v="TEC-AC-10003038"/>
    <x v="2"/>
    <x v="11"/>
    <s v="Kingston Digital DataTraveler 16GB USB 2.0"/>
    <x v="3999"/>
    <n v="3"/>
    <n v="0"/>
    <n v="5.101499999999997"/>
  </r>
  <r>
    <n v="5534"/>
    <x v="2760"/>
    <x v="0"/>
    <x v="112"/>
    <d v="2013-06-08T00:00:00"/>
    <s v="First Class"/>
    <s v="CK-12595"/>
    <s v="Clytie Kelty"/>
    <x v="0"/>
    <s v="United States"/>
    <s v="Little Rock"/>
    <x v="36"/>
    <n v="72209"/>
    <x v="0"/>
    <s v="TEC-AC-10003174"/>
    <x v="2"/>
    <x v="11"/>
    <s v="Plantronics S12 Corded Telephone Headset System"/>
    <x v="2285"/>
    <n v="3"/>
    <n v="0"/>
    <n v="129.34800000000001"/>
  </r>
  <r>
    <n v="5535"/>
    <x v="2760"/>
    <x v="0"/>
    <x v="112"/>
    <d v="2013-06-08T00:00:00"/>
    <s v="First Class"/>
    <s v="CK-12595"/>
    <s v="Clytie Kelty"/>
    <x v="0"/>
    <s v="United States"/>
    <s v="Little Rock"/>
    <x v="36"/>
    <n v="72209"/>
    <x v="0"/>
    <s v="OFF-PA-10000157"/>
    <x v="1"/>
    <x v="10"/>
    <s v="Xerox 191"/>
    <x v="731"/>
    <n v="3"/>
    <n v="0"/>
    <n v="28.171799999999998"/>
  </r>
  <r>
    <n v="5536"/>
    <x v="2760"/>
    <x v="0"/>
    <x v="112"/>
    <d v="2013-06-08T00:00:00"/>
    <s v="First Class"/>
    <s v="CK-12595"/>
    <s v="Clytie Kelty"/>
    <x v="0"/>
    <s v="United States"/>
    <s v="Little Rock"/>
    <x v="36"/>
    <n v="72209"/>
    <x v="0"/>
    <s v="OFF-BI-10001721"/>
    <x v="1"/>
    <x v="8"/>
    <s v="Trimflex Flexible Post Binders"/>
    <x v="2202"/>
    <n v="3"/>
    <n v="0"/>
    <n v="30.787199999999999"/>
  </r>
  <r>
    <n v="5537"/>
    <x v="2760"/>
    <x v="0"/>
    <x v="112"/>
    <d v="2013-06-08T00:00:00"/>
    <s v="First Class"/>
    <s v="CK-12595"/>
    <s v="Clytie Kelty"/>
    <x v="0"/>
    <s v="United States"/>
    <s v="Little Rock"/>
    <x v="36"/>
    <n v="72209"/>
    <x v="0"/>
    <s v="OFF-BI-10000591"/>
    <x v="1"/>
    <x v="8"/>
    <s v="Avery Binder Labels"/>
    <x v="1361"/>
    <n v="3"/>
    <n v="0"/>
    <n v="5.6015999999999995"/>
  </r>
  <r>
    <n v="5538"/>
    <x v="2760"/>
    <x v="0"/>
    <x v="112"/>
    <d v="2013-06-08T00:00:00"/>
    <s v="First Class"/>
    <s v="CK-12595"/>
    <s v="Clytie Kelty"/>
    <x v="0"/>
    <s v="United States"/>
    <s v="Little Rock"/>
    <x v="36"/>
    <n v="72209"/>
    <x v="0"/>
    <s v="OFF-PA-10001534"/>
    <x v="1"/>
    <x v="10"/>
    <s v="Xerox 230"/>
    <x v="91"/>
    <n v="2"/>
    <n v="0"/>
    <n v="6.2208000000000006"/>
  </r>
  <r>
    <n v="5539"/>
    <x v="2761"/>
    <x v="1"/>
    <x v="657"/>
    <d v="2012-04-20T00:00:00"/>
    <s v="Standard Class"/>
    <s v="SS-20590"/>
    <s v="Sonia Sunley"/>
    <x v="0"/>
    <s v="United States"/>
    <s v="Norfolk"/>
    <x v="8"/>
    <n v="68701"/>
    <x v="2"/>
    <s v="OFF-BI-10002071"/>
    <x v="1"/>
    <x v="8"/>
    <s v="Fellowes Black Plastic Comb Bindings"/>
    <x v="4000"/>
    <n v="3"/>
    <n v="0"/>
    <n v="8.0177999999999994"/>
  </r>
  <r>
    <n v="5540"/>
    <x v="2762"/>
    <x v="3"/>
    <x v="1053"/>
    <d v="2014-05-27T00:00:00"/>
    <s v="Standard Class"/>
    <s v="LE-16810"/>
    <s v="Laurel Elliston"/>
    <x v="0"/>
    <s v="United States"/>
    <s v="Chicago"/>
    <x v="10"/>
    <n v="60653"/>
    <x v="2"/>
    <s v="FUR-CH-10000513"/>
    <x v="0"/>
    <x v="1"/>
    <s v="High-Back Leather Manager's Chair"/>
    <x v="2124"/>
    <n v="2"/>
    <n v="0.3"/>
    <n v="-54.595799999999997"/>
  </r>
  <r>
    <n v="5541"/>
    <x v="2762"/>
    <x v="3"/>
    <x v="1053"/>
    <d v="2014-05-27T00:00:00"/>
    <s v="Standard Class"/>
    <s v="LE-16810"/>
    <s v="Laurel Elliston"/>
    <x v="0"/>
    <s v="United States"/>
    <s v="Chicago"/>
    <x v="10"/>
    <n v="60653"/>
    <x v="2"/>
    <s v="OFF-BI-10003274"/>
    <x v="1"/>
    <x v="8"/>
    <s v="Avery Durable Slant Ring Binders, No Labels"/>
    <x v="4001"/>
    <n v="2"/>
    <n v="0.8"/>
    <n v="-2.6268000000000002"/>
  </r>
  <r>
    <n v="5542"/>
    <x v="2762"/>
    <x v="3"/>
    <x v="1053"/>
    <d v="2014-05-27T00:00:00"/>
    <s v="Standard Class"/>
    <s v="LE-16810"/>
    <s v="Laurel Elliston"/>
    <x v="0"/>
    <s v="United States"/>
    <s v="Chicago"/>
    <x v="10"/>
    <n v="60653"/>
    <x v="2"/>
    <s v="OFF-SU-10000381"/>
    <x v="1"/>
    <x v="14"/>
    <s v="Acme Forged Steel Scissors with Black Enamel Handles"/>
    <x v="4002"/>
    <n v="3"/>
    <n v="0.2"/>
    <n v="2.5136999999999983"/>
  </r>
  <r>
    <n v="5543"/>
    <x v="2763"/>
    <x v="0"/>
    <x v="1054"/>
    <d v="2013-12-26T00:00:00"/>
    <s v="Standard Class"/>
    <s v="ES-14080"/>
    <s v="Erin Smith"/>
    <x v="1"/>
    <s v="United States"/>
    <s v="Tucson"/>
    <x v="16"/>
    <n v="85705"/>
    <x v="1"/>
    <s v="FUR-TA-10001086"/>
    <x v="0"/>
    <x v="3"/>
    <s v="SAFCO PlanMaster Boards, 60w x 37-1/2d, White Melamine"/>
    <x v="4003"/>
    <n v="6"/>
    <n v="0.5"/>
    <n v="-218.86559999999997"/>
  </r>
  <r>
    <n v="5544"/>
    <x v="2763"/>
    <x v="0"/>
    <x v="1054"/>
    <d v="2013-12-26T00:00:00"/>
    <s v="Standard Class"/>
    <s v="ES-14080"/>
    <s v="Erin Smith"/>
    <x v="1"/>
    <s v="United States"/>
    <s v="Tucson"/>
    <x v="16"/>
    <n v="85705"/>
    <x v="1"/>
    <s v="OFF-BI-10000174"/>
    <x v="1"/>
    <x v="8"/>
    <s v="Wilson Jones Clip &amp; Carry Folder Binder Tool for Ring Binders, Clear"/>
    <x v="828"/>
    <n v="6"/>
    <n v="0.7"/>
    <n v="-7.6559999999999988"/>
  </r>
  <r>
    <n v="5545"/>
    <x v="2763"/>
    <x v="0"/>
    <x v="1054"/>
    <d v="2013-12-26T00:00:00"/>
    <s v="Standard Class"/>
    <s v="ES-14080"/>
    <s v="Erin Smith"/>
    <x v="1"/>
    <s v="United States"/>
    <s v="Tucson"/>
    <x v="16"/>
    <n v="85705"/>
    <x v="1"/>
    <s v="OFF-BI-10002103"/>
    <x v="1"/>
    <x v="8"/>
    <s v="Cardinal Slant-D Ring Binder, Heavy Gauge Vinyl"/>
    <x v="4004"/>
    <n v="2"/>
    <n v="0.7"/>
    <n v="-4.1711999999999989"/>
  </r>
  <r>
    <n v="5546"/>
    <x v="2764"/>
    <x v="3"/>
    <x v="585"/>
    <d v="2014-09-27T00:00:00"/>
    <s v="Standard Class"/>
    <s v="MG-17890"/>
    <s v="Michael Granlund"/>
    <x v="2"/>
    <s v="United States"/>
    <s v="Concord"/>
    <x v="38"/>
    <n v="3301"/>
    <x v="3"/>
    <s v="OFF-ST-10001590"/>
    <x v="1"/>
    <x v="4"/>
    <s v="Tenex Personal Project File with Scoop Front Design, Black"/>
    <x v="4005"/>
    <n v="5"/>
    <n v="0"/>
    <n v="17.523999999999997"/>
  </r>
  <r>
    <n v="5547"/>
    <x v="2765"/>
    <x v="3"/>
    <x v="210"/>
    <d v="2014-09-09T00:00:00"/>
    <s v="First Class"/>
    <s v="JM-16195"/>
    <s v="Justin MacKendrick"/>
    <x v="0"/>
    <s v="United States"/>
    <s v="Draper"/>
    <x v="7"/>
    <n v="84020"/>
    <x v="1"/>
    <s v="FUR-FU-10002396"/>
    <x v="0"/>
    <x v="5"/>
    <s v="DAX Copper Panel Document Frame, 5 x 7 Size"/>
    <x v="2855"/>
    <n v="2"/>
    <n v="0"/>
    <n v="10.567200000000001"/>
  </r>
  <r>
    <n v="5548"/>
    <x v="2765"/>
    <x v="3"/>
    <x v="210"/>
    <d v="2014-09-09T00:00:00"/>
    <s v="First Class"/>
    <s v="JM-16195"/>
    <s v="Justin MacKendrick"/>
    <x v="0"/>
    <s v="United States"/>
    <s v="Draper"/>
    <x v="7"/>
    <n v="84020"/>
    <x v="1"/>
    <s v="TEC-PH-10002807"/>
    <x v="2"/>
    <x v="7"/>
    <s v="Motorla HX550 Universal Bluetooth Headset"/>
    <x v="4006"/>
    <n v="4"/>
    <n v="0.2"/>
    <n v="47.459999999999994"/>
  </r>
  <r>
    <n v="5549"/>
    <x v="2766"/>
    <x v="2"/>
    <x v="683"/>
    <d v="2011-12-01T00:00:00"/>
    <s v="First Class"/>
    <s v="SG-20470"/>
    <s v="Sheri Gordon"/>
    <x v="0"/>
    <s v="United States"/>
    <s v="San Francisco"/>
    <x v="1"/>
    <n v="94109"/>
    <x v="1"/>
    <s v="OFF-AP-10004859"/>
    <x v="1"/>
    <x v="9"/>
    <s v="Acco 6 Outlet Guardian Premium Surge Suppressor"/>
    <x v="2908"/>
    <n v="3"/>
    <n v="0"/>
    <n v="11.793600000000001"/>
  </r>
  <r>
    <n v="5550"/>
    <x v="2766"/>
    <x v="2"/>
    <x v="683"/>
    <d v="2011-12-01T00:00:00"/>
    <s v="First Class"/>
    <s v="SG-20470"/>
    <s v="Sheri Gordon"/>
    <x v="0"/>
    <s v="United States"/>
    <s v="San Francisco"/>
    <x v="1"/>
    <n v="94109"/>
    <x v="1"/>
    <s v="TEC-AC-10003447"/>
    <x v="2"/>
    <x v="11"/>
    <s v="Micropad Numeric Keypads"/>
    <x v="4007"/>
    <n v="7"/>
    <n v="0"/>
    <n v="34.982499999999987"/>
  </r>
  <r>
    <n v="5551"/>
    <x v="2767"/>
    <x v="2"/>
    <x v="607"/>
    <d v="2011-11-16T00:00:00"/>
    <s v="Standard Class"/>
    <s v="DB-12970"/>
    <s v="Darren Budd"/>
    <x v="1"/>
    <s v="United States"/>
    <s v="Houston"/>
    <x v="5"/>
    <n v="77036"/>
    <x v="2"/>
    <s v="OFF-AR-10003183"/>
    <x v="1"/>
    <x v="6"/>
    <s v="Avery Fluorescent Highlighter Four-Color Set"/>
    <x v="2812"/>
    <n v="1"/>
    <n v="0.2"/>
    <n v="0.33399999999999974"/>
  </r>
  <r>
    <n v="5552"/>
    <x v="2767"/>
    <x v="2"/>
    <x v="607"/>
    <d v="2011-11-16T00:00:00"/>
    <s v="Standard Class"/>
    <s v="DB-12970"/>
    <s v="Darren Budd"/>
    <x v="1"/>
    <s v="United States"/>
    <s v="Houston"/>
    <x v="5"/>
    <n v="77036"/>
    <x v="2"/>
    <s v="OFF-SU-10000432"/>
    <x v="1"/>
    <x v="14"/>
    <s v="Acco Side-Punched Conventional Columnar Pads"/>
    <x v="4008"/>
    <n v="6"/>
    <n v="0.2"/>
    <n v="-3.123000000000002"/>
  </r>
  <r>
    <n v="5553"/>
    <x v="2767"/>
    <x v="2"/>
    <x v="607"/>
    <d v="2011-11-16T00:00:00"/>
    <s v="Standard Class"/>
    <s v="DB-12970"/>
    <s v="Darren Budd"/>
    <x v="1"/>
    <s v="United States"/>
    <s v="Houston"/>
    <x v="5"/>
    <n v="77036"/>
    <x v="2"/>
    <s v="TEC-AC-10003832"/>
    <x v="2"/>
    <x v="11"/>
    <s v="Imation 16GB Mini TravelDrive USB 2.0 Flash Drive"/>
    <x v="2220"/>
    <n v="3"/>
    <n v="0.2"/>
    <n v="20.8719"/>
  </r>
  <r>
    <n v="5554"/>
    <x v="2767"/>
    <x v="2"/>
    <x v="607"/>
    <d v="2011-11-16T00:00:00"/>
    <s v="Standard Class"/>
    <s v="DB-12970"/>
    <s v="Darren Budd"/>
    <x v="1"/>
    <s v="United States"/>
    <s v="Houston"/>
    <x v="5"/>
    <n v="77036"/>
    <x v="2"/>
    <s v="OFF-PA-10004100"/>
    <x v="1"/>
    <x v="10"/>
    <s v="Xerox 216"/>
    <x v="1590"/>
    <n v="7"/>
    <n v="0.2"/>
    <n v="12.700800000000001"/>
  </r>
  <r>
    <n v="5555"/>
    <x v="2767"/>
    <x v="2"/>
    <x v="607"/>
    <d v="2011-11-16T00:00:00"/>
    <s v="Standard Class"/>
    <s v="DB-12970"/>
    <s v="Darren Budd"/>
    <x v="1"/>
    <s v="United States"/>
    <s v="Houston"/>
    <x v="5"/>
    <n v="77036"/>
    <x v="2"/>
    <s v="FUR-BO-10004467"/>
    <x v="0"/>
    <x v="0"/>
    <s v="Bestar Classic Bookcase"/>
    <x v="4009"/>
    <n v="1"/>
    <n v="0.32"/>
    <n v="-12.998700000000007"/>
  </r>
  <r>
    <n v="5556"/>
    <x v="2768"/>
    <x v="3"/>
    <x v="280"/>
    <d v="2014-10-07T00:00:00"/>
    <s v="Second Class"/>
    <s v="JW-15220"/>
    <s v="Jane Waco"/>
    <x v="1"/>
    <s v="United States"/>
    <s v="Montgomery"/>
    <x v="19"/>
    <n v="36116"/>
    <x v="0"/>
    <s v="FUR-FU-10002963"/>
    <x v="0"/>
    <x v="5"/>
    <s v="Master Caster Door Stop, Gray"/>
    <x v="1015"/>
    <n v="2"/>
    <n v="0"/>
    <n v="3.4543999999999997"/>
  </r>
  <r>
    <n v="5557"/>
    <x v="2769"/>
    <x v="1"/>
    <x v="639"/>
    <d v="2012-12-18T00:00:00"/>
    <s v="Standard Class"/>
    <s v="KD-16495"/>
    <s v="Keith Dawkins"/>
    <x v="1"/>
    <s v="United States"/>
    <s v="Jackson"/>
    <x v="35"/>
    <n v="39212"/>
    <x v="0"/>
    <s v="FUR-FU-10003829"/>
    <x v="0"/>
    <x v="5"/>
    <s v="Stackable Trays"/>
    <x v="51"/>
    <n v="2"/>
    <n v="0"/>
    <n v="1.9711999999999996"/>
  </r>
  <r>
    <n v="5558"/>
    <x v="2769"/>
    <x v="1"/>
    <x v="639"/>
    <d v="2012-12-18T00:00:00"/>
    <s v="Standard Class"/>
    <s v="KD-16495"/>
    <s v="Keith Dawkins"/>
    <x v="1"/>
    <s v="United States"/>
    <s v="Jackson"/>
    <x v="35"/>
    <n v="39212"/>
    <x v="0"/>
    <s v="OFF-AR-10003582"/>
    <x v="1"/>
    <x v="6"/>
    <s v="Boston Electric Pencil Sharpener, Model 1818, Charcoal Black"/>
    <x v="2471"/>
    <n v="2"/>
    <n v="0"/>
    <n v="15.764000000000003"/>
  </r>
  <r>
    <n v="5559"/>
    <x v="2770"/>
    <x v="1"/>
    <x v="401"/>
    <d v="2012-12-10T00:00:00"/>
    <s v="Standard Class"/>
    <s v="IL-15100"/>
    <s v="Ivan Liston"/>
    <x v="0"/>
    <s v="United States"/>
    <s v="North Las Vegas"/>
    <x v="33"/>
    <n v="89031"/>
    <x v="1"/>
    <s v="OFF-PA-10000048"/>
    <x v="1"/>
    <x v="10"/>
    <s v="Xerox 20"/>
    <x v="90"/>
    <n v="1"/>
    <n v="0"/>
    <n v="3.1104000000000003"/>
  </r>
  <r>
    <n v="5560"/>
    <x v="2770"/>
    <x v="1"/>
    <x v="401"/>
    <d v="2012-12-10T00:00:00"/>
    <s v="Standard Class"/>
    <s v="IL-15100"/>
    <s v="Ivan Liston"/>
    <x v="0"/>
    <s v="United States"/>
    <s v="North Las Vegas"/>
    <x v="33"/>
    <n v="89031"/>
    <x v="1"/>
    <s v="OFF-ST-10000078"/>
    <x v="1"/>
    <x v="4"/>
    <s v="Tennsco 6- and 18-Compartment Lockers"/>
    <x v="2225"/>
    <n v="5"/>
    <n v="0"/>
    <n v="238.65299999999991"/>
  </r>
  <r>
    <n v="5561"/>
    <x v="2770"/>
    <x v="1"/>
    <x v="401"/>
    <d v="2012-12-10T00:00:00"/>
    <s v="Standard Class"/>
    <s v="IL-15100"/>
    <s v="Ivan Liston"/>
    <x v="0"/>
    <s v="United States"/>
    <s v="North Las Vegas"/>
    <x v="33"/>
    <n v="89031"/>
    <x v="1"/>
    <s v="OFF-LA-10004853"/>
    <x v="1"/>
    <x v="2"/>
    <s v="Avery 483"/>
    <x v="1830"/>
    <n v="3"/>
    <n v="0"/>
    <n v="6.8723999999999998"/>
  </r>
  <r>
    <n v="5562"/>
    <x v="2771"/>
    <x v="3"/>
    <x v="185"/>
    <d v="2014-04-03T00:00:00"/>
    <s v="Second Class"/>
    <s v="JE-15610"/>
    <s v="Jim Epp"/>
    <x v="1"/>
    <s v="United States"/>
    <s v="Atlanta"/>
    <x v="32"/>
    <n v="30318"/>
    <x v="0"/>
    <s v="OFF-BI-10001153"/>
    <x v="1"/>
    <x v="8"/>
    <s v="Ibico Recycled Grain-Textured Covers"/>
    <x v="4010"/>
    <n v="1"/>
    <n v="0"/>
    <n v="17.27"/>
  </r>
  <r>
    <n v="5563"/>
    <x v="2771"/>
    <x v="3"/>
    <x v="185"/>
    <d v="2014-04-03T00:00:00"/>
    <s v="Second Class"/>
    <s v="JE-15610"/>
    <s v="Jim Epp"/>
    <x v="1"/>
    <s v="United States"/>
    <s v="Atlanta"/>
    <x v="32"/>
    <n v="30318"/>
    <x v="0"/>
    <s v="TEC-CO-10001449"/>
    <x v="2"/>
    <x v="16"/>
    <s v="Hewlett Packard LaserJet 3310 Copier"/>
    <x v="491"/>
    <n v="5"/>
    <n v="0"/>
    <n v="1439.9760000000001"/>
  </r>
  <r>
    <n v="5564"/>
    <x v="2771"/>
    <x v="3"/>
    <x v="185"/>
    <d v="2014-04-03T00:00:00"/>
    <s v="Second Class"/>
    <s v="JE-15610"/>
    <s v="Jim Epp"/>
    <x v="1"/>
    <s v="United States"/>
    <s v="Atlanta"/>
    <x v="32"/>
    <n v="30318"/>
    <x v="0"/>
    <s v="OFF-BI-10000474"/>
    <x v="1"/>
    <x v="8"/>
    <s v="Avery Recycled Flexi-View Covers for Binding Systems"/>
    <x v="4011"/>
    <n v="4"/>
    <n v="0"/>
    <n v="30.7776"/>
  </r>
  <r>
    <n v="5565"/>
    <x v="2772"/>
    <x v="3"/>
    <x v="677"/>
    <d v="2014-03-14T00:00:00"/>
    <s v="Same Day"/>
    <s v="SU-20665"/>
    <s v="Stephanie Ulpright"/>
    <x v="2"/>
    <s v="United States"/>
    <s v="Chicago"/>
    <x v="10"/>
    <n v="60610"/>
    <x v="2"/>
    <s v="OFF-AR-10000799"/>
    <x v="1"/>
    <x v="6"/>
    <s v="Col-Erase Pencils with Erasers"/>
    <x v="530"/>
    <n v="4"/>
    <n v="0.2"/>
    <n v="2.188799999999997"/>
  </r>
  <r>
    <n v="5566"/>
    <x v="2772"/>
    <x v="3"/>
    <x v="677"/>
    <d v="2014-03-14T00:00:00"/>
    <s v="Same Day"/>
    <s v="SU-20665"/>
    <s v="Stephanie Ulpright"/>
    <x v="2"/>
    <s v="United States"/>
    <s v="Chicago"/>
    <x v="10"/>
    <n v="60610"/>
    <x v="2"/>
    <s v="TEC-MA-10002109"/>
    <x v="2"/>
    <x v="15"/>
    <s v="HP Officejet Pro 8600 e-All-In-One Printer, Copier, Scanner, Fax"/>
    <x v="4012"/>
    <n v="2"/>
    <n v="0.3"/>
    <n v="8.9993999999999801"/>
  </r>
  <r>
    <n v="5567"/>
    <x v="2772"/>
    <x v="3"/>
    <x v="677"/>
    <d v="2014-03-14T00:00:00"/>
    <s v="Same Day"/>
    <s v="SU-20665"/>
    <s v="Stephanie Ulpright"/>
    <x v="2"/>
    <s v="United States"/>
    <s v="Chicago"/>
    <x v="10"/>
    <n v="60610"/>
    <x v="2"/>
    <s v="OFF-AR-10003338"/>
    <x v="1"/>
    <x v="6"/>
    <s v="Eberhard Faber 3 1/2&quot; Golf Pencils"/>
    <x v="4013"/>
    <n v="5"/>
    <n v="0.2"/>
    <n v="1.8599999999999994"/>
  </r>
  <r>
    <n v="5568"/>
    <x v="2772"/>
    <x v="3"/>
    <x v="677"/>
    <d v="2014-03-14T00:00:00"/>
    <s v="Same Day"/>
    <s v="SU-20665"/>
    <s v="Stephanie Ulpright"/>
    <x v="2"/>
    <s v="United States"/>
    <s v="Chicago"/>
    <x v="10"/>
    <n v="60610"/>
    <x v="2"/>
    <s v="FUR-CH-10003606"/>
    <x v="0"/>
    <x v="1"/>
    <s v="SAFCO Folding Chair Trolley"/>
    <x v="4014"/>
    <n v="1"/>
    <n v="0.3"/>
    <n v="-2.5647999999999982"/>
  </r>
  <r>
    <n v="5569"/>
    <x v="2772"/>
    <x v="3"/>
    <x v="677"/>
    <d v="2014-03-14T00:00:00"/>
    <s v="Same Day"/>
    <s v="SU-20665"/>
    <s v="Stephanie Ulpright"/>
    <x v="2"/>
    <s v="United States"/>
    <s v="Chicago"/>
    <x v="10"/>
    <n v="60610"/>
    <x v="2"/>
    <s v="TEC-CO-10001449"/>
    <x v="2"/>
    <x v="16"/>
    <s v="Hewlett Packard LaserJet 3310 Copier"/>
    <x v="324"/>
    <n v="2"/>
    <n v="0.2"/>
    <n v="335.99440000000004"/>
  </r>
  <r>
    <n v="5570"/>
    <x v="2772"/>
    <x v="3"/>
    <x v="677"/>
    <d v="2014-03-14T00:00:00"/>
    <s v="Same Day"/>
    <s v="SU-20665"/>
    <s v="Stephanie Ulpright"/>
    <x v="2"/>
    <s v="United States"/>
    <s v="Chicago"/>
    <x v="10"/>
    <n v="60610"/>
    <x v="2"/>
    <s v="OFF-PA-10001934"/>
    <x v="1"/>
    <x v="10"/>
    <s v="Xerox 1993"/>
    <x v="12"/>
    <n v="3"/>
    <n v="0.2"/>
    <n v="5.6375999999999999"/>
  </r>
  <r>
    <n v="5571"/>
    <x v="2772"/>
    <x v="3"/>
    <x v="677"/>
    <d v="2014-03-14T00:00:00"/>
    <s v="Same Day"/>
    <s v="SU-20665"/>
    <s v="Stephanie Ulpright"/>
    <x v="2"/>
    <s v="United States"/>
    <s v="Chicago"/>
    <x v="10"/>
    <n v="60610"/>
    <x v="2"/>
    <s v="TEC-PH-10001527"/>
    <x v="2"/>
    <x v="7"/>
    <s v="Plantronics MX500i Earset"/>
    <x v="4015"/>
    <n v="1"/>
    <n v="0.2"/>
    <n v="-7.3015000000000025"/>
  </r>
  <r>
    <n v="5572"/>
    <x v="2773"/>
    <x v="2"/>
    <x v="29"/>
    <d v="2011-12-09T00:00:00"/>
    <s v="Standard Class"/>
    <s v="EA-14035"/>
    <s v="Erin Ashbrook"/>
    <x v="1"/>
    <s v="United States"/>
    <s v="Columbus"/>
    <x v="24"/>
    <n v="43229"/>
    <x v="3"/>
    <s v="OFF-PA-10001033"/>
    <x v="1"/>
    <x v="10"/>
    <s v="Xerox 1893"/>
    <x v="4016"/>
    <n v="3"/>
    <n v="0.2"/>
    <n v="35.661300000000004"/>
  </r>
  <r>
    <n v="5573"/>
    <x v="2773"/>
    <x v="2"/>
    <x v="29"/>
    <d v="2011-12-09T00:00:00"/>
    <s v="Standard Class"/>
    <s v="EA-14035"/>
    <s v="Erin Ashbrook"/>
    <x v="1"/>
    <s v="United States"/>
    <s v="Columbus"/>
    <x v="24"/>
    <n v="43229"/>
    <x v="3"/>
    <s v="OFF-BI-10003719"/>
    <x v="1"/>
    <x v="8"/>
    <s v="Large Capacity Hanging Post Binders"/>
    <x v="4017"/>
    <n v="4"/>
    <n v="0.7"/>
    <n v="-23.952000000000005"/>
  </r>
  <r>
    <n v="5574"/>
    <x v="2773"/>
    <x v="2"/>
    <x v="29"/>
    <d v="2011-12-09T00:00:00"/>
    <s v="Standard Class"/>
    <s v="EA-14035"/>
    <s v="Erin Ashbrook"/>
    <x v="1"/>
    <s v="United States"/>
    <s v="Columbus"/>
    <x v="24"/>
    <n v="43229"/>
    <x v="3"/>
    <s v="OFF-PA-10003036"/>
    <x v="1"/>
    <x v="10"/>
    <s v="Black Print Carbonless 8 1/2&quot; x 8 1/4&quot; Rapid Memo Book"/>
    <x v="1133"/>
    <n v="3"/>
    <n v="0.2"/>
    <n v="5.6783999999999981"/>
  </r>
  <r>
    <n v="5575"/>
    <x v="2773"/>
    <x v="2"/>
    <x v="29"/>
    <d v="2011-12-09T00:00:00"/>
    <s v="Standard Class"/>
    <s v="EA-14035"/>
    <s v="Erin Ashbrook"/>
    <x v="1"/>
    <s v="United States"/>
    <s v="Columbus"/>
    <x v="24"/>
    <n v="43229"/>
    <x v="3"/>
    <s v="TEC-PH-10001870"/>
    <x v="2"/>
    <x v="7"/>
    <s v="Lunatik TT5L-002 Taktik Strike Impact Protection System for iPhone 5"/>
    <x v="4018"/>
    <n v="1"/>
    <n v="0.4"/>
    <n v="-9.1845000000000034"/>
  </r>
  <r>
    <n v="5576"/>
    <x v="2773"/>
    <x v="2"/>
    <x v="29"/>
    <d v="2011-12-09T00:00:00"/>
    <s v="Standard Class"/>
    <s v="EA-14035"/>
    <s v="Erin Ashbrook"/>
    <x v="1"/>
    <s v="United States"/>
    <s v="Columbus"/>
    <x v="24"/>
    <n v="43229"/>
    <x v="3"/>
    <s v="TEC-PH-10001809"/>
    <x v="2"/>
    <x v="7"/>
    <s v="Panasonic KX T7736-B Digital phone"/>
    <x v="4019"/>
    <n v="2"/>
    <n v="0.4"/>
    <n v="-44.984999999999999"/>
  </r>
  <r>
    <n v="5577"/>
    <x v="2774"/>
    <x v="0"/>
    <x v="939"/>
    <d v="2013-12-17T00:00:00"/>
    <s v="Standard Class"/>
    <s v="RF-19840"/>
    <s v="Roy Französisch"/>
    <x v="0"/>
    <s v="United States"/>
    <s v="Pasadena"/>
    <x v="1"/>
    <n v="91104"/>
    <x v="1"/>
    <s v="FUR-FU-10004864"/>
    <x v="0"/>
    <x v="5"/>
    <s v="Howard Miller 14-1/2&quot; Diameter Chrome Round Wall Clock"/>
    <x v="4020"/>
    <n v="6"/>
    <n v="0"/>
    <n v="122.76479999999999"/>
  </r>
  <r>
    <n v="5578"/>
    <x v="2774"/>
    <x v="0"/>
    <x v="939"/>
    <d v="2013-12-17T00:00:00"/>
    <s v="Standard Class"/>
    <s v="RF-19840"/>
    <s v="Roy Französisch"/>
    <x v="0"/>
    <s v="United States"/>
    <s v="Pasadena"/>
    <x v="1"/>
    <n v="91104"/>
    <x v="1"/>
    <s v="OFF-AP-10002350"/>
    <x v="1"/>
    <x v="9"/>
    <s v="Belkin F9H710-06 7 Outlet SurgeMaster Surge Protector"/>
    <x v="3092"/>
    <n v="3"/>
    <n v="0"/>
    <n v="15.8256"/>
  </r>
  <r>
    <n v="5579"/>
    <x v="2775"/>
    <x v="3"/>
    <x v="428"/>
    <d v="2014-09-15T00:00:00"/>
    <s v="Second Class"/>
    <s v="LC-17050"/>
    <s v="Liz Carlisle"/>
    <x v="0"/>
    <s v="United States"/>
    <s v="Los Angeles"/>
    <x v="1"/>
    <n v="90004"/>
    <x v="1"/>
    <s v="OFF-AR-10003829"/>
    <x v="1"/>
    <x v="6"/>
    <s v="Newell 35"/>
    <x v="2637"/>
    <n v="2"/>
    <n v="0"/>
    <n v="1.9023999999999992"/>
  </r>
  <r>
    <n v="5580"/>
    <x v="2775"/>
    <x v="3"/>
    <x v="428"/>
    <d v="2014-09-15T00:00:00"/>
    <s v="Second Class"/>
    <s v="LC-17050"/>
    <s v="Liz Carlisle"/>
    <x v="0"/>
    <s v="United States"/>
    <s v="Los Angeles"/>
    <x v="1"/>
    <n v="90004"/>
    <x v="1"/>
    <s v="FUR-CH-10003833"/>
    <x v="0"/>
    <x v="1"/>
    <s v="Novimex Fabric Task Chair"/>
    <x v="3611"/>
    <n v="5"/>
    <n v="0.2"/>
    <n v="-15.245000000000005"/>
  </r>
  <r>
    <n v="5581"/>
    <x v="2775"/>
    <x v="3"/>
    <x v="428"/>
    <d v="2014-09-15T00:00:00"/>
    <s v="Second Class"/>
    <s v="LC-17050"/>
    <s v="Liz Carlisle"/>
    <x v="0"/>
    <s v="United States"/>
    <s v="Los Angeles"/>
    <x v="1"/>
    <n v="90004"/>
    <x v="1"/>
    <s v="OFF-PA-10000143"/>
    <x v="1"/>
    <x v="10"/>
    <s v="Astroparche Fine Business Paper"/>
    <x v="4021"/>
    <n v="9"/>
    <n v="0"/>
    <n v="22.809600000000003"/>
  </r>
  <r>
    <n v="5582"/>
    <x v="2776"/>
    <x v="3"/>
    <x v="1055"/>
    <d v="2014-10-09T00:00:00"/>
    <s v="Standard Class"/>
    <s v="PS-18970"/>
    <s v="Paul Stevenson"/>
    <x v="2"/>
    <s v="United States"/>
    <s v="Clinton"/>
    <x v="39"/>
    <n v="20735"/>
    <x v="3"/>
    <s v="FUR-FU-10000076"/>
    <x v="0"/>
    <x v="5"/>
    <s v="24-Hour Round Wall Clock"/>
    <x v="1024"/>
    <n v="1"/>
    <n v="0"/>
    <n v="8.5914000000000019"/>
  </r>
  <r>
    <n v="5583"/>
    <x v="2777"/>
    <x v="0"/>
    <x v="195"/>
    <d v="2013-05-14T00:00:00"/>
    <s v="Standard Class"/>
    <s v="PS-18970"/>
    <s v="Paul Stevenson"/>
    <x v="2"/>
    <s v="United States"/>
    <s v="New York City"/>
    <x v="15"/>
    <n v="10024"/>
    <x v="3"/>
    <s v="OFF-AR-10000462"/>
    <x v="1"/>
    <x v="6"/>
    <s v="Sanford Pocket Accent Highlighters"/>
    <x v="3905"/>
    <n v="5"/>
    <n v="0"/>
    <n v="3.4400000000000008"/>
  </r>
  <r>
    <n v="5584"/>
    <x v="2778"/>
    <x v="2"/>
    <x v="534"/>
    <d v="2011-12-19T00:00:00"/>
    <s v="Second Class"/>
    <s v="JO-15280"/>
    <s v="Jas O'Carroll"/>
    <x v="0"/>
    <s v="United States"/>
    <s v="San Diego"/>
    <x v="1"/>
    <n v="92037"/>
    <x v="1"/>
    <s v="FUR-FU-10003829"/>
    <x v="0"/>
    <x v="5"/>
    <s v="Stackable Trays"/>
    <x v="51"/>
    <n v="2"/>
    <n v="0"/>
    <n v="1.9711999999999996"/>
  </r>
  <r>
    <n v="5585"/>
    <x v="2779"/>
    <x v="3"/>
    <x v="329"/>
    <d v="2014-12-05T00:00:00"/>
    <s v="Standard Class"/>
    <s v="VP-21730"/>
    <s v="Victor Preis"/>
    <x v="2"/>
    <s v="United States"/>
    <s v="New York City"/>
    <x v="15"/>
    <n v="10011"/>
    <x v="3"/>
    <s v="OFF-ST-10002182"/>
    <x v="1"/>
    <x v="4"/>
    <s v="Iris 3-Drawer Stacking Bin, Black"/>
    <x v="4022"/>
    <n v="4"/>
    <n v="0"/>
    <n v="1.6711999999999989"/>
  </r>
  <r>
    <n v="5586"/>
    <x v="2779"/>
    <x v="3"/>
    <x v="329"/>
    <d v="2014-12-05T00:00:00"/>
    <s v="Standard Class"/>
    <s v="VP-21730"/>
    <s v="Victor Preis"/>
    <x v="2"/>
    <s v="United States"/>
    <s v="New York City"/>
    <x v="15"/>
    <n v="10011"/>
    <x v="3"/>
    <s v="TEC-PH-10001468"/>
    <x v="2"/>
    <x v="7"/>
    <s v="Panasonic Business Telephones KX-T7736"/>
    <x v="4023"/>
    <n v="3"/>
    <n v="0"/>
    <n v="163.81799999999998"/>
  </r>
  <r>
    <n v="5587"/>
    <x v="2779"/>
    <x v="3"/>
    <x v="329"/>
    <d v="2014-12-05T00:00:00"/>
    <s v="Standard Class"/>
    <s v="VP-21730"/>
    <s v="Victor Preis"/>
    <x v="2"/>
    <s v="United States"/>
    <s v="New York City"/>
    <x v="15"/>
    <n v="10011"/>
    <x v="3"/>
    <s v="OFF-ST-10001809"/>
    <x v="1"/>
    <x v="4"/>
    <s v="Fellowes Officeware Wire Shelving"/>
    <x v="2055"/>
    <n v="3"/>
    <n v="0"/>
    <n v="5.3897999999999939"/>
  </r>
  <r>
    <n v="5588"/>
    <x v="2780"/>
    <x v="1"/>
    <x v="531"/>
    <d v="2012-03-20T00:00:00"/>
    <s v="First Class"/>
    <s v="GA-14725"/>
    <s v="Guy Armstrong"/>
    <x v="0"/>
    <s v="United States"/>
    <s v="Lancaster"/>
    <x v="1"/>
    <n v="93534"/>
    <x v="1"/>
    <s v="OFF-FA-10001561"/>
    <x v="1"/>
    <x v="13"/>
    <s v="Stockwell Push Pins"/>
    <x v="2943"/>
    <n v="5"/>
    <n v="0"/>
    <n v="3.5970000000000004"/>
  </r>
  <r>
    <n v="5589"/>
    <x v="2781"/>
    <x v="2"/>
    <x v="866"/>
    <d v="2011-07-24T00:00:00"/>
    <s v="Standard Class"/>
    <s v="EM-14140"/>
    <s v="Eugene Moren"/>
    <x v="2"/>
    <s v="United States"/>
    <s v="Great Falls"/>
    <x v="37"/>
    <n v="59405"/>
    <x v="1"/>
    <s v="OFF-BI-10001759"/>
    <x v="1"/>
    <x v="8"/>
    <s v="Acco Pressboard Covers with Storage Hooks, 14 7/8&quot; x 11&quot;, Dark Blue"/>
    <x v="861"/>
    <n v="2"/>
    <n v="0.2"/>
    <n v="2.2098"/>
  </r>
  <r>
    <n v="5590"/>
    <x v="2782"/>
    <x v="0"/>
    <x v="16"/>
    <d v="2013-12-12T00:00:00"/>
    <s v="Second Class"/>
    <s v="DB-13615"/>
    <s v="Doug Bickford"/>
    <x v="0"/>
    <s v="United States"/>
    <s v="San Francisco"/>
    <x v="1"/>
    <n v="94110"/>
    <x v="1"/>
    <s v="OFF-ST-10000615"/>
    <x v="1"/>
    <x v="4"/>
    <s v="SimpliFile Personal File, Black Granite, 15w x 6-15/16d x 11-1/4h"/>
    <x v="4024"/>
    <n v="3"/>
    <n v="0"/>
    <n v="9.5340000000000025"/>
  </r>
  <r>
    <n v="5591"/>
    <x v="2782"/>
    <x v="0"/>
    <x v="16"/>
    <d v="2013-12-12T00:00:00"/>
    <s v="Second Class"/>
    <s v="DB-13615"/>
    <s v="Doug Bickford"/>
    <x v="0"/>
    <s v="United States"/>
    <s v="San Francisco"/>
    <x v="1"/>
    <n v="94110"/>
    <x v="1"/>
    <s v="OFF-ST-10003816"/>
    <x v="1"/>
    <x v="4"/>
    <s v="Fellowes High-Stak Drawer Files"/>
    <x v="836"/>
    <n v="2"/>
    <n v="0"/>
    <n v="81.047399999999982"/>
  </r>
  <r>
    <n v="5592"/>
    <x v="2783"/>
    <x v="2"/>
    <x v="303"/>
    <d v="2011-10-18T00:00:00"/>
    <s v="Second Class"/>
    <s v="ML-17395"/>
    <s v="Marina Lichtenstein"/>
    <x v="1"/>
    <s v="United States"/>
    <s v="Lakewood"/>
    <x v="30"/>
    <n v="8701"/>
    <x v="3"/>
    <s v="FUR-CH-10002880"/>
    <x v="0"/>
    <x v="1"/>
    <s v="Global High-Back Leather Tilter, Burgundy"/>
    <x v="4025"/>
    <n v="2"/>
    <n v="0"/>
    <n v="27.057799999999986"/>
  </r>
  <r>
    <n v="5593"/>
    <x v="2783"/>
    <x v="2"/>
    <x v="303"/>
    <d v="2011-10-18T00:00:00"/>
    <s v="Second Class"/>
    <s v="ML-17395"/>
    <s v="Marina Lichtenstein"/>
    <x v="1"/>
    <s v="United States"/>
    <s v="Lakewood"/>
    <x v="30"/>
    <n v="8701"/>
    <x v="3"/>
    <s v="OFF-BI-10004738"/>
    <x v="1"/>
    <x v="8"/>
    <s v="Flexible Leather- Look Classic Collection Ring Binder"/>
    <x v="4026"/>
    <n v="1"/>
    <n v="0"/>
    <n v="9.4700000000000006"/>
  </r>
  <r>
    <n v="5594"/>
    <x v="2784"/>
    <x v="3"/>
    <x v="123"/>
    <d v="2014-11-26T00:00:00"/>
    <s v="Standard Class"/>
    <s v="JH-15430"/>
    <s v="Jennifer Halladay"/>
    <x v="0"/>
    <s v="United States"/>
    <s v="Cleveland"/>
    <x v="24"/>
    <n v="44105"/>
    <x v="3"/>
    <s v="OFF-BI-10003984"/>
    <x v="1"/>
    <x v="8"/>
    <s v="Lock-Up Easel 'Spel-Binder'"/>
    <x v="4027"/>
    <n v="7"/>
    <n v="0.7"/>
    <n v="-45.933299999999988"/>
  </r>
  <r>
    <n v="5595"/>
    <x v="2785"/>
    <x v="3"/>
    <x v="241"/>
    <d v="2014-09-25T00:00:00"/>
    <s v="Same Day"/>
    <s v="BP-11095"/>
    <s v="Bart Pistole"/>
    <x v="1"/>
    <s v="United States"/>
    <s v="Lawrence"/>
    <x v="31"/>
    <n v="1841"/>
    <x v="3"/>
    <s v="TEC-PH-10000984"/>
    <x v="2"/>
    <x v="7"/>
    <s v="Panasonic KX-TG9471B"/>
    <x v="3743"/>
    <n v="2"/>
    <n v="0"/>
    <n v="109.75440000000003"/>
  </r>
  <r>
    <n v="5596"/>
    <x v="2785"/>
    <x v="3"/>
    <x v="241"/>
    <d v="2014-09-25T00:00:00"/>
    <s v="Same Day"/>
    <s v="BP-11095"/>
    <s v="Bart Pistole"/>
    <x v="1"/>
    <s v="United States"/>
    <s v="Lawrence"/>
    <x v="31"/>
    <n v="1841"/>
    <x v="3"/>
    <s v="TEC-PH-10001944"/>
    <x v="2"/>
    <x v="7"/>
    <s v="Wi-Ex zBoost YX540 Cellular Phone Signal Booster"/>
    <x v="1907"/>
    <n v="3"/>
    <n v="0"/>
    <n v="131.35499999999996"/>
  </r>
  <r>
    <n v="5597"/>
    <x v="2786"/>
    <x v="1"/>
    <x v="12"/>
    <d v="2012-09-29T00:00:00"/>
    <s v="Standard Class"/>
    <s v="SB-20185"/>
    <s v="Sarah Brown"/>
    <x v="0"/>
    <s v="United States"/>
    <s v="Concord"/>
    <x v="38"/>
    <n v="3301"/>
    <x v="3"/>
    <s v="OFF-BI-10002735"/>
    <x v="1"/>
    <x v="8"/>
    <s v="GBC Prestige Therm-A-Bind Covers"/>
    <x v="4028"/>
    <n v="2"/>
    <n v="0"/>
    <n v="32.251400000000004"/>
  </r>
  <r>
    <n v="5598"/>
    <x v="2787"/>
    <x v="3"/>
    <x v="778"/>
    <d v="2014-02-21T00:00:00"/>
    <s v="Standard Class"/>
    <s v="SV-20785"/>
    <s v="Stewart Visinsky"/>
    <x v="0"/>
    <s v="United States"/>
    <s v="Baltimore"/>
    <x v="39"/>
    <n v="21215"/>
    <x v="3"/>
    <s v="OFF-SU-10001165"/>
    <x v="1"/>
    <x v="14"/>
    <s v="Acme Elite Stainless Steel Scissors"/>
    <x v="3456"/>
    <n v="3"/>
    <n v="0"/>
    <n v="6.5052000000000003"/>
  </r>
  <r>
    <n v="5599"/>
    <x v="2787"/>
    <x v="3"/>
    <x v="778"/>
    <d v="2014-02-21T00:00:00"/>
    <s v="Standard Class"/>
    <s v="SV-20785"/>
    <s v="Stewart Visinsky"/>
    <x v="0"/>
    <s v="United States"/>
    <s v="Baltimore"/>
    <x v="39"/>
    <n v="21215"/>
    <x v="3"/>
    <s v="OFF-AR-10000614"/>
    <x v="1"/>
    <x v="6"/>
    <s v="Barrel Sharpener"/>
    <x v="3953"/>
    <n v="3"/>
    <n v="0"/>
    <n v="2.7845999999999997"/>
  </r>
  <r>
    <n v="5600"/>
    <x v="2788"/>
    <x v="2"/>
    <x v="462"/>
    <d v="2011-10-03T00:00:00"/>
    <s v="Same Day"/>
    <s v="DO-13435"/>
    <s v="Denny Ordway"/>
    <x v="0"/>
    <s v="United States"/>
    <s v="Columbus"/>
    <x v="24"/>
    <n v="43229"/>
    <x v="3"/>
    <s v="OFF-AR-10004010"/>
    <x v="1"/>
    <x v="6"/>
    <s v="Hunt Boston Vacuum Mount KS Pencil Sharpener"/>
    <x v="4029"/>
    <n v="2"/>
    <n v="0.2"/>
    <n v="4.1987999999999985"/>
  </r>
  <r>
    <n v="5601"/>
    <x v="2788"/>
    <x v="2"/>
    <x v="462"/>
    <d v="2011-10-03T00:00:00"/>
    <s v="Same Day"/>
    <s v="DO-13435"/>
    <s v="Denny Ordway"/>
    <x v="0"/>
    <s v="United States"/>
    <s v="Columbus"/>
    <x v="24"/>
    <n v="43229"/>
    <x v="3"/>
    <s v="OFF-EN-10004030"/>
    <x v="1"/>
    <x v="12"/>
    <s v="Convenience Packs of Business Envelopes"/>
    <x v="4030"/>
    <n v="5"/>
    <n v="0.2"/>
    <n v="4.8869999999999987"/>
  </r>
  <r>
    <n v="5602"/>
    <x v="2788"/>
    <x v="2"/>
    <x v="462"/>
    <d v="2011-10-03T00:00:00"/>
    <s v="Same Day"/>
    <s v="DO-13435"/>
    <s v="Denny Ordway"/>
    <x v="0"/>
    <s v="United States"/>
    <s v="Columbus"/>
    <x v="24"/>
    <n v="43229"/>
    <x v="3"/>
    <s v="TEC-AC-10003023"/>
    <x v="2"/>
    <x v="11"/>
    <s v="Logitech G105 Gaming Keyboard"/>
    <x v="4031"/>
    <n v="3"/>
    <n v="0.2"/>
    <n v="-3.5622000000000043"/>
  </r>
  <r>
    <n v="5603"/>
    <x v="2789"/>
    <x v="0"/>
    <x v="278"/>
    <d v="2013-08-30T00:00:00"/>
    <s v="Second Class"/>
    <s v="TB-21355"/>
    <s v="Todd Boyes"/>
    <x v="1"/>
    <s v="United States"/>
    <s v="Houston"/>
    <x v="5"/>
    <n v="77041"/>
    <x v="2"/>
    <s v="OFF-ST-10003572"/>
    <x v="1"/>
    <x v="4"/>
    <s v="Portfile Personal File Boxes"/>
    <x v="1831"/>
    <n v="1"/>
    <n v="0.2"/>
    <n v="1.0620000000000003"/>
  </r>
  <r>
    <n v="5604"/>
    <x v="2789"/>
    <x v="0"/>
    <x v="278"/>
    <d v="2013-08-30T00:00:00"/>
    <s v="Second Class"/>
    <s v="TB-21355"/>
    <s v="Todd Boyes"/>
    <x v="1"/>
    <s v="United States"/>
    <s v="Houston"/>
    <x v="5"/>
    <n v="77041"/>
    <x v="2"/>
    <s v="OFF-PA-10004353"/>
    <x v="1"/>
    <x v="10"/>
    <s v="Southworth 25% Cotton Premium Laser Paper and Envelopes"/>
    <x v="2020"/>
    <n v="5"/>
    <n v="0.2"/>
    <n v="27.972000000000001"/>
  </r>
  <r>
    <n v="5605"/>
    <x v="2790"/>
    <x v="1"/>
    <x v="155"/>
    <d v="2012-12-07T00:00:00"/>
    <s v="Standard Class"/>
    <s v="BS-11380"/>
    <s v="Bill Stewart"/>
    <x v="1"/>
    <s v="United States"/>
    <s v="New York City"/>
    <x v="15"/>
    <n v="10011"/>
    <x v="3"/>
    <s v="OFF-BI-10003718"/>
    <x v="1"/>
    <x v="8"/>
    <s v="GBC Therma-A-Bind 250T Electric Binding System"/>
    <x v="3455"/>
    <n v="6"/>
    <n v="0.2"/>
    <n v="206.62319999999997"/>
  </r>
  <r>
    <n v="5606"/>
    <x v="2791"/>
    <x v="0"/>
    <x v="873"/>
    <d v="2013-09-26T00:00:00"/>
    <s v="Standard Class"/>
    <s v="FM-14215"/>
    <s v="Filia McAdams"/>
    <x v="1"/>
    <s v="United States"/>
    <s v="Greensboro"/>
    <x v="3"/>
    <n v="27405"/>
    <x v="0"/>
    <s v="FUR-FU-10001546"/>
    <x v="0"/>
    <x v="5"/>
    <s v="Dana Swing-Arm Lamps"/>
    <x v="1232"/>
    <n v="2"/>
    <n v="0.2"/>
    <n v="1.0679999999999996"/>
  </r>
  <r>
    <n v="5607"/>
    <x v="2791"/>
    <x v="0"/>
    <x v="873"/>
    <d v="2013-09-26T00:00:00"/>
    <s v="Standard Class"/>
    <s v="FM-14215"/>
    <s v="Filia McAdams"/>
    <x v="1"/>
    <s v="United States"/>
    <s v="Greensboro"/>
    <x v="3"/>
    <n v="27405"/>
    <x v="0"/>
    <s v="FUR-CH-10002880"/>
    <x v="0"/>
    <x v="1"/>
    <s v="Global High-Back Leather Tilter, Burgundy"/>
    <x v="4032"/>
    <n v="1"/>
    <n v="0.2"/>
    <n v="-11.069100000000006"/>
  </r>
  <r>
    <n v="5608"/>
    <x v="2792"/>
    <x v="3"/>
    <x v="613"/>
    <d v="2014-04-01T00:00:00"/>
    <s v="Standard Class"/>
    <s v="JL-15835"/>
    <s v="John Lee"/>
    <x v="0"/>
    <s v="United States"/>
    <s v="New York City"/>
    <x v="15"/>
    <n v="10024"/>
    <x v="3"/>
    <s v="OFF-AR-10001547"/>
    <x v="1"/>
    <x v="6"/>
    <s v="Newell 311"/>
    <x v="4033"/>
    <n v="5"/>
    <n v="0"/>
    <n v="2.9835000000000003"/>
  </r>
  <r>
    <n v="5609"/>
    <x v="2793"/>
    <x v="1"/>
    <x v="401"/>
    <d v="2012-12-11T00:00:00"/>
    <s v="Standard Class"/>
    <s v="AF-10870"/>
    <s v="Art Ferguson"/>
    <x v="0"/>
    <s v="United States"/>
    <s v="San Francisco"/>
    <x v="1"/>
    <n v="94109"/>
    <x v="1"/>
    <s v="OFF-AP-10001626"/>
    <x v="1"/>
    <x v="9"/>
    <s v="Commercial WindTunnel Clean Air Upright Vacuum, Replacement Belts, Filtration Bags"/>
    <x v="4034"/>
    <n v="2"/>
    <n v="0"/>
    <n v="2.0228000000000002"/>
  </r>
  <r>
    <n v="5610"/>
    <x v="2794"/>
    <x v="3"/>
    <x v="515"/>
    <d v="2014-09-06T00:00:00"/>
    <s v="Standard Class"/>
    <s v="BG-11035"/>
    <s v="Barry Gonzalez"/>
    <x v="0"/>
    <s v="United States"/>
    <s v="Monroe"/>
    <x v="28"/>
    <n v="71203"/>
    <x v="0"/>
    <s v="TEC-AC-10003033"/>
    <x v="2"/>
    <x v="11"/>
    <s v="Plantronics CS510 - Over-the-Head monaural Wireless Headset System"/>
    <x v="3042"/>
    <n v="2"/>
    <n v="0"/>
    <n v="217.76699999999994"/>
  </r>
  <r>
    <n v="5611"/>
    <x v="2795"/>
    <x v="1"/>
    <x v="348"/>
    <d v="2012-10-07T00:00:00"/>
    <s v="First Class"/>
    <s v="MB-17305"/>
    <s v="Maria Bertelson"/>
    <x v="0"/>
    <s v="United States"/>
    <s v="Cincinnati"/>
    <x v="24"/>
    <n v="45231"/>
    <x v="3"/>
    <s v="TEC-AC-10002323"/>
    <x v="2"/>
    <x v="11"/>
    <s v="SanDisk Ultra 32 GB MicroSDHC Class 10 Memory Card"/>
    <x v="4035"/>
    <n v="3"/>
    <n v="0.2"/>
    <n v="-4.6409999999999982"/>
  </r>
  <r>
    <n v="5612"/>
    <x v="2796"/>
    <x v="3"/>
    <x v="238"/>
    <d v="2014-08-23T00:00:00"/>
    <s v="Standard Class"/>
    <s v="HW-14935"/>
    <s v="Helen Wasserman"/>
    <x v="1"/>
    <s v="United States"/>
    <s v="Seattle"/>
    <x v="4"/>
    <n v="98105"/>
    <x v="1"/>
    <s v="TEC-AC-10002049"/>
    <x v="2"/>
    <x v="11"/>
    <s v="Plantronics Savi W720 Multi-Device Wireless Headset System"/>
    <x v="4036"/>
    <n v="2"/>
    <n v="0"/>
    <n v="371.31600000000003"/>
  </r>
  <r>
    <n v="5613"/>
    <x v="2796"/>
    <x v="3"/>
    <x v="238"/>
    <d v="2014-08-23T00:00:00"/>
    <s v="Standard Class"/>
    <s v="HW-14935"/>
    <s v="Helen Wasserman"/>
    <x v="1"/>
    <s v="United States"/>
    <s v="Seattle"/>
    <x v="4"/>
    <n v="98105"/>
    <x v="1"/>
    <s v="TEC-AC-10002253"/>
    <x v="2"/>
    <x v="11"/>
    <s v="Imation Bio 8GB USB Flash Drive Imation Corp"/>
    <x v="4037"/>
    <n v="9"/>
    <n v="0"/>
    <n v="224.42400000000006"/>
  </r>
  <r>
    <n v="5614"/>
    <x v="2797"/>
    <x v="0"/>
    <x v="1056"/>
    <d v="2013-02-07T00:00:00"/>
    <s v="Standard Class"/>
    <s v="AB-10105"/>
    <s v="Adrian Barton"/>
    <x v="0"/>
    <s v="United States"/>
    <s v="New York City"/>
    <x v="15"/>
    <n v="10011"/>
    <x v="3"/>
    <s v="OFF-ST-10003994"/>
    <x v="1"/>
    <x v="4"/>
    <s v="Belkin 19&quot; Center-Weighted Shelf, Gray"/>
    <x v="4038"/>
    <n v="2"/>
    <n v="0"/>
    <n v="5.8979999999999961"/>
  </r>
  <r>
    <n v="5615"/>
    <x v="2798"/>
    <x v="0"/>
    <x v="828"/>
    <d v="2013-08-28T00:00:00"/>
    <s v="Standard Class"/>
    <s v="JP-15460"/>
    <s v="Jennifer Patt"/>
    <x v="1"/>
    <s v="United States"/>
    <s v="New York City"/>
    <x v="15"/>
    <n v="10035"/>
    <x v="3"/>
    <s v="OFF-AR-10002399"/>
    <x v="1"/>
    <x v="6"/>
    <s v="Dixon Prang Watercolor Pencils, 10-Color Set with Brush"/>
    <x v="4039"/>
    <n v="5"/>
    <n v="0"/>
    <n v="8.7330000000000005"/>
  </r>
  <r>
    <n v="5616"/>
    <x v="2798"/>
    <x v="0"/>
    <x v="828"/>
    <d v="2013-08-28T00:00:00"/>
    <s v="Standard Class"/>
    <s v="JP-15460"/>
    <s v="Jennifer Patt"/>
    <x v="1"/>
    <s v="United States"/>
    <s v="New York City"/>
    <x v="15"/>
    <n v="10035"/>
    <x v="3"/>
    <s v="OFF-AP-10002118"/>
    <x v="1"/>
    <x v="9"/>
    <s v="1.7 Cubic Foot Compact &quot;Cube&quot; Office Refrigerators"/>
    <x v="4040"/>
    <n v="5"/>
    <n v="0"/>
    <n v="281.01600000000008"/>
  </r>
  <r>
    <n v="5617"/>
    <x v="2798"/>
    <x v="0"/>
    <x v="828"/>
    <d v="2013-08-28T00:00:00"/>
    <s v="Standard Class"/>
    <s v="JP-15460"/>
    <s v="Jennifer Patt"/>
    <x v="1"/>
    <s v="United States"/>
    <s v="New York City"/>
    <x v="15"/>
    <n v="10035"/>
    <x v="3"/>
    <s v="OFF-AR-10001954"/>
    <x v="1"/>
    <x v="6"/>
    <s v="Newell 331"/>
    <x v="1624"/>
    <n v="6"/>
    <n v="0"/>
    <n v="7.9218000000000002"/>
  </r>
  <r>
    <n v="5618"/>
    <x v="2799"/>
    <x v="3"/>
    <x v="160"/>
    <d v="2014-07-05T00:00:00"/>
    <s v="Standard Class"/>
    <s v="DV-13045"/>
    <s v="Darrin Van Huff"/>
    <x v="1"/>
    <s v="United States"/>
    <s v="Memphis"/>
    <x v="18"/>
    <n v="38109"/>
    <x v="0"/>
    <s v="FUR-FU-10001591"/>
    <x v="0"/>
    <x v="5"/>
    <s v="Advantus Panel Wall Certificate Holder - 8.5x11"/>
    <x v="3947"/>
    <n v="2"/>
    <n v="0.2"/>
    <n v="5.3680000000000012"/>
  </r>
  <r>
    <n v="5619"/>
    <x v="2800"/>
    <x v="1"/>
    <x v="227"/>
    <d v="2012-09-21T00:00:00"/>
    <s v="First Class"/>
    <s v="CM-12190"/>
    <s v="Charlotte Melton"/>
    <x v="0"/>
    <s v="United States"/>
    <s v="San Diego"/>
    <x v="1"/>
    <n v="92105"/>
    <x v="1"/>
    <s v="OFF-ST-10004186"/>
    <x v="1"/>
    <x v="4"/>
    <s v="Stur-D-Stor Shelving, Vertical 5-Shelf: 72&quot;H x 36&quot;W x 18 1/2&quot;D"/>
    <x v="2337"/>
    <n v="4"/>
    <n v="0"/>
    <n v="8.8783999999999992"/>
  </r>
  <r>
    <n v="5620"/>
    <x v="2801"/>
    <x v="0"/>
    <x v="477"/>
    <d v="2013-10-01T00:00:00"/>
    <s v="Standard Class"/>
    <s v="SC-20695"/>
    <s v="Steve Chapman"/>
    <x v="1"/>
    <s v="United States"/>
    <s v="La Crosse"/>
    <x v="6"/>
    <n v="54601"/>
    <x v="2"/>
    <s v="TEC-AC-10001908"/>
    <x v="2"/>
    <x v="11"/>
    <s v="Logitech Wireless Headset h800"/>
    <x v="4041"/>
    <n v="5"/>
    <n v="0"/>
    <n v="174.98249999999999"/>
  </r>
  <r>
    <n v="5621"/>
    <x v="2801"/>
    <x v="0"/>
    <x v="477"/>
    <d v="2013-10-01T00:00:00"/>
    <s v="Standard Class"/>
    <s v="SC-20695"/>
    <s v="Steve Chapman"/>
    <x v="1"/>
    <s v="United States"/>
    <s v="La Crosse"/>
    <x v="6"/>
    <n v="54601"/>
    <x v="2"/>
    <s v="OFF-AR-10000817"/>
    <x v="1"/>
    <x v="6"/>
    <s v="Manco Dry-Lighter Erasable Highlighter"/>
    <x v="4042"/>
    <n v="1"/>
    <n v="0"/>
    <n v="1.0335999999999999"/>
  </r>
  <r>
    <n v="5622"/>
    <x v="2801"/>
    <x v="0"/>
    <x v="477"/>
    <d v="2013-10-01T00:00:00"/>
    <s v="Standard Class"/>
    <s v="SC-20695"/>
    <s v="Steve Chapman"/>
    <x v="1"/>
    <s v="United States"/>
    <s v="La Crosse"/>
    <x v="6"/>
    <n v="54601"/>
    <x v="2"/>
    <s v="FUR-CH-10004218"/>
    <x v="0"/>
    <x v="1"/>
    <s v="Global Fabric Manager's Chair, Dark Gray"/>
    <x v="4043"/>
    <n v="2"/>
    <n v="0"/>
    <n v="50.490000000000009"/>
  </r>
  <r>
    <n v="5623"/>
    <x v="2801"/>
    <x v="0"/>
    <x v="477"/>
    <d v="2013-10-01T00:00:00"/>
    <s v="Standard Class"/>
    <s v="SC-20695"/>
    <s v="Steve Chapman"/>
    <x v="1"/>
    <s v="United States"/>
    <s v="La Crosse"/>
    <x v="6"/>
    <n v="54601"/>
    <x v="2"/>
    <s v="FUR-FU-10000755"/>
    <x v="0"/>
    <x v="5"/>
    <s v="Eldon Expressions Mahogany Wood Desk Collection"/>
    <x v="4044"/>
    <n v="11"/>
    <n v="0"/>
    <n v="17.160000000000004"/>
  </r>
  <r>
    <n v="5624"/>
    <x v="2802"/>
    <x v="0"/>
    <x v="1057"/>
    <d v="2013-10-29T00:00:00"/>
    <s v="Second Class"/>
    <s v="VW-21775"/>
    <s v="Victoria Wilson"/>
    <x v="1"/>
    <s v="United States"/>
    <s v="Los Angeles"/>
    <x v="1"/>
    <n v="90032"/>
    <x v="1"/>
    <s v="TEC-AC-10003063"/>
    <x v="2"/>
    <x v="11"/>
    <s v="Micro Innovations USB RF Wireless Keyboard with Mouse"/>
    <x v="1506"/>
    <n v="4"/>
    <n v="0"/>
    <n v="21"/>
  </r>
  <r>
    <n v="5625"/>
    <x v="2802"/>
    <x v="0"/>
    <x v="1057"/>
    <d v="2013-10-29T00:00:00"/>
    <s v="Second Class"/>
    <s v="VW-21775"/>
    <s v="Victoria Wilson"/>
    <x v="1"/>
    <s v="United States"/>
    <s v="Los Angeles"/>
    <x v="1"/>
    <n v="90032"/>
    <x v="1"/>
    <s v="TEC-AC-10002637"/>
    <x v="2"/>
    <x v="11"/>
    <s v="Logitech VX Revolution Cordless Laser Mouse for Notebooks (Black)"/>
    <x v="2684"/>
    <n v="2"/>
    <n v="0"/>
    <n v="21.598799999999983"/>
  </r>
  <r>
    <n v="5626"/>
    <x v="2803"/>
    <x v="2"/>
    <x v="411"/>
    <d v="2011-10-01T00:00:00"/>
    <s v="Second Class"/>
    <s v="PP-18955"/>
    <s v="Paul Prost"/>
    <x v="2"/>
    <s v="United States"/>
    <s v="Seattle"/>
    <x v="4"/>
    <n v="98115"/>
    <x v="1"/>
    <s v="FUR-FU-10001706"/>
    <x v="0"/>
    <x v="5"/>
    <s v="Longer-Life Soft White Bulbs"/>
    <x v="51"/>
    <n v="2"/>
    <n v="0"/>
    <n v="2.9567999999999999"/>
  </r>
  <r>
    <n v="5627"/>
    <x v="2803"/>
    <x v="2"/>
    <x v="411"/>
    <d v="2011-10-01T00:00:00"/>
    <s v="Second Class"/>
    <s v="PP-18955"/>
    <s v="Paul Prost"/>
    <x v="2"/>
    <s v="United States"/>
    <s v="Seattle"/>
    <x v="4"/>
    <n v="98115"/>
    <x v="1"/>
    <s v="FUR-TA-10002958"/>
    <x v="0"/>
    <x v="3"/>
    <s v="Bevis Oval Conference Table, Walnut"/>
    <x v="4045"/>
    <n v="9"/>
    <n v="0"/>
    <n v="399.29939999999976"/>
  </r>
  <r>
    <n v="5628"/>
    <x v="2804"/>
    <x v="3"/>
    <x v="335"/>
    <d v="2014-07-02T00:00:00"/>
    <s v="Standard Class"/>
    <s v="DR-12880"/>
    <s v="Dan Reichenbach"/>
    <x v="1"/>
    <s v="United States"/>
    <s v="Miami"/>
    <x v="2"/>
    <n v="33180"/>
    <x v="0"/>
    <s v="OFF-LA-10004689"/>
    <x v="1"/>
    <x v="2"/>
    <s v="Avery 512"/>
    <x v="853"/>
    <n v="6"/>
    <n v="0.2"/>
    <n v="4.6818000000000008"/>
  </r>
  <r>
    <n v="5629"/>
    <x v="2804"/>
    <x v="3"/>
    <x v="335"/>
    <d v="2014-07-02T00:00:00"/>
    <s v="Standard Class"/>
    <s v="DR-12880"/>
    <s v="Dan Reichenbach"/>
    <x v="1"/>
    <s v="United States"/>
    <s v="Miami"/>
    <x v="2"/>
    <n v="33180"/>
    <x v="0"/>
    <s v="FUR-CH-10001545"/>
    <x v="0"/>
    <x v="1"/>
    <s v="Hon Comfortask Task/Swivel Chairs"/>
    <x v="4046"/>
    <n v="3"/>
    <n v="0.2"/>
    <n v="-13.677599999999998"/>
  </r>
  <r>
    <n v="5630"/>
    <x v="2805"/>
    <x v="0"/>
    <x v="1036"/>
    <d v="2013-08-24T00:00:00"/>
    <s v="Second Class"/>
    <s v="RB-19465"/>
    <s v="Rick Bensley"/>
    <x v="2"/>
    <s v="United States"/>
    <s v="Philadelphia"/>
    <x v="9"/>
    <n v="19143"/>
    <x v="3"/>
    <s v="FUR-TA-10002530"/>
    <x v="0"/>
    <x v="3"/>
    <s v="Iceberg OfficeWorks 42&quot; Round Tables"/>
    <x v="4047"/>
    <n v="9"/>
    <n v="0.4"/>
    <n v="-339.7050000000001"/>
  </r>
  <r>
    <n v="5631"/>
    <x v="2806"/>
    <x v="2"/>
    <x v="1058"/>
    <d v="2011-02-16T00:00:00"/>
    <s v="Standard Class"/>
    <s v="NF-18385"/>
    <s v="Natalie Fritzler"/>
    <x v="0"/>
    <s v="United States"/>
    <s v="Chesapeake"/>
    <x v="17"/>
    <n v="23320"/>
    <x v="0"/>
    <s v="TEC-AC-10001432"/>
    <x v="2"/>
    <x v="11"/>
    <s v="Enermax Aurora Lite Keyboard"/>
    <x v="4048"/>
    <n v="3"/>
    <n v="0"/>
    <n v="103.15800000000003"/>
  </r>
  <r>
    <n v="5632"/>
    <x v="2806"/>
    <x v="2"/>
    <x v="1058"/>
    <d v="2011-02-16T00:00:00"/>
    <s v="Standard Class"/>
    <s v="NF-18385"/>
    <s v="Natalie Fritzler"/>
    <x v="0"/>
    <s v="United States"/>
    <s v="Chesapeake"/>
    <x v="17"/>
    <n v="23320"/>
    <x v="0"/>
    <s v="FUR-TA-10003715"/>
    <x v="0"/>
    <x v="3"/>
    <s v="Hon 2111 Invitation Series Corner Table"/>
    <x v="4049"/>
    <n v="6"/>
    <n v="0"/>
    <n v="75.37319999999994"/>
  </r>
  <r>
    <n v="5633"/>
    <x v="2806"/>
    <x v="2"/>
    <x v="1058"/>
    <d v="2011-02-16T00:00:00"/>
    <s v="Standard Class"/>
    <s v="NF-18385"/>
    <s v="Natalie Fritzler"/>
    <x v="0"/>
    <s v="United States"/>
    <s v="Chesapeake"/>
    <x v="17"/>
    <n v="23320"/>
    <x v="0"/>
    <s v="OFF-BI-10003291"/>
    <x v="1"/>
    <x v="8"/>
    <s v="Wilson Jones Leather-Like Binders with DublLock Round Rings"/>
    <x v="45"/>
    <n v="2"/>
    <n v="0"/>
    <n v="8.2061999999999991"/>
  </r>
  <r>
    <n v="5634"/>
    <x v="2807"/>
    <x v="0"/>
    <x v="713"/>
    <d v="2013-09-29T00:00:00"/>
    <s v="Second Class"/>
    <s v="CR-12580"/>
    <s v="Clay Rozendal"/>
    <x v="2"/>
    <s v="United States"/>
    <s v="New York City"/>
    <x v="15"/>
    <n v="10009"/>
    <x v="3"/>
    <s v="OFF-BI-10004187"/>
    <x v="1"/>
    <x v="8"/>
    <s v="Staples"/>
    <x v="3330"/>
    <n v="7"/>
    <n v="0.2"/>
    <n v="3.6847999999999987"/>
  </r>
  <r>
    <n v="5635"/>
    <x v="2808"/>
    <x v="1"/>
    <x v="901"/>
    <d v="2012-12-06T00:00:00"/>
    <s v="First Class"/>
    <s v="SU-20665"/>
    <s v="Stephanie Ulpright"/>
    <x v="2"/>
    <s v="United States"/>
    <s v="Ann Arbor"/>
    <x v="12"/>
    <n v="48104"/>
    <x v="2"/>
    <s v="OFF-BI-10000666"/>
    <x v="1"/>
    <x v="8"/>
    <s v="Surelock Post Binders"/>
    <x v="4050"/>
    <n v="5"/>
    <n v="0"/>
    <n v="76.399999999999991"/>
  </r>
  <r>
    <n v="5636"/>
    <x v="2809"/>
    <x v="3"/>
    <x v="213"/>
    <d v="2014-09-09T00:00:00"/>
    <s v="Standard Class"/>
    <s v="SC-20050"/>
    <s v="Sample Company A"/>
    <x v="2"/>
    <s v="United States"/>
    <s v="La Mesa"/>
    <x v="1"/>
    <n v="91941"/>
    <x v="1"/>
    <s v="OFF-BI-10002225"/>
    <x v="1"/>
    <x v="8"/>
    <s v="Square Ring Data Binders, Rigid 75 Pt. Covers, 11&quot; x 14-7/8&quot;"/>
    <x v="4051"/>
    <n v="5"/>
    <n v="0.2"/>
    <n v="28.896000000000001"/>
  </r>
  <r>
    <n v="5637"/>
    <x v="2809"/>
    <x v="3"/>
    <x v="213"/>
    <d v="2014-09-09T00:00:00"/>
    <s v="Standard Class"/>
    <s v="SC-20050"/>
    <s v="Sample Company A"/>
    <x v="2"/>
    <s v="United States"/>
    <s v="La Mesa"/>
    <x v="1"/>
    <n v="91941"/>
    <x v="1"/>
    <s v="TEC-AC-10000474"/>
    <x v="2"/>
    <x v="11"/>
    <s v="Kensington Expert Mouse Optical USB Trackball for PC or Mac"/>
    <x v="4052"/>
    <n v="3"/>
    <n v="0"/>
    <n v="85.490999999999957"/>
  </r>
  <r>
    <n v="5638"/>
    <x v="2810"/>
    <x v="3"/>
    <x v="606"/>
    <d v="2014-04-03T00:00:00"/>
    <s v="Standard Class"/>
    <s v="ML-18040"/>
    <s v="Michelle Lonsdale"/>
    <x v="1"/>
    <s v="United States"/>
    <s v="Dearborn"/>
    <x v="12"/>
    <n v="48126"/>
    <x v="2"/>
    <s v="FUR-FU-10004245"/>
    <x v="0"/>
    <x v="5"/>
    <s v="Career Cubicle Clock, 8 1/4&quot;, Black"/>
    <x v="4053"/>
    <n v="3"/>
    <n v="0"/>
    <n v="23.119199999999999"/>
  </r>
  <r>
    <n v="5639"/>
    <x v="2811"/>
    <x v="2"/>
    <x v="1059"/>
    <d v="2011-12-27T00:00:00"/>
    <s v="Standard Class"/>
    <s v="GM-14440"/>
    <s v="Gary McGarr"/>
    <x v="0"/>
    <s v="United States"/>
    <s v="San Diego"/>
    <x v="1"/>
    <n v="92024"/>
    <x v="1"/>
    <s v="FUR-CH-10004287"/>
    <x v="0"/>
    <x v="1"/>
    <s v="SAFCO Arco Folding Chair"/>
    <x v="3694"/>
    <n v="6"/>
    <n v="0.2"/>
    <n v="149.14799999999991"/>
  </r>
  <r>
    <n v="5640"/>
    <x v="2811"/>
    <x v="2"/>
    <x v="1059"/>
    <d v="2011-12-27T00:00:00"/>
    <s v="Standard Class"/>
    <s v="GM-14440"/>
    <s v="Gary McGarr"/>
    <x v="0"/>
    <s v="United States"/>
    <s v="San Diego"/>
    <x v="1"/>
    <n v="92024"/>
    <x v="1"/>
    <s v="FUR-CH-10000595"/>
    <x v="0"/>
    <x v="1"/>
    <s v="Safco Contoured Stacking Chairs"/>
    <x v="3146"/>
    <n v="3"/>
    <n v="0.2"/>
    <n v="35.759999999999962"/>
  </r>
  <r>
    <n v="5641"/>
    <x v="2812"/>
    <x v="2"/>
    <x v="865"/>
    <d v="2011-09-28T00:00:00"/>
    <s v="Standard Class"/>
    <s v="JK-15640"/>
    <s v="Jim Kriz"/>
    <x v="2"/>
    <s v="United States"/>
    <s v="Lakewood"/>
    <x v="24"/>
    <n v="44107"/>
    <x v="3"/>
    <s v="OFF-PA-10003063"/>
    <x v="1"/>
    <x v="10"/>
    <s v="EcoTones Memo Sheets"/>
    <x v="4054"/>
    <n v="9"/>
    <n v="0.2"/>
    <n v="10.080000000000002"/>
  </r>
  <r>
    <n v="5642"/>
    <x v="2813"/>
    <x v="3"/>
    <x v="459"/>
    <d v="2014-04-06T00:00:00"/>
    <s v="First Class"/>
    <s v="AT-10435"/>
    <s v="Alyssa Tate"/>
    <x v="2"/>
    <s v="United States"/>
    <s v="Meriden"/>
    <x v="29"/>
    <n v="6450"/>
    <x v="3"/>
    <s v="OFF-AR-10000246"/>
    <x v="1"/>
    <x v="6"/>
    <s v="Newell 318"/>
    <x v="1760"/>
    <n v="4"/>
    <n v="0"/>
    <n v="2.8911999999999995"/>
  </r>
  <r>
    <n v="5643"/>
    <x v="2814"/>
    <x v="0"/>
    <x v="178"/>
    <d v="2013-04-06T00:00:00"/>
    <s v="Second Class"/>
    <s v="DB-12910"/>
    <s v="Daniel Byrd"/>
    <x v="2"/>
    <s v="United States"/>
    <s v="Columbus"/>
    <x v="32"/>
    <n v="31907"/>
    <x v="0"/>
    <s v="FUR-FU-10003274"/>
    <x v="0"/>
    <x v="5"/>
    <s v="Regeneration Desk Collection"/>
    <x v="991"/>
    <n v="4"/>
    <n v="0"/>
    <n v="3.0976000000000004"/>
  </r>
  <r>
    <n v="5644"/>
    <x v="2815"/>
    <x v="1"/>
    <x v="1060"/>
    <d v="2012-05-20T00:00:00"/>
    <s v="Second Class"/>
    <s v="AH-10690"/>
    <s v="Anna Häberlin"/>
    <x v="1"/>
    <s v="United States"/>
    <s v="Roswell"/>
    <x v="32"/>
    <n v="30076"/>
    <x v="0"/>
    <s v="OFF-EN-10004147"/>
    <x v="1"/>
    <x v="12"/>
    <s v="Wausau Papers Astrobrights Colored Envelopes"/>
    <x v="1465"/>
    <n v="3"/>
    <n v="0"/>
    <n v="8.7906000000000013"/>
  </r>
  <r>
    <n v="5645"/>
    <x v="2816"/>
    <x v="3"/>
    <x v="721"/>
    <d v="2014-03-27T00:00:00"/>
    <s v="First Class"/>
    <s v="SJ-20125"/>
    <s v="Sanjit Jacobs"/>
    <x v="2"/>
    <s v="United States"/>
    <s v="Seattle"/>
    <x v="4"/>
    <n v="98105"/>
    <x v="1"/>
    <s v="OFF-BI-10002103"/>
    <x v="1"/>
    <x v="8"/>
    <s v="Cardinal Slant-D Ring Binder, Heavy Gauge Vinyl"/>
    <x v="1601"/>
    <n v="5"/>
    <n v="0.2"/>
    <n v="11.296999999999999"/>
  </r>
  <r>
    <n v="5646"/>
    <x v="2817"/>
    <x v="3"/>
    <x v="349"/>
    <d v="2014-04-20T00:00:00"/>
    <s v="Standard Class"/>
    <s v="HM-14860"/>
    <s v="Harry Marie"/>
    <x v="1"/>
    <s v="United States"/>
    <s v="Morristown"/>
    <x v="30"/>
    <n v="7960"/>
    <x v="3"/>
    <s v="FUR-FU-10004018"/>
    <x v="0"/>
    <x v="5"/>
    <s v="Tensor Computer Mounted Lamp"/>
    <x v="4055"/>
    <n v="5"/>
    <n v="0"/>
    <n v="20.101500000000001"/>
  </r>
  <r>
    <n v="5647"/>
    <x v="2818"/>
    <x v="1"/>
    <x v="1038"/>
    <d v="2012-01-09T00:00:00"/>
    <s v="Standard Class"/>
    <s v="AG-10495"/>
    <s v="Andrew Gjertsen"/>
    <x v="1"/>
    <s v="United States"/>
    <s v="Alexandria"/>
    <x v="17"/>
    <n v="22304"/>
    <x v="0"/>
    <s v="FUR-FU-10001473"/>
    <x v="0"/>
    <x v="5"/>
    <s v="DAX Wood Document Frame"/>
    <x v="4056"/>
    <n v="14"/>
    <n v="0"/>
    <n v="69.199200000000005"/>
  </r>
  <r>
    <n v="5648"/>
    <x v="2819"/>
    <x v="3"/>
    <x v="808"/>
    <d v="2014-11-08T00:00:00"/>
    <s v="Standard Class"/>
    <s v="JB-16000"/>
    <s v="Joy Bell-"/>
    <x v="0"/>
    <s v="United States"/>
    <s v="Salt Lake City"/>
    <x v="7"/>
    <n v="84106"/>
    <x v="1"/>
    <s v="OFF-PA-10001800"/>
    <x v="1"/>
    <x v="10"/>
    <s v="Xerox 220"/>
    <x v="541"/>
    <n v="3"/>
    <n v="0"/>
    <n v="9.3312000000000008"/>
  </r>
  <r>
    <n v="5649"/>
    <x v="2820"/>
    <x v="3"/>
    <x v="729"/>
    <d v="2014-07-20T00:00:00"/>
    <s v="Second Class"/>
    <s v="AJ-10795"/>
    <s v="Anthony Johnson"/>
    <x v="1"/>
    <s v="United States"/>
    <s v="Apple Valley"/>
    <x v="1"/>
    <n v="92307"/>
    <x v="1"/>
    <s v="OFF-PA-10004609"/>
    <x v="1"/>
    <x v="10"/>
    <s v="Xerox 221"/>
    <x v="56"/>
    <n v="5"/>
    <n v="0"/>
    <n v="15.552000000000001"/>
  </r>
  <r>
    <n v="5650"/>
    <x v="2820"/>
    <x v="3"/>
    <x v="729"/>
    <d v="2014-07-20T00:00:00"/>
    <s v="Second Class"/>
    <s v="AJ-10795"/>
    <s v="Anthony Johnson"/>
    <x v="1"/>
    <s v="United States"/>
    <s v="Apple Valley"/>
    <x v="1"/>
    <n v="92307"/>
    <x v="1"/>
    <s v="OFF-EN-10002592"/>
    <x v="1"/>
    <x v="12"/>
    <s v="Peel &amp; Seel Recycled Catalog Envelopes, Brown"/>
    <x v="4057"/>
    <n v="5"/>
    <n v="0"/>
    <n v="28.95"/>
  </r>
  <r>
    <n v="5651"/>
    <x v="2820"/>
    <x v="3"/>
    <x v="729"/>
    <d v="2014-07-20T00:00:00"/>
    <s v="Second Class"/>
    <s v="AJ-10795"/>
    <s v="Anthony Johnson"/>
    <x v="1"/>
    <s v="United States"/>
    <s v="Apple Valley"/>
    <x v="1"/>
    <n v="92307"/>
    <x v="1"/>
    <s v="OFF-ST-10002957"/>
    <x v="1"/>
    <x v="4"/>
    <s v="Sterilite Show Offs Storage Containers"/>
    <x v="232"/>
    <n v="2"/>
    <n v="0"/>
    <n v="0"/>
  </r>
  <r>
    <n v="5652"/>
    <x v="2820"/>
    <x v="3"/>
    <x v="729"/>
    <d v="2014-07-20T00:00:00"/>
    <s v="Second Class"/>
    <s v="AJ-10795"/>
    <s v="Anthony Johnson"/>
    <x v="1"/>
    <s v="United States"/>
    <s v="Apple Valley"/>
    <x v="1"/>
    <n v="92307"/>
    <x v="1"/>
    <s v="FUR-BO-10002613"/>
    <x v="0"/>
    <x v="0"/>
    <s v="Atlantic Metals Mobile 4-Shelf Bookcases, Custom Colors"/>
    <x v="4058"/>
    <n v="5"/>
    <n v="0.15"/>
    <n v="210.73499999999993"/>
  </r>
  <r>
    <n v="5653"/>
    <x v="2821"/>
    <x v="3"/>
    <x v="833"/>
    <d v="2014-10-12T00:00:00"/>
    <s v="Standard Class"/>
    <s v="MM-18280"/>
    <s v="Muhammed MacIntyre"/>
    <x v="1"/>
    <s v="United States"/>
    <s v="New York City"/>
    <x v="15"/>
    <n v="10009"/>
    <x v="3"/>
    <s v="OFF-PA-10001033"/>
    <x v="1"/>
    <x v="10"/>
    <s v="Xerox 1893"/>
    <x v="1018"/>
    <n v="1"/>
    <n v="0"/>
    <n v="20.085100000000001"/>
  </r>
  <r>
    <n v="5654"/>
    <x v="2822"/>
    <x v="2"/>
    <x v="130"/>
    <d v="2011-11-11T00:00:00"/>
    <s v="Standard Class"/>
    <s v="TH-21235"/>
    <s v="Tiffany House"/>
    <x v="1"/>
    <s v="United States"/>
    <s v="Long Beach"/>
    <x v="1"/>
    <n v="90805"/>
    <x v="1"/>
    <s v="OFF-AR-10000940"/>
    <x v="1"/>
    <x v="6"/>
    <s v="Newell 343"/>
    <x v="4059"/>
    <n v="1"/>
    <n v="0"/>
    <n v="0.79380000000000006"/>
  </r>
  <r>
    <n v="5655"/>
    <x v="2823"/>
    <x v="0"/>
    <x v="122"/>
    <d v="2013-12-22T00:00:00"/>
    <s v="First Class"/>
    <s v="AH-10120"/>
    <s v="Adrian Hane"/>
    <x v="2"/>
    <s v="United States"/>
    <s v="Salem"/>
    <x v="21"/>
    <n v="97301"/>
    <x v="1"/>
    <s v="OFF-BI-10001670"/>
    <x v="1"/>
    <x v="8"/>
    <s v="Vinyl Sectional Post Binders"/>
    <x v="4060"/>
    <n v="4"/>
    <n v="0.7"/>
    <n v="-30.159999999999997"/>
  </r>
  <r>
    <n v="5656"/>
    <x v="2823"/>
    <x v="0"/>
    <x v="122"/>
    <d v="2013-12-22T00:00:00"/>
    <s v="First Class"/>
    <s v="AH-10120"/>
    <s v="Adrian Hane"/>
    <x v="2"/>
    <s v="United States"/>
    <s v="Salem"/>
    <x v="21"/>
    <n v="97301"/>
    <x v="1"/>
    <s v="OFF-AR-10004078"/>
    <x v="1"/>
    <x v="6"/>
    <s v="Newell 312"/>
    <x v="4061"/>
    <n v="4"/>
    <n v="0.2"/>
    <n v="2.3359999999999994"/>
  </r>
  <r>
    <n v="5657"/>
    <x v="2823"/>
    <x v="0"/>
    <x v="122"/>
    <d v="2013-12-22T00:00:00"/>
    <s v="First Class"/>
    <s v="AH-10120"/>
    <s v="Adrian Hane"/>
    <x v="2"/>
    <s v="United States"/>
    <s v="Salem"/>
    <x v="21"/>
    <n v="97301"/>
    <x v="1"/>
    <s v="OFF-PA-10003036"/>
    <x v="1"/>
    <x v="10"/>
    <s v="Black Print Carbonless 8 1/2&quot; x 8 1/4&quot; Rapid Memo Book"/>
    <x v="25"/>
    <n v="2"/>
    <n v="0.2"/>
    <n v="3.7855999999999992"/>
  </r>
  <r>
    <n v="5658"/>
    <x v="2823"/>
    <x v="0"/>
    <x v="122"/>
    <d v="2013-12-22T00:00:00"/>
    <s v="First Class"/>
    <s v="AH-10120"/>
    <s v="Adrian Hane"/>
    <x v="2"/>
    <s v="United States"/>
    <s v="Salem"/>
    <x v="21"/>
    <n v="97301"/>
    <x v="1"/>
    <s v="TEC-AC-10000991"/>
    <x v="2"/>
    <x v="11"/>
    <s v="Sony Micro Vault Click 8 GB USB 2.0 Flash Drive"/>
    <x v="4062"/>
    <n v="3"/>
    <n v="0.2"/>
    <n v="-8.4581999999999979"/>
  </r>
  <r>
    <n v="5659"/>
    <x v="2823"/>
    <x v="0"/>
    <x v="122"/>
    <d v="2013-12-22T00:00:00"/>
    <s v="First Class"/>
    <s v="AH-10120"/>
    <s v="Adrian Hane"/>
    <x v="2"/>
    <s v="United States"/>
    <s v="Salem"/>
    <x v="21"/>
    <n v="97301"/>
    <x v="1"/>
    <s v="FUR-TA-10002530"/>
    <x v="0"/>
    <x v="3"/>
    <s v="Iceberg OfficeWorks 42&quot; Round Tables"/>
    <x v="4063"/>
    <n v="5"/>
    <n v="0.5"/>
    <n v="-264.21500000000003"/>
  </r>
  <r>
    <n v="5660"/>
    <x v="2823"/>
    <x v="0"/>
    <x v="122"/>
    <d v="2013-12-22T00:00:00"/>
    <s v="First Class"/>
    <s v="AH-10120"/>
    <s v="Adrian Hane"/>
    <x v="2"/>
    <s v="United States"/>
    <s v="Salem"/>
    <x v="21"/>
    <n v="97301"/>
    <x v="1"/>
    <s v="OFF-LA-10000407"/>
    <x v="1"/>
    <x v="2"/>
    <s v="Avery White Multi-Purpose Labels"/>
    <x v="801"/>
    <n v="4"/>
    <n v="0.2"/>
    <n v="5.1791999999999998"/>
  </r>
  <r>
    <n v="5661"/>
    <x v="2823"/>
    <x v="0"/>
    <x v="122"/>
    <d v="2013-12-22T00:00:00"/>
    <s v="First Class"/>
    <s v="AH-10120"/>
    <s v="Adrian Hane"/>
    <x v="2"/>
    <s v="United States"/>
    <s v="Salem"/>
    <x v="21"/>
    <n v="97301"/>
    <x v="1"/>
    <s v="TEC-PH-10004833"/>
    <x v="2"/>
    <x v="7"/>
    <s v="Macally Suction Cup Mount"/>
    <x v="4064"/>
    <n v="3"/>
    <n v="0.2"/>
    <n v="-7.17"/>
  </r>
  <r>
    <n v="5662"/>
    <x v="2824"/>
    <x v="0"/>
    <x v="446"/>
    <d v="2013-10-02T00:00:00"/>
    <s v="Standard Class"/>
    <s v="CL-12700"/>
    <s v="Craig Leslie"/>
    <x v="2"/>
    <s v="United States"/>
    <s v="Aurora"/>
    <x v="22"/>
    <n v="80013"/>
    <x v="1"/>
    <s v="FUR-FU-10002671"/>
    <x v="0"/>
    <x v="5"/>
    <s v="Electrix 20W Halogen Replacement Bulb for Zoom-In Desk Lamp"/>
    <x v="4065"/>
    <n v="2"/>
    <n v="0.2"/>
    <n v="7.5039999999999987"/>
  </r>
  <r>
    <n v="5663"/>
    <x v="2824"/>
    <x v="0"/>
    <x v="446"/>
    <d v="2013-10-02T00:00:00"/>
    <s v="Standard Class"/>
    <s v="CL-12700"/>
    <s v="Craig Leslie"/>
    <x v="2"/>
    <s v="United States"/>
    <s v="Aurora"/>
    <x v="22"/>
    <n v="80013"/>
    <x v="1"/>
    <s v="OFF-ST-10001370"/>
    <x v="1"/>
    <x v="4"/>
    <s v="Sensible Storage WireTech Storage Systems"/>
    <x v="4066"/>
    <n v="9"/>
    <n v="0.2"/>
    <n v="-95.823000000000079"/>
  </r>
  <r>
    <n v="5664"/>
    <x v="2825"/>
    <x v="0"/>
    <x v="658"/>
    <d v="2013-07-22T00:00:00"/>
    <s v="Same Day"/>
    <s v="JG-15310"/>
    <s v="Jason Gross"/>
    <x v="1"/>
    <s v="United States"/>
    <s v="Newark"/>
    <x v="24"/>
    <n v="43055"/>
    <x v="3"/>
    <s v="OFF-AR-10000914"/>
    <x v="1"/>
    <x v="6"/>
    <s v="Boston 16765 Mini Stand Up Battery Pencil Sharpener"/>
    <x v="4067"/>
    <n v="2"/>
    <n v="0.2"/>
    <n v="1.3992000000000013"/>
  </r>
  <r>
    <n v="5665"/>
    <x v="2825"/>
    <x v="0"/>
    <x v="658"/>
    <d v="2013-07-22T00:00:00"/>
    <s v="Same Day"/>
    <s v="JG-15310"/>
    <s v="Jason Gross"/>
    <x v="1"/>
    <s v="United States"/>
    <s v="Newark"/>
    <x v="24"/>
    <n v="43055"/>
    <x v="3"/>
    <s v="OFF-BI-10001116"/>
    <x v="1"/>
    <x v="8"/>
    <s v="Wilson Jones 1&quot; Hanging DublLock Ring Binders"/>
    <x v="2227"/>
    <n v="7"/>
    <n v="0.7"/>
    <n v="-8.1311999999999998"/>
  </r>
  <r>
    <n v="5666"/>
    <x v="2825"/>
    <x v="0"/>
    <x v="658"/>
    <d v="2013-07-22T00:00:00"/>
    <s v="Same Day"/>
    <s v="JG-15310"/>
    <s v="Jason Gross"/>
    <x v="1"/>
    <s v="United States"/>
    <s v="Newark"/>
    <x v="24"/>
    <n v="43055"/>
    <x v="3"/>
    <s v="OFF-ST-10002276"/>
    <x v="1"/>
    <x v="4"/>
    <s v="Safco Steel Mobile File Cart"/>
    <x v="4068"/>
    <n v="1"/>
    <n v="0.2"/>
    <n v="4.1680000000000028"/>
  </r>
  <r>
    <n v="5667"/>
    <x v="2825"/>
    <x v="0"/>
    <x v="658"/>
    <d v="2013-07-22T00:00:00"/>
    <s v="Same Day"/>
    <s v="JG-15310"/>
    <s v="Jason Gross"/>
    <x v="1"/>
    <s v="United States"/>
    <s v="Newark"/>
    <x v="24"/>
    <n v="43055"/>
    <x v="3"/>
    <s v="OFF-ST-10004340"/>
    <x v="1"/>
    <x v="4"/>
    <s v="Fellowes Mobile File Cart, Black"/>
    <x v="4069"/>
    <n v="2"/>
    <n v="0.2"/>
    <n v="8.7052000000000049"/>
  </r>
  <r>
    <n v="5668"/>
    <x v="2826"/>
    <x v="0"/>
    <x v="725"/>
    <d v="2013-06-16T00:00:00"/>
    <s v="Standard Class"/>
    <s v="SE-20110"/>
    <s v="Sanjit Engle"/>
    <x v="0"/>
    <s v="United States"/>
    <s v="Seattle"/>
    <x v="4"/>
    <n v="98103"/>
    <x v="1"/>
    <s v="OFF-LA-10004093"/>
    <x v="1"/>
    <x v="2"/>
    <s v="Avery 486"/>
    <x v="2"/>
    <n v="2"/>
    <n v="0"/>
    <n v="6.8713999999999995"/>
  </r>
  <r>
    <n v="5669"/>
    <x v="2826"/>
    <x v="0"/>
    <x v="725"/>
    <d v="2013-06-16T00:00:00"/>
    <s v="Standard Class"/>
    <s v="SE-20110"/>
    <s v="Sanjit Engle"/>
    <x v="0"/>
    <s v="United States"/>
    <s v="Seattle"/>
    <x v="4"/>
    <n v="98103"/>
    <x v="1"/>
    <s v="OFF-BI-10004728"/>
    <x v="1"/>
    <x v="8"/>
    <s v="Wilson Jones Turn Tabs Binder Tool for Ring Binders"/>
    <x v="4070"/>
    <n v="14"/>
    <n v="0.2"/>
    <n v="17.544800000000002"/>
  </r>
  <r>
    <n v="5670"/>
    <x v="2826"/>
    <x v="0"/>
    <x v="725"/>
    <d v="2013-06-16T00:00:00"/>
    <s v="Standard Class"/>
    <s v="SE-20110"/>
    <s v="Sanjit Engle"/>
    <x v="0"/>
    <s v="United States"/>
    <s v="Seattle"/>
    <x v="4"/>
    <n v="98103"/>
    <x v="1"/>
    <s v="TEC-AC-10003095"/>
    <x v="2"/>
    <x v="11"/>
    <s v="Logitech G35 7.1-Channel Surround Sound Headset"/>
    <x v="1948"/>
    <n v="3"/>
    <n v="0"/>
    <n v="132.58980000000003"/>
  </r>
  <r>
    <n v="5671"/>
    <x v="2827"/>
    <x v="1"/>
    <x v="988"/>
    <d v="2012-06-11T00:00:00"/>
    <s v="Second Class"/>
    <s v="TG-21640"/>
    <s v="Trudy Glocke"/>
    <x v="0"/>
    <s v="United States"/>
    <s v="Pocatello"/>
    <x v="45"/>
    <n v="83201"/>
    <x v="1"/>
    <s v="FUR-FU-10003192"/>
    <x v="0"/>
    <x v="5"/>
    <s v="Luxo Adjustable Task Clamp Lamp"/>
    <x v="4071"/>
    <n v="4"/>
    <n v="0"/>
    <n v="92.393599999999992"/>
  </r>
  <r>
    <n v="5672"/>
    <x v="2827"/>
    <x v="1"/>
    <x v="988"/>
    <d v="2012-06-11T00:00:00"/>
    <s v="Second Class"/>
    <s v="TG-21640"/>
    <s v="Trudy Glocke"/>
    <x v="0"/>
    <s v="United States"/>
    <s v="Pocatello"/>
    <x v="45"/>
    <n v="83201"/>
    <x v="1"/>
    <s v="TEC-PH-10004522"/>
    <x v="2"/>
    <x v="7"/>
    <s v="Dexim XPower Skin Super-Thin Power Case for iPhone 5 - Black"/>
    <x v="4072"/>
    <n v="3"/>
    <n v="0.2"/>
    <n v="8.7735000000000056"/>
  </r>
  <r>
    <n v="5673"/>
    <x v="2828"/>
    <x v="3"/>
    <x v="855"/>
    <d v="2014-11-04T00:00:00"/>
    <s v="Standard Class"/>
    <s v="SH-19975"/>
    <s v="Sally Hughsby"/>
    <x v="1"/>
    <s v="United States"/>
    <s v="Dallas"/>
    <x v="5"/>
    <n v="75081"/>
    <x v="2"/>
    <s v="OFF-EN-10003068"/>
    <x v="1"/>
    <x v="12"/>
    <s v="#6 3/4 Gummed Flap White Envelopes"/>
    <x v="4073"/>
    <n v="2"/>
    <n v="0.2"/>
    <n v="5.5439999999999987"/>
  </r>
  <r>
    <n v="5674"/>
    <x v="2828"/>
    <x v="3"/>
    <x v="855"/>
    <d v="2014-11-04T00:00:00"/>
    <s v="Standard Class"/>
    <s v="SH-19975"/>
    <s v="Sally Hughsby"/>
    <x v="1"/>
    <s v="United States"/>
    <s v="Dallas"/>
    <x v="5"/>
    <n v="75081"/>
    <x v="2"/>
    <s v="OFF-PA-10001204"/>
    <x v="1"/>
    <x v="10"/>
    <s v="Xerox 1972"/>
    <x v="582"/>
    <n v="2"/>
    <n v="0.2"/>
    <n v="2.6399999999999997"/>
  </r>
  <r>
    <n v="5675"/>
    <x v="2829"/>
    <x v="0"/>
    <x v="115"/>
    <d v="2013-01-27T00:00:00"/>
    <s v="Standard Class"/>
    <s v="MC-17275"/>
    <s v="Marc Crier"/>
    <x v="0"/>
    <s v="United States"/>
    <s v="Seattle"/>
    <x v="4"/>
    <n v="98105"/>
    <x v="1"/>
    <s v="OFF-PA-10003953"/>
    <x v="1"/>
    <x v="10"/>
    <s v="Xerox 218"/>
    <x v="91"/>
    <n v="2"/>
    <n v="0"/>
    <n v="6.2208000000000006"/>
  </r>
  <r>
    <n v="5676"/>
    <x v="2830"/>
    <x v="2"/>
    <x v="1061"/>
    <d v="2011-06-02T00:00:00"/>
    <s v="Standard Class"/>
    <s v="PJ-18835"/>
    <s v="Patrick Jones"/>
    <x v="1"/>
    <s v="United States"/>
    <s v="Seattle"/>
    <x v="4"/>
    <n v="98115"/>
    <x v="1"/>
    <s v="TEC-PH-10001552"/>
    <x v="2"/>
    <x v="7"/>
    <s v="I Need's 3d Hello Kitty Hybrid Silicone Case Cover for HTC One X 4g with 3d Hello Kitty Stylus Pen Green/pink"/>
    <x v="4074"/>
    <n v="6"/>
    <n v="0.2"/>
    <n v="5.7408000000000019"/>
  </r>
  <r>
    <n v="5677"/>
    <x v="2830"/>
    <x v="2"/>
    <x v="1061"/>
    <d v="2011-06-02T00:00:00"/>
    <s v="Standard Class"/>
    <s v="PJ-18835"/>
    <s v="Patrick Jones"/>
    <x v="1"/>
    <s v="United States"/>
    <s v="Seattle"/>
    <x v="4"/>
    <n v="98115"/>
    <x v="1"/>
    <s v="TEC-AC-10004877"/>
    <x v="2"/>
    <x v="11"/>
    <s v="Imation 30456 USB Flash Drive 8GB"/>
    <x v="4075"/>
    <n v="4"/>
    <n v="0"/>
    <n v="2.2079999999999984"/>
  </r>
  <r>
    <n v="5678"/>
    <x v="2831"/>
    <x v="2"/>
    <x v="282"/>
    <d v="2012-01-05T00:00:00"/>
    <s v="Standard Class"/>
    <s v="ZC-21910"/>
    <s v="Zuschuss Carroll"/>
    <x v="0"/>
    <s v="United States"/>
    <s v="Chicago"/>
    <x v="10"/>
    <n v="60610"/>
    <x v="2"/>
    <s v="FUR-FU-10000193"/>
    <x v="0"/>
    <x v="5"/>
    <s v="Tenex Chairmats For Use with Hard Floors"/>
    <x v="2360"/>
    <n v="3"/>
    <n v="0.6"/>
    <n v="-50.66879999999999"/>
  </r>
  <r>
    <n v="5679"/>
    <x v="2832"/>
    <x v="0"/>
    <x v="1062"/>
    <d v="2013-08-04T00:00:00"/>
    <s v="Standard Class"/>
    <s v="SC-20680"/>
    <s v="Steve Carroll"/>
    <x v="2"/>
    <s v="United States"/>
    <s v="Holland"/>
    <x v="12"/>
    <n v="49423"/>
    <x v="2"/>
    <s v="OFF-FA-10000735"/>
    <x v="1"/>
    <x v="13"/>
    <s v="Staples"/>
    <x v="4076"/>
    <n v="7"/>
    <n v="0"/>
    <n v="9.1979999999999986"/>
  </r>
  <r>
    <n v="5680"/>
    <x v="2832"/>
    <x v="0"/>
    <x v="1062"/>
    <d v="2013-08-04T00:00:00"/>
    <s v="Standard Class"/>
    <s v="SC-20680"/>
    <s v="Steve Carroll"/>
    <x v="2"/>
    <s v="United States"/>
    <s v="Holland"/>
    <x v="12"/>
    <n v="49423"/>
    <x v="2"/>
    <s v="OFF-PA-10002120"/>
    <x v="1"/>
    <x v="10"/>
    <s v="Xerox 1889"/>
    <x v="1446"/>
    <n v="2"/>
    <n v="0"/>
    <n v="53.860799999999998"/>
  </r>
  <r>
    <n v="5681"/>
    <x v="2833"/>
    <x v="0"/>
    <x v="446"/>
    <d v="2013-10-01T00:00:00"/>
    <s v="Standard Class"/>
    <s v="BP-11230"/>
    <s v="Benjamin Patterson"/>
    <x v="0"/>
    <s v="United States"/>
    <s v="Broken Arrow"/>
    <x v="26"/>
    <n v="74012"/>
    <x v="2"/>
    <s v="OFF-BI-10001249"/>
    <x v="1"/>
    <x v="8"/>
    <s v="Avery Heavy-Duty EZD View Binder with Locking Rings"/>
    <x v="4077"/>
    <n v="1"/>
    <n v="0"/>
    <n v="2.9347999999999996"/>
  </r>
  <r>
    <n v="5682"/>
    <x v="2833"/>
    <x v="0"/>
    <x v="446"/>
    <d v="2013-10-01T00:00:00"/>
    <s v="Standard Class"/>
    <s v="BP-11230"/>
    <s v="Benjamin Patterson"/>
    <x v="0"/>
    <s v="United States"/>
    <s v="Broken Arrow"/>
    <x v="26"/>
    <n v="74012"/>
    <x v="2"/>
    <s v="OFF-PA-10001569"/>
    <x v="1"/>
    <x v="10"/>
    <s v="Xerox 232"/>
    <x v="90"/>
    <n v="1"/>
    <n v="0"/>
    <n v="3.1104000000000003"/>
  </r>
  <r>
    <n v="5683"/>
    <x v="2834"/>
    <x v="2"/>
    <x v="1063"/>
    <d v="2011-04-08T00:00:00"/>
    <s v="Standard Class"/>
    <s v="RD-19585"/>
    <s v="Rob Dowd"/>
    <x v="0"/>
    <s v="United States"/>
    <s v="Athens"/>
    <x v="32"/>
    <n v="30605"/>
    <x v="0"/>
    <s v="OFF-PA-10004248"/>
    <x v="1"/>
    <x v="10"/>
    <s v="Xerox 1990"/>
    <x v="3426"/>
    <n v="3"/>
    <n v="0"/>
    <n v="7.1280000000000001"/>
  </r>
  <r>
    <n v="5684"/>
    <x v="2834"/>
    <x v="2"/>
    <x v="1063"/>
    <d v="2011-04-08T00:00:00"/>
    <s v="Standard Class"/>
    <s v="RD-19585"/>
    <s v="Rob Dowd"/>
    <x v="0"/>
    <s v="United States"/>
    <s v="Athens"/>
    <x v="32"/>
    <n v="30605"/>
    <x v="0"/>
    <s v="TEC-PH-10001128"/>
    <x v="2"/>
    <x v="7"/>
    <s v="Motorola Droid Maxx"/>
    <x v="4078"/>
    <n v="7"/>
    <n v="0"/>
    <n v="293.98040000000003"/>
  </r>
  <r>
    <n v="5685"/>
    <x v="2834"/>
    <x v="2"/>
    <x v="1063"/>
    <d v="2011-04-08T00:00:00"/>
    <s v="Standard Class"/>
    <s v="RD-19585"/>
    <s v="Rob Dowd"/>
    <x v="0"/>
    <s v="United States"/>
    <s v="Athens"/>
    <x v="32"/>
    <n v="30605"/>
    <x v="0"/>
    <s v="OFF-AP-10003842"/>
    <x v="1"/>
    <x v="9"/>
    <s v="Euro-Pro Shark Turbo Vacuum"/>
    <x v="901"/>
    <n v="5"/>
    <n v="0"/>
    <n v="40.274000000000001"/>
  </r>
  <r>
    <n v="5686"/>
    <x v="2835"/>
    <x v="1"/>
    <x v="599"/>
    <d v="2012-11-05T00:00:00"/>
    <s v="Same Day"/>
    <s v="KL-16645"/>
    <s v="Ken Lonsdale"/>
    <x v="0"/>
    <s v="United States"/>
    <s v="Seattle"/>
    <x v="4"/>
    <n v="98105"/>
    <x v="1"/>
    <s v="OFF-BI-10002794"/>
    <x v="1"/>
    <x v="8"/>
    <s v="Avery Trapezoid Ring Binder, 3&quot; Capacity, Black, 1040 sheets"/>
    <x v="2066"/>
    <n v="3"/>
    <n v="0.2"/>
    <n v="35.652599999999993"/>
  </r>
  <r>
    <n v="5687"/>
    <x v="2836"/>
    <x v="2"/>
    <x v="1064"/>
    <d v="2011-07-28T00:00:00"/>
    <s v="Same Day"/>
    <s v="CK-12205"/>
    <s v="Chloris Kastensmidt"/>
    <x v="0"/>
    <s v="United States"/>
    <s v="Apopka"/>
    <x v="2"/>
    <n v="32712"/>
    <x v="0"/>
    <s v="OFF-FA-10000621"/>
    <x v="1"/>
    <x v="13"/>
    <s v="OIC Colored Binder Clips, Assorted Sizes"/>
    <x v="4079"/>
    <n v="5"/>
    <n v="0.2"/>
    <n v="5.1910000000000007"/>
  </r>
  <r>
    <n v="5688"/>
    <x v="2836"/>
    <x v="2"/>
    <x v="1064"/>
    <d v="2011-07-28T00:00:00"/>
    <s v="Same Day"/>
    <s v="CK-12205"/>
    <s v="Chloris Kastensmidt"/>
    <x v="0"/>
    <s v="United States"/>
    <s v="Apopka"/>
    <x v="2"/>
    <n v="32712"/>
    <x v="0"/>
    <s v="FUR-FU-10003623"/>
    <x v="0"/>
    <x v="5"/>
    <s v="DataProducts Ampli Magnifier Task Lamp, Black,"/>
    <x v="4080"/>
    <n v="6"/>
    <n v="0.2"/>
    <n v="12.988799999999991"/>
  </r>
  <r>
    <n v="5689"/>
    <x v="2836"/>
    <x v="2"/>
    <x v="1064"/>
    <d v="2011-07-28T00:00:00"/>
    <s v="Same Day"/>
    <s v="CK-12205"/>
    <s v="Chloris Kastensmidt"/>
    <x v="0"/>
    <s v="United States"/>
    <s v="Apopka"/>
    <x v="2"/>
    <n v="32712"/>
    <x v="0"/>
    <s v="OFF-EN-10000781"/>
    <x v="1"/>
    <x v="12"/>
    <s v="#10- 4 1/8&quot; x 9 1/2&quot; Recycled Envelopes"/>
    <x v="4081"/>
    <n v="7"/>
    <n v="0.2"/>
    <n v="16.518599999999999"/>
  </r>
  <r>
    <n v="5690"/>
    <x v="2837"/>
    <x v="1"/>
    <x v="207"/>
    <d v="2012-12-31T00:00:00"/>
    <s v="Standard Class"/>
    <s v="RB-19705"/>
    <s v="Roger Barcio"/>
    <x v="2"/>
    <s v="United States"/>
    <s v="Houston"/>
    <x v="5"/>
    <n v="77070"/>
    <x v="2"/>
    <s v="FUR-CH-10002044"/>
    <x v="0"/>
    <x v="1"/>
    <s v="Office Star - Contemporary Task Swivel chair with 2-way adjustable arms, Plum"/>
    <x v="4082"/>
    <n v="3"/>
    <n v="0.3"/>
    <n v="-90.376199999999997"/>
  </r>
  <r>
    <n v="5691"/>
    <x v="2838"/>
    <x v="1"/>
    <x v="895"/>
    <d v="2012-12-16T00:00:00"/>
    <s v="Standard Class"/>
    <s v="KM-16225"/>
    <s v="Kalyca Meade"/>
    <x v="1"/>
    <s v="United States"/>
    <s v="Baltimore"/>
    <x v="39"/>
    <n v="21215"/>
    <x v="3"/>
    <s v="OFF-AR-10000817"/>
    <x v="1"/>
    <x v="6"/>
    <s v="Manco Dry-Lighter Erasable Highlighter"/>
    <x v="4083"/>
    <n v="9"/>
    <n v="0"/>
    <n v="9.3023999999999987"/>
  </r>
  <r>
    <n v="5692"/>
    <x v="2838"/>
    <x v="1"/>
    <x v="895"/>
    <d v="2012-12-16T00:00:00"/>
    <s v="Standard Class"/>
    <s v="KM-16225"/>
    <s v="Kalyca Meade"/>
    <x v="1"/>
    <s v="United States"/>
    <s v="Baltimore"/>
    <x v="39"/>
    <n v="21215"/>
    <x v="3"/>
    <s v="OFF-PA-10001509"/>
    <x v="1"/>
    <x v="10"/>
    <s v="Recycled Desk Saver Line &quot;While You Were Out&quot; Book, 5 1/2&quot; X 4&quot;"/>
    <x v="915"/>
    <n v="5"/>
    <n v="0"/>
    <n v="20.584999999999994"/>
  </r>
  <r>
    <n v="5693"/>
    <x v="2838"/>
    <x v="1"/>
    <x v="895"/>
    <d v="2012-12-16T00:00:00"/>
    <s v="Standard Class"/>
    <s v="KM-16225"/>
    <s v="Kalyca Meade"/>
    <x v="1"/>
    <s v="United States"/>
    <s v="Baltimore"/>
    <x v="39"/>
    <n v="21215"/>
    <x v="3"/>
    <s v="TEC-PH-10004667"/>
    <x v="2"/>
    <x v="7"/>
    <s v="Cisco 8x8 Inc. 6753i IP Business Phone System"/>
    <x v="4084"/>
    <n v="1"/>
    <n v="0"/>
    <n v="36.447299999999998"/>
  </r>
  <r>
    <n v="5694"/>
    <x v="2838"/>
    <x v="1"/>
    <x v="895"/>
    <d v="2012-12-16T00:00:00"/>
    <s v="Standard Class"/>
    <s v="KM-16225"/>
    <s v="Kalyca Meade"/>
    <x v="1"/>
    <s v="United States"/>
    <s v="Baltimore"/>
    <x v="39"/>
    <n v="21215"/>
    <x v="3"/>
    <s v="OFF-PA-10000143"/>
    <x v="1"/>
    <x v="10"/>
    <s v="Astroparche Fine Business Paper"/>
    <x v="1603"/>
    <n v="5"/>
    <n v="0"/>
    <n v="12.672000000000001"/>
  </r>
  <r>
    <n v="5695"/>
    <x v="2838"/>
    <x v="1"/>
    <x v="895"/>
    <d v="2012-12-16T00:00:00"/>
    <s v="Standard Class"/>
    <s v="KM-16225"/>
    <s v="Kalyca Meade"/>
    <x v="1"/>
    <s v="United States"/>
    <s v="Baltimore"/>
    <x v="39"/>
    <n v="21215"/>
    <x v="3"/>
    <s v="FUR-CH-10000785"/>
    <x v="0"/>
    <x v="1"/>
    <s v="Global Ergonomic Managers Chair"/>
    <x v="3116"/>
    <n v="3"/>
    <n v="0"/>
    <n v="141.1644"/>
  </r>
  <r>
    <n v="5696"/>
    <x v="2839"/>
    <x v="0"/>
    <x v="465"/>
    <d v="2013-05-08T00:00:00"/>
    <s v="Second Class"/>
    <s v="AH-10465"/>
    <s v="Amy Hunt"/>
    <x v="0"/>
    <s v="United States"/>
    <s v="San Francisco"/>
    <x v="1"/>
    <n v="94109"/>
    <x v="1"/>
    <s v="FUR-TA-10001676"/>
    <x v="0"/>
    <x v="3"/>
    <s v="Hon 61000 Series Interactive Training Tables"/>
    <x v="4085"/>
    <n v="2"/>
    <n v="0.2"/>
    <n v="-1.7772000000000041"/>
  </r>
  <r>
    <n v="5697"/>
    <x v="2840"/>
    <x v="3"/>
    <x v="336"/>
    <d v="2014-10-19T00:00:00"/>
    <s v="Standard Class"/>
    <s v="AG-10765"/>
    <s v="Anthony Garverick"/>
    <x v="2"/>
    <s v="United States"/>
    <s v="Chicago"/>
    <x v="10"/>
    <n v="60623"/>
    <x v="2"/>
    <s v="OFF-BI-10000309"/>
    <x v="1"/>
    <x v="8"/>
    <s v="GBC Twin Loop Wire Binding Elements, 9/16&quot; Spine, Black"/>
    <x v="4086"/>
    <n v="9"/>
    <n v="0.8"/>
    <n v="-42.46380000000002"/>
  </r>
  <r>
    <n v="5698"/>
    <x v="2840"/>
    <x v="3"/>
    <x v="336"/>
    <d v="2014-10-19T00:00:00"/>
    <s v="Standard Class"/>
    <s v="AG-10765"/>
    <s v="Anthony Garverick"/>
    <x v="2"/>
    <s v="United States"/>
    <s v="Chicago"/>
    <x v="10"/>
    <n v="60623"/>
    <x v="2"/>
    <s v="OFF-BI-10004224"/>
    <x v="1"/>
    <x v="8"/>
    <s v="Catalog Binders with Expanding Posts"/>
    <x v="4087"/>
    <n v="1"/>
    <n v="0.8"/>
    <n v="-23.548000000000009"/>
  </r>
  <r>
    <n v="5699"/>
    <x v="2841"/>
    <x v="0"/>
    <x v="732"/>
    <d v="2013-11-06T00:00:00"/>
    <s v="Same Day"/>
    <s v="EB-14170"/>
    <s v="Evan Bailliet"/>
    <x v="0"/>
    <s v="United States"/>
    <s v="Laredo"/>
    <x v="5"/>
    <n v="78041"/>
    <x v="2"/>
    <s v="OFF-LA-10002312"/>
    <x v="1"/>
    <x v="2"/>
    <s v="Avery 490"/>
    <x v="1583"/>
    <n v="1"/>
    <n v="0.2"/>
    <n v="4.4399999999999995"/>
  </r>
  <r>
    <n v="5700"/>
    <x v="2842"/>
    <x v="3"/>
    <x v="132"/>
    <d v="2014-11-09T00:00:00"/>
    <s v="Standard Class"/>
    <s v="PG-18895"/>
    <s v="Paul Gonzalez"/>
    <x v="0"/>
    <s v="United States"/>
    <s v="San Francisco"/>
    <x v="1"/>
    <n v="94109"/>
    <x v="1"/>
    <s v="OFF-PA-10003022"/>
    <x v="1"/>
    <x v="10"/>
    <s v="Xerox 1992"/>
    <x v="1211"/>
    <n v="6"/>
    <n v="0"/>
    <n v="17.581200000000003"/>
  </r>
  <r>
    <n v="5701"/>
    <x v="2843"/>
    <x v="0"/>
    <x v="390"/>
    <d v="2013-11-27T00:00:00"/>
    <s v="First Class"/>
    <s v="CA-12055"/>
    <s v="Cathy Armstrong"/>
    <x v="2"/>
    <s v="United States"/>
    <s v="Cleveland"/>
    <x v="24"/>
    <n v="44105"/>
    <x v="3"/>
    <s v="OFF-EN-10001532"/>
    <x v="1"/>
    <x v="12"/>
    <s v="Brown Kraft Recycled Envelopes"/>
    <x v="4088"/>
    <n v="3"/>
    <n v="0.2"/>
    <n v="15.281999999999998"/>
  </r>
  <r>
    <n v="5702"/>
    <x v="2843"/>
    <x v="0"/>
    <x v="390"/>
    <d v="2013-11-27T00:00:00"/>
    <s v="First Class"/>
    <s v="CA-12055"/>
    <s v="Cathy Armstrong"/>
    <x v="2"/>
    <s v="United States"/>
    <s v="Cleveland"/>
    <x v="24"/>
    <n v="44105"/>
    <x v="3"/>
    <s v="TEC-AC-10004855"/>
    <x v="2"/>
    <x v="11"/>
    <s v="V7 USB Numeric Keypad"/>
    <x v="4089"/>
    <n v="5"/>
    <n v="0.2"/>
    <n v="-22.743500000000004"/>
  </r>
  <r>
    <n v="5703"/>
    <x v="2844"/>
    <x v="2"/>
    <x v="637"/>
    <d v="2011-12-21T00:00:00"/>
    <s v="Standard Class"/>
    <s v="SS-20875"/>
    <s v="Sung Shariari"/>
    <x v="0"/>
    <s v="United States"/>
    <s v="Marion"/>
    <x v="24"/>
    <n v="43302"/>
    <x v="3"/>
    <s v="OFF-AR-10003829"/>
    <x v="1"/>
    <x v="6"/>
    <s v="Newell 35"/>
    <x v="370"/>
    <n v="1"/>
    <n v="0.2"/>
    <n v="0.29519999999999957"/>
  </r>
  <r>
    <n v="5704"/>
    <x v="2844"/>
    <x v="2"/>
    <x v="637"/>
    <d v="2011-12-21T00:00:00"/>
    <s v="Standard Class"/>
    <s v="SS-20875"/>
    <s v="Sung Shariari"/>
    <x v="0"/>
    <s v="United States"/>
    <s v="Marion"/>
    <x v="24"/>
    <n v="43302"/>
    <x v="3"/>
    <s v="FUR-TA-10002645"/>
    <x v="0"/>
    <x v="3"/>
    <s v="Hon Rectangular Conference Tables"/>
    <x v="4090"/>
    <n v="1"/>
    <n v="0.4"/>
    <n v="-52.336500000000029"/>
  </r>
  <r>
    <n v="5705"/>
    <x v="2844"/>
    <x v="2"/>
    <x v="637"/>
    <d v="2011-12-21T00:00:00"/>
    <s v="Standard Class"/>
    <s v="SS-20875"/>
    <s v="Sung Shariari"/>
    <x v="0"/>
    <s v="United States"/>
    <s v="Marion"/>
    <x v="24"/>
    <n v="43302"/>
    <x v="3"/>
    <s v="TEC-AC-10003033"/>
    <x v="2"/>
    <x v="11"/>
    <s v="Plantronics CS510 - Over-the-Head monaural Wireless Headset System"/>
    <x v="2392"/>
    <n v="1"/>
    <n v="0.2"/>
    <n v="42.893499999999975"/>
  </r>
  <r>
    <n v="5706"/>
    <x v="2845"/>
    <x v="2"/>
    <x v="935"/>
    <d v="2011-11-08T00:00:00"/>
    <s v="Standard Class"/>
    <s v="RP-19390"/>
    <s v="Resi Pölking"/>
    <x v="0"/>
    <s v="United States"/>
    <s v="Fairfield"/>
    <x v="29"/>
    <n v="6824"/>
    <x v="3"/>
    <s v="OFF-SU-10002522"/>
    <x v="1"/>
    <x v="14"/>
    <s v="Acme Kleen Earth Office Shears"/>
    <x v="4091"/>
    <n v="3"/>
    <n v="0"/>
    <n v="3.3755999999999986"/>
  </r>
  <r>
    <n v="5707"/>
    <x v="2846"/>
    <x v="3"/>
    <x v="585"/>
    <d v="2014-09-26T00:00:00"/>
    <s v="Second Class"/>
    <s v="SC-20440"/>
    <s v="Shaun Chance"/>
    <x v="1"/>
    <s v="United States"/>
    <s v="New York City"/>
    <x v="15"/>
    <n v="10009"/>
    <x v="3"/>
    <s v="OFF-BI-10004828"/>
    <x v="1"/>
    <x v="8"/>
    <s v="GBC Poly Designer Binding Covers"/>
    <x v="3022"/>
    <n v="3"/>
    <n v="0.2"/>
    <n v="14.563799999999997"/>
  </r>
  <r>
    <n v="5708"/>
    <x v="2847"/>
    <x v="1"/>
    <x v="412"/>
    <d v="2012-05-15T00:00:00"/>
    <s v="Standard Class"/>
    <s v="NW-18400"/>
    <s v="Natalie Webber"/>
    <x v="0"/>
    <s v="United States"/>
    <s v="New York City"/>
    <x v="15"/>
    <n v="10024"/>
    <x v="3"/>
    <s v="FUR-FU-10001095"/>
    <x v="0"/>
    <x v="5"/>
    <s v="DAX Black Cherry Wood-Tone Poster Frame"/>
    <x v="4092"/>
    <n v="3"/>
    <n v="0"/>
    <n v="30.187200000000001"/>
  </r>
  <r>
    <n v="5709"/>
    <x v="2847"/>
    <x v="1"/>
    <x v="412"/>
    <d v="2012-05-15T00:00:00"/>
    <s v="Standard Class"/>
    <s v="NW-18400"/>
    <s v="Natalie Webber"/>
    <x v="0"/>
    <s v="United States"/>
    <s v="New York City"/>
    <x v="15"/>
    <n v="10024"/>
    <x v="3"/>
    <s v="OFF-SU-10000157"/>
    <x v="1"/>
    <x v="14"/>
    <s v="Compact Automatic Electric Letter Opener"/>
    <x v="3956"/>
    <n v="3"/>
    <n v="0"/>
    <n v="7.158600000000007"/>
  </r>
  <r>
    <n v="5710"/>
    <x v="2847"/>
    <x v="1"/>
    <x v="412"/>
    <d v="2012-05-15T00:00:00"/>
    <s v="Standard Class"/>
    <s v="NW-18400"/>
    <s v="Natalie Webber"/>
    <x v="0"/>
    <s v="United States"/>
    <s v="New York City"/>
    <x v="15"/>
    <n v="10024"/>
    <x v="3"/>
    <s v="FUR-CH-10002647"/>
    <x v="0"/>
    <x v="1"/>
    <s v="Situations Contoured Folding Chairs, 4/Set"/>
    <x v="4093"/>
    <n v="2"/>
    <n v="0.1"/>
    <n v="21.294000000000008"/>
  </r>
  <r>
    <n v="5711"/>
    <x v="2847"/>
    <x v="1"/>
    <x v="412"/>
    <d v="2012-05-15T00:00:00"/>
    <s v="Standard Class"/>
    <s v="NW-18400"/>
    <s v="Natalie Webber"/>
    <x v="0"/>
    <s v="United States"/>
    <s v="New York City"/>
    <x v="15"/>
    <n v="10024"/>
    <x v="3"/>
    <s v="TEC-CO-10004115"/>
    <x v="2"/>
    <x v="16"/>
    <s v="Sharp AL-1530CS Digital Copier"/>
    <x v="4094"/>
    <n v="7"/>
    <n v="0.2"/>
    <n v="1014.9797"/>
  </r>
  <r>
    <n v="5712"/>
    <x v="2847"/>
    <x v="1"/>
    <x v="412"/>
    <d v="2012-05-15T00:00:00"/>
    <s v="Standard Class"/>
    <s v="NW-18400"/>
    <s v="Natalie Webber"/>
    <x v="0"/>
    <s v="United States"/>
    <s v="New York City"/>
    <x v="15"/>
    <n v="10024"/>
    <x v="3"/>
    <s v="OFF-PA-10003363"/>
    <x v="1"/>
    <x v="10"/>
    <s v="Xerox 204"/>
    <x v="541"/>
    <n v="3"/>
    <n v="0"/>
    <n v="9.3312000000000008"/>
  </r>
  <r>
    <n v="5713"/>
    <x v="2848"/>
    <x v="3"/>
    <x v="689"/>
    <d v="2014-08-01T00:00:00"/>
    <s v="Same Day"/>
    <s v="KW-16435"/>
    <s v="Katrina Willman"/>
    <x v="0"/>
    <s v="United States"/>
    <s v="Chicago"/>
    <x v="10"/>
    <n v="60653"/>
    <x v="2"/>
    <s v="TEC-PH-10003092"/>
    <x v="2"/>
    <x v="7"/>
    <s v="Motorola L804"/>
    <x v="2204"/>
    <n v="1"/>
    <n v="0.2"/>
    <n v="4.1390999999999991"/>
  </r>
  <r>
    <n v="5714"/>
    <x v="2849"/>
    <x v="2"/>
    <x v="72"/>
    <d v="2011-03-05T00:00:00"/>
    <s v="Standard Class"/>
    <s v="HR-14770"/>
    <s v="Hallie Redmond"/>
    <x v="2"/>
    <s v="United States"/>
    <s v="New York City"/>
    <x v="15"/>
    <n v="10035"/>
    <x v="3"/>
    <s v="TEC-PH-10003655"/>
    <x v="2"/>
    <x v="7"/>
    <s v="Sannysis Cute Owl Design Soft Skin Case Cover for Samsung Galaxy S4"/>
    <x v="4095"/>
    <n v="3"/>
    <n v="0"/>
    <n v="1.6037999999999999"/>
  </r>
  <r>
    <n v="5715"/>
    <x v="2850"/>
    <x v="3"/>
    <x v="145"/>
    <d v="2014-09-30T00:00:00"/>
    <s v="Standard Class"/>
    <s v="AG-10900"/>
    <s v="Arthur Gainer"/>
    <x v="0"/>
    <s v="United States"/>
    <s v="Richmond"/>
    <x v="17"/>
    <n v="23223"/>
    <x v="0"/>
    <s v="OFF-ST-10001476"/>
    <x v="1"/>
    <x v="4"/>
    <s v="Steel Personal Filing/Posting Tote"/>
    <x v="4096"/>
    <n v="5"/>
    <n v="0"/>
    <n v="47.938500000000005"/>
  </r>
  <r>
    <n v="5716"/>
    <x v="2851"/>
    <x v="1"/>
    <x v="330"/>
    <d v="2012-10-12T00:00:00"/>
    <s v="Second Class"/>
    <s v="BM-11650"/>
    <s v="Brian Moss"/>
    <x v="1"/>
    <s v="United States"/>
    <s v="Ann Arbor"/>
    <x v="12"/>
    <n v="48104"/>
    <x v="2"/>
    <s v="TEC-AC-10002049"/>
    <x v="2"/>
    <x v="11"/>
    <s v="Logitech G19 Programmable Gaming Keyboard"/>
    <x v="1008"/>
    <n v="5"/>
    <n v="0"/>
    <n v="111.59099999999995"/>
  </r>
  <r>
    <n v="5717"/>
    <x v="2851"/>
    <x v="1"/>
    <x v="330"/>
    <d v="2012-10-12T00:00:00"/>
    <s v="Second Class"/>
    <s v="BM-11650"/>
    <s v="Brian Moss"/>
    <x v="1"/>
    <s v="United States"/>
    <s v="Ann Arbor"/>
    <x v="12"/>
    <n v="48104"/>
    <x v="2"/>
    <s v="TEC-PH-10003875"/>
    <x v="2"/>
    <x v="7"/>
    <s v="KLD Oscar II Style Snap-on Ultra Thin Side Flip Synthetic Leather Cover Case for HTC One HTC M7"/>
    <x v="3325"/>
    <n v="3"/>
    <n v="0"/>
    <n v="8.4563999999999986"/>
  </r>
  <r>
    <n v="5718"/>
    <x v="2851"/>
    <x v="1"/>
    <x v="330"/>
    <d v="2012-10-12T00:00:00"/>
    <s v="Second Class"/>
    <s v="BM-11650"/>
    <s v="Brian Moss"/>
    <x v="1"/>
    <s v="United States"/>
    <s v="Ann Arbor"/>
    <x v="12"/>
    <n v="48104"/>
    <x v="2"/>
    <s v="OFF-EN-10003286"/>
    <x v="1"/>
    <x v="12"/>
    <s v="Staples"/>
    <x v="4097"/>
    <n v="7"/>
    <n v="0"/>
    <n v="27.241199999999996"/>
  </r>
  <r>
    <n v="5719"/>
    <x v="2851"/>
    <x v="1"/>
    <x v="330"/>
    <d v="2012-10-12T00:00:00"/>
    <s v="Second Class"/>
    <s v="BM-11650"/>
    <s v="Brian Moss"/>
    <x v="1"/>
    <s v="United States"/>
    <s v="Ann Arbor"/>
    <x v="12"/>
    <n v="48104"/>
    <x v="2"/>
    <s v="OFF-AP-10003971"/>
    <x v="1"/>
    <x v="9"/>
    <s v="Belkin 6 Outlet Metallic Surge Strip"/>
    <x v="4098"/>
    <n v="3"/>
    <n v="0.1"/>
    <n v="5.2272000000000007"/>
  </r>
  <r>
    <n v="5720"/>
    <x v="2852"/>
    <x v="3"/>
    <x v="1065"/>
    <d v="2014-04-03T00:00:00"/>
    <s v="Second Class"/>
    <s v="RD-19720"/>
    <s v="Roger Demir"/>
    <x v="0"/>
    <s v="United States"/>
    <s v="Lafayette"/>
    <x v="14"/>
    <n v="47905"/>
    <x v="2"/>
    <s v="OFF-ST-10001031"/>
    <x v="1"/>
    <x v="4"/>
    <s v="Adjustable Personal File Tote"/>
    <x v="4099"/>
    <n v="5"/>
    <n v="0"/>
    <n v="21.164000000000005"/>
  </r>
  <r>
    <n v="5721"/>
    <x v="2853"/>
    <x v="1"/>
    <x v="717"/>
    <d v="2012-11-17T00:00:00"/>
    <s v="First Class"/>
    <s v="KB-16585"/>
    <s v="Ken Black"/>
    <x v="1"/>
    <s v="United States"/>
    <s v="Springfield"/>
    <x v="21"/>
    <n v="97477"/>
    <x v="1"/>
    <s v="OFF-FA-10000304"/>
    <x v="1"/>
    <x v="13"/>
    <s v="Advantus Push Pins"/>
    <x v="525"/>
    <n v="5"/>
    <n v="0.2"/>
    <n v="2.289000000000001"/>
  </r>
  <r>
    <n v="5722"/>
    <x v="2853"/>
    <x v="1"/>
    <x v="717"/>
    <d v="2012-11-17T00:00:00"/>
    <s v="First Class"/>
    <s v="KB-16585"/>
    <s v="Ken Black"/>
    <x v="1"/>
    <s v="United States"/>
    <s v="Springfield"/>
    <x v="21"/>
    <n v="97477"/>
    <x v="1"/>
    <s v="TEC-AC-10000358"/>
    <x v="2"/>
    <x v="11"/>
    <s v="Imation Secure Drive + Hardware Encrypted USB flash drive - 16 GB"/>
    <x v="4100"/>
    <n v="3"/>
    <n v="0.2"/>
    <n v="4.5587999999999944"/>
  </r>
  <r>
    <n v="5723"/>
    <x v="2853"/>
    <x v="1"/>
    <x v="717"/>
    <d v="2012-11-17T00:00:00"/>
    <s v="First Class"/>
    <s v="KB-16585"/>
    <s v="Ken Black"/>
    <x v="1"/>
    <s v="United States"/>
    <s v="Springfield"/>
    <x v="21"/>
    <n v="97477"/>
    <x v="1"/>
    <s v="TEC-AC-10002800"/>
    <x v="2"/>
    <x v="11"/>
    <s v="Plantronics Audio 478 Stereo USB Headset"/>
    <x v="4101"/>
    <n v="4"/>
    <n v="0.2"/>
    <n v="29.993999999999986"/>
  </r>
  <r>
    <n v="5724"/>
    <x v="2854"/>
    <x v="0"/>
    <x v="182"/>
    <d v="2013-10-01T00:00:00"/>
    <s v="Standard Class"/>
    <s v="DW-13585"/>
    <s v="Dorothy Wardle"/>
    <x v="1"/>
    <s v="United States"/>
    <s v="San Francisco"/>
    <x v="1"/>
    <n v="94109"/>
    <x v="1"/>
    <s v="OFF-PA-10004735"/>
    <x v="1"/>
    <x v="10"/>
    <s v="Xerox 1905"/>
    <x v="91"/>
    <n v="2"/>
    <n v="0"/>
    <n v="6.2208000000000006"/>
  </r>
  <r>
    <n v="5725"/>
    <x v="2855"/>
    <x v="2"/>
    <x v="358"/>
    <d v="2011-09-27T00:00:00"/>
    <s v="Standard Class"/>
    <s v="VG-21805"/>
    <s v="Vivek Grady"/>
    <x v="1"/>
    <s v="United States"/>
    <s v="Chicago"/>
    <x v="10"/>
    <n v="60653"/>
    <x v="2"/>
    <s v="OFF-ST-10002574"/>
    <x v="1"/>
    <x v="4"/>
    <s v="SAFCO Commercial Wire Shelving, Black"/>
    <x v="4102"/>
    <n v="3"/>
    <n v="0.2"/>
    <n v="-82.884"/>
  </r>
  <r>
    <n v="5726"/>
    <x v="2856"/>
    <x v="1"/>
    <x v="12"/>
    <d v="2012-09-27T00:00:00"/>
    <s v="First Class"/>
    <s v="DR-12880"/>
    <s v="Dan Reichenbach"/>
    <x v="1"/>
    <s v="United States"/>
    <s v="New York City"/>
    <x v="15"/>
    <n v="10011"/>
    <x v="3"/>
    <s v="TEC-AC-10004171"/>
    <x v="2"/>
    <x v="11"/>
    <s v="Razer Kraken 7.1 Surround Sound Over Ear USB Gaming Headset"/>
    <x v="438"/>
    <n v="9"/>
    <n v="0"/>
    <n v="395.96040000000005"/>
  </r>
  <r>
    <n v="5727"/>
    <x v="2857"/>
    <x v="1"/>
    <x v="124"/>
    <d v="2012-05-08T00:00:00"/>
    <s v="Standard Class"/>
    <s v="AH-10690"/>
    <s v="Anna Häberlin"/>
    <x v="1"/>
    <s v="United States"/>
    <s v="Houston"/>
    <x v="5"/>
    <n v="77095"/>
    <x v="2"/>
    <s v="TEC-PH-10002922"/>
    <x v="2"/>
    <x v="7"/>
    <s v="ShoreTel ShorePhone IP 230 VoIP phone"/>
    <x v="1266"/>
    <n v="7"/>
    <n v="0.2"/>
    <n v="118.29299999999989"/>
  </r>
  <r>
    <n v="5728"/>
    <x v="2858"/>
    <x v="3"/>
    <x v="166"/>
    <d v="2014-12-14T00:00:00"/>
    <s v="Standard Class"/>
    <s v="JP-15520"/>
    <s v="Jeremy Pistek"/>
    <x v="0"/>
    <s v="United States"/>
    <s v="Madison"/>
    <x v="6"/>
    <n v="53711"/>
    <x v="2"/>
    <s v="TEC-AC-10003023"/>
    <x v="2"/>
    <x v="11"/>
    <s v="Logitech G105 Gaming Keyboard"/>
    <x v="4103"/>
    <n v="3"/>
    <n v="0"/>
    <n v="32.059799999999996"/>
  </r>
  <r>
    <n v="5729"/>
    <x v="2858"/>
    <x v="3"/>
    <x v="166"/>
    <d v="2014-12-14T00:00:00"/>
    <s v="Standard Class"/>
    <s v="JP-15520"/>
    <s v="Jeremy Pistek"/>
    <x v="0"/>
    <s v="United States"/>
    <s v="Madison"/>
    <x v="6"/>
    <n v="53711"/>
    <x v="2"/>
    <s v="OFF-AP-10003590"/>
    <x v="1"/>
    <x v="9"/>
    <s v="Hoover WindTunnel Plus Canister Vacuum"/>
    <x v="1234"/>
    <n v="3"/>
    <n v="0"/>
    <n v="305.13000000000011"/>
  </r>
  <r>
    <n v="5730"/>
    <x v="2858"/>
    <x v="3"/>
    <x v="166"/>
    <d v="2014-12-14T00:00:00"/>
    <s v="Standard Class"/>
    <s v="JP-15520"/>
    <s v="Jeremy Pistek"/>
    <x v="0"/>
    <s v="United States"/>
    <s v="Madison"/>
    <x v="6"/>
    <n v="53711"/>
    <x v="2"/>
    <s v="OFF-LA-10003510"/>
    <x v="1"/>
    <x v="2"/>
    <s v="Avery 4027 File Folder Labels for Dot Matrix Printers, 5000 Labels per Box, White"/>
    <x v="3550"/>
    <n v="2"/>
    <n v="0"/>
    <n v="28.087600000000002"/>
  </r>
  <r>
    <n v="5731"/>
    <x v="2858"/>
    <x v="3"/>
    <x v="166"/>
    <d v="2014-12-14T00:00:00"/>
    <s v="Standard Class"/>
    <s v="JP-15520"/>
    <s v="Jeremy Pistek"/>
    <x v="0"/>
    <s v="United States"/>
    <s v="Madison"/>
    <x v="6"/>
    <n v="53711"/>
    <x v="2"/>
    <s v="FUR-BO-10003159"/>
    <x v="0"/>
    <x v="0"/>
    <s v="Sauder Camden County Collection Libraries, Planked Cherry Finish"/>
    <x v="4104"/>
    <n v="4"/>
    <n v="0"/>
    <n v="41.392799999999966"/>
  </r>
  <r>
    <n v="5732"/>
    <x v="2858"/>
    <x v="3"/>
    <x v="166"/>
    <d v="2014-12-14T00:00:00"/>
    <s v="Standard Class"/>
    <s v="JP-15520"/>
    <s v="Jeremy Pistek"/>
    <x v="0"/>
    <s v="United States"/>
    <s v="Madison"/>
    <x v="6"/>
    <n v="53711"/>
    <x v="2"/>
    <s v="OFF-PA-10002713"/>
    <x v="1"/>
    <x v="10"/>
    <s v="Adams Phone Message Book, 200 Message Capacity, 8 1/16” x 11”"/>
    <x v="4105"/>
    <n v="4"/>
    <n v="0"/>
    <n v="12.659199999999998"/>
  </r>
  <r>
    <n v="5733"/>
    <x v="2859"/>
    <x v="3"/>
    <x v="222"/>
    <d v="2014-07-03T00:00:00"/>
    <s v="First Class"/>
    <s v="DR-12880"/>
    <s v="Dan Reichenbach"/>
    <x v="1"/>
    <s v="United States"/>
    <s v="Milford"/>
    <x v="29"/>
    <n v="6460"/>
    <x v="3"/>
    <s v="FUR-BO-10002598"/>
    <x v="0"/>
    <x v="0"/>
    <s v="Hon Metal Bookcases, Putty"/>
    <x v="3166"/>
    <n v="9"/>
    <n v="0"/>
    <n v="185.25779999999997"/>
  </r>
  <r>
    <n v="5734"/>
    <x v="2859"/>
    <x v="3"/>
    <x v="222"/>
    <d v="2014-07-03T00:00:00"/>
    <s v="First Class"/>
    <s v="DR-12880"/>
    <s v="Dan Reichenbach"/>
    <x v="1"/>
    <s v="United States"/>
    <s v="Milford"/>
    <x v="29"/>
    <n v="6460"/>
    <x v="3"/>
    <s v="OFF-SU-10002537"/>
    <x v="1"/>
    <x v="14"/>
    <s v="Acme Box Cutter Scissors"/>
    <x v="4106"/>
    <n v="3"/>
    <n v="0"/>
    <n v="7.9794000000000018"/>
  </r>
  <r>
    <n v="5735"/>
    <x v="2859"/>
    <x v="3"/>
    <x v="222"/>
    <d v="2014-07-03T00:00:00"/>
    <s v="First Class"/>
    <s v="DR-12880"/>
    <s v="Dan Reichenbach"/>
    <x v="1"/>
    <s v="United States"/>
    <s v="Milford"/>
    <x v="29"/>
    <n v="6460"/>
    <x v="3"/>
    <s v="FUR-FU-10003976"/>
    <x v="0"/>
    <x v="5"/>
    <s v="DAX Executive Solid Wood Document Frame, Desktop or Hang, Mahogany, 5 x 7"/>
    <x v="2855"/>
    <n v="2"/>
    <n v="0"/>
    <n v="8.5543999999999976"/>
  </r>
  <r>
    <n v="5736"/>
    <x v="2860"/>
    <x v="2"/>
    <x v="290"/>
    <d v="2011-07-03T00:00:00"/>
    <s v="Standard Class"/>
    <s v="JK-15625"/>
    <s v="Jim Karlsson"/>
    <x v="0"/>
    <s v="United States"/>
    <s v="New York City"/>
    <x v="15"/>
    <n v="10024"/>
    <x v="3"/>
    <s v="OFF-BI-10000174"/>
    <x v="1"/>
    <x v="8"/>
    <s v="Wilson Jones Clip &amp; Carry Folder Binder Tool for Ring Binders, Clear"/>
    <x v="4107"/>
    <n v="3"/>
    <n v="0.2"/>
    <n v="4.8720000000000008"/>
  </r>
  <r>
    <n v="5737"/>
    <x v="2861"/>
    <x v="2"/>
    <x v="407"/>
    <d v="2011-01-26T00:00:00"/>
    <s v="Standard Class"/>
    <s v="MV-17485"/>
    <s v="Mark Van Huff"/>
    <x v="0"/>
    <s v="United States"/>
    <s v="Los Angeles"/>
    <x v="1"/>
    <n v="90049"/>
    <x v="1"/>
    <s v="OFF-PA-10002893"/>
    <x v="1"/>
    <x v="10"/>
    <s v="Wirebound Service Call Books, 5 1/2&quot; x 4&quot;"/>
    <x v="2439"/>
    <n v="2"/>
    <n v="0"/>
    <n v="9.2927999999999997"/>
  </r>
  <r>
    <n v="5738"/>
    <x v="2861"/>
    <x v="2"/>
    <x v="407"/>
    <d v="2011-01-26T00:00:00"/>
    <s v="Standard Class"/>
    <s v="MV-17485"/>
    <s v="Mark Van Huff"/>
    <x v="0"/>
    <s v="United States"/>
    <s v="Los Angeles"/>
    <x v="1"/>
    <n v="90049"/>
    <x v="1"/>
    <s v="FUR-FU-10003194"/>
    <x v="0"/>
    <x v="5"/>
    <s v="Eldon Expressions Desk Accessory, Wood Pencil Holder, Oak"/>
    <x v="78"/>
    <n v="2"/>
    <n v="0"/>
    <n v="5.7899999999999991"/>
  </r>
  <r>
    <n v="5739"/>
    <x v="2862"/>
    <x v="3"/>
    <x v="413"/>
    <d v="2014-01-07T00:00:00"/>
    <s v="Standard Class"/>
    <s v="BP-11155"/>
    <s v="Becky Pak"/>
    <x v="0"/>
    <s v="United States"/>
    <s v="San Francisco"/>
    <x v="1"/>
    <n v="94109"/>
    <x v="1"/>
    <s v="OFF-BI-10004233"/>
    <x v="1"/>
    <x v="8"/>
    <s v="GBC Pre-Punched Binding Paper, Plastic, White, 8-1/2&quot; x 11&quot;"/>
    <x v="4108"/>
    <n v="3"/>
    <n v="0.2"/>
    <n v="13.4316"/>
  </r>
  <r>
    <n v="5740"/>
    <x v="2863"/>
    <x v="3"/>
    <x v="615"/>
    <d v="2014-04-01T00:00:00"/>
    <s v="First Class"/>
    <s v="DH-13075"/>
    <s v="Dave Hallsten"/>
    <x v="1"/>
    <s v="United States"/>
    <s v="Fairfield"/>
    <x v="1"/>
    <n v="94533"/>
    <x v="1"/>
    <s v="OFF-PA-10000232"/>
    <x v="1"/>
    <x v="10"/>
    <s v="Xerox 1975"/>
    <x v="91"/>
    <n v="2"/>
    <n v="0"/>
    <n v="6.3504000000000005"/>
  </r>
  <r>
    <n v="5741"/>
    <x v="2863"/>
    <x v="3"/>
    <x v="615"/>
    <d v="2014-04-01T00:00:00"/>
    <s v="First Class"/>
    <s v="DH-13075"/>
    <s v="Dave Hallsten"/>
    <x v="1"/>
    <s v="United States"/>
    <s v="Fairfield"/>
    <x v="1"/>
    <n v="94533"/>
    <x v="1"/>
    <s v="FUR-FU-10001095"/>
    <x v="0"/>
    <x v="5"/>
    <s v="DAX Black Cherry Wood-Tone Poster Frame"/>
    <x v="4109"/>
    <n v="1"/>
    <n v="0"/>
    <n v="10.0624"/>
  </r>
  <r>
    <n v="5742"/>
    <x v="2863"/>
    <x v="3"/>
    <x v="615"/>
    <d v="2014-04-01T00:00:00"/>
    <s v="First Class"/>
    <s v="DH-13075"/>
    <s v="Dave Hallsten"/>
    <x v="1"/>
    <s v="United States"/>
    <s v="Fairfield"/>
    <x v="1"/>
    <n v="94533"/>
    <x v="1"/>
    <s v="TEC-MA-10004679"/>
    <x v="2"/>
    <x v="15"/>
    <s v="StarTech.com 10/100 VDSL2 Ethernet Extender Kit"/>
    <x v="4110"/>
    <n v="2"/>
    <n v="0.2"/>
    <n v="53.271999999999991"/>
  </r>
  <r>
    <n v="5743"/>
    <x v="2863"/>
    <x v="3"/>
    <x v="615"/>
    <d v="2014-04-01T00:00:00"/>
    <s v="First Class"/>
    <s v="DH-13075"/>
    <s v="Dave Hallsten"/>
    <x v="1"/>
    <s v="United States"/>
    <s v="Fairfield"/>
    <x v="1"/>
    <n v="94533"/>
    <x v="1"/>
    <s v="OFF-PA-10003651"/>
    <x v="1"/>
    <x v="10"/>
    <s v="Xerox 1968"/>
    <x v="4111"/>
    <n v="4"/>
    <n v="0"/>
    <n v="12.8256"/>
  </r>
  <r>
    <n v="5744"/>
    <x v="2863"/>
    <x v="3"/>
    <x v="615"/>
    <d v="2014-04-01T00:00:00"/>
    <s v="First Class"/>
    <s v="DH-13075"/>
    <s v="Dave Hallsten"/>
    <x v="1"/>
    <s v="United States"/>
    <s v="Fairfield"/>
    <x v="1"/>
    <n v="94533"/>
    <x v="1"/>
    <s v="OFF-PA-10000743"/>
    <x v="1"/>
    <x v="10"/>
    <s v="Xerox 1977"/>
    <x v="130"/>
    <n v="3"/>
    <n v="0"/>
    <n v="9.6191999999999993"/>
  </r>
  <r>
    <n v="5745"/>
    <x v="2863"/>
    <x v="3"/>
    <x v="615"/>
    <d v="2014-04-01T00:00:00"/>
    <s v="First Class"/>
    <s v="DH-13075"/>
    <s v="Dave Hallsten"/>
    <x v="1"/>
    <s v="United States"/>
    <s v="Fairfield"/>
    <x v="1"/>
    <n v="94533"/>
    <x v="1"/>
    <s v="OFF-ST-10002743"/>
    <x v="1"/>
    <x v="4"/>
    <s v="SAFCO Boltless Steel Shelving"/>
    <x v="4112"/>
    <n v="7"/>
    <n v="0"/>
    <n v="7.9547999999999632"/>
  </r>
  <r>
    <n v="5746"/>
    <x v="2863"/>
    <x v="3"/>
    <x v="615"/>
    <d v="2014-04-01T00:00:00"/>
    <s v="First Class"/>
    <s v="DH-13075"/>
    <s v="Dave Hallsten"/>
    <x v="1"/>
    <s v="United States"/>
    <s v="Fairfield"/>
    <x v="1"/>
    <n v="94533"/>
    <x v="1"/>
    <s v="FUR-FU-10003829"/>
    <x v="0"/>
    <x v="5"/>
    <s v="Stackable Trays"/>
    <x v="748"/>
    <n v="7"/>
    <n v="0"/>
    <n v="6.8991999999999987"/>
  </r>
  <r>
    <n v="5747"/>
    <x v="2864"/>
    <x v="0"/>
    <x v="16"/>
    <d v="2013-12-13T00:00:00"/>
    <s v="Standard Class"/>
    <s v="LH-16900"/>
    <s v="Lena Hernandez"/>
    <x v="0"/>
    <s v="United States"/>
    <s v="Greenville"/>
    <x v="3"/>
    <n v="27834"/>
    <x v="0"/>
    <s v="TEC-PH-10002496"/>
    <x v="2"/>
    <x v="7"/>
    <s v="Cisco SPA301"/>
    <x v="2528"/>
    <n v="2"/>
    <n v="0.2"/>
    <n v="31.197999999999986"/>
  </r>
  <r>
    <n v="5748"/>
    <x v="2864"/>
    <x v="0"/>
    <x v="16"/>
    <d v="2013-12-13T00:00:00"/>
    <s v="Standard Class"/>
    <s v="LH-16900"/>
    <s v="Lena Hernandez"/>
    <x v="0"/>
    <s v="United States"/>
    <s v="Greenville"/>
    <x v="3"/>
    <n v="27834"/>
    <x v="0"/>
    <s v="TEC-AC-10002473"/>
    <x v="2"/>
    <x v="11"/>
    <s v="Maxell 4.7GB DVD-R"/>
    <x v="3147"/>
    <n v="3"/>
    <n v="0.2"/>
    <n v="17.879399999999997"/>
  </r>
  <r>
    <n v="5749"/>
    <x v="2864"/>
    <x v="0"/>
    <x v="16"/>
    <d v="2013-12-13T00:00:00"/>
    <s v="Standard Class"/>
    <s v="LH-16900"/>
    <s v="Lena Hernandez"/>
    <x v="0"/>
    <s v="United States"/>
    <s v="Greenville"/>
    <x v="3"/>
    <n v="27834"/>
    <x v="0"/>
    <s v="TEC-AC-10004877"/>
    <x v="2"/>
    <x v="11"/>
    <s v="Imation 30456 USB Flash Drive 8GB"/>
    <x v="4113"/>
    <n v="3"/>
    <n v="0.2"/>
    <n v="-2.4840000000000018"/>
  </r>
  <r>
    <n v="5750"/>
    <x v="2865"/>
    <x v="3"/>
    <x v="551"/>
    <d v="2014-11-23T00:00:00"/>
    <s v="Standard Class"/>
    <s v="DK-13090"/>
    <s v="Dave Kipp"/>
    <x v="0"/>
    <s v="United States"/>
    <s v="Long Beach"/>
    <x v="15"/>
    <n v="11561"/>
    <x v="3"/>
    <s v="TEC-PH-10000923"/>
    <x v="2"/>
    <x v="7"/>
    <s v="Belkin SportFit Armband For iPhone 5s/5c, Fuchsia"/>
    <x v="4114"/>
    <n v="5"/>
    <n v="0"/>
    <n v="36.725500000000004"/>
  </r>
  <r>
    <n v="5751"/>
    <x v="2866"/>
    <x v="2"/>
    <x v="992"/>
    <d v="2011-06-05T00:00:00"/>
    <s v="Standard Class"/>
    <s v="SS-20410"/>
    <s v="Shahid Shariari"/>
    <x v="0"/>
    <s v="United States"/>
    <s v="Buffalo Grove"/>
    <x v="10"/>
    <n v="60089"/>
    <x v="2"/>
    <s v="FUR-TA-10001539"/>
    <x v="0"/>
    <x v="3"/>
    <s v="Chromcraft Rectangular Conference Tables"/>
    <x v="4115"/>
    <n v="3"/>
    <n v="0.5"/>
    <n v="-184.83660000000003"/>
  </r>
  <r>
    <n v="5752"/>
    <x v="2867"/>
    <x v="0"/>
    <x v="115"/>
    <d v="2013-01-28T00:00:00"/>
    <s v="Standard Class"/>
    <s v="FP-14320"/>
    <s v="Frank Preis"/>
    <x v="0"/>
    <s v="United States"/>
    <s v="San Diego"/>
    <x v="1"/>
    <n v="92037"/>
    <x v="1"/>
    <s v="OFF-LA-10003498"/>
    <x v="1"/>
    <x v="2"/>
    <s v="Avery 475"/>
    <x v="1851"/>
    <n v="3"/>
    <n v="0"/>
    <n v="22.200000000000003"/>
  </r>
  <r>
    <n v="5753"/>
    <x v="2867"/>
    <x v="0"/>
    <x v="115"/>
    <d v="2013-01-28T00:00:00"/>
    <s v="Standard Class"/>
    <s v="FP-14320"/>
    <s v="Frank Preis"/>
    <x v="0"/>
    <s v="United States"/>
    <s v="San Diego"/>
    <x v="1"/>
    <n v="92037"/>
    <x v="1"/>
    <s v="OFF-LA-10004484"/>
    <x v="1"/>
    <x v="2"/>
    <s v="Avery 476"/>
    <x v="2809"/>
    <n v="5"/>
    <n v="0"/>
    <n v="9.4989999999999988"/>
  </r>
  <r>
    <n v="5754"/>
    <x v="2868"/>
    <x v="0"/>
    <x v="1066"/>
    <d v="2013-02-10T00:00:00"/>
    <s v="Standard Class"/>
    <s v="LC-17050"/>
    <s v="Liz Carlisle"/>
    <x v="0"/>
    <s v="United States"/>
    <s v="Richmond"/>
    <x v="0"/>
    <n v="40475"/>
    <x v="0"/>
    <s v="FUR-CH-10000015"/>
    <x v="0"/>
    <x v="1"/>
    <s v="Hon Multipurpose Stacking Arm Chairs"/>
    <x v="405"/>
    <n v="4"/>
    <n v="0"/>
    <n v="225.26400000000001"/>
  </r>
  <r>
    <n v="5755"/>
    <x v="2869"/>
    <x v="1"/>
    <x v="368"/>
    <d v="2012-04-03T00:00:00"/>
    <s v="Second Class"/>
    <s v="AS-10240"/>
    <s v="Alan Shonely"/>
    <x v="0"/>
    <s v="United States"/>
    <s v="Springfield"/>
    <x v="17"/>
    <n v="22153"/>
    <x v="0"/>
    <s v="OFF-AR-10003732"/>
    <x v="1"/>
    <x v="6"/>
    <s v="Newell 333"/>
    <x v="348"/>
    <n v="2"/>
    <n v="0"/>
    <n v="1.4455999999999998"/>
  </r>
  <r>
    <n v="5756"/>
    <x v="2870"/>
    <x v="2"/>
    <x v="1005"/>
    <d v="2011-10-18T00:00:00"/>
    <s v="Standard Class"/>
    <s v="HG-15025"/>
    <s v="Hunter Glantz"/>
    <x v="0"/>
    <s v="United States"/>
    <s v="Fort Worth"/>
    <x v="5"/>
    <n v="76106"/>
    <x v="2"/>
    <s v="OFF-AP-10004052"/>
    <x v="1"/>
    <x v="9"/>
    <s v="Hoover Replacement Belts For Soft Guard &amp; Commercial Ltweight Upright Vacs, 2/Pk"/>
    <x v="4116"/>
    <n v="4"/>
    <n v="0.8"/>
    <n v="-8.532"/>
  </r>
  <r>
    <n v="5757"/>
    <x v="2870"/>
    <x v="2"/>
    <x v="1005"/>
    <d v="2011-10-18T00:00:00"/>
    <s v="Standard Class"/>
    <s v="HG-15025"/>
    <s v="Hunter Glantz"/>
    <x v="0"/>
    <s v="United States"/>
    <s v="Fort Worth"/>
    <x v="5"/>
    <n v="76106"/>
    <x v="2"/>
    <s v="TEC-CO-10002095"/>
    <x v="2"/>
    <x v="16"/>
    <s v="Hewlett Packard 610 Color Digital Copier / Printer"/>
    <x v="4117"/>
    <n v="5"/>
    <n v="0.2"/>
    <n v="624.98749999999995"/>
  </r>
  <r>
    <n v="5758"/>
    <x v="2871"/>
    <x v="1"/>
    <x v="1067"/>
    <d v="2012-08-16T00:00:00"/>
    <s v="Standard Class"/>
    <s v="BW-11065"/>
    <s v="Barry Weirich"/>
    <x v="0"/>
    <s v="United States"/>
    <s v="Raleigh"/>
    <x v="3"/>
    <n v="27604"/>
    <x v="0"/>
    <s v="FUR-FU-10004270"/>
    <x v="0"/>
    <x v="5"/>
    <s v="Executive Impressions 13&quot; Clairmont Wall Clock"/>
    <x v="4118"/>
    <n v="3"/>
    <n v="0.2"/>
    <n v="12.114900000000002"/>
  </r>
  <r>
    <n v="5759"/>
    <x v="2872"/>
    <x v="1"/>
    <x v="6"/>
    <d v="2012-11-23T00:00:00"/>
    <s v="First Class"/>
    <s v="BH-11710"/>
    <s v="Brosina Hoffman"/>
    <x v="0"/>
    <s v="United States"/>
    <s v="Hialeah"/>
    <x v="2"/>
    <n v="33012"/>
    <x v="0"/>
    <s v="TEC-MA-10000423"/>
    <x v="2"/>
    <x v="15"/>
    <s v="Texas Instruments TI-34 Scientific Calculator"/>
    <x v="4119"/>
    <n v="3"/>
    <n v="0.5"/>
    <n v="-1.9791000000000025"/>
  </r>
  <r>
    <n v="5760"/>
    <x v="2873"/>
    <x v="0"/>
    <x v="945"/>
    <d v="2013-12-31T00:00:00"/>
    <s v="Same Day"/>
    <s v="JP-16135"/>
    <s v="Julie Prescott"/>
    <x v="2"/>
    <s v="United States"/>
    <s v="Los Angeles"/>
    <x v="1"/>
    <n v="90032"/>
    <x v="1"/>
    <s v="OFF-ST-10001526"/>
    <x v="1"/>
    <x v="4"/>
    <s v="Iceberg Mobile Mega Data/Printer Cart "/>
    <x v="2289"/>
    <n v="4"/>
    <n v="0"/>
    <n v="125.14319999999998"/>
  </r>
  <r>
    <n v="5761"/>
    <x v="2873"/>
    <x v="0"/>
    <x v="945"/>
    <d v="2013-12-31T00:00:00"/>
    <s v="Same Day"/>
    <s v="JP-16135"/>
    <s v="Julie Prescott"/>
    <x v="2"/>
    <s v="United States"/>
    <s v="Los Angeles"/>
    <x v="1"/>
    <n v="90032"/>
    <x v="1"/>
    <s v="OFF-BI-10002194"/>
    <x v="1"/>
    <x v="8"/>
    <s v="Cardinal Hold-It CD Pocket"/>
    <x v="4120"/>
    <n v="1"/>
    <n v="0.2"/>
    <n v="2.1546000000000003"/>
  </r>
  <r>
    <n v="5762"/>
    <x v="2874"/>
    <x v="3"/>
    <x v="801"/>
    <d v="2014-08-16T00:00:00"/>
    <s v="First Class"/>
    <s v="JM-16195"/>
    <s v="Justin MacKendrick"/>
    <x v="0"/>
    <s v="United States"/>
    <s v="Lake Forest"/>
    <x v="1"/>
    <n v="92630"/>
    <x v="1"/>
    <s v="OFF-AP-10000828"/>
    <x v="1"/>
    <x v="9"/>
    <s v="Avanti 4.4 Cu. Ft. Refrigerator"/>
    <x v="3116"/>
    <n v="3"/>
    <n v="0"/>
    <n v="152.02319999999997"/>
  </r>
  <r>
    <n v="5763"/>
    <x v="2874"/>
    <x v="3"/>
    <x v="801"/>
    <d v="2014-08-16T00:00:00"/>
    <s v="First Class"/>
    <s v="JM-16195"/>
    <s v="Justin MacKendrick"/>
    <x v="0"/>
    <s v="United States"/>
    <s v="Lake Forest"/>
    <x v="1"/>
    <n v="92630"/>
    <x v="1"/>
    <s v="FUR-FU-10001473"/>
    <x v="0"/>
    <x v="5"/>
    <s v="DAX Wood Document Frame"/>
    <x v="4121"/>
    <n v="4"/>
    <n v="0"/>
    <n v="19.7712"/>
  </r>
  <r>
    <n v="5764"/>
    <x v="2875"/>
    <x v="1"/>
    <x v="502"/>
    <d v="2012-11-05T00:00:00"/>
    <s v="First Class"/>
    <s v="FH-14365"/>
    <s v="Fred Hopkins"/>
    <x v="1"/>
    <s v="United States"/>
    <s v="Long Beach"/>
    <x v="15"/>
    <n v="11561"/>
    <x v="3"/>
    <s v="FUR-CH-10004983"/>
    <x v="0"/>
    <x v="1"/>
    <s v="Office Star - Mid Back Dual function Ergonomic High Back Chair with 2-Way Adjustable Arms"/>
    <x v="4122"/>
    <n v="10"/>
    <n v="0.1"/>
    <n v="209.27399999999992"/>
  </r>
  <r>
    <n v="5765"/>
    <x v="2876"/>
    <x v="1"/>
    <x v="229"/>
    <d v="2012-09-12T00:00:00"/>
    <s v="Second Class"/>
    <s v="MC-17575"/>
    <s v="Matt Collins"/>
    <x v="0"/>
    <s v="United States"/>
    <s v="Seattle"/>
    <x v="4"/>
    <n v="98103"/>
    <x v="1"/>
    <s v="OFF-ST-10003994"/>
    <x v="1"/>
    <x v="4"/>
    <s v="Belkin 19&quot; Center-Weighted Shelf, Gray"/>
    <x v="4123"/>
    <n v="6"/>
    <n v="0"/>
    <n v="17.693999999999988"/>
  </r>
  <r>
    <n v="5766"/>
    <x v="2877"/>
    <x v="2"/>
    <x v="1068"/>
    <d v="2011-11-14T00:00:00"/>
    <s v="Standard Class"/>
    <s v="EB-13870"/>
    <s v="Emily Burns"/>
    <x v="0"/>
    <s v="United States"/>
    <s v="Redding"/>
    <x v="1"/>
    <n v="96003"/>
    <x v="1"/>
    <s v="TEC-PH-10004447"/>
    <x v="2"/>
    <x v="7"/>
    <s v="Toshiba IPT2010-SD IP Telephone"/>
    <x v="3844"/>
    <n v="3"/>
    <n v="0.2"/>
    <n v="25.018199999999993"/>
  </r>
  <r>
    <n v="5767"/>
    <x v="2878"/>
    <x v="0"/>
    <x v="750"/>
    <d v="2013-10-16T00:00:00"/>
    <s v="Standard Class"/>
    <s v="PM-19135"/>
    <s v="Peter McVee"/>
    <x v="2"/>
    <s v="United States"/>
    <s v="San Antonio"/>
    <x v="5"/>
    <n v="78207"/>
    <x v="2"/>
    <s v="OFF-LA-10004545"/>
    <x v="1"/>
    <x v="2"/>
    <s v="Avery 50"/>
    <x v="4124"/>
    <n v="6"/>
    <n v="0.2"/>
    <n v="20.298599999999993"/>
  </r>
  <r>
    <n v="5768"/>
    <x v="2879"/>
    <x v="3"/>
    <x v="565"/>
    <d v="2014-09-13T00:00:00"/>
    <s v="Second Class"/>
    <s v="AR-10345"/>
    <s v="Alex Russell"/>
    <x v="1"/>
    <s v="United States"/>
    <s v="Houston"/>
    <x v="5"/>
    <n v="77070"/>
    <x v="2"/>
    <s v="TEC-AC-10003116"/>
    <x v="2"/>
    <x v="11"/>
    <s v="Memorex Froggy Flash Drive 8 GB"/>
    <x v="4125"/>
    <n v="6"/>
    <n v="0.2"/>
    <n v="20.234999999999996"/>
  </r>
  <r>
    <n v="5769"/>
    <x v="2880"/>
    <x v="1"/>
    <x v="1069"/>
    <d v="2012-03-01T00:00:00"/>
    <s v="Standard Class"/>
    <s v="SS-20875"/>
    <s v="Sung Shariari"/>
    <x v="0"/>
    <s v="United States"/>
    <s v="Leominster"/>
    <x v="31"/>
    <n v="1453"/>
    <x v="3"/>
    <s v="OFF-LA-10001641"/>
    <x v="1"/>
    <x v="2"/>
    <s v="Avery 518"/>
    <x v="982"/>
    <n v="1"/>
    <n v="0"/>
    <n v="1.512"/>
  </r>
  <r>
    <n v="5770"/>
    <x v="2880"/>
    <x v="1"/>
    <x v="1069"/>
    <d v="2012-03-01T00:00:00"/>
    <s v="Standard Class"/>
    <s v="SS-20875"/>
    <s v="Sung Shariari"/>
    <x v="0"/>
    <s v="United States"/>
    <s v="Leominster"/>
    <x v="31"/>
    <n v="1453"/>
    <x v="3"/>
    <s v="OFF-PA-10002377"/>
    <x v="1"/>
    <x v="10"/>
    <s v="Adams Telephone Message Book W/Dividers/Space For Phone Numbers, 5 1/4&quot;X8 1/2&quot;, 200/Messages"/>
    <x v="20"/>
    <n v="4"/>
    <n v="0"/>
    <n v="10.223999999999998"/>
  </r>
  <r>
    <n v="5771"/>
    <x v="2881"/>
    <x v="1"/>
    <x v="496"/>
    <d v="2012-09-28T00:00:00"/>
    <s v="Standard Class"/>
    <s v="SC-20440"/>
    <s v="Shaun Chance"/>
    <x v="1"/>
    <s v="United States"/>
    <s v="Los Angeles"/>
    <x v="1"/>
    <n v="90032"/>
    <x v="1"/>
    <s v="FUR-FU-10000010"/>
    <x v="0"/>
    <x v="5"/>
    <s v="DAX Value U-Channel Document Frames, Easel Back"/>
    <x v="4126"/>
    <n v="3"/>
    <n v="0"/>
    <n v="4.6220999999999997"/>
  </r>
  <r>
    <n v="5772"/>
    <x v="2881"/>
    <x v="1"/>
    <x v="496"/>
    <d v="2012-09-28T00:00:00"/>
    <s v="Standard Class"/>
    <s v="SC-20440"/>
    <s v="Shaun Chance"/>
    <x v="1"/>
    <s v="United States"/>
    <s v="Los Angeles"/>
    <x v="1"/>
    <n v="90032"/>
    <x v="1"/>
    <s v="OFF-AP-10002651"/>
    <x v="1"/>
    <x v="9"/>
    <s v="Hoover Upright Vacuum With Dirt Cup"/>
    <x v="4127"/>
    <n v="4"/>
    <n v="0"/>
    <n v="335.85479999999984"/>
  </r>
  <r>
    <n v="5773"/>
    <x v="2882"/>
    <x v="1"/>
    <x v="650"/>
    <d v="2012-12-01T00:00:00"/>
    <s v="Standard Class"/>
    <s v="EA-14035"/>
    <s v="Erin Ashbrook"/>
    <x v="1"/>
    <s v="United States"/>
    <s v="Springfield"/>
    <x v="25"/>
    <n v="65807"/>
    <x v="2"/>
    <s v="TEC-CO-10002313"/>
    <x v="2"/>
    <x v="16"/>
    <s v="Canon PC1080F Personal Copier"/>
    <x v="4128"/>
    <n v="1"/>
    <n v="0"/>
    <n v="233.99610000000001"/>
  </r>
  <r>
    <n v="5774"/>
    <x v="2883"/>
    <x v="0"/>
    <x v="1070"/>
    <d v="2013-09-07T00:00:00"/>
    <s v="Standard Class"/>
    <s v="TP-21130"/>
    <s v="Theone Pippenger"/>
    <x v="0"/>
    <s v="United States"/>
    <s v="Waco"/>
    <x v="5"/>
    <n v="76706"/>
    <x v="2"/>
    <s v="OFF-ST-10001580"/>
    <x v="1"/>
    <x v="4"/>
    <s v="Super Decoflex Portable Personal File"/>
    <x v="942"/>
    <n v="2"/>
    <n v="0.2"/>
    <n v="2.3967999999999989"/>
  </r>
  <r>
    <n v="5775"/>
    <x v="2884"/>
    <x v="0"/>
    <x v="408"/>
    <d v="2013-04-17T00:00:00"/>
    <s v="Standard Class"/>
    <s v="BP-11290"/>
    <s v="Beth Paige"/>
    <x v="0"/>
    <s v="United States"/>
    <s v="Los Angeles"/>
    <x v="1"/>
    <n v="90036"/>
    <x v="1"/>
    <s v="FUR-CH-10001545"/>
    <x v="0"/>
    <x v="1"/>
    <s v="Hon Comfortask Task/Swivel Chairs"/>
    <x v="4129"/>
    <n v="7"/>
    <n v="0.2"/>
    <n v="-31.914400000000015"/>
  </r>
  <r>
    <n v="5776"/>
    <x v="2884"/>
    <x v="0"/>
    <x v="408"/>
    <d v="2013-04-17T00:00:00"/>
    <s v="Standard Class"/>
    <s v="BP-11290"/>
    <s v="Beth Paige"/>
    <x v="0"/>
    <s v="United States"/>
    <s v="Los Angeles"/>
    <x v="1"/>
    <n v="90036"/>
    <x v="1"/>
    <s v="OFF-BI-10004826"/>
    <x v="1"/>
    <x v="8"/>
    <s v="JM Magazine Binder"/>
    <x v="4130"/>
    <n v="1"/>
    <n v="0.2"/>
    <n v="4.6228000000000007"/>
  </r>
  <r>
    <n v="5777"/>
    <x v="2885"/>
    <x v="0"/>
    <x v="429"/>
    <d v="2013-12-09T00:00:00"/>
    <s v="Standard Class"/>
    <s v="LM-17065"/>
    <s v="Liz MacKendrick"/>
    <x v="0"/>
    <s v="United States"/>
    <s v="Auburn"/>
    <x v="15"/>
    <n v="13021"/>
    <x v="3"/>
    <s v="OFF-BI-10000301"/>
    <x v="1"/>
    <x v="8"/>
    <s v="GBC Instant Report Kit"/>
    <x v="1654"/>
    <n v="3"/>
    <n v="0.2"/>
    <n v="5.8230000000000004"/>
  </r>
  <r>
    <n v="5778"/>
    <x v="2886"/>
    <x v="0"/>
    <x v="429"/>
    <d v="2013-12-10T00:00:00"/>
    <s v="Standard Class"/>
    <s v="KT-16465"/>
    <s v="Kean Takahito"/>
    <x v="0"/>
    <s v="United States"/>
    <s v="San Francisco"/>
    <x v="1"/>
    <n v="94109"/>
    <x v="1"/>
    <s v="OFF-PA-10000994"/>
    <x v="1"/>
    <x v="10"/>
    <s v="Xerox 1915"/>
    <x v="2840"/>
    <n v="1"/>
    <n v="0"/>
    <n v="50.327999999999996"/>
  </r>
  <r>
    <n v="5779"/>
    <x v="2887"/>
    <x v="2"/>
    <x v="7"/>
    <d v="2011-11-18T00:00:00"/>
    <s v="Standard Class"/>
    <s v="AP-10915"/>
    <s v="Arthur Prichep"/>
    <x v="0"/>
    <s v="United States"/>
    <s v="Los Angeles"/>
    <x v="1"/>
    <n v="90008"/>
    <x v="1"/>
    <s v="OFF-AR-10003156"/>
    <x v="1"/>
    <x v="6"/>
    <s v="50 Colored Long Pencils"/>
    <x v="429"/>
    <n v="3"/>
    <n v="0"/>
    <n v="7.9248000000000012"/>
  </r>
  <r>
    <n v="5780"/>
    <x v="2887"/>
    <x v="2"/>
    <x v="7"/>
    <d v="2011-11-18T00:00:00"/>
    <s v="Standard Class"/>
    <s v="AP-10915"/>
    <s v="Arthur Prichep"/>
    <x v="0"/>
    <s v="United States"/>
    <s v="Los Angeles"/>
    <x v="1"/>
    <n v="90008"/>
    <x v="1"/>
    <s v="FUR-CH-10000988"/>
    <x v="0"/>
    <x v="1"/>
    <s v="Hon Olson Stacker Stools"/>
    <x v="4131"/>
    <n v="1"/>
    <n v="0.2"/>
    <n v="11.264799999999997"/>
  </r>
  <r>
    <n v="5781"/>
    <x v="2888"/>
    <x v="1"/>
    <x v="788"/>
    <d v="2012-04-09T00:00:00"/>
    <s v="Standard Class"/>
    <s v="JD-15790"/>
    <s v="John Dryer"/>
    <x v="0"/>
    <s v="United States"/>
    <s v="Los Angeles"/>
    <x v="1"/>
    <n v="90049"/>
    <x v="1"/>
    <s v="TEC-MA-10003329"/>
    <x v="2"/>
    <x v="15"/>
    <s v="Vtech AT&amp;T CL2940 Corded Speakerphone, Black"/>
    <x v="981"/>
    <n v="3"/>
    <n v="0.2"/>
    <n v="24.291899999999998"/>
  </r>
  <r>
    <n v="5782"/>
    <x v="2889"/>
    <x v="1"/>
    <x v="295"/>
    <d v="2012-12-16T00:00:00"/>
    <s v="Second Class"/>
    <s v="XP-21865"/>
    <s v="Xylona Preis"/>
    <x v="0"/>
    <s v="United States"/>
    <s v="Chico"/>
    <x v="1"/>
    <n v="95928"/>
    <x v="1"/>
    <s v="OFF-AR-10001547"/>
    <x v="1"/>
    <x v="6"/>
    <s v="Newell 311"/>
    <x v="4132"/>
    <n v="1"/>
    <n v="0"/>
    <n v="0.59670000000000001"/>
  </r>
  <r>
    <n v="5783"/>
    <x v="2889"/>
    <x v="1"/>
    <x v="295"/>
    <d v="2012-12-16T00:00:00"/>
    <s v="Second Class"/>
    <s v="XP-21865"/>
    <s v="Xylona Preis"/>
    <x v="0"/>
    <s v="United States"/>
    <s v="Chico"/>
    <x v="1"/>
    <n v="95928"/>
    <x v="1"/>
    <s v="OFF-EN-10003072"/>
    <x v="1"/>
    <x v="12"/>
    <s v="Peel &amp; Seel Envelopes"/>
    <x v="2887"/>
    <n v="4"/>
    <n v="0"/>
    <n v="7.4496000000000002"/>
  </r>
  <r>
    <n v="5784"/>
    <x v="2889"/>
    <x v="1"/>
    <x v="295"/>
    <d v="2012-12-16T00:00:00"/>
    <s v="Second Class"/>
    <s v="XP-21865"/>
    <s v="Xylona Preis"/>
    <x v="0"/>
    <s v="United States"/>
    <s v="Chico"/>
    <x v="1"/>
    <n v="95928"/>
    <x v="1"/>
    <s v="OFF-PA-10000726"/>
    <x v="1"/>
    <x v="10"/>
    <s v="Black Print Carbonless Snap-Off Rapid Letter, 8 1/2&quot; x 7&quot;"/>
    <x v="2978"/>
    <n v="4"/>
    <n v="0"/>
    <n v="16.397999999999996"/>
  </r>
  <r>
    <n v="5785"/>
    <x v="2890"/>
    <x v="3"/>
    <x v="280"/>
    <d v="2014-10-09T00:00:00"/>
    <s v="Standard Class"/>
    <s v="JK-16090"/>
    <s v="Juliana Krohn"/>
    <x v="0"/>
    <s v="United States"/>
    <s v="Springfield"/>
    <x v="21"/>
    <n v="97477"/>
    <x v="1"/>
    <s v="FUR-BO-10001972"/>
    <x v="0"/>
    <x v="0"/>
    <s v="O'Sullivan 4-Shelf Bookcase in Odessa Pine"/>
    <x v="4133"/>
    <n v="6"/>
    <n v="0.7"/>
    <n v="-384.71640000000002"/>
  </r>
  <r>
    <n v="5786"/>
    <x v="2890"/>
    <x v="3"/>
    <x v="280"/>
    <d v="2014-10-09T00:00:00"/>
    <s v="Standard Class"/>
    <s v="JK-16090"/>
    <s v="Juliana Krohn"/>
    <x v="0"/>
    <s v="United States"/>
    <s v="Springfield"/>
    <x v="21"/>
    <n v="97477"/>
    <x v="1"/>
    <s v="OFF-SU-10004664"/>
    <x v="1"/>
    <x v="14"/>
    <s v="Acme Softgrip Scissors"/>
    <x v="384"/>
    <n v="6"/>
    <n v="0.2"/>
    <n v="4.3955999999999982"/>
  </r>
  <r>
    <n v="5787"/>
    <x v="2890"/>
    <x v="3"/>
    <x v="280"/>
    <d v="2014-10-09T00:00:00"/>
    <s v="Standard Class"/>
    <s v="JK-16090"/>
    <s v="Juliana Krohn"/>
    <x v="0"/>
    <s v="United States"/>
    <s v="Springfield"/>
    <x v="21"/>
    <n v="97477"/>
    <x v="1"/>
    <s v="OFF-BI-10003676"/>
    <x v="1"/>
    <x v="8"/>
    <s v="GBC Standard Recycled Report Covers, Clear Plastic Sheets"/>
    <x v="4134"/>
    <n v="7"/>
    <n v="0.7"/>
    <n v="-16.601199999999999"/>
  </r>
  <r>
    <n v="5788"/>
    <x v="2890"/>
    <x v="3"/>
    <x v="280"/>
    <d v="2014-10-09T00:00:00"/>
    <s v="Standard Class"/>
    <s v="JK-16090"/>
    <s v="Juliana Krohn"/>
    <x v="0"/>
    <s v="United States"/>
    <s v="Springfield"/>
    <x v="21"/>
    <n v="97477"/>
    <x v="1"/>
    <s v="OFF-AR-10003727"/>
    <x v="1"/>
    <x v="6"/>
    <s v="Berol Giant Pencil Sharpener"/>
    <x v="4135"/>
    <n v="7"/>
    <n v="0.2"/>
    <n v="10.703699999999987"/>
  </r>
  <r>
    <n v="5789"/>
    <x v="2891"/>
    <x v="3"/>
    <x v="318"/>
    <d v="2014-04-15T00:00:00"/>
    <s v="Second Class"/>
    <s v="MG-18205"/>
    <s v="Mitch Gastineau"/>
    <x v="1"/>
    <s v="United States"/>
    <s v="Jacksonville"/>
    <x v="2"/>
    <n v="32216"/>
    <x v="0"/>
    <s v="FUR-FU-10003829"/>
    <x v="0"/>
    <x v="5"/>
    <s v="Stackable Trays"/>
    <x v="4136"/>
    <n v="5"/>
    <n v="0.2"/>
    <n v="1.8479999999999985"/>
  </r>
  <r>
    <n v="5790"/>
    <x v="2891"/>
    <x v="3"/>
    <x v="318"/>
    <d v="2014-04-15T00:00:00"/>
    <s v="Second Class"/>
    <s v="MG-18205"/>
    <s v="Mitch Gastineau"/>
    <x v="1"/>
    <s v="United States"/>
    <s v="Jacksonville"/>
    <x v="2"/>
    <n v="32216"/>
    <x v="0"/>
    <s v="OFF-BI-10003712"/>
    <x v="1"/>
    <x v="8"/>
    <s v="Acco Pressboard Covers with Storage Hooks, 14 7/8&quot; x 11&quot;, Light Blue"/>
    <x v="2974"/>
    <n v="3"/>
    <n v="0.7"/>
    <n v="-3.0933000000000002"/>
  </r>
  <r>
    <n v="5791"/>
    <x v="2892"/>
    <x v="3"/>
    <x v="365"/>
    <d v="2014-10-03T00:00:00"/>
    <s v="First Class"/>
    <s v="PG-18820"/>
    <s v="Patrick Gardner"/>
    <x v="0"/>
    <s v="United States"/>
    <s v="Bakersfield"/>
    <x v="1"/>
    <n v="93309"/>
    <x v="1"/>
    <s v="OFF-FA-10002280"/>
    <x v="1"/>
    <x v="13"/>
    <s v="Advantus Plastic Paper Clips"/>
    <x v="768"/>
    <n v="7"/>
    <n v="0"/>
    <n v="16.8"/>
  </r>
  <r>
    <n v="5792"/>
    <x v="2892"/>
    <x v="3"/>
    <x v="365"/>
    <d v="2014-10-03T00:00:00"/>
    <s v="First Class"/>
    <s v="PG-18820"/>
    <s v="Patrick Gardner"/>
    <x v="0"/>
    <s v="United States"/>
    <s v="Bakersfield"/>
    <x v="1"/>
    <n v="93309"/>
    <x v="1"/>
    <s v="FUR-CH-10002961"/>
    <x v="0"/>
    <x v="1"/>
    <s v="Leather Task Chair, Black"/>
    <x v="74"/>
    <n v="1"/>
    <n v="0.2"/>
    <n v="0"/>
  </r>
  <r>
    <n v="5793"/>
    <x v="2892"/>
    <x v="3"/>
    <x v="365"/>
    <d v="2014-10-03T00:00:00"/>
    <s v="First Class"/>
    <s v="PG-18820"/>
    <s v="Patrick Gardner"/>
    <x v="0"/>
    <s v="United States"/>
    <s v="Bakersfield"/>
    <x v="1"/>
    <n v="93309"/>
    <x v="1"/>
    <s v="OFF-AP-10002578"/>
    <x v="1"/>
    <x v="9"/>
    <s v="Fellowes Premier Superior Surge Suppressor, 10-Outlet, With Phone and Remote"/>
    <x v="2064"/>
    <n v="2"/>
    <n v="0"/>
    <n v="25.438400000000001"/>
  </r>
  <r>
    <n v="5794"/>
    <x v="2892"/>
    <x v="3"/>
    <x v="365"/>
    <d v="2014-10-03T00:00:00"/>
    <s v="First Class"/>
    <s v="PG-18820"/>
    <s v="Patrick Gardner"/>
    <x v="0"/>
    <s v="United States"/>
    <s v="Bakersfield"/>
    <x v="1"/>
    <n v="93309"/>
    <x v="1"/>
    <s v="FUR-FU-10004848"/>
    <x v="0"/>
    <x v="5"/>
    <s v="Howard Miller 13-3/4&quot; Diameter Brushed Chrome Round Wall Clock"/>
    <x v="2678"/>
    <n v="1"/>
    <n v="0"/>
    <n v="15.524999999999999"/>
  </r>
  <r>
    <n v="5795"/>
    <x v="2892"/>
    <x v="3"/>
    <x v="365"/>
    <d v="2014-10-03T00:00:00"/>
    <s v="First Class"/>
    <s v="PG-18820"/>
    <s v="Patrick Gardner"/>
    <x v="0"/>
    <s v="United States"/>
    <s v="Bakersfield"/>
    <x v="1"/>
    <n v="93309"/>
    <x v="1"/>
    <s v="OFF-BI-10003364"/>
    <x v="1"/>
    <x v="8"/>
    <s v="Binding Machine Supplies"/>
    <x v="1004"/>
    <n v="2"/>
    <n v="0.2"/>
    <n v="16.3352"/>
  </r>
  <r>
    <n v="5796"/>
    <x v="2893"/>
    <x v="2"/>
    <x v="411"/>
    <d v="2011-10-03T00:00:00"/>
    <s v="Second Class"/>
    <s v="LD-17005"/>
    <s v="Lisa DeCherney"/>
    <x v="0"/>
    <s v="United States"/>
    <s v="New York City"/>
    <x v="15"/>
    <n v="10011"/>
    <x v="3"/>
    <s v="OFF-ST-10002615"/>
    <x v="1"/>
    <x v="4"/>
    <s v="Dual Level, Single-Width Filing Carts"/>
    <x v="4137"/>
    <n v="9"/>
    <n v="0"/>
    <n v="362.84040000000005"/>
  </r>
  <r>
    <n v="5797"/>
    <x v="2893"/>
    <x v="2"/>
    <x v="411"/>
    <d v="2011-10-03T00:00:00"/>
    <s v="Second Class"/>
    <s v="LD-17005"/>
    <s v="Lisa DeCherney"/>
    <x v="0"/>
    <s v="United States"/>
    <s v="New York City"/>
    <x v="15"/>
    <n v="10011"/>
    <x v="3"/>
    <s v="FUR-FU-10000521"/>
    <x v="0"/>
    <x v="5"/>
    <s v="Seth Thomas 14&quot; Putty-Colored Wall Clock"/>
    <x v="4138"/>
    <n v="4"/>
    <n v="0"/>
    <n v="36.381599999999992"/>
  </r>
  <r>
    <n v="5798"/>
    <x v="2893"/>
    <x v="2"/>
    <x v="411"/>
    <d v="2011-10-03T00:00:00"/>
    <s v="Second Class"/>
    <s v="LD-17005"/>
    <s v="Lisa DeCherney"/>
    <x v="0"/>
    <s v="United States"/>
    <s v="New York City"/>
    <x v="15"/>
    <n v="10011"/>
    <x v="3"/>
    <s v="OFF-LA-10000121"/>
    <x v="1"/>
    <x v="2"/>
    <s v="Avery 48"/>
    <x v="1381"/>
    <n v="3"/>
    <n v="0"/>
    <n v="8.6939999999999991"/>
  </r>
  <r>
    <n v="5799"/>
    <x v="2893"/>
    <x v="2"/>
    <x v="411"/>
    <d v="2011-10-03T00:00:00"/>
    <s v="Second Class"/>
    <s v="LD-17005"/>
    <s v="Lisa DeCherney"/>
    <x v="0"/>
    <s v="United States"/>
    <s v="New York City"/>
    <x v="15"/>
    <n v="10011"/>
    <x v="3"/>
    <s v="OFF-PA-10001289"/>
    <x v="1"/>
    <x v="10"/>
    <s v="White Computer Printout Paper by Universal"/>
    <x v="2723"/>
    <n v="2"/>
    <n v="0"/>
    <n v="37.9848"/>
  </r>
  <r>
    <n v="5800"/>
    <x v="2894"/>
    <x v="2"/>
    <x v="1071"/>
    <d v="2011-08-25T00:00:00"/>
    <s v="Second Class"/>
    <s v="CR-12730"/>
    <s v="Craig Reiter"/>
    <x v="0"/>
    <s v="United States"/>
    <s v="Chicago"/>
    <x v="10"/>
    <n v="60610"/>
    <x v="2"/>
    <s v="FUR-CH-10004495"/>
    <x v="0"/>
    <x v="1"/>
    <s v="Global Leather and Oak Executive Chair, Black"/>
    <x v="4139"/>
    <n v="2"/>
    <n v="0.3"/>
    <n v="-6.0196000000000538"/>
  </r>
  <r>
    <n v="5801"/>
    <x v="2895"/>
    <x v="2"/>
    <x v="384"/>
    <d v="2011-07-14T00:00:00"/>
    <s v="First Class"/>
    <s v="MN-17935"/>
    <s v="Michael Nguyen"/>
    <x v="0"/>
    <s v="United States"/>
    <s v="El Paso"/>
    <x v="5"/>
    <n v="79907"/>
    <x v="2"/>
    <s v="TEC-PH-10000895"/>
    <x v="2"/>
    <x v="7"/>
    <s v="Polycom VVX 310 VoIP phone"/>
    <x v="4140"/>
    <n v="4"/>
    <n v="0.2"/>
    <n v="43.197600000000023"/>
  </r>
  <r>
    <n v="5802"/>
    <x v="2895"/>
    <x v="2"/>
    <x v="384"/>
    <d v="2011-07-14T00:00:00"/>
    <s v="First Class"/>
    <s v="MN-17935"/>
    <s v="Michael Nguyen"/>
    <x v="0"/>
    <s v="United States"/>
    <s v="El Paso"/>
    <x v="5"/>
    <n v="79907"/>
    <x v="2"/>
    <s v="OFF-PA-10000552"/>
    <x v="1"/>
    <x v="10"/>
    <s v="Xerox 200"/>
    <x v="563"/>
    <n v="2"/>
    <n v="0.2"/>
    <n v="3.6288"/>
  </r>
  <r>
    <n v="5803"/>
    <x v="2896"/>
    <x v="1"/>
    <x v="204"/>
    <d v="2012-03-24T00:00:00"/>
    <s v="First Class"/>
    <s v="RD-19900"/>
    <s v="Ruben Dartt"/>
    <x v="0"/>
    <s v="United States"/>
    <s v="Thousand Oaks"/>
    <x v="1"/>
    <n v="91360"/>
    <x v="1"/>
    <s v="TEC-PH-10000376"/>
    <x v="2"/>
    <x v="7"/>
    <s v="Square Credit Card Reader"/>
    <x v="2992"/>
    <n v="2"/>
    <n v="0.2"/>
    <n v="1.1988000000000003"/>
  </r>
  <r>
    <n v="5804"/>
    <x v="2897"/>
    <x v="3"/>
    <x v="605"/>
    <d v="2014-05-20T00:00:00"/>
    <s v="Standard Class"/>
    <s v="JP-16135"/>
    <s v="Julie Prescott"/>
    <x v="2"/>
    <s v="United States"/>
    <s v="Springfield"/>
    <x v="24"/>
    <n v="45503"/>
    <x v="3"/>
    <s v="OFF-AR-10003504"/>
    <x v="1"/>
    <x v="6"/>
    <s v="Newell 347"/>
    <x v="1518"/>
    <n v="3"/>
    <n v="0.2"/>
    <n v="1.1555999999999984"/>
  </r>
  <r>
    <n v="5805"/>
    <x v="2898"/>
    <x v="3"/>
    <x v="38"/>
    <d v="2014-11-20T00:00:00"/>
    <s v="Standard Class"/>
    <s v="KE-16420"/>
    <s v="Katrina Edelman"/>
    <x v="1"/>
    <s v="United States"/>
    <s v="Dallas"/>
    <x v="5"/>
    <n v="75220"/>
    <x v="2"/>
    <s v="OFF-ST-10000943"/>
    <x v="1"/>
    <x v="4"/>
    <s v="Eldon ProFile File 'N Store Portable File Tub Letter/Legal Size Black"/>
    <x v="1845"/>
    <n v="4"/>
    <n v="0.2"/>
    <n v="6.1792000000000016"/>
  </r>
  <r>
    <n v="5806"/>
    <x v="2898"/>
    <x v="3"/>
    <x v="38"/>
    <d v="2014-11-20T00:00:00"/>
    <s v="Standard Class"/>
    <s v="KE-16420"/>
    <s v="Katrina Edelman"/>
    <x v="1"/>
    <s v="United States"/>
    <s v="Dallas"/>
    <x v="5"/>
    <n v="75220"/>
    <x v="2"/>
    <s v="FUR-BO-10003441"/>
    <x v="0"/>
    <x v="0"/>
    <s v="Bush Westfield Collection Bookcases, Fully Assembled"/>
    <x v="4141"/>
    <n v="3"/>
    <n v="0.32"/>
    <n v="-27.264600000000016"/>
  </r>
  <r>
    <n v="5807"/>
    <x v="2899"/>
    <x v="0"/>
    <x v="913"/>
    <d v="2013-09-08T00:00:00"/>
    <s v="Second Class"/>
    <s v="DL-13315"/>
    <s v="Delfina Latchford"/>
    <x v="0"/>
    <s v="United States"/>
    <s v="Knoxville"/>
    <x v="18"/>
    <n v="37918"/>
    <x v="0"/>
    <s v="OFF-PA-10002195"/>
    <x v="1"/>
    <x v="10"/>
    <s v="RSVP Cards &amp; Envelopes, Blank White, 8-1/2&quot; X 11&quot;, 24 Cards/25 Envelopes/Set"/>
    <x v="854"/>
    <n v="3"/>
    <n v="0.2"/>
    <n v="4.1147999999999998"/>
  </r>
  <r>
    <n v="5808"/>
    <x v="2899"/>
    <x v="0"/>
    <x v="913"/>
    <d v="2013-09-08T00:00:00"/>
    <s v="Second Class"/>
    <s v="DL-13315"/>
    <s v="Delfina Latchford"/>
    <x v="0"/>
    <s v="United States"/>
    <s v="Knoxville"/>
    <x v="18"/>
    <n v="37918"/>
    <x v="0"/>
    <s v="OFF-AP-10001205"/>
    <x v="1"/>
    <x v="9"/>
    <s v="Belkin 5 Outlet SurgeMaster Power Centers"/>
    <x v="2802"/>
    <n v="2"/>
    <n v="0.2"/>
    <n v="8.7168000000000063"/>
  </r>
  <r>
    <n v="5809"/>
    <x v="2899"/>
    <x v="0"/>
    <x v="913"/>
    <d v="2013-09-08T00:00:00"/>
    <s v="Second Class"/>
    <s v="DL-13315"/>
    <s v="Delfina Latchford"/>
    <x v="0"/>
    <s v="United States"/>
    <s v="Knoxville"/>
    <x v="18"/>
    <n v="37918"/>
    <x v="0"/>
    <s v="OFF-AR-10002987"/>
    <x v="1"/>
    <x v="6"/>
    <s v="Prismacolor Color Pencil Set"/>
    <x v="4142"/>
    <n v="2"/>
    <n v="0.2"/>
    <n v="8.3328000000000024"/>
  </r>
  <r>
    <n v="5810"/>
    <x v="2900"/>
    <x v="0"/>
    <x v="1072"/>
    <d v="2013-02-11T00:00:00"/>
    <s v="Standard Class"/>
    <s v="KB-16240"/>
    <s v="Karen Bern"/>
    <x v="1"/>
    <s v="United States"/>
    <s v="Chattanooga"/>
    <x v="18"/>
    <n v="37421"/>
    <x v="0"/>
    <s v="FUR-FU-10000723"/>
    <x v="0"/>
    <x v="5"/>
    <s v="Deflect-o EconoMat Studded, No Bevel Mat for Low Pile Carpeting"/>
    <x v="4143"/>
    <n v="4"/>
    <n v="0.2"/>
    <n v="-18.180799999999998"/>
  </r>
  <r>
    <n v="5811"/>
    <x v="2901"/>
    <x v="1"/>
    <x v="204"/>
    <d v="2012-03-26T00:00:00"/>
    <s v="Standard Class"/>
    <s v="JD-16150"/>
    <s v="Justin Deggeller"/>
    <x v="1"/>
    <s v="United States"/>
    <s v="San Diego"/>
    <x v="1"/>
    <n v="92037"/>
    <x v="1"/>
    <s v="OFF-PA-10003127"/>
    <x v="1"/>
    <x v="10"/>
    <s v="Staples"/>
    <x v="151"/>
    <n v="4"/>
    <n v="0"/>
    <n v="48.539199999999994"/>
  </r>
  <r>
    <n v="5812"/>
    <x v="2901"/>
    <x v="1"/>
    <x v="204"/>
    <d v="2012-03-26T00:00:00"/>
    <s v="Standard Class"/>
    <s v="JD-16150"/>
    <s v="Justin Deggeller"/>
    <x v="1"/>
    <s v="United States"/>
    <s v="San Diego"/>
    <x v="1"/>
    <n v="92037"/>
    <x v="1"/>
    <s v="FUR-FU-10000747"/>
    <x v="0"/>
    <x v="5"/>
    <s v="Tenex B1-RE Series Chair Mats for Low Pile Carpets"/>
    <x v="1377"/>
    <n v="2"/>
    <n v="0"/>
    <n v="15.633199999999988"/>
  </r>
  <r>
    <n v="5813"/>
    <x v="2901"/>
    <x v="1"/>
    <x v="204"/>
    <d v="2012-03-26T00:00:00"/>
    <s v="Standard Class"/>
    <s v="JD-16150"/>
    <s v="Justin Deggeller"/>
    <x v="1"/>
    <s v="United States"/>
    <s v="San Diego"/>
    <x v="1"/>
    <n v="92037"/>
    <x v="1"/>
    <s v="TEC-PH-10001795"/>
    <x v="2"/>
    <x v="7"/>
    <s v="ClearOne CHATAttach 160 - speaker phone"/>
    <x v="4144"/>
    <n v="3"/>
    <n v="0.2"/>
    <n v="185.99699999999984"/>
  </r>
  <r>
    <n v="5814"/>
    <x v="2902"/>
    <x v="1"/>
    <x v="740"/>
    <d v="2012-07-03T00:00:00"/>
    <s v="First Class"/>
    <s v="SR-20740"/>
    <s v="Steven Roelle"/>
    <x v="2"/>
    <s v="United States"/>
    <s v="New York City"/>
    <x v="15"/>
    <n v="10024"/>
    <x v="3"/>
    <s v="OFF-PA-10003797"/>
    <x v="1"/>
    <x v="10"/>
    <s v="Xerox 209"/>
    <x v="541"/>
    <n v="3"/>
    <n v="0"/>
    <n v="9.3312000000000008"/>
  </r>
  <r>
    <n v="5815"/>
    <x v="2903"/>
    <x v="1"/>
    <x v="925"/>
    <d v="2012-06-17T00:00:00"/>
    <s v="First Class"/>
    <s v="AC-10450"/>
    <s v="Amy Cox"/>
    <x v="0"/>
    <s v="United States"/>
    <s v="Tampa"/>
    <x v="2"/>
    <n v="33614"/>
    <x v="0"/>
    <s v="TEC-AC-10002718"/>
    <x v="2"/>
    <x v="11"/>
    <s v="Belkin Standard 104 key USB Keyboard"/>
    <x v="4145"/>
    <n v="1"/>
    <n v="0.2"/>
    <n v="-0.7295000000000007"/>
  </r>
  <r>
    <n v="5816"/>
    <x v="2904"/>
    <x v="2"/>
    <x v="35"/>
    <d v="2011-11-26T00:00:00"/>
    <s v="Same Day"/>
    <s v="LS-17245"/>
    <s v="Lynn Smith"/>
    <x v="0"/>
    <s v="United States"/>
    <s v="Utica"/>
    <x v="15"/>
    <n v="13501"/>
    <x v="3"/>
    <s v="TEC-PH-10002170"/>
    <x v="2"/>
    <x v="7"/>
    <s v="ClearSounds CSC500 Amplified Spirit Phone Corded phone"/>
    <x v="463"/>
    <n v="4"/>
    <n v="0"/>
    <n v="78.388800000000003"/>
  </r>
  <r>
    <n v="5817"/>
    <x v="2904"/>
    <x v="2"/>
    <x v="35"/>
    <d v="2011-11-26T00:00:00"/>
    <s v="Same Day"/>
    <s v="LS-17245"/>
    <s v="Lynn Smith"/>
    <x v="0"/>
    <s v="United States"/>
    <s v="Utica"/>
    <x v="15"/>
    <n v="13501"/>
    <x v="3"/>
    <s v="OFF-BI-10001078"/>
    <x v="1"/>
    <x v="8"/>
    <s v="Acco PRESSTEX Data Binder with Storage Hooks, Dark Blue, 14 7/8&quot; X 11&quot;"/>
    <x v="4146"/>
    <n v="3"/>
    <n v="0.2"/>
    <n v="4.6806000000000001"/>
  </r>
  <r>
    <n v="5818"/>
    <x v="2904"/>
    <x v="2"/>
    <x v="35"/>
    <d v="2011-11-26T00:00:00"/>
    <s v="Same Day"/>
    <s v="LS-17245"/>
    <s v="Lynn Smith"/>
    <x v="0"/>
    <s v="United States"/>
    <s v="Utica"/>
    <x v="15"/>
    <n v="13501"/>
    <x v="3"/>
    <s v="OFF-BI-10001031"/>
    <x v="1"/>
    <x v="8"/>
    <s v="Pressboard Data Binders by Wilson Jones"/>
    <x v="1232"/>
    <n v="4"/>
    <n v="0.2"/>
    <n v="5.767199999999999"/>
  </r>
  <r>
    <n v="5819"/>
    <x v="2904"/>
    <x v="2"/>
    <x v="35"/>
    <d v="2011-11-26T00:00:00"/>
    <s v="Same Day"/>
    <s v="LS-17245"/>
    <s v="Lynn Smith"/>
    <x v="0"/>
    <s v="United States"/>
    <s v="Utica"/>
    <x v="15"/>
    <n v="13501"/>
    <x v="3"/>
    <s v="OFF-LA-10001158"/>
    <x v="1"/>
    <x v="2"/>
    <s v="Avery Address/Shipping Labels for Typewriters, 4&quot; x 2&quot;"/>
    <x v="4147"/>
    <n v="9"/>
    <n v="0"/>
    <n v="44.712000000000003"/>
  </r>
  <r>
    <n v="5820"/>
    <x v="2904"/>
    <x v="2"/>
    <x v="35"/>
    <d v="2011-11-26T00:00:00"/>
    <s v="Same Day"/>
    <s v="LS-17245"/>
    <s v="Lynn Smith"/>
    <x v="0"/>
    <s v="United States"/>
    <s v="Utica"/>
    <x v="15"/>
    <n v="13501"/>
    <x v="3"/>
    <s v="OFF-LA-10001613"/>
    <x v="1"/>
    <x v="2"/>
    <s v="Avery File Folder Labels"/>
    <x v="132"/>
    <n v="4"/>
    <n v="0"/>
    <n v="5.6448"/>
  </r>
  <r>
    <n v="5821"/>
    <x v="2905"/>
    <x v="3"/>
    <x v="605"/>
    <d v="2014-05-19T00:00:00"/>
    <s v="Standard Class"/>
    <s v="CS-12175"/>
    <s v="Charles Sheldon"/>
    <x v="1"/>
    <s v="United States"/>
    <s v="San Francisco"/>
    <x v="1"/>
    <n v="94122"/>
    <x v="1"/>
    <s v="OFF-SU-10000157"/>
    <x v="1"/>
    <x v="14"/>
    <s v="Compact Automatic Electric Letter Opener"/>
    <x v="4148"/>
    <n v="2"/>
    <n v="0"/>
    <n v="4.7724000000000046"/>
  </r>
  <r>
    <n v="5822"/>
    <x v="2905"/>
    <x v="3"/>
    <x v="605"/>
    <d v="2014-05-19T00:00:00"/>
    <s v="Standard Class"/>
    <s v="CS-12175"/>
    <s v="Charles Sheldon"/>
    <x v="1"/>
    <s v="United States"/>
    <s v="San Francisco"/>
    <x v="1"/>
    <n v="94122"/>
    <x v="1"/>
    <s v="OFF-AP-10004868"/>
    <x v="1"/>
    <x v="9"/>
    <s v="Hoover Commercial Soft Guard Upright Vacuum And Disposable Filtration Bags"/>
    <x v="4149"/>
    <n v="1"/>
    <n v="0"/>
    <n v="2.0979000000000001"/>
  </r>
  <r>
    <n v="5823"/>
    <x v="2905"/>
    <x v="3"/>
    <x v="605"/>
    <d v="2014-05-19T00:00:00"/>
    <s v="Standard Class"/>
    <s v="CS-12175"/>
    <s v="Charles Sheldon"/>
    <x v="1"/>
    <s v="United States"/>
    <s v="San Francisco"/>
    <x v="1"/>
    <n v="94122"/>
    <x v="1"/>
    <s v="FUR-TA-10001520"/>
    <x v="0"/>
    <x v="3"/>
    <s v="Lesro Sheffield Collection Coffee Table, End Table, Center Table, Corner Table"/>
    <x v="4150"/>
    <n v="5"/>
    <n v="0.2"/>
    <n v="-10.705500000000043"/>
  </r>
  <r>
    <n v="5824"/>
    <x v="2905"/>
    <x v="3"/>
    <x v="605"/>
    <d v="2014-05-19T00:00:00"/>
    <s v="Standard Class"/>
    <s v="CS-12175"/>
    <s v="Charles Sheldon"/>
    <x v="1"/>
    <s v="United States"/>
    <s v="San Francisco"/>
    <x v="1"/>
    <n v="94122"/>
    <x v="1"/>
    <s v="OFF-BI-10001900"/>
    <x v="1"/>
    <x v="8"/>
    <s v="DXL Angle-View Binders with Locking Rings, Black"/>
    <x v="4151"/>
    <n v="4"/>
    <n v="0.2"/>
    <n v="6.4691999999999998"/>
  </r>
  <r>
    <n v="5825"/>
    <x v="2906"/>
    <x v="2"/>
    <x v="1073"/>
    <d v="2011-05-02T00:00:00"/>
    <s v="Same Day"/>
    <s v="AR-10510"/>
    <s v="Andrew Roberts"/>
    <x v="0"/>
    <s v="United States"/>
    <s v="Columbus"/>
    <x v="24"/>
    <n v="43229"/>
    <x v="3"/>
    <s v="OFF-AP-10003971"/>
    <x v="1"/>
    <x v="9"/>
    <s v="Belkin 6 Outlet Metallic Surge Strip"/>
    <x v="4152"/>
    <n v="3"/>
    <n v="0.2"/>
    <n v="1.9602000000000004"/>
  </r>
  <r>
    <n v="5826"/>
    <x v="2907"/>
    <x v="3"/>
    <x v="213"/>
    <d v="2014-09-07T00:00:00"/>
    <s v="Second Class"/>
    <s v="KB-16405"/>
    <s v="Katrina Bavinger"/>
    <x v="2"/>
    <s v="United States"/>
    <s v="New York City"/>
    <x v="15"/>
    <n v="10035"/>
    <x v="3"/>
    <s v="OFF-PA-10000418"/>
    <x v="1"/>
    <x v="10"/>
    <s v="Xerox 189"/>
    <x v="1257"/>
    <n v="4"/>
    <n v="0"/>
    <n v="201.31199999999998"/>
  </r>
  <r>
    <n v="5827"/>
    <x v="2907"/>
    <x v="3"/>
    <x v="213"/>
    <d v="2014-09-07T00:00:00"/>
    <s v="Second Class"/>
    <s v="KB-16405"/>
    <s v="Katrina Bavinger"/>
    <x v="2"/>
    <s v="United States"/>
    <s v="New York City"/>
    <x v="15"/>
    <n v="10035"/>
    <x v="3"/>
    <s v="FUR-CH-10004626"/>
    <x v="0"/>
    <x v="1"/>
    <s v="Office Star Flex Back Scooter Chair with Aluminum Finish Frame"/>
    <x v="4153"/>
    <n v="1"/>
    <n v="0.1"/>
    <n v="14.124599999999999"/>
  </r>
  <r>
    <n v="5828"/>
    <x v="2907"/>
    <x v="3"/>
    <x v="213"/>
    <d v="2014-09-07T00:00:00"/>
    <s v="Second Class"/>
    <s v="KB-16405"/>
    <s v="Katrina Bavinger"/>
    <x v="2"/>
    <s v="United States"/>
    <s v="New York City"/>
    <x v="15"/>
    <n v="10035"/>
    <x v="3"/>
    <s v="FUR-CH-10004860"/>
    <x v="0"/>
    <x v="1"/>
    <s v="Global Low Back Tilter Chair"/>
    <x v="4154"/>
    <n v="2"/>
    <n v="0.1"/>
    <n v="-8.0784000000000198"/>
  </r>
  <r>
    <n v="5829"/>
    <x v="2907"/>
    <x v="3"/>
    <x v="213"/>
    <d v="2014-09-07T00:00:00"/>
    <s v="Second Class"/>
    <s v="KB-16405"/>
    <s v="Katrina Bavinger"/>
    <x v="2"/>
    <s v="United States"/>
    <s v="New York City"/>
    <x v="15"/>
    <n v="10035"/>
    <x v="3"/>
    <s v="OFF-AR-10003251"/>
    <x v="1"/>
    <x v="6"/>
    <s v="Prang Drawing Pencil Set"/>
    <x v="348"/>
    <n v="2"/>
    <n v="0"/>
    <n v="2.2239999999999998"/>
  </r>
  <r>
    <n v="5830"/>
    <x v="2908"/>
    <x v="0"/>
    <x v="275"/>
    <d v="2013-12-08T00:00:00"/>
    <s v="Standard Class"/>
    <s v="MM-17920"/>
    <s v="Michael Moore"/>
    <x v="0"/>
    <s v="United States"/>
    <s v="Richmond"/>
    <x v="14"/>
    <n v="47374"/>
    <x v="2"/>
    <s v="FUR-TA-10004575"/>
    <x v="0"/>
    <x v="3"/>
    <s v="Hon 5100 Series Wood Tables"/>
    <x v="4155"/>
    <n v="2"/>
    <n v="0"/>
    <n v="104.75279999999998"/>
  </r>
  <r>
    <n v="5831"/>
    <x v="2908"/>
    <x v="0"/>
    <x v="275"/>
    <d v="2013-12-08T00:00:00"/>
    <s v="Standard Class"/>
    <s v="MM-17920"/>
    <s v="Michael Moore"/>
    <x v="0"/>
    <s v="United States"/>
    <s v="Richmond"/>
    <x v="14"/>
    <n v="47374"/>
    <x v="2"/>
    <s v="FUR-CH-10004754"/>
    <x v="0"/>
    <x v="1"/>
    <s v="Global Stack Chair with Arms, Black"/>
    <x v="4156"/>
    <n v="1"/>
    <n v="0"/>
    <n v="8.0945999999999998"/>
  </r>
  <r>
    <n v="5832"/>
    <x v="2909"/>
    <x v="1"/>
    <x v="1074"/>
    <d v="2012-07-22T00:00:00"/>
    <s v="Standard Class"/>
    <s v="RF-19735"/>
    <s v="Roland Fjeld"/>
    <x v="0"/>
    <s v="United States"/>
    <s v="San Diego"/>
    <x v="1"/>
    <n v="92105"/>
    <x v="1"/>
    <s v="TEC-AC-10003095"/>
    <x v="2"/>
    <x v="11"/>
    <s v="Logitech G35 7.1-Channel Surround Sound Headset"/>
    <x v="4157"/>
    <n v="4"/>
    <n v="0"/>
    <n v="176.78640000000001"/>
  </r>
  <r>
    <n v="5833"/>
    <x v="2910"/>
    <x v="0"/>
    <x v="658"/>
    <d v="2013-07-27T00:00:00"/>
    <s v="Standard Class"/>
    <s v="BP-11290"/>
    <s v="Beth Paige"/>
    <x v="0"/>
    <s v="United States"/>
    <s v="Concord"/>
    <x v="3"/>
    <n v="28027"/>
    <x v="0"/>
    <s v="OFF-LA-10000262"/>
    <x v="1"/>
    <x v="2"/>
    <s v="Avery 494"/>
    <x v="303"/>
    <n v="3"/>
    <n v="0.2"/>
    <n v="2.0358000000000001"/>
  </r>
  <r>
    <n v="5834"/>
    <x v="2910"/>
    <x v="0"/>
    <x v="658"/>
    <d v="2013-07-27T00:00:00"/>
    <s v="Standard Class"/>
    <s v="BP-11290"/>
    <s v="Beth Paige"/>
    <x v="0"/>
    <s v="United States"/>
    <s v="Concord"/>
    <x v="3"/>
    <n v="28027"/>
    <x v="0"/>
    <s v="FUR-CH-10002961"/>
    <x v="0"/>
    <x v="1"/>
    <s v="Leather Task Chair, Black"/>
    <x v="4158"/>
    <n v="5"/>
    <n v="0.2"/>
    <n v="0"/>
  </r>
  <r>
    <n v="5835"/>
    <x v="2911"/>
    <x v="1"/>
    <x v="988"/>
    <d v="2012-06-16T00:00:00"/>
    <s v="Standard Class"/>
    <s v="MJ-17740"/>
    <s v="Max Jones"/>
    <x v="0"/>
    <s v="United States"/>
    <s v="Miami"/>
    <x v="2"/>
    <n v="33178"/>
    <x v="0"/>
    <s v="OFF-BI-10003876"/>
    <x v="1"/>
    <x v="8"/>
    <s v="Green Canvas Binder for 8-1/2&quot; x 14&quot; Sheets"/>
    <x v="4159"/>
    <n v="5"/>
    <n v="0.7"/>
    <n v="-42.799999999999983"/>
  </r>
  <r>
    <n v="5836"/>
    <x v="2911"/>
    <x v="1"/>
    <x v="988"/>
    <d v="2012-06-16T00:00:00"/>
    <s v="Standard Class"/>
    <s v="MJ-17740"/>
    <s v="Max Jones"/>
    <x v="0"/>
    <s v="United States"/>
    <s v="Miami"/>
    <x v="2"/>
    <n v="33178"/>
    <x v="0"/>
    <s v="OFF-BI-10002133"/>
    <x v="1"/>
    <x v="8"/>
    <s v="Wilson Jones Elliptical Ring 3 1/2&quot; Capacity Binders, 800 sheets"/>
    <x v="1811"/>
    <n v="3"/>
    <n v="0.7"/>
    <n v="-26.963999999999999"/>
  </r>
  <r>
    <n v="5837"/>
    <x v="2911"/>
    <x v="1"/>
    <x v="988"/>
    <d v="2012-06-16T00:00:00"/>
    <s v="Standard Class"/>
    <s v="MJ-17740"/>
    <s v="Max Jones"/>
    <x v="0"/>
    <s v="United States"/>
    <s v="Miami"/>
    <x v="2"/>
    <n v="33178"/>
    <x v="0"/>
    <s v="TEC-AC-10004396"/>
    <x v="2"/>
    <x v="11"/>
    <s v="Logitech Keyboard K120"/>
    <x v="4160"/>
    <n v="5"/>
    <n v="0.2"/>
    <n v="-8.1674999999999933"/>
  </r>
  <r>
    <n v="5838"/>
    <x v="2912"/>
    <x v="3"/>
    <x v="344"/>
    <d v="2014-12-04T00:00:00"/>
    <s v="Standard Class"/>
    <s v="DO-13645"/>
    <s v="Doug O'Connell"/>
    <x v="0"/>
    <s v="United States"/>
    <s v="Los Angeles"/>
    <x v="1"/>
    <n v="90036"/>
    <x v="1"/>
    <s v="TEC-PH-10004100"/>
    <x v="2"/>
    <x v="7"/>
    <s v="Griffin GC17055 Auxiliary Audio Cable"/>
    <x v="4161"/>
    <n v="4"/>
    <n v="0.2"/>
    <n v="5.7568000000000019"/>
  </r>
  <r>
    <n v="5839"/>
    <x v="2913"/>
    <x v="1"/>
    <x v="1075"/>
    <d v="2012-04-03T00:00:00"/>
    <s v="Standard Class"/>
    <s v="MV-17485"/>
    <s v="Mark Van Huff"/>
    <x v="0"/>
    <s v="United States"/>
    <s v="Seattle"/>
    <x v="4"/>
    <n v="98115"/>
    <x v="1"/>
    <s v="OFF-ST-10000636"/>
    <x v="1"/>
    <x v="4"/>
    <s v="Rogers Profile Extra Capacity Storage Tub"/>
    <x v="4162"/>
    <n v="5"/>
    <n v="0"/>
    <n v="3.3479999999999954"/>
  </r>
  <r>
    <n v="5840"/>
    <x v="2914"/>
    <x v="1"/>
    <x v="357"/>
    <d v="2012-09-26T00:00:00"/>
    <s v="Second Class"/>
    <s v="MG-17875"/>
    <s v="Michael Grace"/>
    <x v="2"/>
    <s v="United States"/>
    <s v="Arlington"/>
    <x v="17"/>
    <n v="22204"/>
    <x v="0"/>
    <s v="OFF-PA-10001972"/>
    <x v="1"/>
    <x v="10"/>
    <s v="Xerox 214"/>
    <x v="56"/>
    <n v="5"/>
    <n v="0"/>
    <n v="15.552000000000001"/>
  </r>
  <r>
    <n v="5841"/>
    <x v="2914"/>
    <x v="1"/>
    <x v="357"/>
    <d v="2012-09-26T00:00:00"/>
    <s v="Second Class"/>
    <s v="MG-17875"/>
    <s v="Michael Grace"/>
    <x v="2"/>
    <s v="United States"/>
    <s v="Arlington"/>
    <x v="17"/>
    <n v="22204"/>
    <x v="0"/>
    <s v="FUR-FU-10002554"/>
    <x v="0"/>
    <x v="5"/>
    <s v="Westinghouse Floor Lamp with Metal Mesh Shade, Black"/>
    <x v="3264"/>
    <n v="2"/>
    <n v="0"/>
    <n v="11.035399999999996"/>
  </r>
  <r>
    <n v="5842"/>
    <x v="2915"/>
    <x v="1"/>
    <x v="972"/>
    <d v="2012-11-21T00:00:00"/>
    <s v="Standard Class"/>
    <s v="BS-11665"/>
    <s v="Brian Stugart"/>
    <x v="0"/>
    <s v="United States"/>
    <s v="San Diego"/>
    <x v="1"/>
    <n v="92105"/>
    <x v="1"/>
    <s v="TEC-PH-10003174"/>
    <x v="2"/>
    <x v="7"/>
    <s v="RCA ViSYS 25825 Wireless digital phone"/>
    <x v="4163"/>
    <n v="4"/>
    <n v="0.2"/>
    <n v="51.995999999999981"/>
  </r>
  <r>
    <n v="5843"/>
    <x v="2915"/>
    <x v="1"/>
    <x v="972"/>
    <d v="2012-11-21T00:00:00"/>
    <s v="Standard Class"/>
    <s v="BS-11665"/>
    <s v="Brian Stugart"/>
    <x v="0"/>
    <s v="United States"/>
    <s v="San Diego"/>
    <x v="1"/>
    <n v="92105"/>
    <x v="1"/>
    <s v="OFF-ST-10001418"/>
    <x v="1"/>
    <x v="4"/>
    <s v="Carina Media Storage Towers in Natural &amp; Black"/>
    <x v="4164"/>
    <n v="5"/>
    <n v="0"/>
    <n v="6.097999999999999"/>
  </r>
  <r>
    <n v="5844"/>
    <x v="2915"/>
    <x v="1"/>
    <x v="972"/>
    <d v="2012-11-21T00:00:00"/>
    <s v="Standard Class"/>
    <s v="BS-11665"/>
    <s v="Brian Stugart"/>
    <x v="0"/>
    <s v="United States"/>
    <s v="San Diego"/>
    <x v="1"/>
    <n v="92105"/>
    <x v="1"/>
    <s v="FUR-FU-10002813"/>
    <x v="0"/>
    <x v="5"/>
    <s v="DAX Contemporary Wood Frame with Silver Metal Mat, Desktop, 11 x 14 Size"/>
    <x v="4165"/>
    <n v="4"/>
    <n v="0"/>
    <n v="29.145599999999995"/>
  </r>
  <r>
    <n v="5845"/>
    <x v="2915"/>
    <x v="1"/>
    <x v="972"/>
    <d v="2012-11-21T00:00:00"/>
    <s v="Standard Class"/>
    <s v="BS-11665"/>
    <s v="Brian Stugart"/>
    <x v="0"/>
    <s v="United States"/>
    <s v="San Diego"/>
    <x v="1"/>
    <n v="92105"/>
    <x v="1"/>
    <s v="OFF-ST-10000129"/>
    <x v="1"/>
    <x v="4"/>
    <s v="Fellowes Recycled Storage Drawers"/>
    <x v="4166"/>
    <n v="7"/>
    <n v="0"/>
    <n v="54.404699999999963"/>
  </r>
  <r>
    <n v="5846"/>
    <x v="2915"/>
    <x v="1"/>
    <x v="972"/>
    <d v="2012-11-21T00:00:00"/>
    <s v="Standard Class"/>
    <s v="BS-11665"/>
    <s v="Brian Stugart"/>
    <x v="0"/>
    <s v="United States"/>
    <s v="San Diego"/>
    <x v="1"/>
    <n v="92105"/>
    <x v="1"/>
    <s v="OFF-PA-10001639"/>
    <x v="1"/>
    <x v="10"/>
    <s v="Xerox 203"/>
    <x v="56"/>
    <n v="5"/>
    <n v="0"/>
    <n v="15.552000000000001"/>
  </r>
  <r>
    <n v="5847"/>
    <x v="2915"/>
    <x v="1"/>
    <x v="972"/>
    <d v="2012-11-21T00:00:00"/>
    <s v="Standard Class"/>
    <s v="BS-11665"/>
    <s v="Brian Stugart"/>
    <x v="0"/>
    <s v="United States"/>
    <s v="San Diego"/>
    <x v="1"/>
    <n v="92105"/>
    <x v="1"/>
    <s v="FUR-CH-10001708"/>
    <x v="0"/>
    <x v="1"/>
    <s v="Office Star - Contemporary Swivel Chair with Padded Adjustable Arms and Flex Back"/>
    <x v="4167"/>
    <n v="2"/>
    <n v="0.2"/>
    <n v="2.8195999999999799"/>
  </r>
  <r>
    <n v="5848"/>
    <x v="2915"/>
    <x v="1"/>
    <x v="972"/>
    <d v="2012-11-21T00:00:00"/>
    <s v="Standard Class"/>
    <s v="BS-11665"/>
    <s v="Brian Stugart"/>
    <x v="0"/>
    <s v="United States"/>
    <s v="San Diego"/>
    <x v="1"/>
    <n v="92105"/>
    <x v="1"/>
    <s v="FUR-FU-10001591"/>
    <x v="0"/>
    <x v="5"/>
    <s v="Advantus Panel Wall Certificate Holder - 8.5x11"/>
    <x v="4168"/>
    <n v="3"/>
    <n v="0"/>
    <n v="15.372000000000002"/>
  </r>
  <r>
    <n v="5849"/>
    <x v="2916"/>
    <x v="1"/>
    <x v="113"/>
    <d v="2012-11-14T00:00:00"/>
    <s v="Standard Class"/>
    <s v="PO-19180"/>
    <s v="Philisse Overcash"/>
    <x v="2"/>
    <s v="United States"/>
    <s v="Roseville"/>
    <x v="11"/>
    <n v="55113"/>
    <x v="2"/>
    <s v="OFF-AP-10003849"/>
    <x v="1"/>
    <x v="9"/>
    <s v="Hoover Shoulder Vac Commercial Portable Vacuum"/>
    <x v="4169"/>
    <n v="2"/>
    <n v="0"/>
    <n v="178.90999999999997"/>
  </r>
  <r>
    <n v="5850"/>
    <x v="2916"/>
    <x v="1"/>
    <x v="113"/>
    <d v="2012-11-14T00:00:00"/>
    <s v="Standard Class"/>
    <s v="PO-19180"/>
    <s v="Philisse Overcash"/>
    <x v="2"/>
    <s v="United States"/>
    <s v="Roseville"/>
    <x v="11"/>
    <n v="55113"/>
    <x v="2"/>
    <s v="OFF-ST-10000078"/>
    <x v="1"/>
    <x v="4"/>
    <s v="Tennsco 6- and 18-Compartment Lockers"/>
    <x v="4170"/>
    <n v="3"/>
    <n v="0"/>
    <n v="143.19179999999994"/>
  </r>
  <r>
    <n v="5851"/>
    <x v="2916"/>
    <x v="1"/>
    <x v="113"/>
    <d v="2012-11-14T00:00:00"/>
    <s v="Standard Class"/>
    <s v="PO-19180"/>
    <s v="Philisse Overcash"/>
    <x v="2"/>
    <s v="United States"/>
    <s v="Roseville"/>
    <x v="11"/>
    <n v="55113"/>
    <x v="2"/>
    <s v="TEC-CO-10001571"/>
    <x v="2"/>
    <x v="16"/>
    <s v="Sharp 1540cs Digital Laser Copier"/>
    <x v="3745"/>
    <n v="1"/>
    <n v="0"/>
    <n v="274.995"/>
  </r>
  <r>
    <n v="5852"/>
    <x v="2916"/>
    <x v="1"/>
    <x v="113"/>
    <d v="2012-11-14T00:00:00"/>
    <s v="Standard Class"/>
    <s v="PO-19180"/>
    <s v="Philisse Overcash"/>
    <x v="2"/>
    <s v="United States"/>
    <s v="Roseville"/>
    <x v="11"/>
    <n v="55113"/>
    <x v="2"/>
    <s v="OFF-BI-10001658"/>
    <x v="1"/>
    <x v="8"/>
    <s v="GBC Standard Therm-A-Bind Covers"/>
    <x v="4171"/>
    <n v="3"/>
    <n v="0"/>
    <n v="34.389600000000002"/>
  </r>
  <r>
    <n v="5853"/>
    <x v="2916"/>
    <x v="1"/>
    <x v="113"/>
    <d v="2012-11-14T00:00:00"/>
    <s v="Standard Class"/>
    <s v="PO-19180"/>
    <s v="Philisse Overcash"/>
    <x v="2"/>
    <s v="United States"/>
    <s v="Roseville"/>
    <x v="11"/>
    <n v="55113"/>
    <x v="2"/>
    <s v="FUR-FU-10004351"/>
    <x v="0"/>
    <x v="5"/>
    <s v="Staples"/>
    <x v="4172"/>
    <n v="3"/>
    <n v="0"/>
    <n v="12.856800000000002"/>
  </r>
  <r>
    <n v="5854"/>
    <x v="2917"/>
    <x v="2"/>
    <x v="1076"/>
    <d v="2011-09-14T00:00:00"/>
    <s v="Standard Class"/>
    <s v="DA-13450"/>
    <s v="Dianna Arnett"/>
    <x v="2"/>
    <s v="United States"/>
    <s v="Virginia Beach"/>
    <x v="17"/>
    <n v="23464"/>
    <x v="0"/>
    <s v="OFF-BI-10003314"/>
    <x v="1"/>
    <x v="8"/>
    <s v="Tuff Stuff Recycled Round Ring Binders"/>
    <x v="1328"/>
    <n v="2"/>
    <n v="0"/>
    <n v="4.7236000000000002"/>
  </r>
  <r>
    <n v="5855"/>
    <x v="2918"/>
    <x v="1"/>
    <x v="1077"/>
    <d v="2012-08-11T00:00:00"/>
    <s v="Standard Class"/>
    <s v="AH-10690"/>
    <s v="Anna Häberlin"/>
    <x v="1"/>
    <s v="United States"/>
    <s v="Dallas"/>
    <x v="5"/>
    <n v="75220"/>
    <x v="2"/>
    <s v="OFF-ST-10001505"/>
    <x v="1"/>
    <x v="4"/>
    <s v="Perma STOR-ALL Hanging File Box, 13 1/8&quot;W x 12 1/4&quot;D x 10 1/2&quot;H"/>
    <x v="1399"/>
    <n v="7"/>
    <n v="0.2"/>
    <n v="-1.2558000000000051"/>
  </r>
  <r>
    <n v="5856"/>
    <x v="2918"/>
    <x v="1"/>
    <x v="1077"/>
    <d v="2012-08-11T00:00:00"/>
    <s v="Standard Class"/>
    <s v="AH-10690"/>
    <s v="Anna Häberlin"/>
    <x v="1"/>
    <s v="United States"/>
    <s v="Dallas"/>
    <x v="5"/>
    <n v="75220"/>
    <x v="2"/>
    <s v="OFF-SU-10003567"/>
    <x v="1"/>
    <x v="14"/>
    <s v="Stiletto Hand Letter Openers"/>
    <x v="4173"/>
    <n v="3"/>
    <n v="0.2"/>
    <n v="-4.895999999999999"/>
  </r>
  <r>
    <n v="5857"/>
    <x v="2918"/>
    <x v="1"/>
    <x v="1077"/>
    <d v="2012-08-11T00:00:00"/>
    <s v="Standard Class"/>
    <s v="AH-10690"/>
    <s v="Anna Häberlin"/>
    <x v="1"/>
    <s v="United States"/>
    <s v="Dallas"/>
    <x v="5"/>
    <n v="75220"/>
    <x v="2"/>
    <s v="OFF-BI-10002982"/>
    <x v="1"/>
    <x v="8"/>
    <s v="Avery Self-Adhesive Photo Pockets for Polaroid Photos"/>
    <x v="4174"/>
    <n v="1"/>
    <n v="0.8"/>
    <n v="-2.1792000000000007"/>
  </r>
  <r>
    <n v="5858"/>
    <x v="2918"/>
    <x v="1"/>
    <x v="1077"/>
    <d v="2012-08-11T00:00:00"/>
    <s v="Standard Class"/>
    <s v="AH-10690"/>
    <s v="Anna Häberlin"/>
    <x v="1"/>
    <s v="United States"/>
    <s v="Dallas"/>
    <x v="5"/>
    <n v="75220"/>
    <x v="2"/>
    <s v="FUR-FU-10002364"/>
    <x v="0"/>
    <x v="5"/>
    <s v="Eldon Expressions Wood Desk Accessories, Oak"/>
    <x v="1816"/>
    <n v="5"/>
    <n v="0.6"/>
    <n v="-11.439000000000004"/>
  </r>
  <r>
    <n v="5859"/>
    <x v="2919"/>
    <x v="3"/>
    <x v="213"/>
    <d v="2014-09-08T00:00:00"/>
    <s v="Second Class"/>
    <s v="JK-15730"/>
    <s v="Joe Kamberova"/>
    <x v="0"/>
    <s v="United States"/>
    <s v="Concord"/>
    <x v="1"/>
    <n v="94521"/>
    <x v="1"/>
    <s v="FUR-BO-10004218"/>
    <x v="0"/>
    <x v="0"/>
    <s v="Bush Heritage Pine Collection 5-Shelf Bookcase, Albany Pine Finish, *Special Order"/>
    <x v="4175"/>
    <n v="2"/>
    <n v="0.15"/>
    <n v="14.097999999999999"/>
  </r>
  <r>
    <n v="5860"/>
    <x v="2920"/>
    <x v="1"/>
    <x v="549"/>
    <d v="2012-11-08T00:00:00"/>
    <s v="Standard Class"/>
    <s v="MS-17530"/>
    <s v="MaryBeth Skach"/>
    <x v="0"/>
    <s v="United States"/>
    <s v="Conway"/>
    <x v="36"/>
    <n v="72032"/>
    <x v="0"/>
    <s v="FUR-TA-10002530"/>
    <x v="0"/>
    <x v="3"/>
    <s v="Iceberg OfficeWorks 42&quot; Round Tables"/>
    <x v="85"/>
    <n v="2"/>
    <n v="0"/>
    <n v="45.293999999999983"/>
  </r>
  <r>
    <n v="5861"/>
    <x v="2921"/>
    <x v="1"/>
    <x v="1078"/>
    <d v="2012-05-04T00:00:00"/>
    <s v="Second Class"/>
    <s v="JK-15640"/>
    <s v="Jim Kriz"/>
    <x v="2"/>
    <s v="United States"/>
    <s v="Philadelphia"/>
    <x v="9"/>
    <n v="19120"/>
    <x v="3"/>
    <s v="OFF-PA-10001526"/>
    <x v="1"/>
    <x v="10"/>
    <s v="Xerox 1949"/>
    <x v="892"/>
    <n v="2"/>
    <n v="0.2"/>
    <n v="2.8884000000000007"/>
  </r>
  <r>
    <n v="5862"/>
    <x v="2922"/>
    <x v="0"/>
    <x v="766"/>
    <d v="2013-05-05T00:00:00"/>
    <s v="Second Class"/>
    <s v="CM-12235"/>
    <s v="Chris McAfee"/>
    <x v="0"/>
    <s v="United States"/>
    <s v="Little Rock"/>
    <x v="36"/>
    <n v="72209"/>
    <x v="0"/>
    <s v="OFF-PA-10001497"/>
    <x v="1"/>
    <x v="10"/>
    <s v="Xerox 1914"/>
    <x v="1446"/>
    <n v="2"/>
    <n v="0"/>
    <n v="53.860799999999998"/>
  </r>
  <r>
    <n v="5863"/>
    <x v="2922"/>
    <x v="0"/>
    <x v="766"/>
    <d v="2013-05-05T00:00:00"/>
    <s v="Second Class"/>
    <s v="CM-12235"/>
    <s v="Chris McAfee"/>
    <x v="0"/>
    <s v="United States"/>
    <s v="Little Rock"/>
    <x v="36"/>
    <n v="72209"/>
    <x v="0"/>
    <s v="OFF-PA-10003936"/>
    <x v="1"/>
    <x v="10"/>
    <s v="Xerox 1994"/>
    <x v="541"/>
    <n v="3"/>
    <n v="0"/>
    <n v="9.3312000000000008"/>
  </r>
  <r>
    <n v="5864"/>
    <x v="2922"/>
    <x v="0"/>
    <x v="766"/>
    <d v="2013-05-05T00:00:00"/>
    <s v="Second Class"/>
    <s v="CM-12235"/>
    <s v="Chris McAfee"/>
    <x v="0"/>
    <s v="United States"/>
    <s v="Little Rock"/>
    <x v="36"/>
    <n v="72209"/>
    <x v="0"/>
    <s v="OFF-AR-10000716"/>
    <x v="1"/>
    <x v="6"/>
    <s v="DIXON Ticonderoga Erasable Checking Pencils"/>
    <x v="954"/>
    <n v="2"/>
    <n v="0"/>
    <n v="4.3524000000000003"/>
  </r>
  <r>
    <n v="5865"/>
    <x v="2923"/>
    <x v="2"/>
    <x v="79"/>
    <d v="2011-08-07T00:00:00"/>
    <s v="Second Class"/>
    <s v="RS-19420"/>
    <s v="Ricardo Sperren"/>
    <x v="1"/>
    <s v="United States"/>
    <s v="Meriden"/>
    <x v="29"/>
    <n v="6450"/>
    <x v="3"/>
    <s v="OFF-AP-10002765"/>
    <x v="1"/>
    <x v="9"/>
    <s v="Fellowes Advanced Computer Series Surge Protectors"/>
    <x v="1972"/>
    <n v="3"/>
    <n v="0"/>
    <n v="22.251600000000003"/>
  </r>
  <r>
    <n v="5866"/>
    <x v="2923"/>
    <x v="2"/>
    <x v="79"/>
    <d v="2011-08-07T00:00:00"/>
    <s v="Second Class"/>
    <s v="RS-19420"/>
    <s v="Ricardo Sperren"/>
    <x v="1"/>
    <s v="United States"/>
    <s v="Meriden"/>
    <x v="29"/>
    <n v="6450"/>
    <x v="3"/>
    <s v="OFF-AR-10004165"/>
    <x v="1"/>
    <x v="6"/>
    <s v="Binney &amp; Smith inkTank Erasable Pocket Highlighter, Chisel Tip, Yellow"/>
    <x v="4176"/>
    <n v="2"/>
    <n v="0"/>
    <n v="2.0064000000000002"/>
  </r>
  <r>
    <n v="5867"/>
    <x v="2923"/>
    <x v="2"/>
    <x v="79"/>
    <d v="2011-08-07T00:00:00"/>
    <s v="Second Class"/>
    <s v="RS-19420"/>
    <s v="Ricardo Sperren"/>
    <x v="1"/>
    <s v="United States"/>
    <s v="Meriden"/>
    <x v="29"/>
    <n v="6450"/>
    <x v="3"/>
    <s v="FUR-CH-10002335"/>
    <x v="0"/>
    <x v="1"/>
    <s v="Hon GuestStacker Chair"/>
    <x v="4177"/>
    <n v="5"/>
    <n v="0"/>
    <n v="294.67100000000005"/>
  </r>
  <r>
    <n v="5868"/>
    <x v="2924"/>
    <x v="0"/>
    <x v="810"/>
    <d v="2013-01-08T00:00:00"/>
    <s v="Standard Class"/>
    <s v="BP-11185"/>
    <s v="Ben Peterman"/>
    <x v="1"/>
    <s v="United States"/>
    <s v="Philadelphia"/>
    <x v="9"/>
    <n v="19143"/>
    <x v="3"/>
    <s v="OFF-AR-10004078"/>
    <x v="1"/>
    <x v="6"/>
    <s v="Newell 312"/>
    <x v="1091"/>
    <n v="1"/>
    <n v="0.2"/>
    <n v="0.58399999999999985"/>
  </r>
  <r>
    <n v="5869"/>
    <x v="2924"/>
    <x v="0"/>
    <x v="810"/>
    <d v="2013-01-08T00:00:00"/>
    <s v="Standard Class"/>
    <s v="BP-11185"/>
    <s v="Ben Peterman"/>
    <x v="1"/>
    <s v="United States"/>
    <s v="Philadelphia"/>
    <x v="9"/>
    <n v="19143"/>
    <x v="3"/>
    <s v="OFF-BI-10002026"/>
    <x v="1"/>
    <x v="8"/>
    <s v="Avery Arch Ring Binders"/>
    <x v="4178"/>
    <n v="6"/>
    <n v="0.7"/>
    <n v="-80.178000000000026"/>
  </r>
  <r>
    <n v="5870"/>
    <x v="2925"/>
    <x v="0"/>
    <x v="77"/>
    <d v="2013-11-13T00:00:00"/>
    <s v="Standard Class"/>
    <s v="MA-17995"/>
    <s v="Michelle Arnett"/>
    <x v="2"/>
    <s v="United States"/>
    <s v="Cheyenne"/>
    <x v="47"/>
    <n v="82001"/>
    <x v="1"/>
    <s v="FUR-CH-10001215"/>
    <x v="0"/>
    <x v="1"/>
    <s v="Global Troy Executive Leather Low-Back Tilter"/>
    <x v="2355"/>
    <n v="4"/>
    <n v="0.2"/>
    <n v="100.19599999999997"/>
  </r>
  <r>
    <n v="5871"/>
    <x v="2926"/>
    <x v="0"/>
    <x v="403"/>
    <d v="2013-06-15T00:00:00"/>
    <s v="Same Day"/>
    <s v="EB-13705"/>
    <s v="Ed Braxton"/>
    <x v="1"/>
    <s v="United States"/>
    <s v="Anaheim"/>
    <x v="1"/>
    <n v="92804"/>
    <x v="1"/>
    <s v="FUR-TA-10001771"/>
    <x v="0"/>
    <x v="3"/>
    <s v="Bush Cubix Conference Tables, Fully Assembled"/>
    <x v="4179"/>
    <n v="7"/>
    <n v="0.2"/>
    <n v="80.843000000000075"/>
  </r>
  <r>
    <n v="5872"/>
    <x v="2927"/>
    <x v="0"/>
    <x v="446"/>
    <d v="2013-09-29T00:00:00"/>
    <s v="Standard Class"/>
    <s v="RD-19900"/>
    <s v="Ruben Dartt"/>
    <x v="0"/>
    <s v="United States"/>
    <s v="Bloomington"/>
    <x v="14"/>
    <n v="47401"/>
    <x v="2"/>
    <s v="FUR-FU-10004006"/>
    <x v="0"/>
    <x v="5"/>
    <s v="Deflect-o DuraMat Lighweight, Studded, Beveled Mat for Low Pile Carpeting"/>
    <x v="4180"/>
    <n v="3"/>
    <n v="0"/>
    <n v="21.751499999999986"/>
  </r>
  <r>
    <n v="5873"/>
    <x v="2928"/>
    <x v="3"/>
    <x v="983"/>
    <d v="2014-04-04T00:00:00"/>
    <s v="Standard Class"/>
    <s v="ME-17320"/>
    <s v="Maria Etezadi"/>
    <x v="2"/>
    <s v="United States"/>
    <s v="Columbus"/>
    <x v="32"/>
    <n v="31907"/>
    <x v="0"/>
    <s v="OFF-ST-10003282"/>
    <x v="1"/>
    <x v="4"/>
    <s v="Advantus 10-Drawer Portable Organizer, Chrome Metal Frame, Smoke Drawers"/>
    <x v="4181"/>
    <n v="1"/>
    <n v="0"/>
    <n v="16.732800000000005"/>
  </r>
  <r>
    <n v="5874"/>
    <x v="2929"/>
    <x v="3"/>
    <x v="400"/>
    <d v="2014-06-05T00:00:00"/>
    <s v="Same Day"/>
    <s v="EH-14005"/>
    <s v="Erica Hernandez"/>
    <x v="2"/>
    <s v="United States"/>
    <s v="Jonesboro"/>
    <x v="36"/>
    <n v="72401"/>
    <x v="0"/>
    <s v="OFF-BI-10002353"/>
    <x v="1"/>
    <x v="8"/>
    <s v="GBC VeloBind Cover Sets"/>
    <x v="4182"/>
    <n v="7"/>
    <n v="0"/>
    <n v="54.04"/>
  </r>
  <r>
    <n v="5875"/>
    <x v="2929"/>
    <x v="3"/>
    <x v="400"/>
    <d v="2014-06-05T00:00:00"/>
    <s v="Same Day"/>
    <s v="EH-14005"/>
    <s v="Erica Hernandez"/>
    <x v="2"/>
    <s v="United States"/>
    <s v="Jonesboro"/>
    <x v="36"/>
    <n v="72401"/>
    <x v="0"/>
    <s v="OFF-BI-10004141"/>
    <x v="1"/>
    <x v="8"/>
    <s v="Insertable Tab Indexes For Data Binders"/>
    <x v="4183"/>
    <n v="3"/>
    <n v="0"/>
    <n v="4.3883999999999999"/>
  </r>
  <r>
    <n v="5876"/>
    <x v="2930"/>
    <x v="1"/>
    <x v="1003"/>
    <d v="2012-04-09T00:00:00"/>
    <s v="First Class"/>
    <s v="FM-14290"/>
    <s v="Frank Merwin"/>
    <x v="2"/>
    <s v="United States"/>
    <s v="Philadelphia"/>
    <x v="9"/>
    <n v="19140"/>
    <x v="3"/>
    <s v="OFF-AR-10001954"/>
    <x v="1"/>
    <x v="6"/>
    <s v="Newell 331"/>
    <x v="4184"/>
    <n v="3"/>
    <n v="0.2"/>
    <n v="1.0268999999999999"/>
  </r>
  <r>
    <n v="5877"/>
    <x v="2931"/>
    <x v="2"/>
    <x v="371"/>
    <d v="2011-05-26T00:00:00"/>
    <s v="Standard Class"/>
    <s v="FG-14260"/>
    <s v="Frank Gastineau"/>
    <x v="2"/>
    <s v="United States"/>
    <s v="Lawrence"/>
    <x v="31"/>
    <n v="1841"/>
    <x v="3"/>
    <s v="OFF-BI-10001071"/>
    <x v="1"/>
    <x v="8"/>
    <s v="GBC ProClick Punch Binding System"/>
    <x v="2509"/>
    <n v="7"/>
    <n v="0"/>
    <n v="219.45140000000001"/>
  </r>
  <r>
    <n v="5878"/>
    <x v="2931"/>
    <x v="2"/>
    <x v="371"/>
    <d v="2011-05-26T00:00:00"/>
    <s v="Standard Class"/>
    <s v="FG-14260"/>
    <s v="Frank Gastineau"/>
    <x v="2"/>
    <s v="United States"/>
    <s v="Lawrence"/>
    <x v="31"/>
    <n v="1841"/>
    <x v="3"/>
    <s v="OFF-PA-10003022"/>
    <x v="1"/>
    <x v="10"/>
    <s v="Xerox 1992"/>
    <x v="1465"/>
    <n v="3"/>
    <n v="0"/>
    <n v="8.7906000000000013"/>
  </r>
  <r>
    <n v="5879"/>
    <x v="2931"/>
    <x v="2"/>
    <x v="371"/>
    <d v="2011-05-26T00:00:00"/>
    <s v="Standard Class"/>
    <s v="FG-14260"/>
    <s v="Frank Gastineau"/>
    <x v="2"/>
    <s v="United States"/>
    <s v="Lawrence"/>
    <x v="31"/>
    <n v="1841"/>
    <x v="3"/>
    <s v="OFF-AP-10001293"/>
    <x v="1"/>
    <x v="9"/>
    <s v="Belkin 8 Outlet Surge Protector"/>
    <x v="3605"/>
    <n v="6"/>
    <n v="0"/>
    <n v="68.846399999999988"/>
  </r>
  <r>
    <n v="5880"/>
    <x v="2932"/>
    <x v="0"/>
    <x v="64"/>
    <d v="2013-09-12T00:00:00"/>
    <s v="Standard Class"/>
    <s v="MV-17485"/>
    <s v="Mark Van Huff"/>
    <x v="0"/>
    <s v="United States"/>
    <s v="New York City"/>
    <x v="15"/>
    <n v="10011"/>
    <x v="3"/>
    <s v="OFF-PA-10001815"/>
    <x v="1"/>
    <x v="10"/>
    <s v="Xerox 1885"/>
    <x v="2250"/>
    <n v="4"/>
    <n v="0"/>
    <n v="92.236799999999988"/>
  </r>
  <r>
    <n v="5881"/>
    <x v="2933"/>
    <x v="0"/>
    <x v="31"/>
    <d v="2013-09-23T00:00:00"/>
    <s v="Standard Class"/>
    <s v="JW-15220"/>
    <s v="Jane Waco"/>
    <x v="1"/>
    <s v="United States"/>
    <s v="San Diego"/>
    <x v="1"/>
    <n v="92105"/>
    <x v="1"/>
    <s v="FUR-CH-10001215"/>
    <x v="0"/>
    <x v="1"/>
    <s v="Global Troy Executive Leather Low-Back Tilter"/>
    <x v="479"/>
    <n v="2"/>
    <n v="0.2"/>
    <n v="50.097999999999985"/>
  </r>
  <r>
    <n v="5882"/>
    <x v="2933"/>
    <x v="0"/>
    <x v="31"/>
    <d v="2013-09-23T00:00:00"/>
    <s v="Standard Class"/>
    <s v="JW-15220"/>
    <s v="Jane Waco"/>
    <x v="1"/>
    <s v="United States"/>
    <s v="San Diego"/>
    <x v="1"/>
    <n v="92105"/>
    <x v="1"/>
    <s v="OFF-PA-10000100"/>
    <x v="1"/>
    <x v="10"/>
    <s v="Xerox 1945"/>
    <x v="1542"/>
    <n v="9"/>
    <n v="0"/>
    <n v="180.76590000000002"/>
  </r>
  <r>
    <n v="5883"/>
    <x v="2933"/>
    <x v="0"/>
    <x v="31"/>
    <d v="2013-09-23T00:00:00"/>
    <s v="Standard Class"/>
    <s v="JW-15220"/>
    <s v="Jane Waco"/>
    <x v="1"/>
    <s v="United States"/>
    <s v="San Diego"/>
    <x v="1"/>
    <n v="92105"/>
    <x v="1"/>
    <s v="FUR-CH-10002880"/>
    <x v="0"/>
    <x v="1"/>
    <s v="Global High-Back Leather Tilter, Burgundy"/>
    <x v="4185"/>
    <n v="9"/>
    <n v="0.2"/>
    <n v="-99.621900000000068"/>
  </r>
  <r>
    <n v="5884"/>
    <x v="2934"/>
    <x v="0"/>
    <x v="69"/>
    <d v="2013-03-16T00:00:00"/>
    <s v="Second Class"/>
    <s v="EH-13765"/>
    <s v="Edward Hooks"/>
    <x v="1"/>
    <s v="United States"/>
    <s v="San Francisco"/>
    <x v="1"/>
    <n v="94109"/>
    <x v="1"/>
    <s v="FUR-FU-10004712"/>
    <x v="0"/>
    <x v="5"/>
    <s v="Westinghouse Mesh Shade Clip-On Gooseneck Lamp, Black"/>
    <x v="4186"/>
    <n v="2"/>
    <n v="0"/>
    <n v="7.352800000000002"/>
  </r>
  <r>
    <n v="5885"/>
    <x v="2934"/>
    <x v="0"/>
    <x v="69"/>
    <d v="2013-03-16T00:00:00"/>
    <s v="Second Class"/>
    <s v="EH-13765"/>
    <s v="Edward Hooks"/>
    <x v="1"/>
    <s v="United States"/>
    <s v="San Francisco"/>
    <x v="1"/>
    <n v="94109"/>
    <x v="1"/>
    <s v="OFF-SU-10000151"/>
    <x v="1"/>
    <x v="14"/>
    <s v="High Speed Automatic Electric Letter Opener"/>
    <x v="4187"/>
    <n v="3"/>
    <n v="0"/>
    <n v="196.50359999999978"/>
  </r>
  <r>
    <n v="5886"/>
    <x v="2935"/>
    <x v="2"/>
    <x v="1079"/>
    <d v="2011-10-17T00:00:00"/>
    <s v="Same Day"/>
    <s v="LS-17245"/>
    <s v="Lynn Smith"/>
    <x v="0"/>
    <s v="United States"/>
    <s v="San Francisco"/>
    <x v="1"/>
    <n v="94110"/>
    <x v="1"/>
    <s v="OFF-BI-10000136"/>
    <x v="1"/>
    <x v="8"/>
    <s v="Avery Non-Stick Heavy Duty View Round Locking Ring Binders"/>
    <x v="646"/>
    <n v="3"/>
    <n v="0.2"/>
    <n v="5.0231999999999992"/>
  </r>
  <r>
    <n v="5887"/>
    <x v="2935"/>
    <x v="2"/>
    <x v="1079"/>
    <d v="2011-10-17T00:00:00"/>
    <s v="Same Day"/>
    <s v="LS-17245"/>
    <s v="Lynn Smith"/>
    <x v="0"/>
    <s v="United States"/>
    <s v="San Francisco"/>
    <x v="1"/>
    <n v="94110"/>
    <x v="1"/>
    <s v="TEC-AC-10003610"/>
    <x v="2"/>
    <x v="11"/>
    <s v="Logitech Illuminated - Keyboard"/>
    <x v="690"/>
    <n v="3"/>
    <n v="0"/>
    <n v="86.385600000000011"/>
  </r>
  <r>
    <n v="5888"/>
    <x v="2936"/>
    <x v="3"/>
    <x v="1048"/>
    <d v="2014-10-12T00:00:00"/>
    <s v="First Class"/>
    <s v="BP-11050"/>
    <s v="Barry Pond"/>
    <x v="1"/>
    <s v="United States"/>
    <s v="Cranston"/>
    <x v="34"/>
    <n v="2920"/>
    <x v="3"/>
    <s v="OFF-ST-10001837"/>
    <x v="1"/>
    <x v="4"/>
    <s v="SAFCO Mobile Desk Side File, Wire Frame"/>
    <x v="3931"/>
    <n v="1"/>
    <n v="0"/>
    <n v="11.117599999999999"/>
  </r>
  <r>
    <n v="5889"/>
    <x v="2937"/>
    <x v="1"/>
    <x v="820"/>
    <d v="2012-05-12T00:00:00"/>
    <s v="Standard Class"/>
    <s v="CC-12220"/>
    <s v="Chris Cortes"/>
    <x v="0"/>
    <s v="United States"/>
    <s v="Owensboro"/>
    <x v="0"/>
    <n v="42301"/>
    <x v="0"/>
    <s v="OFF-PA-10001952"/>
    <x v="1"/>
    <x v="10"/>
    <s v="Xerox 1902"/>
    <x v="1846"/>
    <n v="2"/>
    <n v="0"/>
    <n v="21.012799999999999"/>
  </r>
  <r>
    <n v="5890"/>
    <x v="2938"/>
    <x v="0"/>
    <x v="167"/>
    <d v="2013-04-18T00:00:00"/>
    <s v="First Class"/>
    <s v="JM-15580"/>
    <s v="Jill Matthias"/>
    <x v="0"/>
    <s v="United States"/>
    <s v="Baltimore"/>
    <x v="39"/>
    <n v="21215"/>
    <x v="3"/>
    <s v="OFF-BI-10002414"/>
    <x v="1"/>
    <x v="8"/>
    <s v="GBC ProClick Spines for 32-Hole Punch"/>
    <x v="2989"/>
    <n v="2"/>
    <n v="0"/>
    <n v="11.778199999999998"/>
  </r>
  <r>
    <n v="5891"/>
    <x v="2939"/>
    <x v="0"/>
    <x v="831"/>
    <d v="2013-11-27T00:00:00"/>
    <s v="Standard Class"/>
    <s v="RD-19720"/>
    <s v="Roger Demir"/>
    <x v="0"/>
    <s v="United States"/>
    <s v="Chicago"/>
    <x v="10"/>
    <n v="60610"/>
    <x v="2"/>
    <s v="OFF-PA-10001790"/>
    <x v="1"/>
    <x v="10"/>
    <s v="Xerox 1910"/>
    <x v="4188"/>
    <n v="1"/>
    <n v="0.2"/>
    <n v="13.451199999999996"/>
  </r>
  <r>
    <n v="5892"/>
    <x v="2939"/>
    <x v="0"/>
    <x v="831"/>
    <d v="2013-11-27T00:00:00"/>
    <s v="Standard Class"/>
    <s v="RD-19720"/>
    <s v="Roger Demir"/>
    <x v="0"/>
    <s v="United States"/>
    <s v="Chicago"/>
    <x v="10"/>
    <n v="60610"/>
    <x v="2"/>
    <s v="OFF-ST-10001590"/>
    <x v="1"/>
    <x v="4"/>
    <s v="Tenex Personal Project File with Scoop Front Design, Black"/>
    <x v="4189"/>
    <n v="2"/>
    <n v="0.2"/>
    <n v="1.6175999999999986"/>
  </r>
  <r>
    <n v="5893"/>
    <x v="2939"/>
    <x v="0"/>
    <x v="831"/>
    <d v="2013-11-27T00:00:00"/>
    <s v="Standard Class"/>
    <s v="RD-19720"/>
    <s v="Roger Demir"/>
    <x v="0"/>
    <s v="United States"/>
    <s v="Chicago"/>
    <x v="10"/>
    <n v="60610"/>
    <x v="2"/>
    <s v="TEC-AC-10003657"/>
    <x v="2"/>
    <x v="11"/>
    <s v="Lenovo 17-Key USB Numeric Keypad"/>
    <x v="4190"/>
    <n v="3"/>
    <n v="0.2"/>
    <n v="2.0393999999999934"/>
  </r>
  <r>
    <n v="5894"/>
    <x v="2940"/>
    <x v="3"/>
    <x v="18"/>
    <d v="2014-09-15T00:00:00"/>
    <s v="Standard Class"/>
    <s v="SS-20410"/>
    <s v="Shahid Shariari"/>
    <x v="0"/>
    <s v="United States"/>
    <s v="Atlanta"/>
    <x v="32"/>
    <n v="30318"/>
    <x v="0"/>
    <s v="OFF-BI-10004876"/>
    <x v="1"/>
    <x v="8"/>
    <s v="Wilson Jones Suede Grain Vinyl Binders"/>
    <x v="1104"/>
    <n v="1"/>
    <n v="0"/>
    <n v="1.3621999999999999"/>
  </r>
  <r>
    <n v="5895"/>
    <x v="2941"/>
    <x v="3"/>
    <x v="428"/>
    <d v="2014-09-15T00:00:00"/>
    <s v="Standard Class"/>
    <s v="KD-16495"/>
    <s v="Keith Dawkins"/>
    <x v="1"/>
    <s v="United States"/>
    <s v="Los Angeles"/>
    <x v="1"/>
    <n v="90036"/>
    <x v="1"/>
    <s v="OFF-ST-10003123"/>
    <x v="1"/>
    <x v="4"/>
    <s v="Fellowes Bases and Tops For Staxonsteel/High-Stak Systems"/>
    <x v="4191"/>
    <n v="3"/>
    <n v="0"/>
    <n v="23.968799999999998"/>
  </r>
  <r>
    <n v="5896"/>
    <x v="2942"/>
    <x v="2"/>
    <x v="301"/>
    <d v="2011-11-08T00:00:00"/>
    <s v="Standard Class"/>
    <s v="PL-18925"/>
    <s v="Paul Lucas"/>
    <x v="2"/>
    <s v="United States"/>
    <s v="Los Angeles"/>
    <x v="1"/>
    <n v="90049"/>
    <x v="1"/>
    <s v="OFF-LA-10003498"/>
    <x v="1"/>
    <x v="2"/>
    <s v="Avery 475"/>
    <x v="1851"/>
    <n v="3"/>
    <n v="0"/>
    <n v="22.200000000000003"/>
  </r>
  <r>
    <n v="5897"/>
    <x v="2942"/>
    <x v="2"/>
    <x v="301"/>
    <d v="2011-11-08T00:00:00"/>
    <s v="Standard Class"/>
    <s v="PL-18925"/>
    <s v="Paul Lucas"/>
    <x v="2"/>
    <s v="United States"/>
    <s v="Los Angeles"/>
    <x v="1"/>
    <n v="90049"/>
    <x v="1"/>
    <s v="OFF-PA-10004947"/>
    <x v="1"/>
    <x v="10"/>
    <s v="Staples"/>
    <x v="1591"/>
    <n v="5"/>
    <n v="0"/>
    <n v="9.629999999999999"/>
  </r>
  <r>
    <n v="5898"/>
    <x v="2943"/>
    <x v="0"/>
    <x v="1015"/>
    <d v="2013-04-10T00:00:00"/>
    <s v="Standard Class"/>
    <s v="ZD-21925"/>
    <s v="Zuschuss Donatelli"/>
    <x v="0"/>
    <s v="United States"/>
    <s v="Richmond"/>
    <x v="14"/>
    <n v="47374"/>
    <x v="2"/>
    <s v="FUR-FU-10003799"/>
    <x v="0"/>
    <x v="5"/>
    <s v="Seth Thomas 13 1/2&quot; Wall Clock"/>
    <x v="4192"/>
    <n v="4"/>
    <n v="0"/>
    <n v="22.047199999999997"/>
  </r>
  <r>
    <n v="5899"/>
    <x v="2943"/>
    <x v="0"/>
    <x v="1015"/>
    <d v="2013-04-10T00:00:00"/>
    <s v="Standard Class"/>
    <s v="ZD-21925"/>
    <s v="Zuschuss Donatelli"/>
    <x v="0"/>
    <s v="United States"/>
    <s v="Richmond"/>
    <x v="14"/>
    <n v="47374"/>
    <x v="2"/>
    <s v="TEC-PH-10000673"/>
    <x v="2"/>
    <x v="7"/>
    <s v="Plantronics Voyager Pro HD - Bluetooth Headset"/>
    <x v="4193"/>
    <n v="4"/>
    <n v="0"/>
    <n v="124.7808"/>
  </r>
  <r>
    <n v="5900"/>
    <x v="2944"/>
    <x v="3"/>
    <x v="602"/>
    <d v="2014-01-17T00:00:00"/>
    <s v="Standard Class"/>
    <s v="LS-16945"/>
    <s v="Linda Southworth"/>
    <x v="1"/>
    <s v="United States"/>
    <s v="San Francisco"/>
    <x v="1"/>
    <n v="94110"/>
    <x v="1"/>
    <s v="OFF-EN-10002621"/>
    <x v="1"/>
    <x v="12"/>
    <s v="Staples"/>
    <x v="3996"/>
    <n v="1"/>
    <n v="0"/>
    <n v="4.8899999999999997"/>
  </r>
  <r>
    <n v="5901"/>
    <x v="2945"/>
    <x v="1"/>
    <x v="312"/>
    <d v="2012-11-24T00:00:00"/>
    <s v="Standard Class"/>
    <s v="PB-18805"/>
    <s v="Patrick Bzostek"/>
    <x v="2"/>
    <s v="United States"/>
    <s v="San Francisco"/>
    <x v="1"/>
    <n v="94122"/>
    <x v="1"/>
    <s v="OFF-BI-10004528"/>
    <x v="1"/>
    <x v="8"/>
    <s v="Cardinal Poly Pocket Divider Pockets for Ring Binders"/>
    <x v="4194"/>
    <n v="9"/>
    <n v="0.2"/>
    <n v="7.5599999999999987"/>
  </r>
  <r>
    <n v="5902"/>
    <x v="2946"/>
    <x v="0"/>
    <x v="581"/>
    <d v="2013-12-03T00:00:00"/>
    <s v="Standard Class"/>
    <s v="PC-18745"/>
    <s v="Pamela Coakley"/>
    <x v="1"/>
    <s v="United States"/>
    <s v="Westfield"/>
    <x v="30"/>
    <n v="7090"/>
    <x v="3"/>
    <s v="FUR-FU-10001889"/>
    <x v="0"/>
    <x v="5"/>
    <s v="Ultra Door Pull Handle"/>
    <x v="1629"/>
    <n v="3"/>
    <n v="0"/>
    <n v="10.4148"/>
  </r>
  <r>
    <n v="5903"/>
    <x v="2947"/>
    <x v="3"/>
    <x v="44"/>
    <d v="2014-11-07T00:00:00"/>
    <s v="Same Day"/>
    <s v="FM-14290"/>
    <s v="Frank Merwin"/>
    <x v="2"/>
    <s v="United States"/>
    <s v="San Francisco"/>
    <x v="1"/>
    <n v="94122"/>
    <x v="1"/>
    <s v="OFF-PA-10000157"/>
    <x v="1"/>
    <x v="10"/>
    <s v="Xerox 191"/>
    <x v="731"/>
    <n v="3"/>
    <n v="0"/>
    <n v="28.171799999999998"/>
  </r>
  <r>
    <n v="5904"/>
    <x v="2947"/>
    <x v="3"/>
    <x v="44"/>
    <d v="2014-11-07T00:00:00"/>
    <s v="Same Day"/>
    <s v="FM-14290"/>
    <s v="Frank Merwin"/>
    <x v="2"/>
    <s v="United States"/>
    <s v="San Francisco"/>
    <x v="1"/>
    <n v="94122"/>
    <x v="1"/>
    <s v="OFF-PA-10002764"/>
    <x v="1"/>
    <x v="10"/>
    <s v="Staples"/>
    <x v="1568"/>
    <n v="4"/>
    <n v="0"/>
    <n v="22.226399999999998"/>
  </r>
  <r>
    <n v="5905"/>
    <x v="2947"/>
    <x v="3"/>
    <x v="44"/>
    <d v="2014-11-07T00:00:00"/>
    <s v="Same Day"/>
    <s v="FM-14290"/>
    <s v="Frank Merwin"/>
    <x v="2"/>
    <s v="United States"/>
    <s v="San Francisco"/>
    <x v="1"/>
    <n v="94122"/>
    <x v="1"/>
    <s v="OFF-PA-10000143"/>
    <x v="1"/>
    <x v="10"/>
    <s v="Astroparche Fine Business Paper"/>
    <x v="1603"/>
    <n v="5"/>
    <n v="0"/>
    <n v="12.672000000000001"/>
  </r>
  <r>
    <n v="5906"/>
    <x v="2947"/>
    <x v="3"/>
    <x v="44"/>
    <d v="2014-11-07T00:00:00"/>
    <s v="Same Day"/>
    <s v="FM-14290"/>
    <s v="Frank Merwin"/>
    <x v="2"/>
    <s v="United States"/>
    <s v="San Francisco"/>
    <x v="1"/>
    <n v="94122"/>
    <x v="1"/>
    <s v="OFF-LA-10000414"/>
    <x v="1"/>
    <x v="2"/>
    <s v="Avery 503"/>
    <x v="1417"/>
    <n v="4"/>
    <n v="0"/>
    <n v="19.872"/>
  </r>
  <r>
    <n v="5907"/>
    <x v="2947"/>
    <x v="3"/>
    <x v="44"/>
    <d v="2014-11-07T00:00:00"/>
    <s v="Same Day"/>
    <s v="FM-14290"/>
    <s v="Frank Merwin"/>
    <x v="2"/>
    <s v="United States"/>
    <s v="San Francisco"/>
    <x v="1"/>
    <n v="94122"/>
    <x v="1"/>
    <s v="TEC-AC-10003441"/>
    <x v="2"/>
    <x v="11"/>
    <s v="Kingston Digital DataTraveler 32GB USB 2.0"/>
    <x v="4195"/>
    <n v="1"/>
    <n v="0"/>
    <n v="1.0169999999999995"/>
  </r>
  <r>
    <n v="5908"/>
    <x v="2948"/>
    <x v="0"/>
    <x v="499"/>
    <d v="2013-12-08T00:00:00"/>
    <s v="Standard Class"/>
    <s v="KD-16495"/>
    <s v="Keith Dawkins"/>
    <x v="1"/>
    <s v="United States"/>
    <s v="San Jose"/>
    <x v="1"/>
    <n v="95123"/>
    <x v="1"/>
    <s v="OFF-BI-10002353"/>
    <x v="1"/>
    <x v="8"/>
    <s v="GBC VeloBind Cover Sets"/>
    <x v="4196"/>
    <n v="2"/>
    <n v="0.2"/>
    <n v="9.2639999999999993"/>
  </r>
  <r>
    <n v="5909"/>
    <x v="2948"/>
    <x v="0"/>
    <x v="499"/>
    <d v="2013-12-08T00:00:00"/>
    <s v="Standard Class"/>
    <s v="KD-16495"/>
    <s v="Keith Dawkins"/>
    <x v="1"/>
    <s v="United States"/>
    <s v="San Jose"/>
    <x v="1"/>
    <n v="95123"/>
    <x v="1"/>
    <s v="OFF-AP-10001303"/>
    <x v="1"/>
    <x v="9"/>
    <s v="Holmes Cool Mist Humidifier for the Whole House with 8-Gallon Output per Day, Extended Life Filter"/>
    <x v="3359"/>
    <n v="3"/>
    <n v="0"/>
    <n v="26.864999999999995"/>
  </r>
  <r>
    <n v="5910"/>
    <x v="2948"/>
    <x v="0"/>
    <x v="499"/>
    <d v="2013-12-08T00:00:00"/>
    <s v="Standard Class"/>
    <s v="KD-16495"/>
    <s v="Keith Dawkins"/>
    <x v="1"/>
    <s v="United States"/>
    <s v="San Jose"/>
    <x v="1"/>
    <n v="95123"/>
    <x v="1"/>
    <s v="FUR-FU-10003026"/>
    <x v="0"/>
    <x v="5"/>
    <s v="Eldon Regeneration Recycled Desk Accessories, Black"/>
    <x v="1606"/>
    <n v="3"/>
    <n v="0"/>
    <n v="5.6627999999999998"/>
  </r>
  <r>
    <n v="5911"/>
    <x v="2948"/>
    <x v="0"/>
    <x v="499"/>
    <d v="2013-12-08T00:00:00"/>
    <s v="Standard Class"/>
    <s v="KD-16495"/>
    <s v="Keith Dawkins"/>
    <x v="1"/>
    <s v="United States"/>
    <s v="San Jose"/>
    <x v="1"/>
    <n v="95123"/>
    <x v="1"/>
    <s v="OFF-BI-10000632"/>
    <x v="1"/>
    <x v="8"/>
    <s v="Satellite Sectional Post Binders"/>
    <x v="4197"/>
    <n v="3"/>
    <n v="0.2"/>
    <n v="33.8598"/>
  </r>
  <r>
    <n v="5912"/>
    <x v="2949"/>
    <x v="0"/>
    <x v="907"/>
    <d v="2013-12-23T00:00:00"/>
    <s v="Standard Class"/>
    <s v="SC-20680"/>
    <s v="Steve Carroll"/>
    <x v="2"/>
    <s v="United States"/>
    <s v="Seattle"/>
    <x v="4"/>
    <n v="98115"/>
    <x v="1"/>
    <s v="OFF-ST-10001328"/>
    <x v="1"/>
    <x v="4"/>
    <s v="Personal Filing Tote with Lid, Black/Gray"/>
    <x v="2063"/>
    <n v="3"/>
    <n v="0"/>
    <n v="13.028400000000001"/>
  </r>
  <r>
    <n v="5913"/>
    <x v="2950"/>
    <x v="2"/>
    <x v="829"/>
    <d v="2011-08-26T00:00:00"/>
    <s v="Second Class"/>
    <s v="DW-13585"/>
    <s v="Dorothy Wardle"/>
    <x v="1"/>
    <s v="United States"/>
    <s v="Owensboro"/>
    <x v="0"/>
    <n v="42301"/>
    <x v="0"/>
    <s v="OFF-SU-10004661"/>
    <x v="1"/>
    <x v="14"/>
    <s v="Acme Titanium Bonded Scissors"/>
    <x v="4198"/>
    <n v="3"/>
    <n v="0"/>
    <n v="6.63"/>
  </r>
  <r>
    <n v="5914"/>
    <x v="2951"/>
    <x v="1"/>
    <x v="14"/>
    <d v="2012-09-23T00:00:00"/>
    <s v="Standard Class"/>
    <s v="PF-19120"/>
    <s v="Peter Fuller"/>
    <x v="0"/>
    <s v="United States"/>
    <s v="New York City"/>
    <x v="15"/>
    <n v="10035"/>
    <x v="3"/>
    <s v="OFF-ST-10000617"/>
    <x v="1"/>
    <x v="4"/>
    <s v="Woodgrain Magazine Files by Perma"/>
    <x v="81"/>
    <n v="5"/>
    <n v="0"/>
    <n v="1.0429999999999984"/>
  </r>
  <r>
    <n v="5915"/>
    <x v="2951"/>
    <x v="1"/>
    <x v="14"/>
    <d v="2012-09-23T00:00:00"/>
    <s v="Standard Class"/>
    <s v="PF-19120"/>
    <s v="Peter Fuller"/>
    <x v="0"/>
    <s v="United States"/>
    <s v="New York City"/>
    <x v="15"/>
    <n v="10035"/>
    <x v="3"/>
    <s v="OFF-LA-10002762"/>
    <x v="1"/>
    <x v="2"/>
    <s v="Avery 485"/>
    <x v="2077"/>
    <n v="7"/>
    <n v="0"/>
    <n v="41.223699999999994"/>
  </r>
  <r>
    <n v="5916"/>
    <x v="2951"/>
    <x v="1"/>
    <x v="14"/>
    <d v="2012-09-23T00:00:00"/>
    <s v="Standard Class"/>
    <s v="PF-19120"/>
    <s v="Peter Fuller"/>
    <x v="0"/>
    <s v="United States"/>
    <s v="New York City"/>
    <x v="15"/>
    <n v="10035"/>
    <x v="3"/>
    <s v="FUR-CH-10001973"/>
    <x v="0"/>
    <x v="1"/>
    <s v="Office Star Flex Back Scooter Chair with White Frame"/>
    <x v="4199"/>
    <n v="2"/>
    <n v="0.1"/>
    <n v="8.8783999999999956"/>
  </r>
  <r>
    <n v="5917"/>
    <x v="2951"/>
    <x v="1"/>
    <x v="14"/>
    <d v="2012-09-23T00:00:00"/>
    <s v="Standard Class"/>
    <s v="PF-19120"/>
    <s v="Peter Fuller"/>
    <x v="0"/>
    <s v="United States"/>
    <s v="New York City"/>
    <x v="15"/>
    <n v="10035"/>
    <x v="3"/>
    <s v="OFF-ST-10003058"/>
    <x v="1"/>
    <x v="4"/>
    <s v="Eldon Mobile Mega Data Cart  Mega Stackable  Add-On Trays"/>
    <x v="4200"/>
    <n v="4"/>
    <n v="0"/>
    <n v="27.433999999999997"/>
  </r>
  <r>
    <n v="5918"/>
    <x v="2951"/>
    <x v="1"/>
    <x v="14"/>
    <d v="2012-09-23T00:00:00"/>
    <s v="Standard Class"/>
    <s v="PF-19120"/>
    <s v="Peter Fuller"/>
    <x v="0"/>
    <s v="United States"/>
    <s v="New York City"/>
    <x v="15"/>
    <n v="10035"/>
    <x v="3"/>
    <s v="FUR-BO-10004834"/>
    <x v="0"/>
    <x v="0"/>
    <s v="Riverside Palais Royal Lawyers Bookcase, Royale Cherry Finish"/>
    <x v="4201"/>
    <n v="6"/>
    <n v="0.2"/>
    <n v="158.57639999999992"/>
  </r>
  <r>
    <n v="5919"/>
    <x v="2951"/>
    <x v="1"/>
    <x v="14"/>
    <d v="2012-09-23T00:00:00"/>
    <s v="Standard Class"/>
    <s v="PF-19120"/>
    <s v="Peter Fuller"/>
    <x v="0"/>
    <s v="United States"/>
    <s v="New York City"/>
    <x v="15"/>
    <n v="10035"/>
    <x v="3"/>
    <s v="FUR-BO-10002213"/>
    <x v="0"/>
    <x v="0"/>
    <s v="DMI Eclipse Executive Suite Bookcases"/>
    <x v="4202"/>
    <n v="5"/>
    <n v="0.2"/>
    <n v="-25.049000000000149"/>
  </r>
  <r>
    <n v="5920"/>
    <x v="2951"/>
    <x v="1"/>
    <x v="14"/>
    <d v="2012-09-23T00:00:00"/>
    <s v="Standard Class"/>
    <s v="PF-19120"/>
    <s v="Peter Fuller"/>
    <x v="0"/>
    <s v="United States"/>
    <s v="New York City"/>
    <x v="15"/>
    <n v="10035"/>
    <x v="3"/>
    <s v="TEC-PH-10002170"/>
    <x v="2"/>
    <x v="7"/>
    <s v="ClearSounds CSC500 Amplified Spirit Phone Corded phone"/>
    <x v="2779"/>
    <n v="3"/>
    <n v="0"/>
    <n v="58.791600000000003"/>
  </r>
  <r>
    <n v="5921"/>
    <x v="2951"/>
    <x v="1"/>
    <x v="14"/>
    <d v="2012-09-23T00:00:00"/>
    <s v="Standard Class"/>
    <s v="PF-19120"/>
    <s v="Peter Fuller"/>
    <x v="0"/>
    <s v="United States"/>
    <s v="New York City"/>
    <x v="15"/>
    <n v="10035"/>
    <x v="3"/>
    <s v="TEC-AC-10003033"/>
    <x v="2"/>
    <x v="11"/>
    <s v="Plantronics CS510 - Over-the-Head monaural Wireless Headset System"/>
    <x v="3042"/>
    <n v="2"/>
    <n v="0"/>
    <n v="217.76699999999994"/>
  </r>
  <r>
    <n v="5922"/>
    <x v="2951"/>
    <x v="1"/>
    <x v="14"/>
    <d v="2012-09-23T00:00:00"/>
    <s v="Standard Class"/>
    <s v="PF-19120"/>
    <s v="Peter Fuller"/>
    <x v="0"/>
    <s v="United States"/>
    <s v="New York City"/>
    <x v="15"/>
    <n v="10035"/>
    <x v="3"/>
    <s v="OFF-PA-10004071"/>
    <x v="1"/>
    <x v="10"/>
    <s v="Eaton Premium Continuous-Feed Paper, 25% Cotton, Letter Size, White, 1000 Shts/Box"/>
    <x v="168"/>
    <n v="2"/>
    <n v="0"/>
    <n v="53.260799999999996"/>
  </r>
  <r>
    <n v="5923"/>
    <x v="2951"/>
    <x v="1"/>
    <x v="14"/>
    <d v="2012-09-23T00:00:00"/>
    <s v="Standard Class"/>
    <s v="PF-19120"/>
    <s v="Peter Fuller"/>
    <x v="0"/>
    <s v="United States"/>
    <s v="New York City"/>
    <x v="15"/>
    <n v="10035"/>
    <x v="3"/>
    <s v="TEC-PH-10000169"/>
    <x v="2"/>
    <x v="7"/>
    <s v="ARKON Windshield Dashboard Air Vent Car Mount Holder"/>
    <x v="766"/>
    <n v="4"/>
    <n v="0"/>
    <n v="1.3559999999999945"/>
  </r>
  <r>
    <n v="5924"/>
    <x v="2952"/>
    <x v="0"/>
    <x v="491"/>
    <d v="2013-12-01T00:00:00"/>
    <s v="Second Class"/>
    <s v="DK-13225"/>
    <s v="Dean Katz"/>
    <x v="1"/>
    <s v="United States"/>
    <s v="New York City"/>
    <x v="15"/>
    <n v="10011"/>
    <x v="3"/>
    <s v="FUR-TA-10002958"/>
    <x v="0"/>
    <x v="3"/>
    <s v="Bevis Oval Conference Table, Walnut"/>
    <x v="4203"/>
    <n v="2"/>
    <n v="0.4"/>
    <n v="-120.05080000000007"/>
  </r>
  <r>
    <n v="5925"/>
    <x v="2953"/>
    <x v="3"/>
    <x v="123"/>
    <d v="2014-11-23T00:00:00"/>
    <s v="Second Class"/>
    <s v="RB-19435"/>
    <s v="Richard Bierner"/>
    <x v="0"/>
    <s v="United States"/>
    <s v="Springfield"/>
    <x v="17"/>
    <n v="22153"/>
    <x v="0"/>
    <s v="OFF-AR-10001177"/>
    <x v="1"/>
    <x v="6"/>
    <s v="Newell 349"/>
    <x v="1011"/>
    <n v="7"/>
    <n v="0"/>
    <n v="6.6583999999999968"/>
  </r>
  <r>
    <n v="5926"/>
    <x v="2954"/>
    <x v="3"/>
    <x v="95"/>
    <d v="2014-06-09T00:00:00"/>
    <s v="Standard Class"/>
    <s v="GD-14590"/>
    <s v="Giulietta Dortch"/>
    <x v="1"/>
    <s v="United States"/>
    <s v="Bellingham"/>
    <x v="4"/>
    <n v="98226"/>
    <x v="1"/>
    <s v="TEC-AC-10004975"/>
    <x v="2"/>
    <x v="11"/>
    <s v="Plantronics Audio 995 Wireless Stereo Headset"/>
    <x v="4204"/>
    <n v="10"/>
    <n v="0"/>
    <n v="362.83500000000004"/>
  </r>
  <r>
    <n v="5927"/>
    <x v="2955"/>
    <x v="2"/>
    <x v="918"/>
    <d v="2011-04-12T00:00:00"/>
    <s v="Standard Class"/>
    <s v="RA-19885"/>
    <s v="Ruben Ausman"/>
    <x v="1"/>
    <s v="United States"/>
    <s v="Decatur"/>
    <x v="19"/>
    <n v="35601"/>
    <x v="0"/>
    <s v="FUR-TA-10001086"/>
    <x v="0"/>
    <x v="3"/>
    <s v="SAFCO PlanMaster Boards, 60w x 37-1/2d, White Melamine"/>
    <x v="4205"/>
    <n v="8"/>
    <n v="0"/>
    <n v="316.13920000000007"/>
  </r>
  <r>
    <n v="5928"/>
    <x v="2956"/>
    <x v="2"/>
    <x v="856"/>
    <d v="2011-10-15T00:00:00"/>
    <s v="Standard Class"/>
    <s v="DB-13555"/>
    <s v="Dorothy Badders"/>
    <x v="1"/>
    <s v="United States"/>
    <s v="Fayetteville"/>
    <x v="36"/>
    <n v="72701"/>
    <x v="0"/>
    <s v="OFF-LA-10000240"/>
    <x v="1"/>
    <x v="2"/>
    <s v="Self-Adhesive Address Labels for Typewriters by Universal"/>
    <x v="2061"/>
    <n v="1"/>
    <n v="0"/>
    <n v="3.4356999999999998"/>
  </r>
  <r>
    <n v="5929"/>
    <x v="2956"/>
    <x v="2"/>
    <x v="856"/>
    <d v="2011-10-15T00:00:00"/>
    <s v="Standard Class"/>
    <s v="DB-13555"/>
    <s v="Dorothy Badders"/>
    <x v="1"/>
    <s v="United States"/>
    <s v="Fayetteville"/>
    <x v="36"/>
    <n v="72701"/>
    <x v="0"/>
    <s v="FUR-FU-10002107"/>
    <x v="0"/>
    <x v="5"/>
    <s v="Eldon Pizzaz Desk Accessories"/>
    <x v="4206"/>
    <n v="4"/>
    <n v="0"/>
    <n v="3.9248000000000003"/>
  </r>
  <r>
    <n v="5930"/>
    <x v="2957"/>
    <x v="3"/>
    <x v="437"/>
    <d v="2014-07-10T00:00:00"/>
    <s v="First Class"/>
    <s v="RL-19615"/>
    <s v="Rob Lucas"/>
    <x v="0"/>
    <s v="United States"/>
    <s v="Philadelphia"/>
    <x v="9"/>
    <n v="19120"/>
    <x v="3"/>
    <s v="FUR-BO-10001519"/>
    <x v="0"/>
    <x v="0"/>
    <s v="O'Sullivan 3-Shelf Heavy-Duty Bookcases"/>
    <x v="4207"/>
    <n v="3"/>
    <n v="0.5"/>
    <n v="-45.349200000000003"/>
  </r>
  <r>
    <n v="5931"/>
    <x v="2957"/>
    <x v="3"/>
    <x v="437"/>
    <d v="2014-07-10T00:00:00"/>
    <s v="First Class"/>
    <s v="RL-19615"/>
    <s v="Rob Lucas"/>
    <x v="0"/>
    <s v="United States"/>
    <s v="Philadelphia"/>
    <x v="9"/>
    <n v="19120"/>
    <x v="3"/>
    <s v="OFF-PA-10004100"/>
    <x v="1"/>
    <x v="10"/>
    <s v="Xerox 216"/>
    <x v="12"/>
    <n v="3"/>
    <n v="0.2"/>
    <n v="5.4432"/>
  </r>
  <r>
    <n v="5932"/>
    <x v="2957"/>
    <x v="3"/>
    <x v="437"/>
    <d v="2014-07-10T00:00:00"/>
    <s v="First Class"/>
    <s v="RL-19615"/>
    <s v="Rob Lucas"/>
    <x v="0"/>
    <s v="United States"/>
    <s v="Philadelphia"/>
    <x v="9"/>
    <n v="19120"/>
    <x v="3"/>
    <s v="TEC-PH-10001363"/>
    <x v="2"/>
    <x v="7"/>
    <s v="Apple iPhone 5S"/>
    <x v="4208"/>
    <n v="2"/>
    <n v="0.4"/>
    <n v="-113.9980000000001"/>
  </r>
  <r>
    <n v="5933"/>
    <x v="2957"/>
    <x v="3"/>
    <x v="437"/>
    <d v="2014-07-10T00:00:00"/>
    <s v="First Class"/>
    <s v="RL-19615"/>
    <s v="Rob Lucas"/>
    <x v="0"/>
    <s v="United States"/>
    <s v="Philadelphia"/>
    <x v="9"/>
    <n v="19120"/>
    <x v="3"/>
    <s v="OFF-ST-10004835"/>
    <x v="1"/>
    <x v="4"/>
    <s v="Plastic Stacking Crates &amp; Casters"/>
    <x v="2569"/>
    <n v="3"/>
    <n v="0.2"/>
    <n v="1.0044"/>
  </r>
  <r>
    <n v="5934"/>
    <x v="2957"/>
    <x v="3"/>
    <x v="437"/>
    <d v="2014-07-10T00:00:00"/>
    <s v="First Class"/>
    <s v="RL-19615"/>
    <s v="Rob Lucas"/>
    <x v="0"/>
    <s v="United States"/>
    <s v="Philadelphia"/>
    <x v="9"/>
    <n v="19120"/>
    <x v="3"/>
    <s v="TEC-AC-10002018"/>
    <x v="2"/>
    <x v="11"/>
    <s v="AmazonBasics 3-Button USB Wired Mouse"/>
    <x v="3664"/>
    <n v="3"/>
    <n v="0.2"/>
    <n v="4.8231000000000002"/>
  </r>
  <r>
    <n v="5935"/>
    <x v="2957"/>
    <x v="3"/>
    <x v="437"/>
    <d v="2014-07-10T00:00:00"/>
    <s v="First Class"/>
    <s v="RL-19615"/>
    <s v="Rob Lucas"/>
    <x v="0"/>
    <s v="United States"/>
    <s v="Philadelphia"/>
    <x v="9"/>
    <n v="19120"/>
    <x v="3"/>
    <s v="TEC-AC-10003033"/>
    <x v="2"/>
    <x v="11"/>
    <s v="Plantronics CS510 - Over-the-Head monaural Wireless Headset System"/>
    <x v="4209"/>
    <n v="2"/>
    <n v="0.2"/>
    <n v="85.786999999999949"/>
  </r>
  <r>
    <n v="5936"/>
    <x v="2958"/>
    <x v="0"/>
    <x v="975"/>
    <d v="2013-07-05T00:00:00"/>
    <s v="Same Day"/>
    <s v="RB-19465"/>
    <s v="Rick Bensley"/>
    <x v="2"/>
    <s v="United States"/>
    <s v="Seattle"/>
    <x v="4"/>
    <n v="98103"/>
    <x v="1"/>
    <s v="FUR-FU-10000221"/>
    <x v="0"/>
    <x v="5"/>
    <s v="Master Caster Door Stop, Brown"/>
    <x v="3383"/>
    <n v="5"/>
    <n v="0"/>
    <n v="8.6359999999999992"/>
  </r>
  <r>
    <n v="5937"/>
    <x v="2958"/>
    <x v="0"/>
    <x v="975"/>
    <d v="2013-07-05T00:00:00"/>
    <s v="Same Day"/>
    <s v="RB-19465"/>
    <s v="Rick Bensley"/>
    <x v="2"/>
    <s v="United States"/>
    <s v="Seattle"/>
    <x v="4"/>
    <n v="98103"/>
    <x v="1"/>
    <s v="TEC-PH-10001198"/>
    <x v="2"/>
    <x v="7"/>
    <s v="Avaya 4621SW VoIP phone"/>
    <x v="1665"/>
    <n v="3"/>
    <n v="0.2"/>
    <n v="19.966499999999982"/>
  </r>
  <r>
    <n v="5938"/>
    <x v="2958"/>
    <x v="0"/>
    <x v="975"/>
    <d v="2013-07-05T00:00:00"/>
    <s v="Same Day"/>
    <s v="RB-19465"/>
    <s v="Rick Bensley"/>
    <x v="2"/>
    <s v="United States"/>
    <s v="Seattle"/>
    <x v="4"/>
    <n v="98103"/>
    <x v="1"/>
    <s v="TEC-PH-10002564"/>
    <x v="2"/>
    <x v="7"/>
    <s v="OtterBox Defender Series Case - Samsung Galaxy S4"/>
    <x v="981"/>
    <n v="3"/>
    <n v="0.2"/>
    <n v="8.9969999999999892"/>
  </r>
  <r>
    <n v="5939"/>
    <x v="2959"/>
    <x v="3"/>
    <x v="240"/>
    <d v="2014-05-26T00:00:00"/>
    <s v="Standard Class"/>
    <s v="JF-15295"/>
    <s v="Jason Fortune-"/>
    <x v="0"/>
    <s v="United States"/>
    <s v="Plano"/>
    <x v="5"/>
    <n v="75023"/>
    <x v="2"/>
    <s v="TEC-PH-10003811"/>
    <x v="2"/>
    <x v="7"/>
    <s v="Jabra Supreme Plus Driver Edition Headset"/>
    <x v="4210"/>
    <n v="1"/>
    <n v="0.2"/>
    <n v="9.5991999999999997"/>
  </r>
  <r>
    <n v="5940"/>
    <x v="2959"/>
    <x v="3"/>
    <x v="240"/>
    <d v="2014-05-26T00:00:00"/>
    <s v="Standard Class"/>
    <s v="JF-15295"/>
    <s v="Jason Fortune-"/>
    <x v="0"/>
    <s v="United States"/>
    <s v="Plano"/>
    <x v="5"/>
    <n v="75023"/>
    <x v="2"/>
    <s v="OFF-LA-10004178"/>
    <x v="1"/>
    <x v="2"/>
    <s v="Avery 491"/>
    <x v="1157"/>
    <n v="4"/>
    <n v="0.2"/>
    <n v="4.2951999999999995"/>
  </r>
  <r>
    <n v="5941"/>
    <x v="2960"/>
    <x v="3"/>
    <x v="386"/>
    <d v="2014-10-15T00:00:00"/>
    <s v="Second Class"/>
    <s v="RW-19690"/>
    <s v="Robert Waldorf"/>
    <x v="0"/>
    <s v="United States"/>
    <s v="Los Angeles"/>
    <x v="1"/>
    <n v="90049"/>
    <x v="1"/>
    <s v="TEC-AC-10001465"/>
    <x v="2"/>
    <x v="11"/>
    <s v="SanDisk Cruzer 64 GB USB Flash Drive"/>
    <x v="4211"/>
    <n v="12"/>
    <n v="0"/>
    <n v="130.75199999999995"/>
  </r>
  <r>
    <n v="5942"/>
    <x v="2960"/>
    <x v="3"/>
    <x v="386"/>
    <d v="2014-10-15T00:00:00"/>
    <s v="Second Class"/>
    <s v="RW-19690"/>
    <s v="Robert Waldorf"/>
    <x v="0"/>
    <s v="United States"/>
    <s v="Los Angeles"/>
    <x v="1"/>
    <n v="90049"/>
    <x v="1"/>
    <s v="OFF-AR-10000940"/>
    <x v="1"/>
    <x v="6"/>
    <s v="Newell 343"/>
    <x v="490"/>
    <n v="2"/>
    <n v="0"/>
    <n v="1.5876000000000001"/>
  </r>
  <r>
    <n v="5943"/>
    <x v="2961"/>
    <x v="0"/>
    <x v="876"/>
    <d v="2013-08-14T00:00:00"/>
    <s v="Standard Class"/>
    <s v="VG-21790"/>
    <s v="Vivek Gonzalez"/>
    <x v="0"/>
    <s v="United States"/>
    <s v="Los Angeles"/>
    <x v="1"/>
    <n v="90032"/>
    <x v="1"/>
    <s v="TEC-PH-10001700"/>
    <x v="2"/>
    <x v="7"/>
    <s v="Panasonic KX-TG6844B Expandable Digital Cordless Telephone"/>
    <x v="2005"/>
    <n v="4"/>
    <n v="0.2"/>
    <n v="18.477200000000011"/>
  </r>
  <r>
    <n v="5944"/>
    <x v="2962"/>
    <x v="2"/>
    <x v="55"/>
    <d v="2011-08-29T00:00:00"/>
    <s v="Standard Class"/>
    <s v="JM-15265"/>
    <s v="Janet Molinari"/>
    <x v="1"/>
    <s v="United States"/>
    <s v="Los Angeles"/>
    <x v="1"/>
    <n v="90036"/>
    <x v="1"/>
    <s v="FUR-FU-10000771"/>
    <x v="0"/>
    <x v="5"/>
    <s v="Eldon 200 Class Desk Accessories, Smoke"/>
    <x v="3012"/>
    <n v="1"/>
    <n v="0"/>
    <n v="2.6376000000000004"/>
  </r>
  <r>
    <n v="5945"/>
    <x v="2962"/>
    <x v="2"/>
    <x v="55"/>
    <d v="2011-08-29T00:00:00"/>
    <s v="Standard Class"/>
    <s v="JM-15265"/>
    <s v="Janet Molinari"/>
    <x v="1"/>
    <s v="United States"/>
    <s v="Los Angeles"/>
    <x v="1"/>
    <n v="90036"/>
    <x v="1"/>
    <s v="TEC-AC-10002399"/>
    <x v="2"/>
    <x v="11"/>
    <s v="SanDisk Cruzer 32 GB USB Flash Drive"/>
    <x v="2050"/>
    <n v="5"/>
    <n v="0"/>
    <n v="30.431999999999995"/>
  </r>
  <r>
    <n v="5946"/>
    <x v="2962"/>
    <x v="2"/>
    <x v="55"/>
    <d v="2011-08-29T00:00:00"/>
    <s v="Standard Class"/>
    <s v="JM-15265"/>
    <s v="Janet Molinari"/>
    <x v="1"/>
    <s v="United States"/>
    <s v="Los Angeles"/>
    <x v="1"/>
    <n v="90036"/>
    <x v="1"/>
    <s v="OFF-PA-10004983"/>
    <x v="1"/>
    <x v="10"/>
    <s v="Xerox 23"/>
    <x v="243"/>
    <n v="4"/>
    <n v="0"/>
    <n v="12.441600000000001"/>
  </r>
  <r>
    <n v="5947"/>
    <x v="2962"/>
    <x v="2"/>
    <x v="55"/>
    <d v="2011-08-29T00:00:00"/>
    <s v="Standard Class"/>
    <s v="JM-15265"/>
    <s v="Janet Molinari"/>
    <x v="1"/>
    <s v="United States"/>
    <s v="Los Angeles"/>
    <x v="1"/>
    <n v="90036"/>
    <x v="1"/>
    <s v="OFF-ST-10004258"/>
    <x v="1"/>
    <x v="4"/>
    <s v="Portable Personal File Box"/>
    <x v="4212"/>
    <n v="4"/>
    <n v="0"/>
    <n v="13.186800000000005"/>
  </r>
  <r>
    <n v="5948"/>
    <x v="2963"/>
    <x v="1"/>
    <x v="471"/>
    <d v="2012-09-18T00:00:00"/>
    <s v="Second Class"/>
    <s v="BE-11455"/>
    <s v="Brad Eason"/>
    <x v="2"/>
    <s v="United States"/>
    <s v="Des Moines"/>
    <x v="23"/>
    <n v="50315"/>
    <x v="2"/>
    <s v="OFF-BI-10004040"/>
    <x v="1"/>
    <x v="8"/>
    <s v="Wilson Jones Impact Binders"/>
    <x v="4213"/>
    <n v="5"/>
    <n v="0"/>
    <n v="12.690999999999999"/>
  </r>
  <r>
    <n v="5949"/>
    <x v="2964"/>
    <x v="3"/>
    <x v="916"/>
    <d v="2014-03-06T00:00:00"/>
    <s v="Same Day"/>
    <s v="CB-12535"/>
    <s v="Claudia Bergmann"/>
    <x v="1"/>
    <s v="United States"/>
    <s v="Southaven"/>
    <x v="35"/>
    <n v="38671"/>
    <x v="0"/>
    <s v="OFF-EN-10003862"/>
    <x v="1"/>
    <x v="12"/>
    <s v="Laser &amp; Ink Jet Business Envelopes"/>
    <x v="4214"/>
    <n v="4"/>
    <n v="0"/>
    <n v="19.6328"/>
  </r>
  <r>
    <n v="5950"/>
    <x v="2964"/>
    <x v="3"/>
    <x v="916"/>
    <d v="2014-03-06T00:00:00"/>
    <s v="Same Day"/>
    <s v="CB-12535"/>
    <s v="Claudia Bergmann"/>
    <x v="1"/>
    <s v="United States"/>
    <s v="Southaven"/>
    <x v="35"/>
    <n v="38671"/>
    <x v="0"/>
    <s v="TEC-AC-10004571"/>
    <x v="2"/>
    <x v="11"/>
    <s v="Logitech G700s Rechargeable Gaming Mouse"/>
    <x v="674"/>
    <n v="3"/>
    <n v="0"/>
    <n v="125.98740000000001"/>
  </r>
  <r>
    <n v="5951"/>
    <x v="2964"/>
    <x v="3"/>
    <x v="916"/>
    <d v="2014-03-06T00:00:00"/>
    <s v="Same Day"/>
    <s v="CB-12535"/>
    <s v="Claudia Bergmann"/>
    <x v="1"/>
    <s v="United States"/>
    <s v="Southaven"/>
    <x v="35"/>
    <n v="38671"/>
    <x v="0"/>
    <s v="OFF-AP-10000891"/>
    <x v="1"/>
    <x v="9"/>
    <s v="Kensington 7 Outlet MasterPiece HOMEOFFICE Power Control Center"/>
    <x v="2727"/>
    <n v="2"/>
    <n v="0"/>
    <n v="78.671999999999997"/>
  </r>
  <r>
    <n v="5952"/>
    <x v="2964"/>
    <x v="3"/>
    <x v="916"/>
    <d v="2014-03-06T00:00:00"/>
    <s v="Same Day"/>
    <s v="CB-12535"/>
    <s v="Claudia Bergmann"/>
    <x v="1"/>
    <s v="United States"/>
    <s v="Southaven"/>
    <x v="35"/>
    <n v="38671"/>
    <x v="0"/>
    <s v="OFF-BI-10002026"/>
    <x v="1"/>
    <x v="8"/>
    <s v="Ibico Recycled Linen-Style Covers"/>
    <x v="4215"/>
    <n v="6"/>
    <n v="0"/>
    <n v="112.49279999999999"/>
  </r>
  <r>
    <n v="5953"/>
    <x v="2965"/>
    <x v="3"/>
    <x v="4"/>
    <d v="2014-04-22T00:00:00"/>
    <s v="Standard Class"/>
    <s v="SD-20485"/>
    <s v="Shirley Daniels"/>
    <x v="2"/>
    <s v="United States"/>
    <s v="Houston"/>
    <x v="5"/>
    <n v="77041"/>
    <x v="2"/>
    <s v="OFF-PA-10001826"/>
    <x v="1"/>
    <x v="10"/>
    <s v="Xerox 207"/>
    <x v="561"/>
    <n v="4"/>
    <n v="0.2"/>
    <n v="7.2576000000000001"/>
  </r>
  <r>
    <n v="5954"/>
    <x v="2966"/>
    <x v="2"/>
    <x v="809"/>
    <d v="2011-03-31T00:00:00"/>
    <s v="First Class"/>
    <s v="SG-20890"/>
    <s v="Susan Gilcrest"/>
    <x v="1"/>
    <s v="United States"/>
    <s v="New York City"/>
    <x v="15"/>
    <n v="10009"/>
    <x v="3"/>
    <s v="OFF-AR-10001231"/>
    <x v="1"/>
    <x v="6"/>
    <s v="Sanford EarthWrite Recycled Pencils, Medium Soft, #2"/>
    <x v="4216"/>
    <n v="5"/>
    <n v="0"/>
    <n v="2.9400000000000004"/>
  </r>
  <r>
    <n v="5955"/>
    <x v="2967"/>
    <x v="2"/>
    <x v="7"/>
    <d v="2011-11-15T00:00:00"/>
    <s v="Second Class"/>
    <s v="TS-21430"/>
    <s v="Tom Stivers"/>
    <x v="1"/>
    <s v="United States"/>
    <s v="Reading"/>
    <x v="9"/>
    <n v="19601"/>
    <x v="3"/>
    <s v="FUR-FU-10000409"/>
    <x v="0"/>
    <x v="5"/>
    <s v="GE 4 Foot Flourescent Tube, 40 Watt"/>
    <x v="942"/>
    <n v="2"/>
    <n v="0.2"/>
    <n v="7.7896000000000001"/>
  </r>
  <r>
    <n v="5956"/>
    <x v="2967"/>
    <x v="2"/>
    <x v="7"/>
    <d v="2011-11-15T00:00:00"/>
    <s v="Second Class"/>
    <s v="TS-21430"/>
    <s v="Tom Stivers"/>
    <x v="1"/>
    <s v="United States"/>
    <s v="Reading"/>
    <x v="9"/>
    <n v="19601"/>
    <x v="3"/>
    <s v="FUR-BO-10002545"/>
    <x v="0"/>
    <x v="0"/>
    <s v="Atlantic Metals Mobile 3-Shelf Bookcases, Custom Colors"/>
    <x v="3533"/>
    <n v="4"/>
    <n v="0.5"/>
    <n v="-250.54079999999999"/>
  </r>
  <r>
    <n v="5957"/>
    <x v="2968"/>
    <x v="0"/>
    <x v="299"/>
    <d v="2013-03-16T00:00:00"/>
    <s v="Second Class"/>
    <s v="DK-13225"/>
    <s v="Dean Katz"/>
    <x v="1"/>
    <s v="United States"/>
    <s v="San Francisco"/>
    <x v="1"/>
    <n v="94109"/>
    <x v="1"/>
    <s v="OFF-ST-10002756"/>
    <x v="1"/>
    <x v="4"/>
    <s v="Tennsco Stur-D-Stor Boltless Shelving, 5 Shelves, 24&quot; Deep, Sand"/>
    <x v="4217"/>
    <n v="5"/>
    <n v="0"/>
    <n v="6.7655000000000598"/>
  </r>
  <r>
    <n v="5958"/>
    <x v="2968"/>
    <x v="0"/>
    <x v="299"/>
    <d v="2013-03-16T00:00:00"/>
    <s v="Second Class"/>
    <s v="DK-13225"/>
    <s v="Dean Katz"/>
    <x v="1"/>
    <s v="United States"/>
    <s v="San Francisco"/>
    <x v="1"/>
    <n v="94109"/>
    <x v="1"/>
    <s v="OFF-AP-10003842"/>
    <x v="1"/>
    <x v="9"/>
    <s v="Euro-Pro Shark Turbo Vacuum"/>
    <x v="901"/>
    <n v="5"/>
    <n v="0"/>
    <n v="40.274000000000001"/>
  </r>
  <r>
    <n v="5959"/>
    <x v="2968"/>
    <x v="0"/>
    <x v="299"/>
    <d v="2013-03-16T00:00:00"/>
    <s v="Second Class"/>
    <s v="DK-13225"/>
    <s v="Dean Katz"/>
    <x v="1"/>
    <s v="United States"/>
    <s v="San Francisco"/>
    <x v="1"/>
    <n v="94109"/>
    <x v="1"/>
    <s v="OFF-EN-10004459"/>
    <x v="1"/>
    <x v="12"/>
    <s v="Security-Tint Envelopes"/>
    <x v="2484"/>
    <n v="4"/>
    <n v="0"/>
    <n v="14.974399999999999"/>
  </r>
  <r>
    <n v="5960"/>
    <x v="2968"/>
    <x v="0"/>
    <x v="299"/>
    <d v="2013-03-16T00:00:00"/>
    <s v="Second Class"/>
    <s v="DK-13225"/>
    <s v="Dean Katz"/>
    <x v="1"/>
    <s v="United States"/>
    <s v="San Francisco"/>
    <x v="1"/>
    <n v="94109"/>
    <x v="1"/>
    <s v="FUR-CH-10003746"/>
    <x v="0"/>
    <x v="1"/>
    <s v="Hon 4070 Series Pagoda Round Back Stacking Chairs"/>
    <x v="4218"/>
    <n v="3"/>
    <n v="0.2"/>
    <n v="77.035199999999975"/>
  </r>
  <r>
    <n v="5961"/>
    <x v="2969"/>
    <x v="3"/>
    <x v="839"/>
    <d v="2014-02-15T00:00:00"/>
    <s v="Second Class"/>
    <s v="ML-17395"/>
    <s v="Marina Lichtenstein"/>
    <x v="1"/>
    <s v="United States"/>
    <s v="Los Angeles"/>
    <x v="1"/>
    <n v="90045"/>
    <x v="1"/>
    <s v="FUR-FU-10003142"/>
    <x v="0"/>
    <x v="5"/>
    <s v="Master Big Foot Doorstop, Beige"/>
    <x v="3131"/>
    <n v="4"/>
    <n v="0"/>
    <n v="6.5471999999999984"/>
  </r>
  <r>
    <n v="5962"/>
    <x v="2970"/>
    <x v="2"/>
    <x v="7"/>
    <d v="2011-11-13T00:00:00"/>
    <s v="Second Class"/>
    <s v="MA-17560"/>
    <s v="Matt Abelman"/>
    <x v="2"/>
    <s v="United States"/>
    <s v="Los Angeles"/>
    <x v="1"/>
    <n v="90004"/>
    <x v="1"/>
    <s v="TEC-PH-10001425"/>
    <x v="2"/>
    <x v="7"/>
    <s v="Mophie Juice Pack Helium for iPhone"/>
    <x v="4219"/>
    <n v="9"/>
    <n v="0.2"/>
    <n v="57.592799999999983"/>
  </r>
  <r>
    <n v="5963"/>
    <x v="2970"/>
    <x v="2"/>
    <x v="7"/>
    <d v="2011-11-13T00:00:00"/>
    <s v="Second Class"/>
    <s v="MA-17560"/>
    <s v="Matt Abelman"/>
    <x v="2"/>
    <s v="United States"/>
    <s v="Los Angeles"/>
    <x v="1"/>
    <n v="90004"/>
    <x v="1"/>
    <s v="OFF-AP-10001626"/>
    <x v="1"/>
    <x v="9"/>
    <s v="Commercial WindTunnel Clean Air Upright Vacuum, Replacement Belts, Filtration Bags"/>
    <x v="4034"/>
    <n v="2"/>
    <n v="0"/>
    <n v="2.0228000000000002"/>
  </r>
  <r>
    <n v="5964"/>
    <x v="2970"/>
    <x v="2"/>
    <x v="7"/>
    <d v="2011-11-13T00:00:00"/>
    <s v="Second Class"/>
    <s v="MA-17560"/>
    <s v="Matt Abelman"/>
    <x v="2"/>
    <s v="United States"/>
    <s v="Los Angeles"/>
    <x v="1"/>
    <n v="90004"/>
    <x v="1"/>
    <s v="OFF-PA-10003625"/>
    <x v="1"/>
    <x v="10"/>
    <s v="Xerox 1979"/>
    <x v="1862"/>
    <n v="4"/>
    <n v="0"/>
    <n v="55.763999999999996"/>
  </r>
  <r>
    <n v="5965"/>
    <x v="2971"/>
    <x v="3"/>
    <x v="648"/>
    <d v="2014-08-26T00:00:00"/>
    <s v="Standard Class"/>
    <s v="LR-17035"/>
    <s v="Lisa Ryan"/>
    <x v="1"/>
    <s v="United States"/>
    <s v="San Francisco"/>
    <x v="1"/>
    <n v="94109"/>
    <x v="1"/>
    <s v="OFF-SU-10004768"/>
    <x v="1"/>
    <x v="14"/>
    <s v="Acme Kleencut Forged Steel Scissors"/>
    <x v="1711"/>
    <n v="3"/>
    <n v="0"/>
    <n v="5.1659999999999986"/>
  </r>
  <r>
    <n v="5966"/>
    <x v="2971"/>
    <x v="3"/>
    <x v="648"/>
    <d v="2014-08-26T00:00:00"/>
    <s v="Standard Class"/>
    <s v="LR-17035"/>
    <s v="Lisa Ryan"/>
    <x v="1"/>
    <s v="United States"/>
    <s v="San Francisco"/>
    <x v="1"/>
    <n v="94109"/>
    <x v="1"/>
    <s v="OFF-ST-10000777"/>
    <x v="1"/>
    <x v="4"/>
    <s v="Companion Letter/Legal File, Black"/>
    <x v="118"/>
    <n v="6"/>
    <n v="0"/>
    <n v="63.436800000000005"/>
  </r>
  <r>
    <n v="5967"/>
    <x v="2971"/>
    <x v="3"/>
    <x v="648"/>
    <d v="2014-08-26T00:00:00"/>
    <s v="Standard Class"/>
    <s v="LR-17035"/>
    <s v="Lisa Ryan"/>
    <x v="1"/>
    <s v="United States"/>
    <s v="San Francisco"/>
    <x v="1"/>
    <n v="94109"/>
    <x v="1"/>
    <s v="TEC-PH-10003171"/>
    <x v="2"/>
    <x v="7"/>
    <s v="Plantronics Encore H101 Dual Earpieces Headset"/>
    <x v="4220"/>
    <n v="3"/>
    <n v="0.2"/>
    <n v="10.787999999999997"/>
  </r>
  <r>
    <n v="5968"/>
    <x v="2972"/>
    <x v="0"/>
    <x v="804"/>
    <d v="2013-01-17T00:00:00"/>
    <s v="First Class"/>
    <s v="BE-11335"/>
    <s v="Bill Eplett"/>
    <x v="2"/>
    <s v="United States"/>
    <s v="New York City"/>
    <x v="15"/>
    <n v="10009"/>
    <x v="3"/>
    <s v="OFF-PA-10001033"/>
    <x v="1"/>
    <x v="10"/>
    <s v="Xerox 1893"/>
    <x v="2658"/>
    <n v="2"/>
    <n v="0"/>
    <n v="40.170200000000001"/>
  </r>
  <r>
    <n v="5969"/>
    <x v="2973"/>
    <x v="2"/>
    <x v="836"/>
    <d v="2011-07-22T00:00:00"/>
    <s v="First Class"/>
    <s v="CC-12145"/>
    <s v="Charles Crestani"/>
    <x v="0"/>
    <s v="United States"/>
    <s v="San Diego"/>
    <x v="1"/>
    <n v="92105"/>
    <x v="1"/>
    <s v="OFF-PA-10000418"/>
    <x v="1"/>
    <x v="10"/>
    <s v="Xerox 189"/>
    <x v="2840"/>
    <n v="1"/>
    <n v="0"/>
    <n v="50.327999999999996"/>
  </r>
  <r>
    <n v="5970"/>
    <x v="2973"/>
    <x v="2"/>
    <x v="836"/>
    <d v="2011-07-22T00:00:00"/>
    <s v="First Class"/>
    <s v="CC-12145"/>
    <s v="Charles Crestani"/>
    <x v="0"/>
    <s v="United States"/>
    <s v="San Diego"/>
    <x v="1"/>
    <n v="92105"/>
    <x v="1"/>
    <s v="OFF-BI-10001982"/>
    <x v="1"/>
    <x v="8"/>
    <s v="Wilson Jones Custom Binder Spines &amp; Labels"/>
    <x v="4221"/>
    <n v="2"/>
    <n v="0.2"/>
    <n v="3.1551999999999998"/>
  </r>
  <r>
    <n v="5971"/>
    <x v="2973"/>
    <x v="2"/>
    <x v="836"/>
    <d v="2011-07-22T00:00:00"/>
    <s v="First Class"/>
    <s v="CC-12145"/>
    <s v="Charles Crestani"/>
    <x v="0"/>
    <s v="United States"/>
    <s v="San Diego"/>
    <x v="1"/>
    <n v="92105"/>
    <x v="1"/>
    <s v="OFF-PA-10002230"/>
    <x v="1"/>
    <x v="10"/>
    <s v="Xerox 1897"/>
    <x v="548"/>
    <n v="4"/>
    <n v="0"/>
    <n v="9.7608000000000015"/>
  </r>
  <r>
    <n v="5972"/>
    <x v="2973"/>
    <x v="2"/>
    <x v="836"/>
    <d v="2011-07-22T00:00:00"/>
    <s v="First Class"/>
    <s v="CC-12145"/>
    <s v="Charles Crestani"/>
    <x v="0"/>
    <s v="United States"/>
    <s v="San Diego"/>
    <x v="1"/>
    <n v="92105"/>
    <x v="1"/>
    <s v="FUR-FU-10003577"/>
    <x v="0"/>
    <x v="5"/>
    <s v="Nu-Dell Leatherette Frames"/>
    <x v="4222"/>
    <n v="3"/>
    <n v="0"/>
    <n v="15.4872"/>
  </r>
  <r>
    <n v="5973"/>
    <x v="2974"/>
    <x v="3"/>
    <x v="695"/>
    <d v="2014-02-12T00:00:00"/>
    <s v="Standard Class"/>
    <s v="BD-11770"/>
    <s v="Bryan Davis"/>
    <x v="0"/>
    <s v="United States"/>
    <s v="New York City"/>
    <x v="15"/>
    <n v="10024"/>
    <x v="3"/>
    <s v="FUR-BO-10001811"/>
    <x v="0"/>
    <x v="0"/>
    <s v="Atlantic Metals Mobile 5-Shelf Bookcases, Custom Colors"/>
    <x v="3028"/>
    <n v="1"/>
    <n v="0.2"/>
    <n v="30.097999999999978"/>
  </r>
  <r>
    <n v="5974"/>
    <x v="2975"/>
    <x v="1"/>
    <x v="707"/>
    <d v="2012-12-29T00:00:00"/>
    <s v="Standard Class"/>
    <s v="JK-15640"/>
    <s v="Jim Kriz"/>
    <x v="2"/>
    <s v="United States"/>
    <s v="New York City"/>
    <x v="15"/>
    <n v="10011"/>
    <x v="3"/>
    <s v="OFF-AP-10003779"/>
    <x v="1"/>
    <x v="9"/>
    <s v="Kensington 7 Outlet MasterPiece Power Center with Fax/Phone Line Protection"/>
    <x v="4223"/>
    <n v="2"/>
    <n v="0"/>
    <n v="124.48799999999994"/>
  </r>
  <r>
    <n v="5975"/>
    <x v="2976"/>
    <x v="0"/>
    <x v="750"/>
    <d v="2013-10-14T00:00:00"/>
    <s v="Standard Class"/>
    <s v="DB-13615"/>
    <s v="Doug Bickford"/>
    <x v="0"/>
    <s v="United States"/>
    <s v="Charlotte"/>
    <x v="3"/>
    <n v="28205"/>
    <x v="0"/>
    <s v="OFF-ST-10000676"/>
    <x v="1"/>
    <x v="4"/>
    <s v="Fellowes Econo/Stor Drawers"/>
    <x v="4224"/>
    <n v="5"/>
    <n v="0.2"/>
    <n v="-67.851000000000028"/>
  </r>
  <r>
    <n v="5976"/>
    <x v="2977"/>
    <x v="3"/>
    <x v="1002"/>
    <d v="2014-07-18T00:00:00"/>
    <s v="Standard Class"/>
    <s v="RR-19525"/>
    <s v="Rick Reed"/>
    <x v="1"/>
    <s v="United States"/>
    <s v="Overland Park"/>
    <x v="41"/>
    <n v="66212"/>
    <x v="2"/>
    <s v="OFF-ST-10001496"/>
    <x v="1"/>
    <x v="4"/>
    <s v="Standard Rollaway File with Lock"/>
    <x v="2936"/>
    <n v="2"/>
    <n v="0"/>
    <n v="93.698800000000006"/>
  </r>
  <r>
    <n v="5977"/>
    <x v="2977"/>
    <x v="3"/>
    <x v="1002"/>
    <d v="2014-07-18T00:00:00"/>
    <s v="Standard Class"/>
    <s v="RR-19525"/>
    <s v="Rick Reed"/>
    <x v="1"/>
    <s v="United States"/>
    <s v="Overland Park"/>
    <x v="41"/>
    <n v="66212"/>
    <x v="2"/>
    <s v="OFF-PA-10003673"/>
    <x v="1"/>
    <x v="10"/>
    <s v="Strathmore Photo Mount Cards"/>
    <x v="4225"/>
    <n v="2"/>
    <n v="0"/>
    <n v="6.2375999999999996"/>
  </r>
  <r>
    <n v="5978"/>
    <x v="2978"/>
    <x v="3"/>
    <x v="558"/>
    <d v="2014-04-26T00:00:00"/>
    <s v="First Class"/>
    <s v="SV-20935"/>
    <s v="Susan Vittorini"/>
    <x v="0"/>
    <s v="United States"/>
    <s v="Mesa"/>
    <x v="16"/>
    <n v="85204"/>
    <x v="1"/>
    <s v="TEC-PH-10004614"/>
    <x v="2"/>
    <x v="7"/>
    <s v="AT&amp;T 841000 Phone"/>
    <x v="4226"/>
    <n v="10"/>
    <n v="0.2"/>
    <n v="34.5"/>
  </r>
  <r>
    <n v="5979"/>
    <x v="2979"/>
    <x v="2"/>
    <x v="557"/>
    <d v="2011-09-13T00:00:00"/>
    <s v="Standard Class"/>
    <s v="RB-19465"/>
    <s v="Rick Bensley"/>
    <x v="2"/>
    <s v="United States"/>
    <s v="Tulsa"/>
    <x v="26"/>
    <n v="74133"/>
    <x v="2"/>
    <s v="FUR-TA-10001039"/>
    <x v="0"/>
    <x v="3"/>
    <s v="KI Adjustable-Height Table"/>
    <x v="4227"/>
    <n v="5"/>
    <n v="0"/>
    <n v="111.77400000000003"/>
  </r>
  <r>
    <n v="5980"/>
    <x v="2979"/>
    <x v="2"/>
    <x v="557"/>
    <d v="2011-09-13T00:00:00"/>
    <s v="Standard Class"/>
    <s v="RB-19465"/>
    <s v="Rick Bensley"/>
    <x v="2"/>
    <s v="United States"/>
    <s v="Tulsa"/>
    <x v="26"/>
    <n v="74133"/>
    <x v="2"/>
    <s v="OFF-BI-10000474"/>
    <x v="1"/>
    <x v="8"/>
    <s v="Avery Recycled Flexi-View Covers for Binding Systems"/>
    <x v="4228"/>
    <n v="2"/>
    <n v="0"/>
    <n v="15.3888"/>
  </r>
  <r>
    <n v="5981"/>
    <x v="2979"/>
    <x v="2"/>
    <x v="557"/>
    <d v="2011-09-13T00:00:00"/>
    <s v="Standard Class"/>
    <s v="RB-19465"/>
    <s v="Rick Bensley"/>
    <x v="2"/>
    <s v="United States"/>
    <s v="Tulsa"/>
    <x v="26"/>
    <n v="74133"/>
    <x v="2"/>
    <s v="FUR-CH-10004698"/>
    <x v="0"/>
    <x v="1"/>
    <s v="Padded Folding Chairs, Black, 4/Carton"/>
    <x v="4229"/>
    <n v="2"/>
    <n v="0"/>
    <n v="45.348800000000011"/>
  </r>
  <r>
    <n v="5982"/>
    <x v="2979"/>
    <x v="2"/>
    <x v="557"/>
    <d v="2011-09-13T00:00:00"/>
    <s v="Standard Class"/>
    <s v="RB-19465"/>
    <s v="Rick Bensley"/>
    <x v="2"/>
    <s v="United States"/>
    <s v="Tulsa"/>
    <x v="26"/>
    <n v="74133"/>
    <x v="2"/>
    <s v="OFF-ST-10003327"/>
    <x v="1"/>
    <x v="4"/>
    <s v="Akro-Mils 12-Gallon Tote"/>
    <x v="4230"/>
    <n v="2"/>
    <n v="0"/>
    <n v="5.7593999999999976"/>
  </r>
  <r>
    <n v="5983"/>
    <x v="2980"/>
    <x v="0"/>
    <x v="831"/>
    <d v="2013-11-29T00:00:00"/>
    <s v="Standard Class"/>
    <s v="MV-18190"/>
    <s v="Mike Vittorini"/>
    <x v="0"/>
    <s v="United States"/>
    <s v="New York City"/>
    <x v="15"/>
    <n v="10035"/>
    <x v="3"/>
    <s v="OFF-PA-10000232"/>
    <x v="1"/>
    <x v="10"/>
    <s v="Xerox 1975"/>
    <x v="91"/>
    <n v="2"/>
    <n v="0"/>
    <n v="6.3504000000000005"/>
  </r>
  <r>
    <n v="5984"/>
    <x v="2981"/>
    <x v="3"/>
    <x v="118"/>
    <d v="2014-09-19T00:00:00"/>
    <s v="Second Class"/>
    <s v="EH-14185"/>
    <s v="Evan Henry"/>
    <x v="0"/>
    <s v="United States"/>
    <s v="Philadelphia"/>
    <x v="9"/>
    <n v="19143"/>
    <x v="3"/>
    <s v="OFF-PA-10003657"/>
    <x v="1"/>
    <x v="10"/>
    <s v="Xerox 1927"/>
    <x v="3331"/>
    <n v="6"/>
    <n v="0.2"/>
    <n v="6.4199999999999964"/>
  </r>
  <r>
    <n v="5985"/>
    <x v="2982"/>
    <x v="0"/>
    <x v="1080"/>
    <d v="2013-07-26T00:00:00"/>
    <s v="Standard Class"/>
    <s v="JS-16030"/>
    <s v="Joy Smith"/>
    <x v="0"/>
    <s v="United States"/>
    <s v="Hattiesburg"/>
    <x v="35"/>
    <n v="39401"/>
    <x v="0"/>
    <s v="FUR-FU-10001185"/>
    <x v="0"/>
    <x v="5"/>
    <s v="Advantus Employee of the Month Certificate Frame, 11 x 13-1/2"/>
    <x v="2324"/>
    <n v="6"/>
    <n v="0"/>
    <n v="76.087800000000001"/>
  </r>
  <r>
    <n v="5986"/>
    <x v="2982"/>
    <x v="0"/>
    <x v="1080"/>
    <d v="2013-07-26T00:00:00"/>
    <s v="Standard Class"/>
    <s v="JS-16030"/>
    <s v="Joy Smith"/>
    <x v="0"/>
    <s v="United States"/>
    <s v="Hattiesburg"/>
    <x v="35"/>
    <n v="39401"/>
    <x v="0"/>
    <s v="OFF-BI-10003007"/>
    <x v="1"/>
    <x v="8"/>
    <s v="Premium Transparent Presentation Covers, No Pattern/Clear, 8 1/2&quot; x 11&quot;"/>
    <x v="4231"/>
    <n v="2"/>
    <n v="0"/>
    <n v="35.677599999999998"/>
  </r>
  <r>
    <n v="5987"/>
    <x v="2982"/>
    <x v="0"/>
    <x v="1080"/>
    <d v="2013-07-26T00:00:00"/>
    <s v="Standard Class"/>
    <s v="JS-16030"/>
    <s v="Joy Smith"/>
    <x v="0"/>
    <s v="United States"/>
    <s v="Hattiesburg"/>
    <x v="35"/>
    <n v="39401"/>
    <x v="0"/>
    <s v="OFF-ST-10002485"/>
    <x v="1"/>
    <x v="4"/>
    <s v="Rogers Deluxe File Chest"/>
    <x v="1190"/>
    <n v="4"/>
    <n v="0"/>
    <n v="0.87919999999999732"/>
  </r>
  <r>
    <n v="5988"/>
    <x v="2982"/>
    <x v="0"/>
    <x v="1080"/>
    <d v="2013-07-26T00:00:00"/>
    <s v="Standard Class"/>
    <s v="JS-16030"/>
    <s v="Joy Smith"/>
    <x v="0"/>
    <s v="United States"/>
    <s v="Hattiesburg"/>
    <x v="35"/>
    <n v="39401"/>
    <x v="0"/>
    <s v="OFF-PA-10001033"/>
    <x v="1"/>
    <x v="10"/>
    <s v="Xerox 1893"/>
    <x v="4232"/>
    <n v="6"/>
    <n v="0"/>
    <n v="120.51060000000001"/>
  </r>
  <r>
    <n v="5989"/>
    <x v="2982"/>
    <x v="0"/>
    <x v="1080"/>
    <d v="2013-07-26T00:00:00"/>
    <s v="Standard Class"/>
    <s v="JS-16030"/>
    <s v="Joy Smith"/>
    <x v="0"/>
    <s v="United States"/>
    <s v="Hattiesburg"/>
    <x v="35"/>
    <n v="39401"/>
    <x v="0"/>
    <s v="OFF-BI-10000404"/>
    <x v="1"/>
    <x v="8"/>
    <s v="Avery Printable Repositionable Plastic Tabs"/>
    <x v="4233"/>
    <n v="1"/>
    <n v="0"/>
    <n v="4.0419999999999998"/>
  </r>
  <r>
    <n v="5990"/>
    <x v="2982"/>
    <x v="0"/>
    <x v="1080"/>
    <d v="2013-07-26T00:00:00"/>
    <s v="Standard Class"/>
    <s v="JS-16030"/>
    <s v="Joy Smith"/>
    <x v="0"/>
    <s v="United States"/>
    <s v="Hattiesburg"/>
    <x v="35"/>
    <n v="39401"/>
    <x v="0"/>
    <s v="FUR-BO-10003546"/>
    <x v="0"/>
    <x v="0"/>
    <s v="Hon 4-Shelf Metal Bookcases"/>
    <x v="2465"/>
    <n v="5"/>
    <n v="0"/>
    <n v="126.22500000000002"/>
  </r>
  <r>
    <n v="5991"/>
    <x v="2983"/>
    <x v="3"/>
    <x v="175"/>
    <d v="2014-09-22T00:00:00"/>
    <s v="Standard Class"/>
    <s v="ES-14020"/>
    <s v="Erica Smith"/>
    <x v="0"/>
    <s v="United States"/>
    <s v="Los Angeles"/>
    <x v="1"/>
    <n v="90049"/>
    <x v="1"/>
    <s v="OFF-BI-10004390"/>
    <x v="1"/>
    <x v="8"/>
    <s v="GBC DocuBind 200 Manual Binding Machine"/>
    <x v="4234"/>
    <n v="7"/>
    <n v="0.2"/>
    <n v="884.05799999999999"/>
  </r>
  <r>
    <n v="5992"/>
    <x v="2983"/>
    <x v="3"/>
    <x v="175"/>
    <d v="2014-09-22T00:00:00"/>
    <s v="Standard Class"/>
    <s v="ES-14020"/>
    <s v="Erica Smith"/>
    <x v="0"/>
    <s v="United States"/>
    <s v="Los Angeles"/>
    <x v="1"/>
    <n v="90049"/>
    <x v="1"/>
    <s v="TEC-PH-10001700"/>
    <x v="2"/>
    <x v="7"/>
    <s v="Panasonic KX-TG6844B Expandable Digital Cordless Telephone"/>
    <x v="4235"/>
    <n v="7"/>
    <n v="0.2"/>
    <n v="32.335100000000025"/>
  </r>
  <r>
    <n v="5993"/>
    <x v="2983"/>
    <x v="3"/>
    <x v="175"/>
    <d v="2014-09-22T00:00:00"/>
    <s v="Standard Class"/>
    <s v="ES-14020"/>
    <s v="Erica Smith"/>
    <x v="0"/>
    <s v="United States"/>
    <s v="Los Angeles"/>
    <x v="1"/>
    <n v="90049"/>
    <x v="1"/>
    <s v="FUR-CH-10003396"/>
    <x v="0"/>
    <x v="1"/>
    <s v="Global Deluxe Steno Chair"/>
    <x v="4236"/>
    <n v="3"/>
    <n v="0.2"/>
    <n v="-20.784600000000012"/>
  </r>
  <r>
    <n v="5994"/>
    <x v="2984"/>
    <x v="0"/>
    <x v="25"/>
    <d v="2013-12-12T00:00:00"/>
    <s v="Same Day"/>
    <s v="NS-18640"/>
    <s v="Noel Staavos"/>
    <x v="1"/>
    <s v="United States"/>
    <s v="Columbus"/>
    <x v="24"/>
    <n v="43229"/>
    <x v="3"/>
    <s v="OFF-ST-10001558"/>
    <x v="1"/>
    <x v="4"/>
    <s v="Acco Perma 4000 Stacking Storage Drawers"/>
    <x v="647"/>
    <n v="5"/>
    <n v="0.2"/>
    <n v="-4.0599999999999987"/>
  </r>
  <r>
    <n v="5995"/>
    <x v="2984"/>
    <x v="0"/>
    <x v="25"/>
    <d v="2013-12-12T00:00:00"/>
    <s v="Same Day"/>
    <s v="NS-18640"/>
    <s v="Noel Staavos"/>
    <x v="1"/>
    <s v="United States"/>
    <s v="Columbus"/>
    <x v="24"/>
    <n v="43229"/>
    <x v="3"/>
    <s v="OFF-SU-10004782"/>
    <x v="1"/>
    <x v="14"/>
    <s v="Elite 5&quot; Scissors"/>
    <x v="1933"/>
    <n v="2"/>
    <n v="0.2"/>
    <n v="1.6899999999999986"/>
  </r>
  <r>
    <n v="5996"/>
    <x v="2984"/>
    <x v="0"/>
    <x v="25"/>
    <d v="2013-12-12T00:00:00"/>
    <s v="Same Day"/>
    <s v="NS-18640"/>
    <s v="Noel Staavos"/>
    <x v="1"/>
    <s v="United States"/>
    <s v="Columbus"/>
    <x v="24"/>
    <n v="43229"/>
    <x v="3"/>
    <s v="FUR-CH-10003298"/>
    <x v="0"/>
    <x v="1"/>
    <s v="Office Star - Contemporary Task Swivel chair with Loop Arms, Charcoal"/>
    <x v="4237"/>
    <n v="5"/>
    <n v="0.3"/>
    <n v="-137.52900000000002"/>
  </r>
  <r>
    <n v="5997"/>
    <x v="2984"/>
    <x v="0"/>
    <x v="25"/>
    <d v="2013-12-12T00:00:00"/>
    <s v="Same Day"/>
    <s v="NS-18640"/>
    <s v="Noel Staavos"/>
    <x v="1"/>
    <s v="United States"/>
    <s v="Columbus"/>
    <x v="24"/>
    <n v="43229"/>
    <x v="3"/>
    <s v="OFF-AP-10000576"/>
    <x v="1"/>
    <x v="9"/>
    <s v="Belkin 325VA UPS Surge Protector, 6'"/>
    <x v="2388"/>
    <n v="4"/>
    <n v="0.2"/>
    <n v="24.196000000000012"/>
  </r>
  <r>
    <n v="5998"/>
    <x v="2984"/>
    <x v="0"/>
    <x v="25"/>
    <d v="2013-12-12T00:00:00"/>
    <s v="Same Day"/>
    <s v="NS-18640"/>
    <s v="Noel Staavos"/>
    <x v="1"/>
    <s v="United States"/>
    <s v="Columbus"/>
    <x v="24"/>
    <n v="43229"/>
    <x v="3"/>
    <s v="FUR-TA-10003008"/>
    <x v="0"/>
    <x v="3"/>
    <s v="Lesro Round Back Collection Coffee Table, End Table"/>
    <x v="4238"/>
    <n v="3"/>
    <n v="0.4"/>
    <n v="-147.8655"/>
  </r>
  <r>
    <n v="5999"/>
    <x v="2985"/>
    <x v="2"/>
    <x v="325"/>
    <d v="2011-12-14T00:00:00"/>
    <s v="Standard Class"/>
    <s v="SH-19975"/>
    <s v="Sally Hughsby"/>
    <x v="1"/>
    <s v="United States"/>
    <s v="Caldwell"/>
    <x v="45"/>
    <n v="83605"/>
    <x v="1"/>
    <s v="FUR-CH-10001708"/>
    <x v="0"/>
    <x v="1"/>
    <s v="Office Star - Contemporary Swivel Chair with Padded Adjustable Arms and Flex Back"/>
    <x v="4239"/>
    <n v="3"/>
    <n v="0.2"/>
    <n v="4.2293999999999699"/>
  </r>
  <r>
    <n v="6000"/>
    <x v="2985"/>
    <x v="2"/>
    <x v="325"/>
    <d v="2011-12-14T00:00:00"/>
    <s v="Standard Class"/>
    <s v="SH-19975"/>
    <s v="Sally Hughsby"/>
    <x v="1"/>
    <s v="United States"/>
    <s v="Caldwell"/>
    <x v="45"/>
    <n v="83605"/>
    <x v="1"/>
    <s v="OFF-PA-10000019"/>
    <x v="1"/>
    <x v="10"/>
    <s v="Xerox 1931"/>
    <x v="243"/>
    <n v="4"/>
    <n v="0"/>
    <n v="12.441600000000001"/>
  </r>
  <r>
    <n v="6001"/>
    <x v="2985"/>
    <x v="2"/>
    <x v="325"/>
    <d v="2011-12-14T00:00:00"/>
    <s v="Standard Class"/>
    <s v="SH-19975"/>
    <s v="Sally Hughsby"/>
    <x v="1"/>
    <s v="United States"/>
    <s v="Caldwell"/>
    <x v="45"/>
    <n v="83605"/>
    <x v="1"/>
    <s v="OFF-PA-10002222"/>
    <x v="1"/>
    <x v="10"/>
    <s v="Xerox Color Copier Paper, 11&quot; x 17&quot;, Ream"/>
    <x v="422"/>
    <n v="4"/>
    <n v="0"/>
    <n v="42.025599999999997"/>
  </r>
  <r>
    <n v="6002"/>
    <x v="2986"/>
    <x v="2"/>
    <x v="736"/>
    <d v="2011-12-17T00:00:00"/>
    <s v="Standard Class"/>
    <s v="RF-19345"/>
    <s v="Randy Ferguson"/>
    <x v="1"/>
    <s v="United States"/>
    <s v="Phoenix"/>
    <x v="16"/>
    <n v="85023"/>
    <x v="1"/>
    <s v="FUR-FU-10002553"/>
    <x v="0"/>
    <x v="5"/>
    <s v="Electrix Incandescent Magnifying Lamp, Black"/>
    <x v="4240"/>
    <n v="3"/>
    <n v="0.2"/>
    <n v="7.6965000000000039"/>
  </r>
  <r>
    <n v="6003"/>
    <x v="2986"/>
    <x v="2"/>
    <x v="736"/>
    <d v="2011-12-17T00:00:00"/>
    <s v="Standard Class"/>
    <s v="RF-19345"/>
    <s v="Randy Ferguson"/>
    <x v="1"/>
    <s v="United States"/>
    <s v="Phoenix"/>
    <x v="16"/>
    <n v="85023"/>
    <x v="1"/>
    <s v="OFF-BI-10002103"/>
    <x v="1"/>
    <x v="8"/>
    <s v="Cardinal Slant-D Ring Binder, Heavy Gauge Vinyl"/>
    <x v="4004"/>
    <n v="2"/>
    <n v="0.7"/>
    <n v="-4.1711999999999989"/>
  </r>
  <r>
    <n v="6004"/>
    <x v="2987"/>
    <x v="3"/>
    <x v="296"/>
    <d v="2014-09-28T00:00:00"/>
    <s v="Standard Class"/>
    <s v="DL-12865"/>
    <s v="Dan Lawera"/>
    <x v="0"/>
    <s v="United States"/>
    <s v="Miami"/>
    <x v="2"/>
    <n v="33142"/>
    <x v="0"/>
    <s v="OFF-BI-10002794"/>
    <x v="1"/>
    <x v="8"/>
    <s v="Avery Trapezoid Ring Binder, 3&quot; Capacity, Black, 1040 sheets"/>
    <x v="4241"/>
    <n v="1"/>
    <n v="0.7"/>
    <n v="-8.6057999999999986"/>
  </r>
  <r>
    <n v="6005"/>
    <x v="2988"/>
    <x v="3"/>
    <x v="210"/>
    <d v="2014-09-12T00:00:00"/>
    <s v="Standard Class"/>
    <s v="AG-10390"/>
    <s v="Allen Goldenen"/>
    <x v="0"/>
    <s v="United States"/>
    <s v="Los Angeles"/>
    <x v="1"/>
    <n v="90004"/>
    <x v="1"/>
    <s v="FUR-FU-10002597"/>
    <x v="0"/>
    <x v="5"/>
    <s v="C-Line Magnetic Cubicle Keepers, Clear Polypropylene"/>
    <x v="2401"/>
    <n v="4"/>
    <n v="0"/>
    <n v="8.2992000000000008"/>
  </r>
  <r>
    <n v="6006"/>
    <x v="2989"/>
    <x v="1"/>
    <x v="121"/>
    <d v="2012-11-07T00:00:00"/>
    <s v="Standard Class"/>
    <s v="SW-20245"/>
    <s v="Scot Wooten"/>
    <x v="0"/>
    <s v="United States"/>
    <s v="Troy"/>
    <x v="15"/>
    <n v="12180"/>
    <x v="3"/>
    <s v="FUR-CH-10003535"/>
    <x v="0"/>
    <x v="1"/>
    <s v="Global Armless Task Chair, Royal Blue"/>
    <x v="4242"/>
    <n v="2"/>
    <n v="0.1"/>
    <n v="8.5371999999999968"/>
  </r>
  <r>
    <n v="6007"/>
    <x v="2990"/>
    <x v="3"/>
    <x v="157"/>
    <d v="2014-12-19T00:00:00"/>
    <s v="Standard Class"/>
    <s v="KN-16390"/>
    <s v="Katherine Nockton"/>
    <x v="1"/>
    <s v="United States"/>
    <s v="New Bedford"/>
    <x v="31"/>
    <n v="2740"/>
    <x v="3"/>
    <s v="TEC-PH-10001527"/>
    <x v="2"/>
    <x v="7"/>
    <s v="Plantronics MX500i Earset"/>
    <x v="3680"/>
    <n v="3"/>
    <n v="0"/>
    <n v="3.8654999999999973"/>
  </r>
  <r>
    <n v="6008"/>
    <x v="2991"/>
    <x v="3"/>
    <x v="719"/>
    <d v="2014-04-04T00:00:00"/>
    <s v="First Class"/>
    <s v="GB-14530"/>
    <s v="George Bell"/>
    <x v="1"/>
    <s v="United States"/>
    <s v="Florence"/>
    <x v="20"/>
    <n v="29501"/>
    <x v="0"/>
    <s v="FUR-FU-10004006"/>
    <x v="0"/>
    <x v="5"/>
    <s v="Deflect-o DuraMat Lighweight, Studded, Beveled Mat for Low Pile Carpeting"/>
    <x v="4180"/>
    <n v="3"/>
    <n v="0"/>
    <n v="21.751499999999986"/>
  </r>
  <r>
    <n v="6009"/>
    <x v="2992"/>
    <x v="1"/>
    <x v="1081"/>
    <d v="2013-01-03T00:00:00"/>
    <s v="Standard Class"/>
    <s v="CL-12565"/>
    <s v="Clay Ludtke"/>
    <x v="0"/>
    <s v="United States"/>
    <s v="Los Angeles"/>
    <x v="1"/>
    <n v="90049"/>
    <x v="1"/>
    <s v="OFF-PA-10000595"/>
    <x v="1"/>
    <x v="10"/>
    <s v="Xerox 1929"/>
    <x v="4243"/>
    <n v="3"/>
    <n v="0"/>
    <n v="31.519199999999998"/>
  </r>
  <r>
    <n v="6010"/>
    <x v="2992"/>
    <x v="1"/>
    <x v="1081"/>
    <d v="2013-01-03T00:00:00"/>
    <s v="Standard Class"/>
    <s v="CL-12565"/>
    <s v="Clay Ludtke"/>
    <x v="0"/>
    <s v="United States"/>
    <s v="Los Angeles"/>
    <x v="1"/>
    <n v="90049"/>
    <x v="1"/>
    <s v="OFF-ST-10000798"/>
    <x v="1"/>
    <x v="4"/>
    <s v="2300 Heavy-Duty Transfer File Systems by Perma"/>
    <x v="4244"/>
    <n v="3"/>
    <n v="0"/>
    <n v="14.238599999999995"/>
  </r>
  <r>
    <n v="6011"/>
    <x v="2992"/>
    <x v="1"/>
    <x v="1081"/>
    <d v="2013-01-03T00:00:00"/>
    <s v="Standard Class"/>
    <s v="CL-12565"/>
    <s v="Clay Ludtke"/>
    <x v="0"/>
    <s v="United States"/>
    <s v="Los Angeles"/>
    <x v="1"/>
    <n v="90049"/>
    <x v="1"/>
    <s v="TEC-MA-10004002"/>
    <x v="2"/>
    <x v="15"/>
    <s v="Zebra GX420t Direct Thermal/Thermal Transfer Printer"/>
    <x v="4245"/>
    <n v="6"/>
    <n v="0.2"/>
    <n v="286.71299999999962"/>
  </r>
  <r>
    <n v="6012"/>
    <x v="2992"/>
    <x v="1"/>
    <x v="1081"/>
    <d v="2013-01-03T00:00:00"/>
    <s v="Standard Class"/>
    <s v="CL-12565"/>
    <s v="Clay Ludtke"/>
    <x v="0"/>
    <s v="United States"/>
    <s v="Los Angeles"/>
    <x v="1"/>
    <n v="90049"/>
    <x v="1"/>
    <s v="OFF-EN-10003296"/>
    <x v="1"/>
    <x v="12"/>
    <s v="Tyvek Side-Opening Peel &amp; Seel Expanding Envelopes"/>
    <x v="3439"/>
    <n v="3"/>
    <n v="0"/>
    <n v="122.148"/>
  </r>
  <r>
    <n v="6013"/>
    <x v="2992"/>
    <x v="1"/>
    <x v="1081"/>
    <d v="2013-01-03T00:00:00"/>
    <s v="Standard Class"/>
    <s v="CL-12565"/>
    <s v="Clay Ludtke"/>
    <x v="0"/>
    <s v="United States"/>
    <s v="Los Angeles"/>
    <x v="1"/>
    <n v="90049"/>
    <x v="1"/>
    <s v="TEC-PH-10004345"/>
    <x v="2"/>
    <x v="7"/>
    <s v="Cisco SPA 502G IP Phone"/>
    <x v="4246"/>
    <n v="3"/>
    <n v="0.2"/>
    <n v="35.984999999999999"/>
  </r>
  <r>
    <n v="6014"/>
    <x v="2993"/>
    <x v="0"/>
    <x v="612"/>
    <d v="2013-03-12T00:00:00"/>
    <s v="First Class"/>
    <s v="KF-16285"/>
    <s v="Karen Ferguson"/>
    <x v="2"/>
    <s v="United States"/>
    <s v="Los Angeles"/>
    <x v="1"/>
    <n v="90008"/>
    <x v="1"/>
    <s v="OFF-PA-10004405"/>
    <x v="1"/>
    <x v="10"/>
    <s v="Rediform Voice Mail Log Books"/>
    <x v="81"/>
    <n v="5"/>
    <n v="0"/>
    <n v="7.1519999999999992"/>
  </r>
  <r>
    <n v="6015"/>
    <x v="2993"/>
    <x v="0"/>
    <x v="612"/>
    <d v="2013-03-12T00:00:00"/>
    <s v="First Class"/>
    <s v="KF-16285"/>
    <s v="Karen Ferguson"/>
    <x v="2"/>
    <s v="United States"/>
    <s v="Los Angeles"/>
    <x v="1"/>
    <n v="90008"/>
    <x v="1"/>
    <s v="TEC-PH-10002885"/>
    <x v="2"/>
    <x v="7"/>
    <s v="Apple iPhone 5"/>
    <x v="4247"/>
    <n v="8"/>
    <n v="0.2"/>
    <n v="363.90480000000025"/>
  </r>
  <r>
    <n v="6016"/>
    <x v="2994"/>
    <x v="2"/>
    <x v="322"/>
    <d v="2011-04-12T00:00:00"/>
    <s v="Standard Class"/>
    <s v="AY-10555"/>
    <s v="Andy Yotov"/>
    <x v="1"/>
    <s v="United States"/>
    <s v="Los Angeles"/>
    <x v="1"/>
    <n v="90049"/>
    <x v="1"/>
    <s v="FUR-FU-10000747"/>
    <x v="0"/>
    <x v="5"/>
    <s v="Tenex B1-RE Series Chair Mats for Low Pile Carpets"/>
    <x v="1377"/>
    <n v="2"/>
    <n v="0"/>
    <n v="15.633199999999988"/>
  </r>
  <r>
    <n v="6017"/>
    <x v="2994"/>
    <x v="2"/>
    <x v="322"/>
    <d v="2011-04-12T00:00:00"/>
    <s v="Standard Class"/>
    <s v="AY-10555"/>
    <s v="Andy Yotov"/>
    <x v="1"/>
    <s v="United States"/>
    <s v="Los Angeles"/>
    <x v="1"/>
    <n v="90049"/>
    <x v="1"/>
    <s v="FUR-FU-10001918"/>
    <x v="0"/>
    <x v="5"/>
    <s v="C-Line Cubicle Keepers Polyproplyene Holder With Velcro Backings"/>
    <x v="907"/>
    <n v="7"/>
    <n v="0"/>
    <n v="12.912900000000004"/>
  </r>
  <r>
    <n v="6018"/>
    <x v="2994"/>
    <x v="2"/>
    <x v="322"/>
    <d v="2011-04-12T00:00:00"/>
    <s v="Standard Class"/>
    <s v="AY-10555"/>
    <s v="Andy Yotov"/>
    <x v="1"/>
    <s v="United States"/>
    <s v="Los Angeles"/>
    <x v="1"/>
    <n v="90049"/>
    <x v="1"/>
    <s v="OFF-PA-10003309"/>
    <x v="1"/>
    <x v="10"/>
    <s v="Xerox 211"/>
    <x v="541"/>
    <n v="3"/>
    <n v="0"/>
    <n v="9.3312000000000008"/>
  </r>
  <r>
    <n v="6019"/>
    <x v="2994"/>
    <x v="2"/>
    <x v="322"/>
    <d v="2011-04-12T00:00:00"/>
    <s v="Standard Class"/>
    <s v="AY-10555"/>
    <s v="Andy Yotov"/>
    <x v="1"/>
    <s v="United States"/>
    <s v="Los Angeles"/>
    <x v="1"/>
    <n v="90049"/>
    <x v="1"/>
    <s v="OFF-PA-10001977"/>
    <x v="1"/>
    <x v="10"/>
    <s v="Xerox 194"/>
    <x v="447"/>
    <n v="1"/>
    <n v="0"/>
    <n v="26.630399999999998"/>
  </r>
  <r>
    <n v="6020"/>
    <x v="2995"/>
    <x v="2"/>
    <x v="1082"/>
    <d v="2011-10-10T00:00:00"/>
    <s v="Second Class"/>
    <s v="BD-11635"/>
    <s v="Brian Derr"/>
    <x v="0"/>
    <s v="United States"/>
    <s v="Columbus"/>
    <x v="24"/>
    <n v="43229"/>
    <x v="3"/>
    <s v="OFF-AP-10002892"/>
    <x v="1"/>
    <x v="9"/>
    <s v="Belkin F5C206VTEL 6 Outlet Surge"/>
    <x v="2856"/>
    <n v="5"/>
    <n v="0.2"/>
    <n v="11.489999999999991"/>
  </r>
  <r>
    <n v="6021"/>
    <x v="2996"/>
    <x v="0"/>
    <x v="572"/>
    <d v="2013-08-14T00:00:00"/>
    <s v="Same Day"/>
    <s v="HG-15025"/>
    <s v="Hunter Glantz"/>
    <x v="0"/>
    <s v="United States"/>
    <s v="Kenner"/>
    <x v="28"/>
    <n v="70065"/>
    <x v="0"/>
    <s v="OFF-AP-10002222"/>
    <x v="1"/>
    <x v="9"/>
    <s v="Staples"/>
    <x v="1714"/>
    <n v="2"/>
    <n v="0"/>
    <n v="4.6818000000000008"/>
  </r>
  <r>
    <n v="6022"/>
    <x v="2996"/>
    <x v="0"/>
    <x v="572"/>
    <d v="2013-08-14T00:00:00"/>
    <s v="Same Day"/>
    <s v="HG-15025"/>
    <s v="Hunter Glantz"/>
    <x v="0"/>
    <s v="United States"/>
    <s v="Kenner"/>
    <x v="28"/>
    <n v="70065"/>
    <x v="0"/>
    <s v="TEC-AC-10000158"/>
    <x v="2"/>
    <x v="11"/>
    <s v="Sony 64GB Class 10 Micro SDHC R40 Memory Card"/>
    <x v="2257"/>
    <n v="2"/>
    <n v="0"/>
    <n v="15.1158"/>
  </r>
  <r>
    <n v="6023"/>
    <x v="2997"/>
    <x v="2"/>
    <x v="664"/>
    <d v="2011-11-21T00:00:00"/>
    <s v="Standard Class"/>
    <s v="CB-12025"/>
    <s v="Cassandra Brandow"/>
    <x v="0"/>
    <s v="United States"/>
    <s v="Cedar Hill"/>
    <x v="5"/>
    <n v="75104"/>
    <x v="2"/>
    <s v="OFF-EN-10002600"/>
    <x v="1"/>
    <x v="12"/>
    <s v="Redi-Strip #10 Envelopes, 4 1/8 x 9 1/2"/>
    <x v="913"/>
    <n v="3"/>
    <n v="0.2"/>
    <n v="2.4779999999999989"/>
  </r>
  <r>
    <n v="6024"/>
    <x v="2998"/>
    <x v="3"/>
    <x v="558"/>
    <d v="2014-04-28T00:00:00"/>
    <s v="First Class"/>
    <s v="LS-16945"/>
    <s v="Linda Southworth"/>
    <x v="1"/>
    <s v="United States"/>
    <s v="Providence"/>
    <x v="34"/>
    <n v="2908"/>
    <x v="3"/>
    <s v="TEC-AC-10004855"/>
    <x v="2"/>
    <x v="11"/>
    <s v="V7 USB Numeric Keypad"/>
    <x v="3502"/>
    <n v="2"/>
    <n v="0"/>
    <n v="4.8986000000000018"/>
  </r>
  <r>
    <n v="6025"/>
    <x v="2999"/>
    <x v="3"/>
    <x v="1043"/>
    <d v="2014-08-27T00:00:00"/>
    <s v="Second Class"/>
    <s v="DM-13015"/>
    <s v="Darrin Martin"/>
    <x v="0"/>
    <s v="United States"/>
    <s v="Lancaster"/>
    <x v="24"/>
    <n v="43130"/>
    <x v="3"/>
    <s v="OFF-AP-10000938"/>
    <x v="1"/>
    <x v="9"/>
    <s v="Avanti 1.7 Cu. Ft. Refrigerator"/>
    <x v="4248"/>
    <n v="8"/>
    <n v="0.2"/>
    <n v="64.627199999999988"/>
  </r>
  <r>
    <n v="6026"/>
    <x v="2999"/>
    <x v="3"/>
    <x v="1043"/>
    <d v="2014-08-27T00:00:00"/>
    <s v="Second Class"/>
    <s v="DM-13015"/>
    <s v="Darrin Martin"/>
    <x v="0"/>
    <s v="United States"/>
    <s v="Lancaster"/>
    <x v="24"/>
    <n v="43130"/>
    <x v="3"/>
    <s v="OFF-PA-10002195"/>
    <x v="1"/>
    <x v="10"/>
    <s v="Xerox 1966"/>
    <x v="563"/>
    <n v="2"/>
    <n v="0.2"/>
    <n v="3.7584"/>
  </r>
  <r>
    <n v="6027"/>
    <x v="3000"/>
    <x v="3"/>
    <x v="660"/>
    <d v="2014-03-03T00:00:00"/>
    <s v="Standard Class"/>
    <s v="AC-10615"/>
    <s v="Ann Chong"/>
    <x v="1"/>
    <s v="United States"/>
    <s v="Seattle"/>
    <x v="4"/>
    <n v="98115"/>
    <x v="1"/>
    <s v="OFF-FA-10002701"/>
    <x v="1"/>
    <x v="13"/>
    <s v="Alliance Rubber Bands"/>
    <x v="3681"/>
    <n v="5"/>
    <n v="0"/>
    <n v="0.33599999999999963"/>
  </r>
  <r>
    <n v="6028"/>
    <x v="3000"/>
    <x v="3"/>
    <x v="660"/>
    <d v="2014-03-03T00:00:00"/>
    <s v="Standard Class"/>
    <s v="AC-10615"/>
    <s v="Ann Chong"/>
    <x v="1"/>
    <s v="United States"/>
    <s v="Seattle"/>
    <x v="4"/>
    <n v="98115"/>
    <x v="1"/>
    <s v="TEC-PH-10003589"/>
    <x v="2"/>
    <x v="7"/>
    <s v="invisibleSHIELD by ZAGG Smudge-Free Screen Protector"/>
    <x v="1002"/>
    <n v="5"/>
    <n v="0.2"/>
    <n v="25.185999999999996"/>
  </r>
  <r>
    <n v="6029"/>
    <x v="3001"/>
    <x v="0"/>
    <x v="258"/>
    <d v="2013-11-22T00:00:00"/>
    <s v="First Class"/>
    <s v="LT-17110"/>
    <s v="Liz Thompson"/>
    <x v="0"/>
    <s v="United States"/>
    <s v="Jacksonville"/>
    <x v="3"/>
    <n v="28540"/>
    <x v="0"/>
    <s v="OFF-AR-10003752"/>
    <x v="1"/>
    <x v="6"/>
    <s v="Deluxe Chalkboard Eraser Cleaner"/>
    <x v="4249"/>
    <n v="2"/>
    <n v="0.2"/>
    <n v="6.0059999999999993"/>
  </r>
  <r>
    <n v="6030"/>
    <x v="3002"/>
    <x v="0"/>
    <x v="696"/>
    <d v="2013-11-16T00:00:00"/>
    <s v="First Class"/>
    <s v="TB-21250"/>
    <s v="Tim Brockman"/>
    <x v="0"/>
    <s v="United States"/>
    <s v="Los Angeles"/>
    <x v="1"/>
    <n v="90049"/>
    <x v="1"/>
    <s v="OFF-AR-10003829"/>
    <x v="1"/>
    <x v="6"/>
    <s v="Newell 35"/>
    <x v="296"/>
    <n v="3"/>
    <n v="0"/>
    <n v="2.8535999999999988"/>
  </r>
  <r>
    <n v="6031"/>
    <x v="3003"/>
    <x v="3"/>
    <x v="91"/>
    <d v="2014-07-07T00:00:00"/>
    <s v="Same Day"/>
    <s v="AH-10585"/>
    <s v="Angele Hood"/>
    <x v="0"/>
    <s v="United States"/>
    <s v="Miami"/>
    <x v="2"/>
    <n v="33142"/>
    <x v="0"/>
    <s v="FUR-CH-10000155"/>
    <x v="0"/>
    <x v="1"/>
    <s v="Global Comet Stacking Armless Chair"/>
    <x v="4250"/>
    <n v="1"/>
    <n v="0.2"/>
    <n v="23.924000000000007"/>
  </r>
  <r>
    <n v="6032"/>
    <x v="3004"/>
    <x v="0"/>
    <x v="591"/>
    <d v="2014-01-02T00:00:00"/>
    <s v="Standard Class"/>
    <s v="SS-20140"/>
    <s v="Saphhira Shifley"/>
    <x v="1"/>
    <s v="United States"/>
    <s v="Nashua"/>
    <x v="38"/>
    <n v="3060"/>
    <x v="3"/>
    <s v="FUR-FU-10003142"/>
    <x v="0"/>
    <x v="5"/>
    <s v="Master Big Foot Doorstop, Beige"/>
    <x v="3131"/>
    <n v="4"/>
    <n v="0"/>
    <n v="6.5471999999999984"/>
  </r>
  <r>
    <n v="6033"/>
    <x v="3005"/>
    <x v="3"/>
    <x v="756"/>
    <d v="2014-04-26T00:00:00"/>
    <s v="First Class"/>
    <s v="TD-20995"/>
    <s v="Tamara Dahlen"/>
    <x v="0"/>
    <s v="United States"/>
    <s v="New York City"/>
    <x v="15"/>
    <n v="10011"/>
    <x v="3"/>
    <s v="OFF-SU-10001218"/>
    <x v="1"/>
    <x v="14"/>
    <s v="Fiskars Softgrip Scissors"/>
    <x v="2803"/>
    <n v="5"/>
    <n v="0"/>
    <n v="15.372000000000003"/>
  </r>
  <r>
    <n v="6034"/>
    <x v="3006"/>
    <x v="1"/>
    <x v="639"/>
    <d v="2012-12-18T00:00:00"/>
    <s v="Standard Class"/>
    <s v="PP-18955"/>
    <s v="Paul Prost"/>
    <x v="2"/>
    <s v="United States"/>
    <s v="Los Angeles"/>
    <x v="1"/>
    <n v="90036"/>
    <x v="1"/>
    <s v="FUR-FU-10002963"/>
    <x v="0"/>
    <x v="5"/>
    <s v="Master Caster Door Stop, Gray"/>
    <x v="597"/>
    <n v="3"/>
    <n v="0"/>
    <n v="5.1815999999999995"/>
  </r>
  <r>
    <n v="6035"/>
    <x v="3007"/>
    <x v="1"/>
    <x v="1083"/>
    <d v="2012-04-25T00:00:00"/>
    <s v="Standard Class"/>
    <s v="PG-18820"/>
    <s v="Patrick Gardner"/>
    <x v="0"/>
    <s v="United States"/>
    <s v="Carrollton"/>
    <x v="5"/>
    <n v="75007"/>
    <x v="2"/>
    <s v="OFF-AP-10002578"/>
    <x v="1"/>
    <x v="9"/>
    <s v="Fellowes Premier Superior Surge Suppressor, 10-Outlet, With Phone and Remote"/>
    <x v="4251"/>
    <n v="2"/>
    <n v="0.8"/>
    <n v="-52.833600000000004"/>
  </r>
  <r>
    <n v="6036"/>
    <x v="3007"/>
    <x v="1"/>
    <x v="1083"/>
    <d v="2012-04-25T00:00:00"/>
    <s v="Standard Class"/>
    <s v="PG-18820"/>
    <s v="Patrick Gardner"/>
    <x v="0"/>
    <s v="United States"/>
    <s v="Carrollton"/>
    <x v="5"/>
    <n v="75007"/>
    <x v="2"/>
    <s v="OFF-BI-10003925"/>
    <x v="1"/>
    <x v="8"/>
    <s v="Fellowes PB300 Plastic Comb Binding Machine"/>
    <x v="4252"/>
    <n v="4"/>
    <n v="0.8"/>
    <n v="-512.14680000000021"/>
  </r>
  <r>
    <n v="6037"/>
    <x v="3008"/>
    <x v="0"/>
    <x v="913"/>
    <d v="2013-09-09T00:00:00"/>
    <s v="Standard Class"/>
    <s v="AA-10645"/>
    <s v="Anna Andreadi"/>
    <x v="0"/>
    <s v="United States"/>
    <s v="Georgetown"/>
    <x v="0"/>
    <n v="40324"/>
    <x v="0"/>
    <s v="FUR-FU-10003347"/>
    <x v="0"/>
    <x v="5"/>
    <s v="Coloredge Poster Frame"/>
    <x v="532"/>
    <n v="3"/>
    <n v="0"/>
    <n v="16.614000000000001"/>
  </r>
  <r>
    <n v="6038"/>
    <x v="3008"/>
    <x v="0"/>
    <x v="913"/>
    <d v="2013-09-09T00:00:00"/>
    <s v="Standard Class"/>
    <s v="AA-10645"/>
    <s v="Anna Andreadi"/>
    <x v="0"/>
    <s v="United States"/>
    <s v="Georgetown"/>
    <x v="0"/>
    <n v="40324"/>
    <x v="0"/>
    <s v="OFF-BI-10000315"/>
    <x v="1"/>
    <x v="8"/>
    <s v="Poly Designer Cover &amp; Back"/>
    <x v="3369"/>
    <n v="6"/>
    <n v="0"/>
    <n v="54.691199999999995"/>
  </r>
  <r>
    <n v="6039"/>
    <x v="3008"/>
    <x v="0"/>
    <x v="913"/>
    <d v="2013-09-09T00:00:00"/>
    <s v="Standard Class"/>
    <s v="AA-10645"/>
    <s v="Anna Andreadi"/>
    <x v="0"/>
    <s v="United States"/>
    <s v="Georgetown"/>
    <x v="0"/>
    <n v="40324"/>
    <x v="0"/>
    <s v="OFF-ST-10002583"/>
    <x v="1"/>
    <x v="4"/>
    <s v="Fellowes Neat Ideas Storage Cubes"/>
    <x v="681"/>
    <n v="4"/>
    <n v="0"/>
    <n v="5.1967999999999961"/>
  </r>
  <r>
    <n v="6040"/>
    <x v="3008"/>
    <x v="0"/>
    <x v="913"/>
    <d v="2013-09-09T00:00:00"/>
    <s v="Standard Class"/>
    <s v="AA-10645"/>
    <s v="Anna Andreadi"/>
    <x v="0"/>
    <s v="United States"/>
    <s v="Georgetown"/>
    <x v="0"/>
    <n v="40324"/>
    <x v="0"/>
    <s v="OFF-AR-10003469"/>
    <x v="1"/>
    <x v="6"/>
    <s v="Nontoxic Chalk"/>
    <x v="267"/>
    <n v="3"/>
    <n v="0"/>
    <n v="2.5343999999999998"/>
  </r>
  <r>
    <n v="6041"/>
    <x v="3009"/>
    <x v="3"/>
    <x v="241"/>
    <d v="2014-09-30T00:00:00"/>
    <s v="Standard Class"/>
    <s v="FA-14230"/>
    <s v="Frank Atkinson"/>
    <x v="1"/>
    <s v="United States"/>
    <s v="Los Angeles"/>
    <x v="1"/>
    <n v="90008"/>
    <x v="1"/>
    <s v="TEC-PH-10001817"/>
    <x v="2"/>
    <x v="7"/>
    <s v="Wilson Electronics DB Pro Signal Booster"/>
    <x v="4253"/>
    <n v="3"/>
    <n v="0.2"/>
    <n v="75.180000000000064"/>
  </r>
  <r>
    <n v="6042"/>
    <x v="3009"/>
    <x v="3"/>
    <x v="241"/>
    <d v="2014-09-30T00:00:00"/>
    <s v="Standard Class"/>
    <s v="FA-14230"/>
    <s v="Frank Atkinson"/>
    <x v="1"/>
    <s v="United States"/>
    <s v="Los Angeles"/>
    <x v="1"/>
    <n v="90008"/>
    <x v="1"/>
    <s v="TEC-MA-10001031"/>
    <x v="2"/>
    <x v="15"/>
    <s v="Socket Bluetooth Cordless Hand Scanner (CHS)"/>
    <x v="4254"/>
    <n v="3"/>
    <n v="0.2"/>
    <n v="177.19799999999998"/>
  </r>
  <r>
    <n v="6043"/>
    <x v="3010"/>
    <x v="0"/>
    <x v="1084"/>
    <d v="2013-02-08T00:00:00"/>
    <s v="Standard Class"/>
    <s v="TB-21520"/>
    <s v="Tracy Blumstein"/>
    <x v="0"/>
    <s v="United States"/>
    <s v="Sierra Vista"/>
    <x v="16"/>
    <n v="85635"/>
    <x v="1"/>
    <s v="FUR-FU-10002088"/>
    <x v="0"/>
    <x v="5"/>
    <s v="Nu-Dell Float Frame 11 x 14 1/2"/>
    <x v="325"/>
    <n v="2"/>
    <n v="0.2"/>
    <n v="3.9512"/>
  </r>
  <r>
    <n v="6044"/>
    <x v="3011"/>
    <x v="3"/>
    <x v="240"/>
    <d v="2014-05-25T00:00:00"/>
    <s v="Second Class"/>
    <s v="AH-10075"/>
    <s v="Adam Hart"/>
    <x v="1"/>
    <s v="United States"/>
    <s v="Knoxville"/>
    <x v="18"/>
    <n v="37918"/>
    <x v="0"/>
    <s v="FUR-CH-10001482"/>
    <x v="0"/>
    <x v="1"/>
    <s v="Office Star - Mesh Screen back chair with Vinyl seat"/>
    <x v="2361"/>
    <n v="3"/>
    <n v="0.2"/>
    <n v="-35.36460000000001"/>
  </r>
  <r>
    <n v="6045"/>
    <x v="3011"/>
    <x v="3"/>
    <x v="240"/>
    <d v="2014-05-25T00:00:00"/>
    <s v="Second Class"/>
    <s v="AH-10075"/>
    <s v="Adam Hart"/>
    <x v="1"/>
    <s v="United States"/>
    <s v="Knoxville"/>
    <x v="18"/>
    <n v="37918"/>
    <x v="0"/>
    <s v="OFF-PA-10001526"/>
    <x v="1"/>
    <x v="10"/>
    <s v="Xerox 1949"/>
    <x v="2898"/>
    <n v="7"/>
    <n v="0.2"/>
    <n v="10.109400000000001"/>
  </r>
  <r>
    <n v="6046"/>
    <x v="3012"/>
    <x v="1"/>
    <x v="37"/>
    <d v="2012-09-08T00:00:00"/>
    <s v="Standard Class"/>
    <s v="CP-12085"/>
    <s v="Cathy Prescott"/>
    <x v="1"/>
    <s v="United States"/>
    <s v="Tucson"/>
    <x v="16"/>
    <n v="85705"/>
    <x v="1"/>
    <s v="FUR-FU-10002937"/>
    <x v="0"/>
    <x v="5"/>
    <s v="GE 48&quot; Fluorescent Tube, Cool White Energy Saver, 34 Watts, 30/Box"/>
    <x v="4255"/>
    <n v="3"/>
    <n v="0.2"/>
    <n v="89.306999999999988"/>
  </r>
  <r>
    <n v="6047"/>
    <x v="3013"/>
    <x v="0"/>
    <x v="632"/>
    <d v="2013-06-17T00:00:00"/>
    <s v="Standard Class"/>
    <s v="BF-11215"/>
    <s v="Benjamin Farhat"/>
    <x v="2"/>
    <s v="United States"/>
    <s v="Minneapolis"/>
    <x v="11"/>
    <n v="55407"/>
    <x v="2"/>
    <s v="FUR-TA-10001771"/>
    <x v="0"/>
    <x v="3"/>
    <s v="Bush Cubix Conference Tables, Fully Assembled"/>
    <x v="4256"/>
    <n v="3"/>
    <n v="0"/>
    <n v="173.23500000000001"/>
  </r>
  <r>
    <n v="6048"/>
    <x v="3014"/>
    <x v="1"/>
    <x v="209"/>
    <d v="2012-11-11T00:00:00"/>
    <s v="Standard Class"/>
    <s v="CP-12340"/>
    <s v="Christine Phan"/>
    <x v="1"/>
    <s v="United States"/>
    <s v="Miami"/>
    <x v="2"/>
    <n v="33142"/>
    <x v="0"/>
    <s v="OFF-BI-10003305"/>
    <x v="1"/>
    <x v="8"/>
    <s v="Avery Hanging File Binders"/>
    <x v="4257"/>
    <n v="9"/>
    <n v="0.7"/>
    <n v="-12.916800000000002"/>
  </r>
  <r>
    <n v="6049"/>
    <x v="3014"/>
    <x v="1"/>
    <x v="209"/>
    <d v="2012-11-11T00:00:00"/>
    <s v="Standard Class"/>
    <s v="CP-12340"/>
    <s v="Christine Phan"/>
    <x v="1"/>
    <s v="United States"/>
    <s v="Miami"/>
    <x v="2"/>
    <n v="33142"/>
    <x v="0"/>
    <s v="OFF-BI-10001359"/>
    <x v="1"/>
    <x v="8"/>
    <s v="GBC DocuBind TL300 Electric Binding System"/>
    <x v="4258"/>
    <n v="5"/>
    <n v="0.7"/>
    <n v="-1031.5385000000001"/>
  </r>
  <r>
    <n v="6050"/>
    <x v="3015"/>
    <x v="0"/>
    <x v="1085"/>
    <d v="2013-06-19T00:00:00"/>
    <s v="First Class"/>
    <s v="LS-17245"/>
    <s v="Lynn Smith"/>
    <x v="0"/>
    <s v="United States"/>
    <s v="Houston"/>
    <x v="5"/>
    <n v="77036"/>
    <x v="2"/>
    <s v="OFF-PA-10000483"/>
    <x v="1"/>
    <x v="10"/>
    <s v="Xerox 19"/>
    <x v="4259"/>
    <n v="7"/>
    <n v="0.2"/>
    <n v="54.214999999999982"/>
  </r>
  <r>
    <n v="6051"/>
    <x v="3016"/>
    <x v="1"/>
    <x v="334"/>
    <d v="2012-04-30T00:00:00"/>
    <s v="Standard Class"/>
    <s v="TS-21655"/>
    <s v="Trudy Schmidt"/>
    <x v="0"/>
    <s v="United States"/>
    <s v="Milwaukee"/>
    <x v="6"/>
    <n v="53209"/>
    <x v="2"/>
    <s v="OFF-AR-10000658"/>
    <x v="1"/>
    <x v="6"/>
    <s v="Newell 324"/>
    <x v="2495"/>
    <n v="5"/>
    <n v="0"/>
    <n v="16.170000000000002"/>
  </r>
  <r>
    <n v="6052"/>
    <x v="3016"/>
    <x v="1"/>
    <x v="334"/>
    <d v="2012-04-30T00:00:00"/>
    <s v="Standard Class"/>
    <s v="TS-21655"/>
    <s v="Trudy Schmidt"/>
    <x v="0"/>
    <s v="United States"/>
    <s v="Milwaukee"/>
    <x v="6"/>
    <n v="53209"/>
    <x v="2"/>
    <s v="OFF-AP-10001205"/>
    <x v="1"/>
    <x v="9"/>
    <s v="Belkin 5 Outlet SurgeMaster Power Centers"/>
    <x v="4260"/>
    <n v="5"/>
    <n v="0"/>
    <n v="76.27200000000002"/>
  </r>
  <r>
    <n v="6053"/>
    <x v="3017"/>
    <x v="0"/>
    <x v="713"/>
    <d v="2013-09-27T00:00:00"/>
    <s v="Second Class"/>
    <s v="JS-15940"/>
    <s v="Joni Sundaresam"/>
    <x v="2"/>
    <s v="United States"/>
    <s v="Lancaster"/>
    <x v="24"/>
    <n v="43130"/>
    <x v="3"/>
    <s v="OFF-PA-10002586"/>
    <x v="1"/>
    <x v="10"/>
    <s v="Xerox 1970"/>
    <x v="1655"/>
    <n v="3"/>
    <n v="0.2"/>
    <n v="4.0338000000000003"/>
  </r>
  <r>
    <n v="6054"/>
    <x v="3017"/>
    <x v="0"/>
    <x v="713"/>
    <d v="2013-09-27T00:00:00"/>
    <s v="Second Class"/>
    <s v="JS-15940"/>
    <s v="Joni Sundaresam"/>
    <x v="2"/>
    <s v="United States"/>
    <s v="Lancaster"/>
    <x v="24"/>
    <n v="43130"/>
    <x v="3"/>
    <s v="FUR-FU-10004963"/>
    <x v="0"/>
    <x v="5"/>
    <s v="Eldon 400 Class Desk Accessories, Black Carbon"/>
    <x v="4261"/>
    <n v="4"/>
    <n v="0.2"/>
    <n v="7.7000000000000028"/>
  </r>
  <r>
    <n v="6055"/>
    <x v="3017"/>
    <x v="0"/>
    <x v="713"/>
    <d v="2013-09-27T00:00:00"/>
    <s v="Second Class"/>
    <s v="JS-15940"/>
    <s v="Joni Sundaresam"/>
    <x v="2"/>
    <s v="United States"/>
    <s v="Lancaster"/>
    <x v="24"/>
    <n v="43130"/>
    <x v="3"/>
    <s v="OFF-BI-10002071"/>
    <x v="1"/>
    <x v="8"/>
    <s v="Fellowes Black Plastic Comb Bindings"/>
    <x v="4262"/>
    <n v="7"/>
    <n v="0.7"/>
    <n v="-9.7607999999999961"/>
  </r>
  <r>
    <n v="6056"/>
    <x v="3018"/>
    <x v="0"/>
    <x v="298"/>
    <d v="2013-08-21T00:00:00"/>
    <s v="First Class"/>
    <s v="NF-18385"/>
    <s v="Natalie Fritzler"/>
    <x v="0"/>
    <s v="United States"/>
    <s v="Edinburg"/>
    <x v="5"/>
    <n v="78539"/>
    <x v="2"/>
    <s v="OFF-BI-10001617"/>
    <x v="1"/>
    <x v="8"/>
    <s v="GBC Wire Binding Combs"/>
    <x v="4263"/>
    <n v="1"/>
    <n v="0.8"/>
    <n v="-3.4122000000000003"/>
  </r>
  <r>
    <n v="6057"/>
    <x v="3018"/>
    <x v="0"/>
    <x v="298"/>
    <d v="2013-08-21T00:00:00"/>
    <s v="First Class"/>
    <s v="NF-18385"/>
    <s v="Natalie Fritzler"/>
    <x v="0"/>
    <s v="United States"/>
    <s v="Edinburg"/>
    <x v="5"/>
    <n v="78539"/>
    <x v="2"/>
    <s v="OFF-PA-10004665"/>
    <x v="1"/>
    <x v="10"/>
    <s v="Advantus Motivational Note Cards"/>
    <x v="1348"/>
    <n v="8"/>
    <n v="0.2"/>
    <n v="30.391999999999996"/>
  </r>
  <r>
    <n v="6058"/>
    <x v="3019"/>
    <x v="2"/>
    <x v="1086"/>
    <d v="2011-03-08T00:00:00"/>
    <s v="Standard Class"/>
    <s v="KN-16705"/>
    <s v="Kristina Nunn"/>
    <x v="2"/>
    <s v="United States"/>
    <s v="New York City"/>
    <x v="15"/>
    <n v="10009"/>
    <x v="3"/>
    <s v="OFF-EN-10001990"/>
    <x v="1"/>
    <x v="12"/>
    <s v="Staples"/>
    <x v="716"/>
    <n v="2"/>
    <n v="0"/>
    <n v="5.3391999999999991"/>
  </r>
  <r>
    <n v="6059"/>
    <x v="3019"/>
    <x v="2"/>
    <x v="1086"/>
    <d v="2011-03-08T00:00:00"/>
    <s v="Standard Class"/>
    <s v="KN-16705"/>
    <s v="Kristina Nunn"/>
    <x v="2"/>
    <s v="United States"/>
    <s v="New York City"/>
    <x v="15"/>
    <n v="10009"/>
    <x v="3"/>
    <s v="OFF-PA-10000587"/>
    <x v="1"/>
    <x v="10"/>
    <s v="Array Parchment Paper, Assorted Colors"/>
    <x v="3441"/>
    <n v="5"/>
    <n v="0"/>
    <n v="17.472000000000001"/>
  </r>
  <r>
    <n v="6060"/>
    <x v="3020"/>
    <x v="2"/>
    <x v="125"/>
    <d v="2012-01-03T00:00:00"/>
    <s v="Standard Class"/>
    <s v="GA-14725"/>
    <s v="Guy Armstrong"/>
    <x v="0"/>
    <s v="United States"/>
    <s v="Philadelphia"/>
    <x v="9"/>
    <n v="19120"/>
    <x v="3"/>
    <s v="TEC-AC-10004859"/>
    <x v="2"/>
    <x v="11"/>
    <s v="Maxell Pro 80 Minute CD-R, 10/Pack"/>
    <x v="893"/>
    <n v="2"/>
    <n v="0.2"/>
    <n v="6.9920000000000009"/>
  </r>
  <r>
    <n v="6061"/>
    <x v="3021"/>
    <x v="1"/>
    <x v="889"/>
    <d v="2012-04-16T00:00:00"/>
    <s v="Standard Class"/>
    <s v="EH-14125"/>
    <s v="Eugene Hildebrand"/>
    <x v="2"/>
    <s v="United States"/>
    <s v="Rochester"/>
    <x v="15"/>
    <n v="14609"/>
    <x v="3"/>
    <s v="OFF-ST-10001476"/>
    <x v="1"/>
    <x v="4"/>
    <s v="Steel Personal Filing/Posting Tote"/>
    <x v="4264"/>
    <n v="4"/>
    <n v="0"/>
    <n v="38.350800000000007"/>
  </r>
  <r>
    <n v="6062"/>
    <x v="3021"/>
    <x v="1"/>
    <x v="889"/>
    <d v="2012-04-16T00:00:00"/>
    <s v="Standard Class"/>
    <s v="EH-14125"/>
    <s v="Eugene Hildebrand"/>
    <x v="2"/>
    <s v="United States"/>
    <s v="Rochester"/>
    <x v="15"/>
    <n v="14609"/>
    <x v="3"/>
    <s v="OFF-AR-10002804"/>
    <x v="1"/>
    <x v="6"/>
    <s v="Faber Castell Col-Erase Pencils"/>
    <x v="1865"/>
    <n v="3"/>
    <n v="0"/>
    <n v="6.0147000000000004"/>
  </r>
  <r>
    <n v="6063"/>
    <x v="3022"/>
    <x v="1"/>
    <x v="707"/>
    <d v="2012-12-30T00:00:00"/>
    <s v="Second Class"/>
    <s v="RA-19285"/>
    <s v="Ralph Arnett"/>
    <x v="0"/>
    <s v="United States"/>
    <s v="San Diego"/>
    <x v="1"/>
    <n v="92037"/>
    <x v="1"/>
    <s v="TEC-CO-10004202"/>
    <x v="2"/>
    <x v="16"/>
    <s v="Brother DCP1000 Digital 3 in 1 Multifunction Machine"/>
    <x v="4265"/>
    <n v="5"/>
    <n v="0.2"/>
    <n v="224.99249999999995"/>
  </r>
  <r>
    <n v="6064"/>
    <x v="3022"/>
    <x v="1"/>
    <x v="707"/>
    <d v="2012-12-30T00:00:00"/>
    <s v="Second Class"/>
    <s v="RA-19285"/>
    <s v="Ralph Arnett"/>
    <x v="0"/>
    <s v="United States"/>
    <s v="San Diego"/>
    <x v="1"/>
    <n v="92037"/>
    <x v="1"/>
    <s v="OFF-PA-10001307"/>
    <x v="1"/>
    <x v="10"/>
    <s v="Important Message Pads, 50 4-1/4 x 5-1/2 Forms per Pad"/>
    <x v="4266"/>
    <n v="3"/>
    <n v="0"/>
    <n v="6.1739999999999995"/>
  </r>
  <r>
    <n v="6065"/>
    <x v="3022"/>
    <x v="1"/>
    <x v="707"/>
    <d v="2012-12-30T00:00:00"/>
    <s v="Second Class"/>
    <s v="RA-19285"/>
    <s v="Ralph Arnett"/>
    <x v="0"/>
    <s v="United States"/>
    <s v="San Diego"/>
    <x v="1"/>
    <n v="92037"/>
    <x v="1"/>
    <s v="OFF-PA-10001667"/>
    <x v="1"/>
    <x v="10"/>
    <s v="Great White Multi-Use Recycled Paper (20Lb. and 84 Bright)"/>
    <x v="1465"/>
    <n v="3"/>
    <n v="0"/>
    <n v="8.0730000000000004"/>
  </r>
  <r>
    <n v="6066"/>
    <x v="3023"/>
    <x v="1"/>
    <x v="57"/>
    <d v="2012-04-07T00:00:00"/>
    <s v="First Class"/>
    <s v="TT-21070"/>
    <s v="Ted Trevino"/>
    <x v="0"/>
    <s v="United States"/>
    <s v="Philadelphia"/>
    <x v="9"/>
    <n v="19120"/>
    <x v="3"/>
    <s v="OFF-LA-10001569"/>
    <x v="1"/>
    <x v="2"/>
    <s v="Avery 499"/>
    <x v="4267"/>
    <n v="6"/>
    <n v="0.2"/>
    <n v="7.7687999999999988"/>
  </r>
  <r>
    <n v="6067"/>
    <x v="3024"/>
    <x v="1"/>
    <x v="184"/>
    <d v="2012-01-23T00:00:00"/>
    <s v="Standard Class"/>
    <s v="AH-10465"/>
    <s v="Amy Hunt"/>
    <x v="0"/>
    <s v="United States"/>
    <s v="Bartlett"/>
    <x v="18"/>
    <n v="38134"/>
    <x v="0"/>
    <s v="OFF-SU-10000898"/>
    <x v="1"/>
    <x v="14"/>
    <s v="Acme Hot Forged Carbon Steel Scissors with Nickel-Plated Handles, 3 7/8&quot; Cut, 8&quot;L"/>
    <x v="4268"/>
    <n v="8"/>
    <n v="0.2"/>
    <n v="10.007999999999988"/>
  </r>
  <r>
    <n v="6068"/>
    <x v="3025"/>
    <x v="3"/>
    <x v="968"/>
    <d v="2014-05-25T00:00:00"/>
    <s v="Standard Class"/>
    <s v="CC-12430"/>
    <s v="Chuck Clark"/>
    <x v="2"/>
    <s v="United States"/>
    <s v="Lakewood"/>
    <x v="1"/>
    <n v="90712"/>
    <x v="1"/>
    <s v="FUR-CH-10000225"/>
    <x v="0"/>
    <x v="1"/>
    <s v="Global Geo Office Task Chair, Gray"/>
    <x v="4269"/>
    <n v="8"/>
    <n v="0.2"/>
    <n v="-97.176000000000073"/>
  </r>
  <r>
    <n v="6069"/>
    <x v="3025"/>
    <x v="3"/>
    <x v="968"/>
    <d v="2014-05-25T00:00:00"/>
    <s v="Standard Class"/>
    <s v="CC-12430"/>
    <s v="Chuck Clark"/>
    <x v="2"/>
    <s v="United States"/>
    <s v="Lakewood"/>
    <x v="1"/>
    <n v="90712"/>
    <x v="1"/>
    <s v="FUR-FU-10002191"/>
    <x v="0"/>
    <x v="5"/>
    <s v="G.E. Halogen Desk Lamp Bulbs"/>
    <x v="4270"/>
    <n v="1"/>
    <n v="0"/>
    <n v="3.3504"/>
  </r>
  <r>
    <n v="6070"/>
    <x v="3025"/>
    <x v="3"/>
    <x v="968"/>
    <d v="2014-05-25T00:00:00"/>
    <s v="Standard Class"/>
    <s v="CC-12430"/>
    <s v="Chuck Clark"/>
    <x v="2"/>
    <s v="United States"/>
    <s v="Lakewood"/>
    <x v="1"/>
    <n v="90712"/>
    <x v="1"/>
    <s v="TEC-MA-10003176"/>
    <x v="2"/>
    <x v="15"/>
    <s v="Okidata B400 Printer"/>
    <x v="4271"/>
    <n v="1"/>
    <n v="0.2"/>
    <n v="38.609999999999957"/>
  </r>
  <r>
    <n v="6071"/>
    <x v="3026"/>
    <x v="3"/>
    <x v="802"/>
    <d v="2014-08-21T00:00:00"/>
    <s v="Standard Class"/>
    <s v="KD-16495"/>
    <s v="Keith Dawkins"/>
    <x v="1"/>
    <s v="United States"/>
    <s v="Philadelphia"/>
    <x v="9"/>
    <n v="19120"/>
    <x v="3"/>
    <s v="OFF-LA-10004093"/>
    <x v="1"/>
    <x v="2"/>
    <s v="Avery 486"/>
    <x v="1593"/>
    <n v="3"/>
    <n v="0.2"/>
    <n v="5.9210999999999983"/>
  </r>
  <r>
    <n v="6072"/>
    <x v="3027"/>
    <x v="1"/>
    <x v="620"/>
    <d v="2013-01-04T00:00:00"/>
    <s v="Standard Class"/>
    <s v="BG-11035"/>
    <s v="Barry Gonzalez"/>
    <x v="0"/>
    <s v="United States"/>
    <s v="Austin"/>
    <x v="5"/>
    <n v="78745"/>
    <x v="2"/>
    <s v="OFF-ST-10000025"/>
    <x v="1"/>
    <x v="4"/>
    <s v="Fellowes Stor/Drawer Steel Plus Storage Drawers"/>
    <x v="4272"/>
    <n v="2"/>
    <n v="0.2"/>
    <n v="-26.720400000000019"/>
  </r>
  <r>
    <n v="6073"/>
    <x v="3027"/>
    <x v="1"/>
    <x v="620"/>
    <d v="2013-01-04T00:00:00"/>
    <s v="Standard Class"/>
    <s v="BG-11035"/>
    <s v="Barry Gonzalez"/>
    <x v="0"/>
    <s v="United States"/>
    <s v="Austin"/>
    <x v="5"/>
    <n v="78745"/>
    <x v="2"/>
    <s v="OFF-FA-10001561"/>
    <x v="1"/>
    <x v="13"/>
    <s v="Stockwell Push Pins"/>
    <x v="4273"/>
    <n v="2"/>
    <n v="0.2"/>
    <n v="0.56679999999999997"/>
  </r>
  <r>
    <n v="6074"/>
    <x v="3027"/>
    <x v="1"/>
    <x v="620"/>
    <d v="2013-01-04T00:00:00"/>
    <s v="Standard Class"/>
    <s v="BG-11035"/>
    <s v="Barry Gonzalez"/>
    <x v="0"/>
    <s v="United States"/>
    <s v="Austin"/>
    <x v="5"/>
    <n v="78745"/>
    <x v="2"/>
    <s v="OFF-SU-10001225"/>
    <x v="1"/>
    <x v="14"/>
    <s v="Staples"/>
    <x v="4274"/>
    <n v="2"/>
    <n v="0.2"/>
    <n v="-1.3248000000000004"/>
  </r>
  <r>
    <n v="6075"/>
    <x v="3028"/>
    <x v="3"/>
    <x v="53"/>
    <d v="2014-12-30T00:00:00"/>
    <s v="Standard Class"/>
    <s v="FH-14365"/>
    <s v="Fred Hopkins"/>
    <x v="1"/>
    <s v="United States"/>
    <s v="Los Angeles"/>
    <x v="1"/>
    <n v="90008"/>
    <x v="1"/>
    <s v="OFF-BI-10001718"/>
    <x v="1"/>
    <x v="8"/>
    <s v="GBC DocuBind P50 Personal Binding Machine"/>
    <x v="1860"/>
    <n v="3"/>
    <n v="0.2"/>
    <n v="51.823799999999999"/>
  </r>
  <r>
    <n v="6076"/>
    <x v="3028"/>
    <x v="3"/>
    <x v="53"/>
    <d v="2014-12-30T00:00:00"/>
    <s v="Standard Class"/>
    <s v="FH-14365"/>
    <s v="Fred Hopkins"/>
    <x v="1"/>
    <s v="United States"/>
    <s v="Los Angeles"/>
    <x v="1"/>
    <n v="90008"/>
    <x v="1"/>
    <s v="OFF-ST-10002756"/>
    <x v="1"/>
    <x v="4"/>
    <s v="Tennsco Stur-D-Stor Boltless Shelving, 5 Shelves, 24&quot; Deep, Sand"/>
    <x v="4275"/>
    <n v="2"/>
    <n v="0"/>
    <n v="2.7062000000000239"/>
  </r>
  <r>
    <n v="6077"/>
    <x v="3029"/>
    <x v="0"/>
    <x v="142"/>
    <d v="2013-09-08T00:00:00"/>
    <s v="Standard Class"/>
    <s v="PG-18820"/>
    <s v="Patrick Gardner"/>
    <x v="0"/>
    <s v="United States"/>
    <s v="New York City"/>
    <x v="15"/>
    <n v="10011"/>
    <x v="3"/>
    <s v="TEC-AC-10001432"/>
    <x v="2"/>
    <x v="11"/>
    <s v="Enermax Aurora Lite Keyboard"/>
    <x v="515"/>
    <n v="6"/>
    <n v="0"/>
    <n v="206.31600000000006"/>
  </r>
  <r>
    <n v="6078"/>
    <x v="3029"/>
    <x v="0"/>
    <x v="142"/>
    <d v="2013-09-08T00:00:00"/>
    <s v="Standard Class"/>
    <s v="PG-18820"/>
    <s v="Patrick Gardner"/>
    <x v="0"/>
    <s v="United States"/>
    <s v="New York City"/>
    <x v="15"/>
    <n v="10011"/>
    <x v="3"/>
    <s v="TEC-AC-10003399"/>
    <x v="2"/>
    <x v="11"/>
    <s v="Memorex Mini Travel Drive 64 GB USB 2.0 Flash Drive"/>
    <x v="4276"/>
    <n v="2"/>
    <n v="0"/>
    <n v="30.441600000000001"/>
  </r>
  <r>
    <n v="6079"/>
    <x v="3029"/>
    <x v="0"/>
    <x v="142"/>
    <d v="2013-09-08T00:00:00"/>
    <s v="Standard Class"/>
    <s v="PG-18820"/>
    <s v="Patrick Gardner"/>
    <x v="0"/>
    <s v="United States"/>
    <s v="New York City"/>
    <x v="15"/>
    <n v="10011"/>
    <x v="3"/>
    <s v="OFF-SU-10001574"/>
    <x v="1"/>
    <x v="14"/>
    <s v="Acme Value Line Scissors"/>
    <x v="1031"/>
    <n v="3"/>
    <n v="0"/>
    <n v="3.2849999999999993"/>
  </r>
  <r>
    <n v="6080"/>
    <x v="3029"/>
    <x v="0"/>
    <x v="142"/>
    <d v="2013-09-08T00:00:00"/>
    <s v="Standard Class"/>
    <s v="PG-18820"/>
    <s v="Patrick Gardner"/>
    <x v="0"/>
    <s v="United States"/>
    <s v="New York City"/>
    <x v="15"/>
    <n v="10011"/>
    <x v="3"/>
    <s v="FUR-FU-10004864"/>
    <x v="0"/>
    <x v="5"/>
    <s v="Howard Miller 14-1/2&quot; Diameter Chrome Round Wall Clock"/>
    <x v="1868"/>
    <n v="3"/>
    <n v="0"/>
    <n v="61.382399999999997"/>
  </r>
  <r>
    <n v="6081"/>
    <x v="3030"/>
    <x v="3"/>
    <x v="485"/>
    <d v="2014-08-09T00:00:00"/>
    <s v="First Class"/>
    <s v="NZ-18565"/>
    <s v="Nick Zandusky"/>
    <x v="2"/>
    <s v="United States"/>
    <s v="Houston"/>
    <x v="5"/>
    <n v="77070"/>
    <x v="2"/>
    <s v="OFF-ST-10001172"/>
    <x v="1"/>
    <x v="4"/>
    <s v="Tennsco Lockers, Sand"/>
    <x v="4277"/>
    <n v="9"/>
    <n v="0.2"/>
    <n v="7.5527999999999977"/>
  </r>
  <r>
    <n v="6082"/>
    <x v="3031"/>
    <x v="2"/>
    <x v="1087"/>
    <d v="2011-02-19T00:00:00"/>
    <s v="Same Day"/>
    <s v="TB-21595"/>
    <s v="Troy Blackwell"/>
    <x v="0"/>
    <s v="United States"/>
    <s v="Lubbock"/>
    <x v="5"/>
    <n v="79424"/>
    <x v="2"/>
    <s v="FUR-FU-10002396"/>
    <x v="0"/>
    <x v="5"/>
    <s v="DAX Copper Panel Document Frame, 5 x 7 Size"/>
    <x v="2855"/>
    <n v="5"/>
    <n v="0.6"/>
    <n v="-11.321999999999999"/>
  </r>
  <r>
    <n v="6083"/>
    <x v="3032"/>
    <x v="0"/>
    <x v="441"/>
    <d v="2013-11-28T00:00:00"/>
    <s v="Standard Class"/>
    <s v="JE-15475"/>
    <s v="Jeremy Ellison"/>
    <x v="0"/>
    <s v="United States"/>
    <s v="Houston"/>
    <x v="5"/>
    <n v="77095"/>
    <x v="2"/>
    <s v="OFF-BI-10004040"/>
    <x v="1"/>
    <x v="8"/>
    <s v="Wilson Jones Impact Binders"/>
    <x v="4278"/>
    <n v="6"/>
    <n v="0.8"/>
    <n v="-9.634800000000002"/>
  </r>
  <r>
    <n v="6084"/>
    <x v="3032"/>
    <x v="0"/>
    <x v="441"/>
    <d v="2013-11-28T00:00:00"/>
    <s v="Standard Class"/>
    <s v="JE-15475"/>
    <s v="Jeremy Ellison"/>
    <x v="0"/>
    <s v="United States"/>
    <s v="Houston"/>
    <x v="5"/>
    <n v="77095"/>
    <x v="2"/>
    <s v="OFF-AR-10003481"/>
    <x v="1"/>
    <x v="6"/>
    <s v="Newell 348"/>
    <x v="3452"/>
    <n v="9"/>
    <n v="0.2"/>
    <n v="2.6567999999999969"/>
  </r>
  <r>
    <n v="6085"/>
    <x v="3032"/>
    <x v="0"/>
    <x v="441"/>
    <d v="2013-11-28T00:00:00"/>
    <s v="Standard Class"/>
    <s v="JE-15475"/>
    <s v="Jeremy Ellison"/>
    <x v="0"/>
    <s v="United States"/>
    <s v="Houston"/>
    <x v="5"/>
    <n v="77095"/>
    <x v="2"/>
    <s v="TEC-AC-10000387"/>
    <x v="2"/>
    <x v="11"/>
    <s v="KeyTronic KT800P2 - Keyboard - Black"/>
    <x v="4279"/>
    <n v="2"/>
    <n v="0.2"/>
    <n v="-0.60080000000000044"/>
  </r>
  <r>
    <n v="6086"/>
    <x v="3032"/>
    <x v="0"/>
    <x v="441"/>
    <d v="2013-11-28T00:00:00"/>
    <s v="Standard Class"/>
    <s v="JE-15475"/>
    <s v="Jeremy Ellison"/>
    <x v="0"/>
    <s v="United States"/>
    <s v="Houston"/>
    <x v="5"/>
    <n v="77095"/>
    <x v="2"/>
    <s v="OFF-LA-10000262"/>
    <x v="1"/>
    <x v="2"/>
    <s v="Avery 494"/>
    <x v="4280"/>
    <n v="1"/>
    <n v="0.2"/>
    <n v="0.67859999999999987"/>
  </r>
  <r>
    <n v="6087"/>
    <x v="3032"/>
    <x v="0"/>
    <x v="441"/>
    <d v="2013-11-28T00:00:00"/>
    <s v="Standard Class"/>
    <s v="JE-15475"/>
    <s v="Jeremy Ellison"/>
    <x v="0"/>
    <s v="United States"/>
    <s v="Houston"/>
    <x v="5"/>
    <n v="77095"/>
    <x v="2"/>
    <s v="OFF-BI-10003196"/>
    <x v="1"/>
    <x v="8"/>
    <s v="Accohide Poly Flexible Ring Binders"/>
    <x v="4281"/>
    <n v="6"/>
    <n v="0.8"/>
    <n v="-6.7320000000000011"/>
  </r>
  <r>
    <n v="6088"/>
    <x v="3033"/>
    <x v="1"/>
    <x v="639"/>
    <d v="2012-12-18T00:00:00"/>
    <s v="Standard Class"/>
    <s v="EH-13945"/>
    <s v="Eric Hoffmann"/>
    <x v="0"/>
    <s v="United States"/>
    <s v="Costa Mesa"/>
    <x v="1"/>
    <n v="92627"/>
    <x v="1"/>
    <s v="FUR-FU-10004351"/>
    <x v="0"/>
    <x v="5"/>
    <s v="Staples"/>
    <x v="4172"/>
    <n v="3"/>
    <n v="0"/>
    <n v="12.856800000000002"/>
  </r>
  <r>
    <n v="6089"/>
    <x v="3034"/>
    <x v="1"/>
    <x v="385"/>
    <d v="2012-06-17T00:00:00"/>
    <s v="Standard Class"/>
    <s v="BF-10975"/>
    <s v="Barbara Fisher"/>
    <x v="1"/>
    <s v="United States"/>
    <s v="Roswell"/>
    <x v="32"/>
    <n v="30076"/>
    <x v="0"/>
    <s v="OFF-PA-10001870"/>
    <x v="1"/>
    <x v="10"/>
    <s v="Xerox 202"/>
    <x v="90"/>
    <n v="1"/>
    <n v="0"/>
    <n v="3.1104000000000003"/>
  </r>
  <r>
    <n v="6090"/>
    <x v="3035"/>
    <x v="3"/>
    <x v="116"/>
    <d v="2015-01-01T00:00:00"/>
    <s v="Second Class"/>
    <s v="PC-18745"/>
    <s v="Pamela Coakley"/>
    <x v="1"/>
    <s v="United States"/>
    <s v="Loveland"/>
    <x v="22"/>
    <n v="80538"/>
    <x v="1"/>
    <s v="OFF-BI-10002813"/>
    <x v="1"/>
    <x v="8"/>
    <s v="Avery Reinforcements for Hole-Punch Pages"/>
    <x v="1473"/>
    <n v="2"/>
    <n v="0.7"/>
    <n v="-0.98999999999999977"/>
  </r>
  <r>
    <n v="6091"/>
    <x v="3036"/>
    <x v="3"/>
    <x v="1088"/>
    <d v="2014-09-27T00:00:00"/>
    <s v="Standard Class"/>
    <s v="SV-20365"/>
    <s v="Seth Vernon"/>
    <x v="0"/>
    <s v="United States"/>
    <s v="New York City"/>
    <x v="15"/>
    <n v="10035"/>
    <x v="3"/>
    <s v="FUR-CH-10003846"/>
    <x v="0"/>
    <x v="1"/>
    <s v="Hon Valutask Swivel Chairs"/>
    <x v="4282"/>
    <n v="3"/>
    <n v="0.1"/>
    <n v="18.176400000000008"/>
  </r>
  <r>
    <n v="6092"/>
    <x v="3036"/>
    <x v="3"/>
    <x v="1088"/>
    <d v="2014-09-27T00:00:00"/>
    <s v="Standard Class"/>
    <s v="SV-20365"/>
    <s v="Seth Vernon"/>
    <x v="0"/>
    <s v="United States"/>
    <s v="New York City"/>
    <x v="15"/>
    <n v="10035"/>
    <x v="3"/>
    <s v="TEC-AC-10002647"/>
    <x v="2"/>
    <x v="11"/>
    <s v="Logitech Wireless Boombox Speaker - portable - wireless, wired"/>
    <x v="4283"/>
    <n v="2"/>
    <n v="0"/>
    <n v="95.759999999999991"/>
  </r>
  <r>
    <n v="6093"/>
    <x v="3036"/>
    <x v="3"/>
    <x v="1088"/>
    <d v="2014-09-27T00:00:00"/>
    <s v="Standard Class"/>
    <s v="SV-20365"/>
    <s v="Seth Vernon"/>
    <x v="0"/>
    <s v="United States"/>
    <s v="New York City"/>
    <x v="15"/>
    <n v="10035"/>
    <x v="3"/>
    <s v="OFF-PA-10000807"/>
    <x v="1"/>
    <x v="10"/>
    <s v="TOPS &quot;Important Message&quot; Pads, Canary, 4-1/4 x 5-1/2, 50 Sheets per Pad"/>
    <x v="1811"/>
    <n v="9"/>
    <n v="0"/>
    <n v="18.104400000000002"/>
  </r>
  <r>
    <n v="6094"/>
    <x v="3036"/>
    <x v="3"/>
    <x v="1088"/>
    <d v="2014-09-27T00:00:00"/>
    <s v="Standard Class"/>
    <s v="SV-20365"/>
    <s v="Seth Vernon"/>
    <x v="0"/>
    <s v="United States"/>
    <s v="New York City"/>
    <x v="15"/>
    <n v="10035"/>
    <x v="3"/>
    <s v="TEC-AC-10001465"/>
    <x v="2"/>
    <x v="11"/>
    <s v="SanDisk Cruzer 64 GB USB Flash Drive"/>
    <x v="3720"/>
    <n v="2"/>
    <n v="0"/>
    <n v="21.791999999999994"/>
  </r>
  <r>
    <n v="6095"/>
    <x v="3036"/>
    <x v="3"/>
    <x v="1088"/>
    <d v="2014-09-27T00:00:00"/>
    <s v="Standard Class"/>
    <s v="SV-20365"/>
    <s v="Seth Vernon"/>
    <x v="0"/>
    <s v="United States"/>
    <s v="New York City"/>
    <x v="15"/>
    <n v="10035"/>
    <x v="3"/>
    <s v="OFF-ST-10000615"/>
    <x v="1"/>
    <x v="4"/>
    <s v="SimpliFile Personal File, Black Granite, 15w x 6-15/16d x 11-1/4h"/>
    <x v="4284"/>
    <n v="4"/>
    <n v="0"/>
    <n v="12.712000000000003"/>
  </r>
  <r>
    <n v="6096"/>
    <x v="3036"/>
    <x v="3"/>
    <x v="1088"/>
    <d v="2014-09-27T00:00:00"/>
    <s v="Standard Class"/>
    <s v="SV-20365"/>
    <s v="Seth Vernon"/>
    <x v="0"/>
    <s v="United States"/>
    <s v="New York City"/>
    <x v="15"/>
    <n v="10035"/>
    <x v="3"/>
    <s v="OFF-PA-10002713"/>
    <x v="1"/>
    <x v="10"/>
    <s v="Adams Phone Message Book, 200 Message Capacity, 8 1/16” x 11”"/>
    <x v="1288"/>
    <n v="2"/>
    <n v="0"/>
    <n v="6.3295999999999992"/>
  </r>
  <r>
    <n v="6097"/>
    <x v="3036"/>
    <x v="3"/>
    <x v="1088"/>
    <d v="2014-09-27T00:00:00"/>
    <s v="Standard Class"/>
    <s v="SV-20365"/>
    <s v="Seth Vernon"/>
    <x v="0"/>
    <s v="United States"/>
    <s v="New York City"/>
    <x v="15"/>
    <n v="10035"/>
    <x v="3"/>
    <s v="FUR-CH-10003061"/>
    <x v="0"/>
    <x v="1"/>
    <s v="Global Leather Task Chair, Black"/>
    <x v="4285"/>
    <n v="1"/>
    <n v="0.1"/>
    <n v="8.0990999999999875"/>
  </r>
  <r>
    <n v="6098"/>
    <x v="3036"/>
    <x v="3"/>
    <x v="1088"/>
    <d v="2014-09-27T00:00:00"/>
    <s v="Standard Class"/>
    <s v="SV-20365"/>
    <s v="Seth Vernon"/>
    <x v="0"/>
    <s v="United States"/>
    <s v="New York City"/>
    <x v="15"/>
    <n v="10035"/>
    <x v="3"/>
    <s v="OFF-BI-10000343"/>
    <x v="1"/>
    <x v="8"/>
    <s v="Pressboard Covers with Storage Hooks, 9 1/2&quot; x 11&quot;, Light Blue"/>
    <x v="696"/>
    <n v="3"/>
    <n v="0.2"/>
    <n v="3.9770999999999996"/>
  </r>
  <r>
    <n v="6099"/>
    <x v="3036"/>
    <x v="3"/>
    <x v="1088"/>
    <d v="2014-09-27T00:00:00"/>
    <s v="Standard Class"/>
    <s v="SV-20365"/>
    <s v="Seth Vernon"/>
    <x v="0"/>
    <s v="United States"/>
    <s v="New York City"/>
    <x v="15"/>
    <n v="10035"/>
    <x v="3"/>
    <s v="OFF-FA-10000304"/>
    <x v="1"/>
    <x v="13"/>
    <s v="Advantus Push Pins"/>
    <x v="1009"/>
    <n v="2"/>
    <n v="0"/>
    <n v="1.7876000000000003"/>
  </r>
  <r>
    <n v="6100"/>
    <x v="3036"/>
    <x v="3"/>
    <x v="1088"/>
    <d v="2014-09-27T00:00:00"/>
    <s v="Standard Class"/>
    <s v="SV-20365"/>
    <s v="Seth Vernon"/>
    <x v="0"/>
    <s v="United States"/>
    <s v="New York City"/>
    <x v="15"/>
    <n v="10035"/>
    <x v="3"/>
    <s v="FUR-CH-10004086"/>
    <x v="0"/>
    <x v="1"/>
    <s v="Hon 4070 Series Pagoda Armless Upholstered Stacking Chairs"/>
    <x v="4286"/>
    <n v="11"/>
    <n v="0.1"/>
    <n v="609.71569999999997"/>
  </r>
  <r>
    <n v="6101"/>
    <x v="3036"/>
    <x v="3"/>
    <x v="1088"/>
    <d v="2014-09-27T00:00:00"/>
    <s v="Standard Class"/>
    <s v="SV-20365"/>
    <s v="Seth Vernon"/>
    <x v="0"/>
    <s v="United States"/>
    <s v="New York City"/>
    <x v="15"/>
    <n v="10035"/>
    <x v="3"/>
    <s v="TEC-PH-10002885"/>
    <x v="2"/>
    <x v="7"/>
    <s v="Apple iPhone 5"/>
    <x v="4287"/>
    <n v="2"/>
    <n v="0"/>
    <n v="350.90820000000008"/>
  </r>
  <r>
    <n v="6102"/>
    <x v="3036"/>
    <x v="3"/>
    <x v="1088"/>
    <d v="2014-09-27T00:00:00"/>
    <s v="Standard Class"/>
    <s v="SV-20365"/>
    <s v="Seth Vernon"/>
    <x v="0"/>
    <s v="United States"/>
    <s v="New York City"/>
    <x v="15"/>
    <n v="10035"/>
    <x v="3"/>
    <s v="FUR-CH-10001215"/>
    <x v="0"/>
    <x v="1"/>
    <s v="Global Troy Executive Leather Low-Back Tilter"/>
    <x v="4288"/>
    <n v="5"/>
    <n v="0.1"/>
    <n v="375.73500000000001"/>
  </r>
  <r>
    <n v="6103"/>
    <x v="3036"/>
    <x v="3"/>
    <x v="1088"/>
    <d v="2014-09-27T00:00:00"/>
    <s v="Standard Class"/>
    <s v="SV-20365"/>
    <s v="Seth Vernon"/>
    <x v="0"/>
    <s v="United States"/>
    <s v="New York City"/>
    <x v="15"/>
    <n v="10035"/>
    <x v="3"/>
    <s v="TEC-PH-10000215"/>
    <x v="2"/>
    <x v="7"/>
    <s v="Plantronics Cordless Phone Headset with In-line Volume - M214C"/>
    <x v="1245"/>
    <n v="3"/>
    <n v="0"/>
    <n v="28.309500000000007"/>
  </r>
  <r>
    <n v="6104"/>
    <x v="3036"/>
    <x v="3"/>
    <x v="1088"/>
    <d v="2014-09-27T00:00:00"/>
    <s v="Standard Class"/>
    <s v="SV-20365"/>
    <s v="Seth Vernon"/>
    <x v="0"/>
    <s v="United States"/>
    <s v="New York City"/>
    <x v="15"/>
    <n v="10035"/>
    <x v="3"/>
    <s v="TEC-AC-10001998"/>
    <x v="2"/>
    <x v="11"/>
    <s v="Logitech LS21 Speaker System - PC Multimedia - 2.1-CH - Wired"/>
    <x v="1543"/>
    <n v="3"/>
    <n v="0"/>
    <n v="20.389799999999994"/>
  </r>
  <r>
    <n v="6105"/>
    <x v="3037"/>
    <x v="3"/>
    <x v="1029"/>
    <d v="2014-08-25T00:00:00"/>
    <s v="First Class"/>
    <s v="Dp-13240"/>
    <s v="Dean percer"/>
    <x v="2"/>
    <s v="United States"/>
    <s v="Philadelphia"/>
    <x v="9"/>
    <n v="19143"/>
    <x v="3"/>
    <s v="FUR-TA-10002356"/>
    <x v="0"/>
    <x v="3"/>
    <s v="Bevis Boat-Shaped Conference Table"/>
    <x v="4289"/>
    <n v="2"/>
    <n v="0.4"/>
    <n v="-83.875200000000035"/>
  </r>
  <r>
    <n v="6106"/>
    <x v="3038"/>
    <x v="1"/>
    <x v="652"/>
    <d v="2012-06-22T00:00:00"/>
    <s v="Standard Class"/>
    <s v="HR-14830"/>
    <s v="Harold Ryan"/>
    <x v="1"/>
    <s v="United States"/>
    <s v="Miami"/>
    <x v="2"/>
    <n v="33178"/>
    <x v="0"/>
    <s v="OFF-AR-10002399"/>
    <x v="1"/>
    <x v="6"/>
    <s v="Dixon Prang Watercolor Pencils, 10-Color Set with Brush"/>
    <x v="4290"/>
    <n v="4"/>
    <n v="0.2"/>
    <n v="3.5783999999999998"/>
  </r>
  <r>
    <n v="6107"/>
    <x v="3039"/>
    <x v="2"/>
    <x v="414"/>
    <d v="2011-12-25T00:00:00"/>
    <s v="Standard Class"/>
    <s v="WB-21850"/>
    <s v="William Brown"/>
    <x v="0"/>
    <s v="United States"/>
    <s v="Grand Prairie"/>
    <x v="5"/>
    <n v="75051"/>
    <x v="2"/>
    <s v="OFF-AP-10001563"/>
    <x v="1"/>
    <x v="9"/>
    <s v="Belkin Premiere Surge Master II 8-outlet surge protector"/>
    <x v="4291"/>
    <n v="2"/>
    <n v="0.8"/>
    <n v="-49.551600000000022"/>
  </r>
  <r>
    <n v="6108"/>
    <x v="3039"/>
    <x v="2"/>
    <x v="414"/>
    <d v="2011-12-25T00:00:00"/>
    <s v="Standard Class"/>
    <s v="WB-21850"/>
    <s v="William Brown"/>
    <x v="0"/>
    <s v="United States"/>
    <s v="Grand Prairie"/>
    <x v="5"/>
    <n v="75051"/>
    <x v="2"/>
    <s v="TEC-AC-10004510"/>
    <x v="2"/>
    <x v="11"/>
    <s v="Logitech Desktop MK120 Mouse and keyboard Combo"/>
    <x v="4292"/>
    <n v="5"/>
    <n v="0.2"/>
    <n v="-8.1800000000000033"/>
  </r>
  <r>
    <n v="6109"/>
    <x v="3040"/>
    <x v="0"/>
    <x v="108"/>
    <d v="2013-09-17T00:00:00"/>
    <s v="Standard Class"/>
    <s v="AS-10090"/>
    <s v="Adam Shillingsburg"/>
    <x v="0"/>
    <s v="United States"/>
    <s v="Chicago"/>
    <x v="10"/>
    <n v="60653"/>
    <x v="2"/>
    <s v="OFF-LA-10001982"/>
    <x v="1"/>
    <x v="2"/>
    <s v="Smead Alpha-Z Color-Coded Name Labels First Letter Starter Set"/>
    <x v="1628"/>
    <n v="2"/>
    <n v="0.2"/>
    <n v="2.0999999999999996"/>
  </r>
  <r>
    <n v="6110"/>
    <x v="3040"/>
    <x v="0"/>
    <x v="108"/>
    <d v="2013-09-17T00:00:00"/>
    <s v="Standard Class"/>
    <s v="AS-10090"/>
    <s v="Adam Shillingsburg"/>
    <x v="0"/>
    <s v="United States"/>
    <s v="Chicago"/>
    <x v="10"/>
    <n v="60653"/>
    <x v="2"/>
    <s v="OFF-BI-10004141"/>
    <x v="1"/>
    <x v="8"/>
    <s v="Insertable Tab Indexes For Data Binders"/>
    <x v="4293"/>
    <n v="3"/>
    <n v="0.8"/>
    <n v="-3.2436000000000016"/>
  </r>
  <r>
    <n v="6111"/>
    <x v="3041"/>
    <x v="0"/>
    <x v="396"/>
    <d v="2013-11-17T00:00:00"/>
    <s v="Standard Class"/>
    <s v="SP-20920"/>
    <s v="Susan Pistek"/>
    <x v="0"/>
    <s v="United States"/>
    <s v="Parma"/>
    <x v="24"/>
    <n v="44134"/>
    <x v="3"/>
    <s v="FUR-CH-10004495"/>
    <x v="0"/>
    <x v="1"/>
    <s v="Global Leather and Oak Executive Chair, Black"/>
    <x v="4294"/>
    <n v="7"/>
    <n v="0.3"/>
    <n v="-21.068600000000174"/>
  </r>
  <r>
    <n v="6112"/>
    <x v="3041"/>
    <x v="0"/>
    <x v="396"/>
    <d v="2013-11-17T00:00:00"/>
    <s v="Standard Class"/>
    <s v="SP-20920"/>
    <s v="Susan Pistek"/>
    <x v="0"/>
    <s v="United States"/>
    <s v="Parma"/>
    <x v="24"/>
    <n v="44134"/>
    <x v="3"/>
    <s v="OFF-AP-10002311"/>
    <x v="1"/>
    <x v="9"/>
    <s v="Holmes Replacement Filter for HEPA Air Cleaner, Very Large Room, HEPA Filter"/>
    <x v="4295"/>
    <n v="2"/>
    <n v="0.2"/>
    <n v="33.028800000000004"/>
  </r>
  <r>
    <n v="6113"/>
    <x v="3041"/>
    <x v="0"/>
    <x v="396"/>
    <d v="2013-11-17T00:00:00"/>
    <s v="Standard Class"/>
    <s v="SP-20920"/>
    <s v="Susan Pistek"/>
    <x v="0"/>
    <s v="United States"/>
    <s v="Parma"/>
    <x v="24"/>
    <n v="44134"/>
    <x v="3"/>
    <s v="OFF-FA-10000585"/>
    <x v="1"/>
    <x v="13"/>
    <s v="OIC Bulk Pack Metal Binder Clips"/>
    <x v="4296"/>
    <n v="6"/>
    <n v="0.2"/>
    <n v="5.4443999999999999"/>
  </r>
  <r>
    <n v="6114"/>
    <x v="3041"/>
    <x v="0"/>
    <x v="396"/>
    <d v="2013-11-17T00:00:00"/>
    <s v="Standard Class"/>
    <s v="SP-20920"/>
    <s v="Susan Pistek"/>
    <x v="0"/>
    <s v="United States"/>
    <s v="Parma"/>
    <x v="24"/>
    <n v="44134"/>
    <x v="3"/>
    <s v="FUR-CH-10000454"/>
    <x v="0"/>
    <x v="1"/>
    <s v="Hon Deluxe Fabric Upholstered Stacking Chairs, Rounded Back"/>
    <x v="4297"/>
    <n v="9"/>
    <n v="0.3"/>
    <n v="0"/>
  </r>
  <r>
    <n v="6115"/>
    <x v="3041"/>
    <x v="0"/>
    <x v="396"/>
    <d v="2013-11-17T00:00:00"/>
    <s v="Standard Class"/>
    <s v="SP-20920"/>
    <s v="Susan Pistek"/>
    <x v="0"/>
    <s v="United States"/>
    <s v="Parma"/>
    <x v="24"/>
    <n v="44134"/>
    <x v="3"/>
    <s v="FUR-CH-10003746"/>
    <x v="0"/>
    <x v="1"/>
    <s v="Hon 4070 Series Pagoda Round Back Stacking Chairs"/>
    <x v="4298"/>
    <n v="2"/>
    <n v="0.3"/>
    <n v="-12.839199999999977"/>
  </r>
  <r>
    <n v="6116"/>
    <x v="3042"/>
    <x v="0"/>
    <x v="560"/>
    <d v="2013-03-21T00:00:00"/>
    <s v="Standard Class"/>
    <s v="SP-20650"/>
    <s v="Stephanie Phelps"/>
    <x v="1"/>
    <s v="United States"/>
    <s v="Redwood City"/>
    <x v="1"/>
    <n v="94061"/>
    <x v="1"/>
    <s v="OFF-BI-10003291"/>
    <x v="1"/>
    <x v="8"/>
    <s v="Wilson Jones Leather-Like Binders with DublLock Round Rings"/>
    <x v="4299"/>
    <n v="6"/>
    <n v="0.2"/>
    <n v="14.142599999999996"/>
  </r>
  <r>
    <n v="6117"/>
    <x v="3043"/>
    <x v="0"/>
    <x v="373"/>
    <d v="2013-11-20T00:00:00"/>
    <s v="Standard Class"/>
    <s v="CM-12655"/>
    <s v="Corinna Mitchell"/>
    <x v="2"/>
    <s v="United States"/>
    <s v="New York City"/>
    <x v="15"/>
    <n v="10011"/>
    <x v="3"/>
    <s v="TEC-PH-10002114"/>
    <x v="2"/>
    <x v="7"/>
    <s v="Xiaomi Mi3"/>
    <x v="4300"/>
    <n v="4"/>
    <n v="0"/>
    <n v="592.78960000000006"/>
  </r>
  <r>
    <n v="6118"/>
    <x v="3043"/>
    <x v="0"/>
    <x v="373"/>
    <d v="2013-11-20T00:00:00"/>
    <s v="Standard Class"/>
    <s v="CM-12655"/>
    <s v="Corinna Mitchell"/>
    <x v="2"/>
    <s v="United States"/>
    <s v="New York City"/>
    <x v="15"/>
    <n v="10011"/>
    <x v="3"/>
    <s v="OFF-LA-10001569"/>
    <x v="1"/>
    <x v="2"/>
    <s v="Avery 499"/>
    <x v="1830"/>
    <n v="3"/>
    <n v="0"/>
    <n v="6.8723999999999998"/>
  </r>
  <r>
    <n v="6119"/>
    <x v="3044"/>
    <x v="3"/>
    <x v="20"/>
    <d v="2014-09-26T00:00:00"/>
    <s v="Standard Class"/>
    <s v="JR-16210"/>
    <s v="Justin Ritter"/>
    <x v="1"/>
    <s v="United States"/>
    <s v="Springfield"/>
    <x v="21"/>
    <n v="97477"/>
    <x v="1"/>
    <s v="TEC-PH-10001425"/>
    <x v="2"/>
    <x v="7"/>
    <s v="Mophie Juice Pack Helium for iPhone"/>
    <x v="1837"/>
    <n v="3"/>
    <n v="0.2"/>
    <n v="19.197599999999994"/>
  </r>
  <r>
    <n v="6120"/>
    <x v="3044"/>
    <x v="3"/>
    <x v="20"/>
    <d v="2014-09-26T00:00:00"/>
    <s v="Standard Class"/>
    <s v="JR-16210"/>
    <s v="Justin Ritter"/>
    <x v="1"/>
    <s v="United States"/>
    <s v="Springfield"/>
    <x v="21"/>
    <n v="97477"/>
    <x v="1"/>
    <s v="OFF-AR-10001915"/>
    <x v="1"/>
    <x v="6"/>
    <s v="Peel-Off China Markers"/>
    <x v="361"/>
    <n v="3"/>
    <n v="0.2"/>
    <n v="6.5538000000000007"/>
  </r>
  <r>
    <n v="6121"/>
    <x v="3044"/>
    <x v="3"/>
    <x v="20"/>
    <d v="2014-09-26T00:00:00"/>
    <s v="Standard Class"/>
    <s v="JR-16210"/>
    <s v="Justin Ritter"/>
    <x v="1"/>
    <s v="United States"/>
    <s v="Springfield"/>
    <x v="21"/>
    <n v="97477"/>
    <x v="1"/>
    <s v="FUR-FU-10004864"/>
    <x v="0"/>
    <x v="5"/>
    <s v="Howard Miller 14-1/2&quot; Diameter Chrome Round Wall Clock"/>
    <x v="4301"/>
    <n v="8"/>
    <n v="0.2"/>
    <n v="61.38239999999999"/>
  </r>
  <r>
    <n v="6122"/>
    <x v="3044"/>
    <x v="3"/>
    <x v="20"/>
    <d v="2014-09-26T00:00:00"/>
    <s v="Standard Class"/>
    <s v="JR-16210"/>
    <s v="Justin Ritter"/>
    <x v="1"/>
    <s v="United States"/>
    <s v="Springfield"/>
    <x v="21"/>
    <n v="97477"/>
    <x v="1"/>
    <s v="FUR-BO-10001972"/>
    <x v="0"/>
    <x v="0"/>
    <s v="O'Sullivan 4-Shelf Bookcase in Odessa Pine"/>
    <x v="1270"/>
    <n v="2"/>
    <n v="0.7"/>
    <n v="-128.2388"/>
  </r>
  <r>
    <n v="6123"/>
    <x v="3045"/>
    <x v="3"/>
    <x v="769"/>
    <d v="2014-12-10T00:00:00"/>
    <s v="Standard Class"/>
    <s v="CB-12415"/>
    <s v="Christy Brittain"/>
    <x v="0"/>
    <s v="United States"/>
    <s v="Chicago"/>
    <x v="10"/>
    <n v="60610"/>
    <x v="2"/>
    <s v="OFF-ST-10000532"/>
    <x v="1"/>
    <x v="4"/>
    <s v="Advantus Rolling Drawer Organizers"/>
    <x v="3629"/>
    <n v="2"/>
    <n v="0.2"/>
    <n v="4.6175999999999995"/>
  </r>
  <r>
    <n v="6124"/>
    <x v="3046"/>
    <x v="1"/>
    <x v="284"/>
    <d v="2012-09-05T00:00:00"/>
    <s v="Standard Class"/>
    <s v="SD-20485"/>
    <s v="Shirley Daniels"/>
    <x v="2"/>
    <s v="United States"/>
    <s v="Bedford"/>
    <x v="5"/>
    <n v="76021"/>
    <x v="2"/>
    <s v="OFF-PA-10003883"/>
    <x v="1"/>
    <x v="10"/>
    <s v="Message Book, Phone, Wirebound Standard Line Memo, 2 3/4&quot; X 5&quot;"/>
    <x v="3300"/>
    <n v="4"/>
    <n v="0.2"/>
    <n v="6.8119999999999994"/>
  </r>
  <r>
    <n v="6125"/>
    <x v="3047"/>
    <x v="3"/>
    <x v="95"/>
    <d v="2014-06-08T00:00:00"/>
    <s v="Standard Class"/>
    <s v="SS-20140"/>
    <s v="Saphhira Shifley"/>
    <x v="1"/>
    <s v="United States"/>
    <s v="Los Angeles"/>
    <x v="1"/>
    <n v="90036"/>
    <x v="1"/>
    <s v="TEC-AC-10003038"/>
    <x v="2"/>
    <x v="11"/>
    <s v="Kingston Digital DataTraveler 16GB USB 2.0"/>
    <x v="915"/>
    <n v="5"/>
    <n v="0"/>
    <n v="8.5024999999999942"/>
  </r>
  <r>
    <n v="6126"/>
    <x v="3047"/>
    <x v="3"/>
    <x v="95"/>
    <d v="2014-06-08T00:00:00"/>
    <s v="Standard Class"/>
    <s v="SS-20140"/>
    <s v="Saphhira Shifley"/>
    <x v="1"/>
    <s v="United States"/>
    <s v="Los Angeles"/>
    <x v="1"/>
    <n v="90036"/>
    <x v="1"/>
    <s v="OFF-PA-10001593"/>
    <x v="1"/>
    <x v="10"/>
    <s v="Xerox 1947"/>
    <x v="493"/>
    <n v="2"/>
    <n v="0"/>
    <n v="5.3819999999999997"/>
  </r>
  <r>
    <n v="6127"/>
    <x v="3047"/>
    <x v="3"/>
    <x v="95"/>
    <d v="2014-06-08T00:00:00"/>
    <s v="Standard Class"/>
    <s v="SS-20140"/>
    <s v="Saphhira Shifley"/>
    <x v="1"/>
    <s v="United States"/>
    <s v="Los Angeles"/>
    <x v="1"/>
    <n v="90036"/>
    <x v="1"/>
    <s v="OFF-BI-10002049"/>
    <x v="1"/>
    <x v="8"/>
    <s v="UniKeep View Case Binders"/>
    <x v="2970"/>
    <n v="1"/>
    <n v="0.2"/>
    <n v="1.2713999999999996"/>
  </r>
  <r>
    <n v="6128"/>
    <x v="3048"/>
    <x v="0"/>
    <x v="1044"/>
    <d v="2013-04-07T00:00:00"/>
    <s v="Standard Class"/>
    <s v="EH-13990"/>
    <s v="Erica Hackney"/>
    <x v="0"/>
    <s v="United States"/>
    <s v="New York City"/>
    <x v="15"/>
    <n v="10009"/>
    <x v="3"/>
    <s v="FUR-CH-10003817"/>
    <x v="0"/>
    <x v="1"/>
    <s v="Global Value Steno Chair, Gray"/>
    <x v="4302"/>
    <n v="6"/>
    <n v="0.1"/>
    <n v="54.666000000000011"/>
  </r>
  <r>
    <n v="6129"/>
    <x v="3049"/>
    <x v="2"/>
    <x v="1089"/>
    <d v="2011-10-28T00:00:00"/>
    <s v="First Class"/>
    <s v="AH-10030"/>
    <s v="Aaron Hawkins"/>
    <x v="1"/>
    <s v="United States"/>
    <s v="San Francisco"/>
    <x v="1"/>
    <n v="94109"/>
    <x v="1"/>
    <s v="OFF-BI-10002353"/>
    <x v="1"/>
    <x v="8"/>
    <s v="GBC VeloBind Cover Sets"/>
    <x v="4303"/>
    <n v="4"/>
    <n v="0.2"/>
    <n v="18.527999999999999"/>
  </r>
  <r>
    <n v="6130"/>
    <x v="3050"/>
    <x v="3"/>
    <x v="606"/>
    <d v="2014-04-03T00:00:00"/>
    <s v="Standard Class"/>
    <s v="EM-14200"/>
    <s v="Evan Minnotte"/>
    <x v="2"/>
    <s v="United States"/>
    <s v="Virginia Beach"/>
    <x v="17"/>
    <n v="23464"/>
    <x v="0"/>
    <s v="TEC-AC-10003116"/>
    <x v="2"/>
    <x v="11"/>
    <s v="Memorex Froggy Flash Drive 8 GB"/>
    <x v="3545"/>
    <n v="3"/>
    <n v="0"/>
    <n v="20.767499999999998"/>
  </r>
  <r>
    <n v="6131"/>
    <x v="3050"/>
    <x v="3"/>
    <x v="606"/>
    <d v="2014-04-03T00:00:00"/>
    <s v="Standard Class"/>
    <s v="EM-14200"/>
    <s v="Evan Minnotte"/>
    <x v="2"/>
    <s v="United States"/>
    <s v="Virginia Beach"/>
    <x v="17"/>
    <n v="23464"/>
    <x v="0"/>
    <s v="OFF-FA-10003021"/>
    <x v="1"/>
    <x v="13"/>
    <s v="Staples"/>
    <x v="1061"/>
    <n v="2"/>
    <n v="0"/>
    <n v="1.3159999999999998"/>
  </r>
  <r>
    <n v="6132"/>
    <x v="3051"/>
    <x v="2"/>
    <x v="422"/>
    <d v="2011-12-31T00:00:00"/>
    <s v="Standard Class"/>
    <s v="TB-21190"/>
    <s v="Thomas Brumley"/>
    <x v="2"/>
    <s v="United States"/>
    <s v="New York City"/>
    <x v="15"/>
    <n v="10011"/>
    <x v="3"/>
    <s v="FUR-CH-10004477"/>
    <x v="0"/>
    <x v="1"/>
    <s v="Global Push Button Manager's Chair, Indigo"/>
    <x v="4304"/>
    <n v="14"/>
    <n v="0.1"/>
    <n v="161.96739999999997"/>
  </r>
  <r>
    <n v="6133"/>
    <x v="3052"/>
    <x v="3"/>
    <x v="175"/>
    <d v="2014-09-21T00:00:00"/>
    <s v="Standard Class"/>
    <s v="AB-10165"/>
    <s v="Alan Barnes"/>
    <x v="0"/>
    <s v="United States"/>
    <s v="Lebanon"/>
    <x v="18"/>
    <n v="37087"/>
    <x v="0"/>
    <s v="OFF-PA-10001033"/>
    <x v="1"/>
    <x v="10"/>
    <s v="Xerox 1893"/>
    <x v="2919"/>
    <n v="5"/>
    <n v="0.2"/>
    <n v="59.435499999999998"/>
  </r>
  <r>
    <n v="6134"/>
    <x v="3053"/>
    <x v="0"/>
    <x v="765"/>
    <d v="2013-08-20T00:00:00"/>
    <s v="First Class"/>
    <s v="AO-10810"/>
    <s v="Anthony O'Donnell"/>
    <x v="1"/>
    <s v="United States"/>
    <s v="Los Angeles"/>
    <x v="1"/>
    <n v="90045"/>
    <x v="1"/>
    <s v="FUR-TA-10004152"/>
    <x v="0"/>
    <x v="3"/>
    <s v="Barricks 18&quot; x 48&quot; Non-Folding Utility Table with Bottom Storage Shelf"/>
    <x v="4305"/>
    <n v="2"/>
    <n v="0.2"/>
    <n v="12.095999999999997"/>
  </r>
  <r>
    <n v="6135"/>
    <x v="3054"/>
    <x v="0"/>
    <x v="254"/>
    <d v="2013-11-05T00:00:00"/>
    <s v="Same Day"/>
    <s v="TT-21220"/>
    <s v="Thomas Thornton"/>
    <x v="0"/>
    <s v="United States"/>
    <s v="Chula Vista"/>
    <x v="1"/>
    <n v="91911"/>
    <x v="1"/>
    <s v="OFF-AR-10002135"/>
    <x v="1"/>
    <x v="6"/>
    <s v="Boston Heavy-Duty Trimline Electric Pencil Sharpeners"/>
    <x v="4306"/>
    <n v="4"/>
    <n v="0"/>
    <n v="55.911999999999978"/>
  </r>
  <r>
    <n v="6136"/>
    <x v="3055"/>
    <x v="1"/>
    <x v="1090"/>
    <d v="2012-10-22T00:00:00"/>
    <s v="Standard Class"/>
    <s v="KN-16705"/>
    <s v="Kristina Nunn"/>
    <x v="2"/>
    <s v="United States"/>
    <s v="Mcallen"/>
    <x v="5"/>
    <n v="78501"/>
    <x v="2"/>
    <s v="TEC-AC-10000521"/>
    <x v="2"/>
    <x v="11"/>
    <s v="Verbatim Slim CD and DVD Storage Cases, 50/Pack"/>
    <x v="3578"/>
    <n v="3"/>
    <n v="0.2"/>
    <n v="3.4619999999999997"/>
  </r>
  <r>
    <n v="6137"/>
    <x v="3055"/>
    <x v="1"/>
    <x v="1090"/>
    <d v="2012-10-22T00:00:00"/>
    <s v="Standard Class"/>
    <s v="KN-16705"/>
    <s v="Kristina Nunn"/>
    <x v="2"/>
    <s v="United States"/>
    <s v="Mcallen"/>
    <x v="5"/>
    <n v="78501"/>
    <x v="2"/>
    <s v="OFF-AP-10000026"/>
    <x v="1"/>
    <x v="9"/>
    <s v="Tripp Lite Isotel 6 Outlet Surge Protector with Fax/Modem Protection"/>
    <x v="4307"/>
    <n v="6"/>
    <n v="0.8"/>
    <n v="-186.56820000000005"/>
  </r>
  <r>
    <n v="6138"/>
    <x v="3056"/>
    <x v="0"/>
    <x v="731"/>
    <d v="2013-11-05T00:00:00"/>
    <s v="Second Class"/>
    <s v="FO-14305"/>
    <s v="Frank Olsen"/>
    <x v="0"/>
    <s v="United States"/>
    <s v="Hollywood"/>
    <x v="2"/>
    <n v="33021"/>
    <x v="0"/>
    <s v="OFF-PA-10002986"/>
    <x v="1"/>
    <x v="10"/>
    <s v="Xerox 1898"/>
    <x v="164"/>
    <n v="6"/>
    <n v="0.2"/>
    <n v="11.222399999999999"/>
  </r>
  <r>
    <n v="6139"/>
    <x v="3057"/>
    <x v="2"/>
    <x v="809"/>
    <d v="2011-04-04T00:00:00"/>
    <s v="Standard Class"/>
    <s v="GA-14725"/>
    <s v="Guy Armstrong"/>
    <x v="0"/>
    <s v="United States"/>
    <s v="San Francisco"/>
    <x v="1"/>
    <n v="94110"/>
    <x v="1"/>
    <s v="FUR-BO-10001337"/>
    <x v="0"/>
    <x v="0"/>
    <s v="O'Sullivan Living Dimensions 2-Shelf Bookcases"/>
    <x v="4308"/>
    <n v="2"/>
    <n v="0.15"/>
    <n v="-12.097999999999999"/>
  </r>
  <r>
    <n v="6140"/>
    <x v="3058"/>
    <x v="1"/>
    <x v="24"/>
    <d v="2012-04-20T00:00:00"/>
    <s v="First Class"/>
    <s v="NC-18415"/>
    <s v="Nathan Cano"/>
    <x v="0"/>
    <s v="United States"/>
    <s v="Santa Maria"/>
    <x v="1"/>
    <n v="93454"/>
    <x v="1"/>
    <s v="OFF-ST-10000532"/>
    <x v="1"/>
    <x v="4"/>
    <s v="Advantus Rolling Drawer Organizers"/>
    <x v="4309"/>
    <n v="3"/>
    <n v="0"/>
    <n v="30.014399999999998"/>
  </r>
  <r>
    <n v="6141"/>
    <x v="3059"/>
    <x v="3"/>
    <x v="362"/>
    <d v="2014-07-16T00:00:00"/>
    <s v="Standard Class"/>
    <s v="JF-15190"/>
    <s v="Jamie Frazer"/>
    <x v="0"/>
    <s v="United States"/>
    <s v="Manchester"/>
    <x v="29"/>
    <n v="6040"/>
    <x v="3"/>
    <s v="OFF-PA-10001497"/>
    <x v="1"/>
    <x v="10"/>
    <s v="Xerox 1914"/>
    <x v="4310"/>
    <n v="5"/>
    <n v="0"/>
    <n v="134.65199999999999"/>
  </r>
  <r>
    <n v="6142"/>
    <x v="3059"/>
    <x v="3"/>
    <x v="362"/>
    <d v="2014-07-16T00:00:00"/>
    <s v="Standard Class"/>
    <s v="JF-15190"/>
    <s v="Jamie Frazer"/>
    <x v="0"/>
    <s v="United States"/>
    <s v="Manchester"/>
    <x v="29"/>
    <n v="6040"/>
    <x v="3"/>
    <s v="OFF-ST-10002554"/>
    <x v="1"/>
    <x v="4"/>
    <s v="Tennsco Industrial Shelving"/>
    <x v="3589"/>
    <n v="4"/>
    <n v="0"/>
    <n v="3.9128000000000043"/>
  </r>
  <r>
    <n v="6143"/>
    <x v="3059"/>
    <x v="3"/>
    <x v="362"/>
    <d v="2014-07-16T00:00:00"/>
    <s v="Standard Class"/>
    <s v="JF-15190"/>
    <s v="Jamie Frazer"/>
    <x v="0"/>
    <s v="United States"/>
    <s v="Manchester"/>
    <x v="29"/>
    <n v="6040"/>
    <x v="3"/>
    <s v="TEC-PH-10001336"/>
    <x v="2"/>
    <x v="7"/>
    <s v="Digium D40 VoIP phone"/>
    <x v="2052"/>
    <n v="2"/>
    <n v="0"/>
    <n v="74.8142"/>
  </r>
  <r>
    <n v="6144"/>
    <x v="3059"/>
    <x v="3"/>
    <x v="362"/>
    <d v="2014-07-16T00:00:00"/>
    <s v="Standard Class"/>
    <s v="JF-15190"/>
    <s v="Jamie Frazer"/>
    <x v="0"/>
    <s v="United States"/>
    <s v="Manchester"/>
    <x v="29"/>
    <n v="6040"/>
    <x v="3"/>
    <s v="OFF-AR-10002987"/>
    <x v="1"/>
    <x v="6"/>
    <s v="Prismacolor Color Pencil Set"/>
    <x v="4311"/>
    <n v="6"/>
    <n v="0"/>
    <n v="48.806400000000011"/>
  </r>
  <r>
    <n v="6145"/>
    <x v="3060"/>
    <x v="3"/>
    <x v="818"/>
    <d v="2014-07-02T00:00:00"/>
    <s v="Standard Class"/>
    <s v="GT-14710"/>
    <s v="Greg Tran"/>
    <x v="0"/>
    <s v="United States"/>
    <s v="Omaha"/>
    <x v="8"/>
    <n v="68104"/>
    <x v="2"/>
    <s v="OFF-PA-10000575"/>
    <x v="1"/>
    <x v="10"/>
    <s v="Wirebound Message Books, Four 2 3/4 x 5 White Forms per Page"/>
    <x v="4312"/>
    <n v="3"/>
    <n v="0"/>
    <n v="9.2321999999999989"/>
  </r>
  <r>
    <n v="6146"/>
    <x v="3061"/>
    <x v="2"/>
    <x v="1091"/>
    <d v="2011-12-26T00:00:00"/>
    <s v="Standard Class"/>
    <s v="KM-16660"/>
    <s v="Khloe Miller"/>
    <x v="0"/>
    <s v="United States"/>
    <s v="San Jose"/>
    <x v="1"/>
    <n v="95123"/>
    <x v="1"/>
    <s v="OFF-AR-10003394"/>
    <x v="1"/>
    <x v="6"/>
    <s v="Newell 332"/>
    <x v="2722"/>
    <n v="4"/>
    <n v="0"/>
    <n v="3.1752000000000002"/>
  </r>
  <r>
    <n v="6147"/>
    <x v="3062"/>
    <x v="3"/>
    <x v="610"/>
    <d v="2014-11-26T00:00:00"/>
    <s v="Standard Class"/>
    <s v="PJ-18835"/>
    <s v="Patrick Jones"/>
    <x v="1"/>
    <s v="United States"/>
    <s v="San Francisco"/>
    <x v="1"/>
    <n v="94122"/>
    <x v="1"/>
    <s v="OFF-AR-10003394"/>
    <x v="1"/>
    <x v="6"/>
    <s v="Newell 332"/>
    <x v="2722"/>
    <n v="4"/>
    <n v="0"/>
    <n v="3.1752000000000002"/>
  </r>
  <r>
    <n v="6148"/>
    <x v="3062"/>
    <x v="3"/>
    <x v="610"/>
    <d v="2014-11-26T00:00:00"/>
    <s v="Standard Class"/>
    <s v="PJ-18835"/>
    <s v="Patrick Jones"/>
    <x v="1"/>
    <s v="United States"/>
    <s v="San Francisco"/>
    <x v="1"/>
    <n v="94122"/>
    <x v="1"/>
    <s v="OFF-BI-10001191"/>
    <x v="1"/>
    <x v="8"/>
    <s v="Canvas Sectional Post Binders"/>
    <x v="4313"/>
    <n v="2"/>
    <n v="0.2"/>
    <n v="14.7668"/>
  </r>
  <r>
    <n v="6149"/>
    <x v="3063"/>
    <x v="0"/>
    <x v="812"/>
    <d v="2013-06-30T00:00:00"/>
    <s v="Second Class"/>
    <s v="AC-10660"/>
    <s v="Anna Chung"/>
    <x v="0"/>
    <s v="United States"/>
    <s v="San Francisco"/>
    <x v="1"/>
    <n v="94109"/>
    <x v="1"/>
    <s v="TEC-PH-10003484"/>
    <x v="2"/>
    <x v="7"/>
    <s v="Ooma Telo VoIP Home Phone System"/>
    <x v="1227"/>
    <n v="2"/>
    <n v="0.2"/>
    <n v="12.599000000000004"/>
  </r>
  <r>
    <n v="6150"/>
    <x v="3064"/>
    <x v="3"/>
    <x v="116"/>
    <d v="2015-01-01T00:00:00"/>
    <s v="First Class"/>
    <s v="JG-15310"/>
    <s v="Jason Gross"/>
    <x v="1"/>
    <s v="United States"/>
    <s v="Long Beach"/>
    <x v="1"/>
    <n v="90805"/>
    <x v="1"/>
    <s v="FUR-CH-10003968"/>
    <x v="0"/>
    <x v="1"/>
    <s v="Novimex Turbo Task Chair"/>
    <x v="4314"/>
    <n v="6"/>
    <n v="0.2"/>
    <n v="-34.070400000000006"/>
  </r>
  <r>
    <n v="6151"/>
    <x v="3065"/>
    <x v="0"/>
    <x v="143"/>
    <d v="2013-04-12T00:00:00"/>
    <s v="First Class"/>
    <s v="RM-19375"/>
    <s v="Raymond Messe"/>
    <x v="0"/>
    <s v="United States"/>
    <s v="Columbus"/>
    <x v="32"/>
    <n v="31907"/>
    <x v="0"/>
    <s v="FUR-BO-10001608"/>
    <x v="0"/>
    <x v="0"/>
    <s v="Hon Metal Bookcases, Black"/>
    <x v="1383"/>
    <n v="5"/>
    <n v="0"/>
    <n v="88.725000000000023"/>
  </r>
  <r>
    <n v="6152"/>
    <x v="3066"/>
    <x v="2"/>
    <x v="772"/>
    <d v="2011-03-21T00:00:00"/>
    <s v="Second Class"/>
    <s v="EK-13795"/>
    <s v="Eileen Kiefer"/>
    <x v="2"/>
    <s v="United States"/>
    <s v="San Francisco"/>
    <x v="1"/>
    <n v="94110"/>
    <x v="1"/>
    <s v="FUR-BO-10004218"/>
    <x v="0"/>
    <x v="0"/>
    <s v="Bush Heritage Pine Collection 5-Shelf Bookcase, Albany Pine Finish, *Special Order"/>
    <x v="4315"/>
    <n v="10"/>
    <n v="0.15"/>
    <n v="70.490000000000009"/>
  </r>
  <r>
    <n v="6153"/>
    <x v="3067"/>
    <x v="3"/>
    <x v="445"/>
    <d v="2014-07-09T00:00:00"/>
    <s v="Standard Class"/>
    <s v="RD-19585"/>
    <s v="Rob Dowd"/>
    <x v="0"/>
    <s v="United States"/>
    <s v="Los Angeles"/>
    <x v="1"/>
    <n v="90004"/>
    <x v="1"/>
    <s v="OFF-ST-10002485"/>
    <x v="1"/>
    <x v="4"/>
    <s v="Rogers Deluxe File Chest"/>
    <x v="1190"/>
    <n v="4"/>
    <n v="0"/>
    <n v="0.87919999999999732"/>
  </r>
  <r>
    <n v="6154"/>
    <x v="3068"/>
    <x v="3"/>
    <x v="693"/>
    <d v="2014-04-24T00:00:00"/>
    <s v="First Class"/>
    <s v="CV-12805"/>
    <s v="Cynthia Voltz"/>
    <x v="1"/>
    <s v="United States"/>
    <s v="Philadelphia"/>
    <x v="9"/>
    <n v="19120"/>
    <x v="3"/>
    <s v="FUR-FU-10001876"/>
    <x v="0"/>
    <x v="5"/>
    <s v="Computer Room Manger, 14&quot;"/>
    <x v="3518"/>
    <n v="2"/>
    <n v="0.2"/>
    <n v="10.393599999999998"/>
  </r>
  <r>
    <n v="6155"/>
    <x v="3068"/>
    <x v="3"/>
    <x v="693"/>
    <d v="2014-04-24T00:00:00"/>
    <s v="First Class"/>
    <s v="CV-12805"/>
    <s v="Cynthia Voltz"/>
    <x v="1"/>
    <s v="United States"/>
    <s v="Philadelphia"/>
    <x v="9"/>
    <n v="19120"/>
    <x v="3"/>
    <s v="OFF-ST-10002370"/>
    <x v="1"/>
    <x v="4"/>
    <s v="Sortfiler Multipurpose Personal File Organizer, Black"/>
    <x v="4316"/>
    <n v="3"/>
    <n v="0.2"/>
    <n v="5.7752999999999961"/>
  </r>
  <r>
    <n v="6156"/>
    <x v="3068"/>
    <x v="3"/>
    <x v="693"/>
    <d v="2014-04-24T00:00:00"/>
    <s v="First Class"/>
    <s v="CV-12805"/>
    <s v="Cynthia Voltz"/>
    <x v="1"/>
    <s v="United States"/>
    <s v="Philadelphia"/>
    <x v="9"/>
    <n v="19120"/>
    <x v="3"/>
    <s v="OFF-ST-10000142"/>
    <x v="1"/>
    <x v="4"/>
    <s v="Deluxe Rollaway Locking File with Drawer"/>
    <x v="4317"/>
    <n v="1"/>
    <n v="0.2"/>
    <n v="33.270399999999981"/>
  </r>
  <r>
    <n v="6157"/>
    <x v="3068"/>
    <x v="3"/>
    <x v="693"/>
    <d v="2014-04-24T00:00:00"/>
    <s v="First Class"/>
    <s v="CV-12805"/>
    <s v="Cynthia Voltz"/>
    <x v="1"/>
    <s v="United States"/>
    <s v="Philadelphia"/>
    <x v="9"/>
    <n v="19120"/>
    <x v="3"/>
    <s v="FUR-FU-10004671"/>
    <x v="0"/>
    <x v="5"/>
    <s v="Executive Impressions 12&quot; Wall Clock"/>
    <x v="4318"/>
    <n v="3"/>
    <n v="0.2"/>
    <n v="9.5418000000000003"/>
  </r>
  <r>
    <n v="6158"/>
    <x v="3069"/>
    <x v="0"/>
    <x v="1092"/>
    <d v="2013-08-06T00:00:00"/>
    <s v="Second Class"/>
    <s v="AG-10330"/>
    <s v="Alex Grayson"/>
    <x v="0"/>
    <s v="United States"/>
    <s v="Tulsa"/>
    <x v="26"/>
    <n v="74133"/>
    <x v="2"/>
    <s v="OFF-EN-10002504"/>
    <x v="1"/>
    <x v="12"/>
    <s v="Tyvek  Top-Opening Peel &amp; Seel Envelopes, Plain White"/>
    <x v="4319"/>
    <n v="3"/>
    <n v="0"/>
    <n v="38.323799999999999"/>
  </r>
  <r>
    <n v="6159"/>
    <x v="3069"/>
    <x v="0"/>
    <x v="1092"/>
    <d v="2013-08-06T00:00:00"/>
    <s v="Second Class"/>
    <s v="AG-10330"/>
    <s v="Alex Grayson"/>
    <x v="0"/>
    <s v="United States"/>
    <s v="Tulsa"/>
    <x v="26"/>
    <n v="74133"/>
    <x v="2"/>
    <s v="TEC-AC-10004803"/>
    <x v="2"/>
    <x v="11"/>
    <s v="Sony Micro Vault Click 4 GB USB 2.0 Flash Drive"/>
    <x v="4320"/>
    <n v="12"/>
    <n v="0"/>
    <n v="23.419200000000011"/>
  </r>
  <r>
    <n v="6160"/>
    <x v="3070"/>
    <x v="0"/>
    <x v="275"/>
    <d v="2013-12-10T00:00:00"/>
    <s v="Standard Class"/>
    <s v="GM-14440"/>
    <s v="Gary McGarr"/>
    <x v="0"/>
    <s v="United States"/>
    <s v="Los Angeles"/>
    <x v="1"/>
    <n v="90049"/>
    <x v="1"/>
    <s v="OFF-ST-10001932"/>
    <x v="1"/>
    <x v="4"/>
    <s v="Fellowes Staxonsteel Drawer Files"/>
    <x v="4321"/>
    <n v="4"/>
    <n v="0"/>
    <n v="108.17520000000002"/>
  </r>
  <r>
    <n v="6161"/>
    <x v="3071"/>
    <x v="2"/>
    <x v="1093"/>
    <d v="2011-03-21T00:00:00"/>
    <s v="First Class"/>
    <s v="MC-17605"/>
    <s v="Matt Connell"/>
    <x v="1"/>
    <s v="United States"/>
    <s v="Lakeland"/>
    <x v="2"/>
    <n v="33801"/>
    <x v="0"/>
    <s v="TEC-PH-10004667"/>
    <x v="2"/>
    <x v="7"/>
    <s v="Cisco 8x8 Inc. 6753i IP Business Phone System"/>
    <x v="830"/>
    <n v="3"/>
    <n v="0.2"/>
    <n v="28.347899999999981"/>
  </r>
  <r>
    <n v="6162"/>
    <x v="3071"/>
    <x v="2"/>
    <x v="1093"/>
    <d v="2011-03-21T00:00:00"/>
    <s v="First Class"/>
    <s v="MC-17605"/>
    <s v="Matt Connell"/>
    <x v="1"/>
    <s v="United States"/>
    <s v="Lakeland"/>
    <x v="2"/>
    <n v="33801"/>
    <x v="0"/>
    <s v="OFF-LA-10000443"/>
    <x v="1"/>
    <x v="2"/>
    <s v="Avery 501"/>
    <x v="929"/>
    <n v="4"/>
    <n v="0.2"/>
    <n v="3.9851999999999999"/>
  </r>
  <r>
    <n v="6163"/>
    <x v="3071"/>
    <x v="2"/>
    <x v="1093"/>
    <d v="2011-03-21T00:00:00"/>
    <s v="First Class"/>
    <s v="MC-17605"/>
    <s v="Matt Connell"/>
    <x v="1"/>
    <s v="United States"/>
    <s v="Lakeland"/>
    <x v="2"/>
    <n v="33801"/>
    <x v="0"/>
    <s v="OFF-ST-10000918"/>
    <x v="1"/>
    <x v="4"/>
    <s v="Crate-A-Files"/>
    <x v="4322"/>
    <n v="3"/>
    <n v="0.2"/>
    <n v="1.961999999999998"/>
  </r>
  <r>
    <n v="6164"/>
    <x v="3071"/>
    <x v="2"/>
    <x v="1093"/>
    <d v="2011-03-21T00:00:00"/>
    <s v="First Class"/>
    <s v="MC-17605"/>
    <s v="Matt Connell"/>
    <x v="1"/>
    <s v="United States"/>
    <s v="Lakeland"/>
    <x v="2"/>
    <n v="33801"/>
    <x v="0"/>
    <s v="OFF-BI-10001196"/>
    <x v="1"/>
    <x v="8"/>
    <s v="Avery Flip-Chart Easel Binder, Black"/>
    <x v="4323"/>
    <n v="5"/>
    <n v="0.7"/>
    <n v="-25.737000000000002"/>
  </r>
  <r>
    <n v="6165"/>
    <x v="3071"/>
    <x v="2"/>
    <x v="1093"/>
    <d v="2011-03-21T00:00:00"/>
    <s v="First Class"/>
    <s v="MC-17605"/>
    <s v="Matt Connell"/>
    <x v="1"/>
    <s v="United States"/>
    <s v="Lakeland"/>
    <x v="2"/>
    <n v="33801"/>
    <x v="0"/>
    <s v="FUR-FU-10003981"/>
    <x v="0"/>
    <x v="5"/>
    <s v="Eldon Wave Desk Accessories"/>
    <x v="3808"/>
    <n v="3"/>
    <n v="0.2"/>
    <n v="1.3728000000000002"/>
  </r>
  <r>
    <n v="6166"/>
    <x v="3071"/>
    <x v="2"/>
    <x v="1093"/>
    <d v="2011-03-21T00:00:00"/>
    <s v="First Class"/>
    <s v="MC-17605"/>
    <s v="Matt Connell"/>
    <x v="1"/>
    <s v="United States"/>
    <s v="Lakeland"/>
    <x v="2"/>
    <n v="33801"/>
    <x v="0"/>
    <s v="FUR-FU-10002508"/>
    <x v="0"/>
    <x v="5"/>
    <s v="Document Clip Frames"/>
    <x v="184"/>
    <n v="3"/>
    <n v="0.2"/>
    <n v="5.5044000000000013"/>
  </r>
  <r>
    <n v="6167"/>
    <x v="3071"/>
    <x v="2"/>
    <x v="1093"/>
    <d v="2011-03-21T00:00:00"/>
    <s v="First Class"/>
    <s v="MC-17605"/>
    <s v="Matt Connell"/>
    <x v="1"/>
    <s v="United States"/>
    <s v="Lakeland"/>
    <x v="2"/>
    <n v="33801"/>
    <x v="0"/>
    <s v="TEC-AC-10002647"/>
    <x v="2"/>
    <x v="11"/>
    <s v="Logitech Wireless Boombox Speaker - portable - wireless, wired"/>
    <x v="4324"/>
    <n v="2"/>
    <n v="0.2"/>
    <n v="53.199999999999989"/>
  </r>
  <r>
    <n v="6168"/>
    <x v="3072"/>
    <x v="1"/>
    <x v="704"/>
    <d v="2012-04-25T00:00:00"/>
    <s v="Standard Class"/>
    <s v="ES-14020"/>
    <s v="Erica Smith"/>
    <x v="0"/>
    <s v="United States"/>
    <s v="Houston"/>
    <x v="5"/>
    <n v="77036"/>
    <x v="2"/>
    <s v="OFF-PA-10002377"/>
    <x v="1"/>
    <x v="10"/>
    <s v="Xerox 1916"/>
    <x v="4325"/>
    <n v="3"/>
    <n v="0.2"/>
    <n v="44.045999999999992"/>
  </r>
  <r>
    <n v="6169"/>
    <x v="3073"/>
    <x v="1"/>
    <x v="444"/>
    <d v="2012-09-22T00:00:00"/>
    <s v="Second Class"/>
    <s v="RW-19540"/>
    <s v="Rick Wilson"/>
    <x v="1"/>
    <s v="United States"/>
    <s v="Los Angeles"/>
    <x v="1"/>
    <n v="90008"/>
    <x v="1"/>
    <s v="OFF-PA-10004530"/>
    <x v="1"/>
    <x v="10"/>
    <s v="Personal Creations Ink Jet Cards and Labels"/>
    <x v="1113"/>
    <n v="2"/>
    <n v="0"/>
    <n v="11.250400000000001"/>
  </r>
  <r>
    <n v="6170"/>
    <x v="3074"/>
    <x v="2"/>
    <x v="9"/>
    <d v="2011-08-30T00:00:00"/>
    <s v="Second Class"/>
    <s v="MM-17920"/>
    <s v="Michael Moore"/>
    <x v="0"/>
    <s v="United States"/>
    <s v="Springfield"/>
    <x v="17"/>
    <n v="22153"/>
    <x v="0"/>
    <s v="OFF-PA-10002986"/>
    <x v="1"/>
    <x v="10"/>
    <s v="Xerox 1898"/>
    <x v="522"/>
    <n v="2"/>
    <n v="0"/>
    <n v="6.4127999999999998"/>
  </r>
  <r>
    <n v="6171"/>
    <x v="3075"/>
    <x v="0"/>
    <x v="1054"/>
    <d v="2013-12-25T00:00:00"/>
    <s v="Second Class"/>
    <s v="MH-17440"/>
    <s v="Mark Haberlin"/>
    <x v="1"/>
    <s v="United States"/>
    <s v="New York City"/>
    <x v="15"/>
    <n v="10035"/>
    <x v="3"/>
    <s v="OFF-BI-10000948"/>
    <x v="1"/>
    <x v="8"/>
    <s v="GBC Laser Imprintable Binding System Covers, Desert Sand"/>
    <x v="4326"/>
    <n v="3"/>
    <n v="0.2"/>
    <n v="11.558699999999998"/>
  </r>
  <r>
    <n v="6172"/>
    <x v="3075"/>
    <x v="0"/>
    <x v="1054"/>
    <d v="2013-12-25T00:00:00"/>
    <s v="Second Class"/>
    <s v="MH-17440"/>
    <s v="Mark Haberlin"/>
    <x v="1"/>
    <s v="United States"/>
    <s v="New York City"/>
    <x v="15"/>
    <n v="10035"/>
    <x v="3"/>
    <s v="OFF-AR-10001545"/>
    <x v="1"/>
    <x v="6"/>
    <s v="Newell 326"/>
    <x v="2872"/>
    <n v="2"/>
    <n v="0"/>
    <n v="1.0207999999999999"/>
  </r>
  <r>
    <n v="6173"/>
    <x v="3076"/>
    <x v="2"/>
    <x v="1094"/>
    <d v="2011-08-08T00:00:00"/>
    <s v="Standard Class"/>
    <s v="NZ-18565"/>
    <s v="Nick Zandusky"/>
    <x v="2"/>
    <s v="United States"/>
    <s v="Springfield"/>
    <x v="25"/>
    <n v="65807"/>
    <x v="2"/>
    <s v="OFF-BI-10001758"/>
    <x v="1"/>
    <x v="8"/>
    <s v="Wilson Jones 14 Line Acrylic Coated Pressboard Data Binders"/>
    <x v="4327"/>
    <n v="5"/>
    <n v="0"/>
    <n v="12.548999999999999"/>
  </r>
  <r>
    <n v="6174"/>
    <x v="3076"/>
    <x v="2"/>
    <x v="1094"/>
    <d v="2011-08-08T00:00:00"/>
    <s v="Standard Class"/>
    <s v="NZ-18565"/>
    <s v="Nick Zandusky"/>
    <x v="2"/>
    <s v="United States"/>
    <s v="Springfield"/>
    <x v="25"/>
    <n v="65807"/>
    <x v="2"/>
    <s v="TEC-AC-10003237"/>
    <x v="2"/>
    <x v="11"/>
    <s v="Memorex Micro Travel Drive 4 GB"/>
    <x v="4328"/>
    <n v="2"/>
    <n v="0"/>
    <n v="9.1160000000000014"/>
  </r>
  <r>
    <n v="6175"/>
    <x v="3076"/>
    <x v="2"/>
    <x v="1094"/>
    <d v="2011-08-08T00:00:00"/>
    <s v="Standard Class"/>
    <s v="NZ-18565"/>
    <s v="Nick Zandusky"/>
    <x v="2"/>
    <s v="United States"/>
    <s v="Springfield"/>
    <x v="25"/>
    <n v="65807"/>
    <x v="2"/>
    <s v="OFF-ST-10002011"/>
    <x v="1"/>
    <x v="4"/>
    <s v="Smead Adjustable Mobile File Trolley with Lockable Top"/>
    <x v="4329"/>
    <n v="2"/>
    <n v="0"/>
    <n v="226.36260000000004"/>
  </r>
  <r>
    <n v="6176"/>
    <x v="3077"/>
    <x v="1"/>
    <x v="481"/>
    <d v="2012-09-26T00:00:00"/>
    <s v="Standard Class"/>
    <s v="GB-14575"/>
    <s v="Giulietta Baptist"/>
    <x v="0"/>
    <s v="United States"/>
    <s v="Columbia"/>
    <x v="20"/>
    <n v="29203"/>
    <x v="0"/>
    <s v="FUR-CH-10000309"/>
    <x v="0"/>
    <x v="1"/>
    <s v="Global Comet Stacking Arm Chair"/>
    <x v="4330"/>
    <n v="4"/>
    <n v="0"/>
    <n v="422.51"/>
  </r>
  <r>
    <n v="6177"/>
    <x v="3077"/>
    <x v="1"/>
    <x v="481"/>
    <d v="2012-09-26T00:00:00"/>
    <s v="Standard Class"/>
    <s v="GB-14575"/>
    <s v="Giulietta Baptist"/>
    <x v="0"/>
    <s v="United States"/>
    <s v="Columbia"/>
    <x v="20"/>
    <n v="29203"/>
    <x v="0"/>
    <s v="OFF-ST-10002444"/>
    <x v="1"/>
    <x v="4"/>
    <s v="Recycled Eldon Regeneration Jumbo File"/>
    <x v="3016"/>
    <n v="7"/>
    <n v="0"/>
    <n v="24.068799999999996"/>
  </r>
  <r>
    <n v="6178"/>
    <x v="3077"/>
    <x v="1"/>
    <x v="481"/>
    <d v="2012-09-26T00:00:00"/>
    <s v="Standard Class"/>
    <s v="GB-14575"/>
    <s v="Giulietta Baptist"/>
    <x v="0"/>
    <s v="United States"/>
    <s v="Columbia"/>
    <x v="20"/>
    <n v="29203"/>
    <x v="0"/>
    <s v="OFF-EN-10001453"/>
    <x v="1"/>
    <x v="12"/>
    <s v="Tyvek Interoffice Envelopes, 9 1/2&quot; x 12 1/2&quot;, 100/Box"/>
    <x v="4331"/>
    <n v="2"/>
    <n v="0"/>
    <n v="57.32119999999999"/>
  </r>
  <r>
    <n v="6179"/>
    <x v="3077"/>
    <x v="1"/>
    <x v="481"/>
    <d v="2012-09-26T00:00:00"/>
    <s v="Standard Class"/>
    <s v="GB-14575"/>
    <s v="Giulietta Baptist"/>
    <x v="0"/>
    <s v="United States"/>
    <s v="Columbia"/>
    <x v="20"/>
    <n v="29203"/>
    <x v="0"/>
    <s v="OFF-PA-10001801"/>
    <x v="1"/>
    <x v="10"/>
    <s v="Xerox 193"/>
    <x v="100"/>
    <n v="4"/>
    <n v="0"/>
    <n v="11.720800000000001"/>
  </r>
  <r>
    <n v="6180"/>
    <x v="3077"/>
    <x v="1"/>
    <x v="481"/>
    <d v="2012-09-26T00:00:00"/>
    <s v="Standard Class"/>
    <s v="GB-14575"/>
    <s v="Giulietta Baptist"/>
    <x v="0"/>
    <s v="United States"/>
    <s v="Columbia"/>
    <x v="20"/>
    <n v="29203"/>
    <x v="0"/>
    <s v="OFF-ST-10000563"/>
    <x v="1"/>
    <x v="4"/>
    <s v="Fellowes Bankers Box Stor/Drawer Steel Plus"/>
    <x v="1480"/>
    <n v="2"/>
    <n v="0"/>
    <n v="6.3960000000000008"/>
  </r>
  <r>
    <n v="6181"/>
    <x v="3077"/>
    <x v="1"/>
    <x v="481"/>
    <d v="2012-09-26T00:00:00"/>
    <s v="Standard Class"/>
    <s v="GB-14575"/>
    <s v="Giulietta Baptist"/>
    <x v="0"/>
    <s v="United States"/>
    <s v="Columbia"/>
    <x v="20"/>
    <n v="29203"/>
    <x v="0"/>
    <s v="TEC-PH-10000369"/>
    <x v="2"/>
    <x v="7"/>
    <s v="HTC One Mini"/>
    <x v="3211"/>
    <n v="5"/>
    <n v="0"/>
    <n v="176.38600000000002"/>
  </r>
  <r>
    <n v="6182"/>
    <x v="3077"/>
    <x v="1"/>
    <x v="481"/>
    <d v="2012-09-26T00:00:00"/>
    <s v="Standard Class"/>
    <s v="GB-14575"/>
    <s v="Giulietta Baptist"/>
    <x v="0"/>
    <s v="United States"/>
    <s v="Columbia"/>
    <x v="20"/>
    <n v="29203"/>
    <x v="0"/>
    <s v="TEC-PH-10002538"/>
    <x v="2"/>
    <x v="7"/>
    <s v="Grandstream GXP1160 VoIP phone"/>
    <x v="4332"/>
    <n v="3"/>
    <n v="0"/>
    <n v="32.981699999999989"/>
  </r>
  <r>
    <n v="6183"/>
    <x v="3077"/>
    <x v="1"/>
    <x v="481"/>
    <d v="2012-09-26T00:00:00"/>
    <s v="Standard Class"/>
    <s v="GB-14575"/>
    <s v="Giulietta Baptist"/>
    <x v="0"/>
    <s v="United States"/>
    <s v="Columbia"/>
    <x v="20"/>
    <n v="29203"/>
    <x v="0"/>
    <s v="OFF-BI-10000050"/>
    <x v="1"/>
    <x v="8"/>
    <s v="Angle-D Binders with Locking Rings, Label Holders"/>
    <x v="4333"/>
    <n v="2"/>
    <n v="0"/>
    <n v="6.8619999999999992"/>
  </r>
  <r>
    <n v="6184"/>
    <x v="3077"/>
    <x v="1"/>
    <x v="481"/>
    <d v="2012-09-26T00:00:00"/>
    <s v="Standard Class"/>
    <s v="GB-14575"/>
    <s v="Giulietta Baptist"/>
    <x v="0"/>
    <s v="United States"/>
    <s v="Columbia"/>
    <x v="20"/>
    <n v="29203"/>
    <x v="0"/>
    <s v="OFF-ST-10004186"/>
    <x v="1"/>
    <x v="4"/>
    <s v="Stur-D-Stor Shelving, Vertical 5-Shelf: 72&quot;H x 36&quot;W x 18 1/2&quot;D"/>
    <x v="4334"/>
    <n v="8"/>
    <n v="0"/>
    <n v="17.756799999999998"/>
  </r>
  <r>
    <n v="6185"/>
    <x v="3078"/>
    <x v="0"/>
    <x v="25"/>
    <d v="2013-12-14T00:00:00"/>
    <s v="First Class"/>
    <s v="DB-13270"/>
    <s v="Deborah Brumfield"/>
    <x v="2"/>
    <s v="United States"/>
    <s v="Portland"/>
    <x v="21"/>
    <n v="97206"/>
    <x v="1"/>
    <s v="FUR-CH-10004218"/>
    <x v="0"/>
    <x v="1"/>
    <s v="Global Fabric Manager's Chair, Dark Gray"/>
    <x v="4335"/>
    <n v="5"/>
    <n v="0.2"/>
    <n v="25.245000000000019"/>
  </r>
  <r>
    <n v="6186"/>
    <x v="3079"/>
    <x v="1"/>
    <x v="976"/>
    <d v="2012-08-12T00:00:00"/>
    <s v="Standard Class"/>
    <s v="JK-15625"/>
    <s v="Jim Karlsson"/>
    <x v="0"/>
    <s v="United States"/>
    <s v="Philadelphia"/>
    <x v="9"/>
    <n v="19120"/>
    <x v="3"/>
    <s v="OFF-AR-10002952"/>
    <x v="1"/>
    <x v="6"/>
    <s v="Stanley Contemporary Battery Pencil Sharpeners"/>
    <x v="4336"/>
    <n v="10"/>
    <n v="0.2"/>
    <n v="10.679999999999996"/>
  </r>
  <r>
    <n v="6187"/>
    <x v="3080"/>
    <x v="1"/>
    <x v="219"/>
    <d v="2012-11-17T00:00:00"/>
    <s v="First Class"/>
    <s v="MH-17785"/>
    <s v="Maya Herman"/>
    <x v="1"/>
    <s v="United States"/>
    <s v="New York City"/>
    <x v="15"/>
    <n v="10035"/>
    <x v="3"/>
    <s v="OFF-ST-10003058"/>
    <x v="1"/>
    <x v="4"/>
    <s v="Eldon Mobile Mega Data Cart  Mega Stackable  Add-On Trays"/>
    <x v="421"/>
    <n v="3"/>
    <n v="0"/>
    <n v="20.575499999999998"/>
  </r>
  <r>
    <n v="6188"/>
    <x v="3080"/>
    <x v="1"/>
    <x v="219"/>
    <d v="2012-11-17T00:00:00"/>
    <s v="First Class"/>
    <s v="MH-17785"/>
    <s v="Maya Herman"/>
    <x v="1"/>
    <s v="United States"/>
    <s v="New York City"/>
    <x v="15"/>
    <n v="10035"/>
    <x v="3"/>
    <s v="OFF-BI-10003963"/>
    <x v="1"/>
    <x v="8"/>
    <s v="Cardinal Holdit Data Disk Pockets"/>
    <x v="4337"/>
    <n v="6"/>
    <n v="0.2"/>
    <n v="11.793599999999998"/>
  </r>
  <r>
    <n v="6189"/>
    <x v="3080"/>
    <x v="1"/>
    <x v="219"/>
    <d v="2012-11-17T00:00:00"/>
    <s v="First Class"/>
    <s v="MH-17785"/>
    <s v="Maya Herman"/>
    <x v="1"/>
    <s v="United States"/>
    <s v="New York City"/>
    <x v="15"/>
    <n v="10035"/>
    <x v="3"/>
    <s v="OFF-AR-10001955"/>
    <x v="1"/>
    <x v="6"/>
    <s v="Newell 319"/>
    <x v="4311"/>
    <n v="6"/>
    <n v="0"/>
    <n v="35.711999999999989"/>
  </r>
  <r>
    <n v="6190"/>
    <x v="3081"/>
    <x v="3"/>
    <x v="1095"/>
    <d v="2014-04-09T00:00:00"/>
    <s v="Standard Class"/>
    <s v="AM-10705"/>
    <s v="Anne McFarland"/>
    <x v="0"/>
    <s v="United States"/>
    <s v="Des Plaines"/>
    <x v="10"/>
    <n v="60016"/>
    <x v="2"/>
    <s v="TEC-PH-10004345"/>
    <x v="2"/>
    <x v="7"/>
    <s v="Cisco SPA 502G IP Phone"/>
    <x v="4338"/>
    <n v="4"/>
    <n v="0.2"/>
    <n v="47.97999999999999"/>
  </r>
  <r>
    <n v="6191"/>
    <x v="3082"/>
    <x v="0"/>
    <x v="435"/>
    <d v="2013-12-29T00:00:00"/>
    <s v="Standard Class"/>
    <s v="JM-15535"/>
    <s v="Jessica Myrick"/>
    <x v="0"/>
    <s v="United States"/>
    <s v="New York City"/>
    <x v="15"/>
    <n v="10035"/>
    <x v="3"/>
    <s v="FUR-FU-10003192"/>
    <x v="0"/>
    <x v="5"/>
    <s v="Luxo Adjustable Task Clamp Lamp"/>
    <x v="4339"/>
    <n v="9"/>
    <n v="0"/>
    <n v="207.88559999999998"/>
  </r>
  <r>
    <n v="6192"/>
    <x v="3083"/>
    <x v="3"/>
    <x v="1096"/>
    <d v="2014-12-14T00:00:00"/>
    <s v="Same Day"/>
    <s v="MW-18220"/>
    <s v="Mitch Webber"/>
    <x v="0"/>
    <s v="United States"/>
    <s v="Seattle"/>
    <x v="4"/>
    <n v="98103"/>
    <x v="1"/>
    <s v="OFF-ST-10001325"/>
    <x v="1"/>
    <x v="4"/>
    <s v="Sterilite Officeware Hinged File Box"/>
    <x v="974"/>
    <n v="3"/>
    <n v="0"/>
    <n v="8.4888000000000012"/>
  </r>
  <r>
    <n v="6193"/>
    <x v="3084"/>
    <x v="3"/>
    <x v="66"/>
    <d v="2014-12-27T00:00:00"/>
    <s v="Standard Class"/>
    <s v="AG-10330"/>
    <s v="Alex Grayson"/>
    <x v="0"/>
    <s v="United States"/>
    <s v="Houston"/>
    <x v="5"/>
    <n v="77095"/>
    <x v="2"/>
    <s v="OFF-PA-10000019"/>
    <x v="1"/>
    <x v="10"/>
    <s v="Xerox 1931"/>
    <x v="233"/>
    <n v="5"/>
    <n v="0.2"/>
    <n v="9.0719999999999992"/>
  </r>
  <r>
    <n v="6194"/>
    <x v="3084"/>
    <x v="3"/>
    <x v="66"/>
    <d v="2014-12-27T00:00:00"/>
    <s v="Standard Class"/>
    <s v="AG-10330"/>
    <s v="Alex Grayson"/>
    <x v="0"/>
    <s v="United States"/>
    <s v="Houston"/>
    <x v="5"/>
    <n v="77095"/>
    <x v="2"/>
    <s v="OFF-BI-10003429"/>
    <x v="1"/>
    <x v="8"/>
    <s v="Cardinal HOLDit! Binder Insert Strips,Extra Strips"/>
    <x v="4340"/>
    <n v="5"/>
    <n v="0.8"/>
    <n v="-9.8114999999999988"/>
  </r>
  <r>
    <n v="6195"/>
    <x v="3084"/>
    <x v="3"/>
    <x v="66"/>
    <d v="2014-12-27T00:00:00"/>
    <s v="Standard Class"/>
    <s v="AG-10330"/>
    <s v="Alex Grayson"/>
    <x v="0"/>
    <s v="United States"/>
    <s v="Houston"/>
    <x v="5"/>
    <n v="77095"/>
    <x v="2"/>
    <s v="OFF-PA-10000176"/>
    <x v="1"/>
    <x v="10"/>
    <s v="Xerox 1887"/>
    <x v="69"/>
    <n v="5"/>
    <n v="0.2"/>
    <n v="26.557999999999993"/>
  </r>
  <r>
    <n v="6196"/>
    <x v="3085"/>
    <x v="3"/>
    <x v="208"/>
    <d v="2014-10-29T00:00:00"/>
    <s v="Standard Class"/>
    <s v="CM-12160"/>
    <s v="Charles McCrossin"/>
    <x v="0"/>
    <s v="United States"/>
    <s v="Philadelphia"/>
    <x v="9"/>
    <n v="19143"/>
    <x v="3"/>
    <s v="TEC-PH-10004165"/>
    <x v="2"/>
    <x v="7"/>
    <s v="Mitel MiVoice 5330e IP Phone"/>
    <x v="4341"/>
    <n v="2"/>
    <n v="0.4"/>
    <n v="-76.997200000000021"/>
  </r>
  <r>
    <n v="6197"/>
    <x v="3085"/>
    <x v="3"/>
    <x v="208"/>
    <d v="2014-10-29T00:00:00"/>
    <s v="Standard Class"/>
    <s v="CM-12160"/>
    <s v="Charles McCrossin"/>
    <x v="0"/>
    <s v="United States"/>
    <s v="Philadelphia"/>
    <x v="9"/>
    <n v="19143"/>
    <x v="3"/>
    <s v="OFF-ST-10000352"/>
    <x v="1"/>
    <x v="4"/>
    <s v="Acco Perma 2700 Stacking Storage Drawers"/>
    <x v="4342"/>
    <n v="3"/>
    <n v="0.2"/>
    <n v="-4.460999999999995"/>
  </r>
  <r>
    <n v="6198"/>
    <x v="3086"/>
    <x v="1"/>
    <x v="50"/>
    <d v="2012-11-17T00:00:00"/>
    <s v="Standard Class"/>
    <s v="RA-19915"/>
    <s v="Russell Applegate"/>
    <x v="0"/>
    <s v="United States"/>
    <s v="Columbus"/>
    <x v="14"/>
    <n v="47201"/>
    <x v="2"/>
    <s v="OFF-PA-10000726"/>
    <x v="1"/>
    <x v="10"/>
    <s v="Black Print Carbonless Snap-Off Rapid Letter, 8 1/2&quot; x 7&quot;"/>
    <x v="4343"/>
    <n v="7"/>
    <n v="0"/>
    <n v="28.696499999999993"/>
  </r>
  <r>
    <n v="6199"/>
    <x v="3086"/>
    <x v="1"/>
    <x v="50"/>
    <d v="2012-11-17T00:00:00"/>
    <s v="Standard Class"/>
    <s v="RA-19915"/>
    <s v="Russell Applegate"/>
    <x v="0"/>
    <s v="United States"/>
    <s v="Columbus"/>
    <x v="14"/>
    <n v="47201"/>
    <x v="2"/>
    <s v="TEC-PH-10001536"/>
    <x v="2"/>
    <x v="7"/>
    <s v="Spigen Samsung Galaxy S5 Case Wallet"/>
    <x v="4344"/>
    <n v="3"/>
    <n v="0"/>
    <n v="13.252199999999997"/>
  </r>
  <r>
    <n v="6200"/>
    <x v="3086"/>
    <x v="1"/>
    <x v="50"/>
    <d v="2012-11-17T00:00:00"/>
    <s v="Standard Class"/>
    <s v="RA-19915"/>
    <s v="Russell Applegate"/>
    <x v="0"/>
    <s v="United States"/>
    <s v="Columbus"/>
    <x v="14"/>
    <n v="47201"/>
    <x v="2"/>
    <s v="OFF-PA-10001790"/>
    <x v="1"/>
    <x v="10"/>
    <s v="Xerox 1910"/>
    <x v="3656"/>
    <n v="2"/>
    <n v="0"/>
    <n v="46.118399999999994"/>
  </r>
  <r>
    <n v="6201"/>
    <x v="3087"/>
    <x v="1"/>
    <x v="392"/>
    <d v="2012-04-20T00:00:00"/>
    <s v="Standard Class"/>
    <s v="SB-20185"/>
    <s v="Sarah Brown"/>
    <x v="0"/>
    <s v="United States"/>
    <s v="Evanston"/>
    <x v="10"/>
    <n v="60201"/>
    <x v="2"/>
    <s v="TEC-CO-10001766"/>
    <x v="2"/>
    <x v="16"/>
    <s v="Canon PC940 Copier"/>
    <x v="4345"/>
    <n v="4"/>
    <n v="0.2"/>
    <n v="485.98919999999993"/>
  </r>
  <r>
    <n v="6202"/>
    <x v="3087"/>
    <x v="1"/>
    <x v="392"/>
    <d v="2012-04-20T00:00:00"/>
    <s v="Standard Class"/>
    <s v="SB-20185"/>
    <s v="Sarah Brown"/>
    <x v="0"/>
    <s v="United States"/>
    <s v="Evanston"/>
    <x v="10"/>
    <n v="60201"/>
    <x v="2"/>
    <s v="TEC-AC-10004396"/>
    <x v="2"/>
    <x v="11"/>
    <s v="Logitech Keyboard K120"/>
    <x v="1906"/>
    <n v="3"/>
    <n v="0.2"/>
    <n v="-4.9004999999999974"/>
  </r>
  <r>
    <n v="6203"/>
    <x v="3088"/>
    <x v="0"/>
    <x v="186"/>
    <d v="2013-12-24T00:00:00"/>
    <s v="Standard Class"/>
    <s v="PK-19075"/>
    <s v="Pete Kriz"/>
    <x v="0"/>
    <s v="United States"/>
    <s v="Apple Valley"/>
    <x v="1"/>
    <n v="92307"/>
    <x v="1"/>
    <s v="FUR-CH-10001708"/>
    <x v="0"/>
    <x v="1"/>
    <s v="Office Star - Contemporary Swivel Chair with Padded Adjustable Arms and Flex Back"/>
    <x v="4346"/>
    <n v="5"/>
    <n v="0.2"/>
    <n v="7.0489999999999498"/>
  </r>
  <r>
    <n v="6204"/>
    <x v="3089"/>
    <x v="0"/>
    <x v="147"/>
    <d v="2013-10-28T00:00:00"/>
    <s v="Standard Class"/>
    <s v="SV-20935"/>
    <s v="Susan Vittorini"/>
    <x v="0"/>
    <s v="United States"/>
    <s v="Columbus"/>
    <x v="24"/>
    <n v="43229"/>
    <x v="3"/>
    <s v="TEC-PH-10001305"/>
    <x v="2"/>
    <x v="7"/>
    <s v="Panasonic KX TS208W Corded phone"/>
    <x v="4347"/>
    <n v="8"/>
    <n v="0.4"/>
    <n v="-47.030399999999986"/>
  </r>
  <r>
    <n v="6205"/>
    <x v="3090"/>
    <x v="3"/>
    <x v="96"/>
    <d v="2014-12-04T00:00:00"/>
    <s v="First Class"/>
    <s v="MG-17650"/>
    <s v="Matthew Grinstein"/>
    <x v="2"/>
    <s v="United States"/>
    <s v="Marion"/>
    <x v="24"/>
    <n v="43302"/>
    <x v="3"/>
    <s v="FUR-FU-10002885"/>
    <x v="0"/>
    <x v="5"/>
    <s v="Magna Visual Magnetic Picture Hangers"/>
    <x v="326"/>
    <n v="2"/>
    <n v="0.2"/>
    <n v="1.7352000000000005"/>
  </r>
  <r>
    <n v="6206"/>
    <x v="3091"/>
    <x v="0"/>
    <x v="201"/>
    <d v="2013-10-25T00:00:00"/>
    <s v="Second Class"/>
    <s v="CM-12445"/>
    <s v="Chuck Magee"/>
    <x v="0"/>
    <s v="United States"/>
    <s v="Houston"/>
    <x v="5"/>
    <n v="77095"/>
    <x v="2"/>
    <s v="OFF-PA-10000726"/>
    <x v="1"/>
    <x v="10"/>
    <s v="Black Print Carbonless Snap-Off Rapid Letter, 8 1/2&quot; x 7&quot;"/>
    <x v="4348"/>
    <n v="7"/>
    <n v="0.2"/>
    <n v="15.942499999999992"/>
  </r>
  <r>
    <n v="6207"/>
    <x v="3091"/>
    <x v="0"/>
    <x v="201"/>
    <d v="2013-10-25T00:00:00"/>
    <s v="Second Class"/>
    <s v="CM-12445"/>
    <s v="Chuck Magee"/>
    <x v="0"/>
    <s v="United States"/>
    <s v="Houston"/>
    <x v="5"/>
    <n v="77095"/>
    <x v="2"/>
    <s v="OFF-FA-10003112"/>
    <x v="1"/>
    <x v="13"/>
    <s v="Staples"/>
    <x v="4349"/>
    <n v="4"/>
    <n v="0.2"/>
    <n v="7.8899999999999979"/>
  </r>
  <r>
    <n v="6208"/>
    <x v="3091"/>
    <x v="0"/>
    <x v="201"/>
    <d v="2013-10-25T00:00:00"/>
    <s v="Second Class"/>
    <s v="CM-12445"/>
    <s v="Chuck Magee"/>
    <x v="0"/>
    <s v="United States"/>
    <s v="Houston"/>
    <x v="5"/>
    <n v="77095"/>
    <x v="2"/>
    <s v="FUR-CH-10002372"/>
    <x v="0"/>
    <x v="1"/>
    <s v="Office Star - Ergonomically Designed Knee Chair"/>
    <x v="4350"/>
    <n v="1"/>
    <n v="0.3"/>
    <n v="-14.576399999999996"/>
  </r>
  <r>
    <n v="6209"/>
    <x v="3092"/>
    <x v="3"/>
    <x v="365"/>
    <d v="2014-10-04T00:00:00"/>
    <s v="Standard Class"/>
    <s v="ME-18010"/>
    <s v="Michelle Ellison"/>
    <x v="1"/>
    <s v="United States"/>
    <s v="Marion"/>
    <x v="24"/>
    <n v="43302"/>
    <x v="3"/>
    <s v="OFF-ST-10000563"/>
    <x v="1"/>
    <x v="4"/>
    <s v="Fellowes Bankers Box Stor/Drawer Steel Plus"/>
    <x v="4351"/>
    <n v="2"/>
    <n v="0.2"/>
    <n v="-6.3960000000000008"/>
  </r>
  <r>
    <n v="6210"/>
    <x v="3093"/>
    <x v="3"/>
    <x v="238"/>
    <d v="2014-08-26T00:00:00"/>
    <s v="Standard Class"/>
    <s v="YS-21880"/>
    <s v="Yana Sorensen"/>
    <x v="1"/>
    <s v="United States"/>
    <s v="Seattle"/>
    <x v="4"/>
    <n v="98103"/>
    <x v="1"/>
    <s v="OFF-BI-10003925"/>
    <x v="1"/>
    <x v="8"/>
    <s v="Fellowes PB300 Plastic Comb Binding Machine"/>
    <x v="4352"/>
    <n v="9"/>
    <n v="0.2"/>
    <n v="942.81569999999988"/>
  </r>
  <r>
    <n v="6211"/>
    <x v="3093"/>
    <x v="3"/>
    <x v="238"/>
    <d v="2014-08-26T00:00:00"/>
    <s v="Standard Class"/>
    <s v="YS-21880"/>
    <s v="Yana Sorensen"/>
    <x v="1"/>
    <s v="United States"/>
    <s v="Seattle"/>
    <x v="4"/>
    <n v="98103"/>
    <x v="1"/>
    <s v="OFF-ST-10003306"/>
    <x v="1"/>
    <x v="4"/>
    <s v="Letter Size Cart"/>
    <x v="1415"/>
    <n v="7"/>
    <n v="0"/>
    <n v="290.00579999999991"/>
  </r>
  <r>
    <n v="6212"/>
    <x v="3093"/>
    <x v="3"/>
    <x v="238"/>
    <d v="2014-08-26T00:00:00"/>
    <s v="Standard Class"/>
    <s v="YS-21880"/>
    <s v="Yana Sorensen"/>
    <x v="1"/>
    <s v="United States"/>
    <s v="Seattle"/>
    <x v="4"/>
    <n v="98103"/>
    <x v="1"/>
    <s v="FUR-FU-10001475"/>
    <x v="0"/>
    <x v="5"/>
    <s v="Contract Clock, 14&quot;, Brown"/>
    <x v="4353"/>
    <n v="3"/>
    <n v="0"/>
    <n v="22.419600000000003"/>
  </r>
  <r>
    <n v="6213"/>
    <x v="3094"/>
    <x v="3"/>
    <x v="105"/>
    <d v="2014-11-17T00:00:00"/>
    <s v="Second Class"/>
    <s v="MB-17305"/>
    <s v="Maria Bertelson"/>
    <x v="0"/>
    <s v="United States"/>
    <s v="Longview"/>
    <x v="4"/>
    <n v="98632"/>
    <x v="1"/>
    <s v="OFF-FA-10003495"/>
    <x v="1"/>
    <x v="13"/>
    <s v="Staples"/>
    <x v="2614"/>
    <n v="3"/>
    <n v="0"/>
    <n v="9.120000000000001"/>
  </r>
  <r>
    <n v="6214"/>
    <x v="3094"/>
    <x v="3"/>
    <x v="105"/>
    <d v="2014-11-17T00:00:00"/>
    <s v="Second Class"/>
    <s v="MB-17305"/>
    <s v="Maria Bertelson"/>
    <x v="0"/>
    <s v="United States"/>
    <s v="Longview"/>
    <x v="4"/>
    <n v="98632"/>
    <x v="1"/>
    <s v="OFF-AP-10004708"/>
    <x v="1"/>
    <x v="9"/>
    <s v="Fellowes Superior 10 Outlet Split Surge Protector"/>
    <x v="566"/>
    <n v="2"/>
    <n v="0"/>
    <n v="22.074799999999996"/>
  </r>
  <r>
    <n v="6215"/>
    <x v="3095"/>
    <x v="2"/>
    <x v="856"/>
    <d v="2011-10-15T00:00:00"/>
    <s v="Standard Class"/>
    <s v="AS-10240"/>
    <s v="Alan Shonely"/>
    <x v="0"/>
    <s v="United States"/>
    <s v="Redondo Beach"/>
    <x v="1"/>
    <n v="90278"/>
    <x v="1"/>
    <s v="OFF-EN-10001219"/>
    <x v="1"/>
    <x v="12"/>
    <s v="#10- 4 1/8&quot; x 9 1/2&quot; Security-Tint Envelopes"/>
    <x v="2522"/>
    <n v="1"/>
    <n v="0"/>
    <n v="3.7435999999999998"/>
  </r>
  <r>
    <n v="6216"/>
    <x v="3096"/>
    <x v="1"/>
    <x v="109"/>
    <d v="2012-12-03T00:00:00"/>
    <s v="Standard Class"/>
    <s v="MC-17425"/>
    <s v="Mark Cousins"/>
    <x v="1"/>
    <s v="United States"/>
    <s v="New York City"/>
    <x v="15"/>
    <n v="10035"/>
    <x v="3"/>
    <s v="FUR-FU-10000087"/>
    <x v="0"/>
    <x v="5"/>
    <s v="Executive Impressions 14&quot; Two-Color Numerals Wall Clock"/>
    <x v="4354"/>
    <n v="3"/>
    <n v="0"/>
    <n v="27.945600000000002"/>
  </r>
  <r>
    <n v="6217"/>
    <x v="3096"/>
    <x v="1"/>
    <x v="109"/>
    <d v="2012-12-03T00:00:00"/>
    <s v="Standard Class"/>
    <s v="MC-17425"/>
    <s v="Mark Cousins"/>
    <x v="1"/>
    <s v="United States"/>
    <s v="New York City"/>
    <x v="15"/>
    <n v="10035"/>
    <x v="3"/>
    <s v="OFF-EN-10001539"/>
    <x v="1"/>
    <x v="12"/>
    <s v="Staples"/>
    <x v="2586"/>
    <n v="8"/>
    <n v="0"/>
    <n v="29.252800000000001"/>
  </r>
  <r>
    <n v="6218"/>
    <x v="3097"/>
    <x v="1"/>
    <x v="1097"/>
    <d v="2012-08-02T00:00:00"/>
    <s v="Standard Class"/>
    <s v="PG-18820"/>
    <s v="Patrick Gardner"/>
    <x v="0"/>
    <s v="United States"/>
    <s v="Louisville"/>
    <x v="0"/>
    <n v="40214"/>
    <x v="0"/>
    <s v="TEC-PH-10004897"/>
    <x v="2"/>
    <x v="7"/>
    <s v="Mediabridge Sport Armband iPhone 5s"/>
    <x v="2065"/>
    <n v="3"/>
    <n v="0"/>
    <n v="0.29969999999999963"/>
  </r>
  <r>
    <n v="6219"/>
    <x v="3098"/>
    <x v="0"/>
    <x v="201"/>
    <d v="2013-10-27T00:00:00"/>
    <s v="Standard Class"/>
    <s v="JS-16030"/>
    <s v="Joy Smith"/>
    <x v="0"/>
    <s v="United States"/>
    <s v="Trenton"/>
    <x v="12"/>
    <n v="48183"/>
    <x v="2"/>
    <s v="TEC-PH-10001300"/>
    <x v="2"/>
    <x v="7"/>
    <s v="iKross Bluetooth Portable Keyboard + Cell Phone Stand Holder + Brush for Apple iPhone 5S 5C 5, 4S 4"/>
    <x v="4355"/>
    <n v="6"/>
    <n v="0"/>
    <n v="35.195999999999998"/>
  </r>
  <r>
    <n v="6220"/>
    <x v="3098"/>
    <x v="0"/>
    <x v="201"/>
    <d v="2013-10-27T00:00:00"/>
    <s v="Standard Class"/>
    <s v="JS-16030"/>
    <s v="Joy Smith"/>
    <x v="0"/>
    <s v="United States"/>
    <s v="Trenton"/>
    <x v="12"/>
    <n v="48183"/>
    <x v="2"/>
    <s v="TEC-PH-10001557"/>
    <x v="2"/>
    <x v="7"/>
    <s v="Pyle PMP37LED"/>
    <x v="772"/>
    <n v="2"/>
    <n v="0"/>
    <n v="51.834599999999995"/>
  </r>
  <r>
    <n v="6221"/>
    <x v="3098"/>
    <x v="0"/>
    <x v="201"/>
    <d v="2013-10-27T00:00:00"/>
    <s v="Standard Class"/>
    <s v="JS-16030"/>
    <s v="Joy Smith"/>
    <x v="0"/>
    <s v="United States"/>
    <s v="Trenton"/>
    <x v="12"/>
    <n v="48183"/>
    <x v="2"/>
    <s v="OFF-ST-10000617"/>
    <x v="1"/>
    <x v="4"/>
    <s v="Woodgrain Magazine Files by Perma"/>
    <x v="1539"/>
    <n v="7"/>
    <n v="0"/>
    <n v="1.4601999999999977"/>
  </r>
  <r>
    <n v="6222"/>
    <x v="3099"/>
    <x v="3"/>
    <x v="32"/>
    <d v="2014-09-19T00:00:00"/>
    <s v="Second Class"/>
    <s v="JB-16000"/>
    <s v="Joy Bell-"/>
    <x v="0"/>
    <s v="United States"/>
    <s v="Los Angeles"/>
    <x v="1"/>
    <n v="90045"/>
    <x v="1"/>
    <s v="OFF-LA-10000121"/>
    <x v="1"/>
    <x v="2"/>
    <s v="Avery 48"/>
    <x v="4356"/>
    <n v="9"/>
    <n v="0"/>
    <n v="26.081999999999997"/>
  </r>
  <r>
    <n v="6223"/>
    <x v="3100"/>
    <x v="3"/>
    <x v="331"/>
    <d v="2014-12-28T00:00:00"/>
    <s v="Standard Class"/>
    <s v="DK-12985"/>
    <s v="Darren Koutras"/>
    <x v="0"/>
    <s v="United States"/>
    <s v="Hendersonville"/>
    <x v="18"/>
    <n v="37075"/>
    <x v="0"/>
    <s v="FUR-FU-10000087"/>
    <x v="0"/>
    <x v="5"/>
    <s v="Executive Impressions 14&quot; Two-Color Numerals Wall Clock"/>
    <x v="218"/>
    <n v="4"/>
    <n v="0.2"/>
    <n v="19.084800000000005"/>
  </r>
  <r>
    <n v="6224"/>
    <x v="3100"/>
    <x v="3"/>
    <x v="331"/>
    <d v="2014-12-28T00:00:00"/>
    <s v="Standard Class"/>
    <s v="DK-12985"/>
    <s v="Darren Koutras"/>
    <x v="0"/>
    <s v="United States"/>
    <s v="Hendersonville"/>
    <x v="18"/>
    <n v="37075"/>
    <x v="0"/>
    <s v="OFF-AR-10000422"/>
    <x v="1"/>
    <x v="6"/>
    <s v="Pencil and Crayon Sharpener"/>
    <x v="4357"/>
    <n v="7"/>
    <n v="0.2"/>
    <n v="1.0730999999999993"/>
  </r>
  <r>
    <n v="6225"/>
    <x v="3100"/>
    <x v="3"/>
    <x v="331"/>
    <d v="2014-12-28T00:00:00"/>
    <s v="Standard Class"/>
    <s v="DK-12985"/>
    <s v="Darren Koutras"/>
    <x v="0"/>
    <s v="United States"/>
    <s v="Hendersonville"/>
    <x v="18"/>
    <n v="37075"/>
    <x v="0"/>
    <s v="OFF-ST-10004123"/>
    <x v="1"/>
    <x v="4"/>
    <s v="Safco Industrial Wire Shelving System"/>
    <x v="287"/>
    <n v="3"/>
    <n v="0.2"/>
    <n v="-54.588000000000008"/>
  </r>
  <r>
    <n v="6226"/>
    <x v="3101"/>
    <x v="1"/>
    <x v="348"/>
    <d v="2012-10-09T00:00:00"/>
    <s v="Standard Class"/>
    <s v="JF-15490"/>
    <s v="Jeremy Farry"/>
    <x v="0"/>
    <s v="United States"/>
    <s v="Portland"/>
    <x v="21"/>
    <n v="97206"/>
    <x v="1"/>
    <s v="FUR-BO-10003660"/>
    <x v="0"/>
    <x v="0"/>
    <s v="Bush Cubix Collection Bookcases, Fully Assembled"/>
    <x v="4358"/>
    <n v="1"/>
    <n v="0.7"/>
    <n v="-103.86059999999998"/>
  </r>
  <r>
    <n v="6227"/>
    <x v="3101"/>
    <x v="1"/>
    <x v="348"/>
    <d v="2012-10-09T00:00:00"/>
    <s v="Standard Class"/>
    <s v="JF-15490"/>
    <s v="Jeremy Farry"/>
    <x v="0"/>
    <s v="United States"/>
    <s v="Portland"/>
    <x v="21"/>
    <n v="97206"/>
    <x v="1"/>
    <s v="FUR-CH-10000422"/>
    <x v="0"/>
    <x v="1"/>
    <s v="Global Highback Leather Tilter in Burgundy"/>
    <x v="4359"/>
    <n v="4"/>
    <n v="0.2"/>
    <n v="-14.558399999999978"/>
  </r>
  <r>
    <n v="6228"/>
    <x v="3102"/>
    <x v="2"/>
    <x v="981"/>
    <d v="2011-11-07T00:00:00"/>
    <s v="Standard Class"/>
    <s v="PO-18850"/>
    <s v="Patrick O'Brill"/>
    <x v="0"/>
    <s v="United States"/>
    <s v="Irving"/>
    <x v="5"/>
    <n v="75061"/>
    <x v="2"/>
    <s v="TEC-PH-10002923"/>
    <x v="2"/>
    <x v="7"/>
    <s v="Logitech B530 USB Headset - headset - Full size, Binaural"/>
    <x v="2550"/>
    <n v="3"/>
    <n v="0.2"/>
    <n v="7.7679000000000009"/>
  </r>
  <r>
    <n v="6229"/>
    <x v="3103"/>
    <x v="0"/>
    <x v="115"/>
    <d v="2013-01-27T00:00:00"/>
    <s v="Standard Class"/>
    <s v="BT-11530"/>
    <s v="Bradley Talbott"/>
    <x v="2"/>
    <s v="United States"/>
    <s v="Cleveland"/>
    <x v="24"/>
    <n v="44105"/>
    <x v="3"/>
    <s v="TEC-PH-10004093"/>
    <x v="2"/>
    <x v="7"/>
    <s v="Panasonic Kx-TS550"/>
    <x v="4360"/>
    <n v="4"/>
    <n v="0.4"/>
    <n v="-20.235600000000005"/>
  </r>
  <r>
    <n v="6230"/>
    <x v="3103"/>
    <x v="0"/>
    <x v="115"/>
    <d v="2013-01-27T00:00:00"/>
    <s v="Standard Class"/>
    <s v="BT-11530"/>
    <s v="Bradley Talbott"/>
    <x v="2"/>
    <s v="United States"/>
    <s v="Cleveland"/>
    <x v="24"/>
    <n v="44105"/>
    <x v="3"/>
    <s v="TEC-AC-10000171"/>
    <x v="2"/>
    <x v="11"/>
    <s v="Verbatim 25 GB 6x Blu-ray Single Layer Recordable Disc, 25/Pack"/>
    <x v="498"/>
    <n v="3"/>
    <n v="0.2"/>
    <n v="15.863099999999999"/>
  </r>
  <r>
    <n v="6231"/>
    <x v="3104"/>
    <x v="3"/>
    <x v="497"/>
    <d v="2014-07-18T00:00:00"/>
    <s v="Standard Class"/>
    <s v="NW-18400"/>
    <s v="Natalie Webber"/>
    <x v="0"/>
    <s v="United States"/>
    <s v="Waterloo"/>
    <x v="23"/>
    <n v="50701"/>
    <x v="2"/>
    <s v="OFF-AR-10001166"/>
    <x v="1"/>
    <x v="6"/>
    <s v="Staples"/>
    <x v="4361"/>
    <n v="4"/>
    <n v="0"/>
    <n v="11.8248"/>
  </r>
  <r>
    <n v="6232"/>
    <x v="3105"/>
    <x v="3"/>
    <x v="220"/>
    <d v="2014-09-12T00:00:00"/>
    <s v="Same Day"/>
    <s v="JF-15415"/>
    <s v="Jennifer Ferguson"/>
    <x v="0"/>
    <s v="United States"/>
    <s v="Seattle"/>
    <x v="4"/>
    <n v="98105"/>
    <x v="1"/>
    <s v="FUR-CH-10003199"/>
    <x v="0"/>
    <x v="1"/>
    <s v="Office Star - Contemporary Task Swivel Chair"/>
    <x v="2859"/>
    <n v="2"/>
    <n v="0.2"/>
    <n v="8.8783999999999921"/>
  </r>
  <r>
    <n v="6233"/>
    <x v="3105"/>
    <x v="3"/>
    <x v="220"/>
    <d v="2014-09-12T00:00:00"/>
    <s v="Same Day"/>
    <s v="JF-15415"/>
    <s v="Jennifer Ferguson"/>
    <x v="0"/>
    <s v="United States"/>
    <s v="Seattle"/>
    <x v="4"/>
    <n v="98105"/>
    <x v="1"/>
    <s v="OFF-PA-10002005"/>
    <x v="1"/>
    <x v="10"/>
    <s v="Xerox 225"/>
    <x v="541"/>
    <n v="3"/>
    <n v="0"/>
    <n v="9.3312000000000008"/>
  </r>
  <r>
    <n v="6234"/>
    <x v="3105"/>
    <x v="3"/>
    <x v="220"/>
    <d v="2014-09-12T00:00:00"/>
    <s v="Same Day"/>
    <s v="JF-15415"/>
    <s v="Jennifer Ferguson"/>
    <x v="0"/>
    <s v="United States"/>
    <s v="Seattle"/>
    <x v="4"/>
    <n v="98105"/>
    <x v="1"/>
    <s v="OFF-PA-10004101"/>
    <x v="1"/>
    <x v="10"/>
    <s v="Xerox 1894"/>
    <x v="4362"/>
    <n v="11"/>
    <n v="0"/>
    <n v="34.214400000000005"/>
  </r>
  <r>
    <n v="6235"/>
    <x v="3105"/>
    <x v="3"/>
    <x v="220"/>
    <d v="2014-09-12T00:00:00"/>
    <s v="Same Day"/>
    <s v="JF-15415"/>
    <s v="Jennifer Ferguson"/>
    <x v="0"/>
    <s v="United States"/>
    <s v="Seattle"/>
    <x v="4"/>
    <n v="98105"/>
    <x v="1"/>
    <s v="OFF-BI-10004600"/>
    <x v="1"/>
    <x v="8"/>
    <s v="Ibico Ibimaster 300 Manual Binding System"/>
    <x v="4363"/>
    <n v="5"/>
    <n v="0.2"/>
    <n v="459.98749999999995"/>
  </r>
  <r>
    <n v="6236"/>
    <x v="3105"/>
    <x v="3"/>
    <x v="220"/>
    <d v="2014-09-12T00:00:00"/>
    <s v="Same Day"/>
    <s v="JF-15415"/>
    <s v="Jennifer Ferguson"/>
    <x v="0"/>
    <s v="United States"/>
    <s v="Seattle"/>
    <x v="4"/>
    <n v="98105"/>
    <x v="1"/>
    <s v="TEC-PH-10000127"/>
    <x v="2"/>
    <x v="7"/>
    <s v="iOttie XL Car Mount"/>
    <x v="1105"/>
    <n v="5"/>
    <n v="0.2"/>
    <n v="-17.991000000000003"/>
  </r>
  <r>
    <n v="6237"/>
    <x v="3106"/>
    <x v="0"/>
    <x v="1098"/>
    <d v="2013-02-27T00:00:00"/>
    <s v="Standard Class"/>
    <s v="AC-10420"/>
    <s v="Alyssa Crouse"/>
    <x v="1"/>
    <s v="United States"/>
    <s v="Philadelphia"/>
    <x v="9"/>
    <n v="19120"/>
    <x v="3"/>
    <s v="OFF-EN-10004386"/>
    <x v="1"/>
    <x v="12"/>
    <s v="Recycled Interoffice Envelopes with String and Button Closure, 10 x 13"/>
    <x v="264"/>
    <n v="3"/>
    <n v="0.2"/>
    <n v="21.591000000000001"/>
  </r>
  <r>
    <n v="6238"/>
    <x v="3107"/>
    <x v="0"/>
    <x v="115"/>
    <d v="2013-01-29T00:00:00"/>
    <s v="Standard Class"/>
    <s v="TB-21280"/>
    <s v="Toby Braunhardt"/>
    <x v="0"/>
    <s v="United States"/>
    <s v="New York City"/>
    <x v="15"/>
    <n v="10009"/>
    <x v="3"/>
    <s v="OFF-BI-10004506"/>
    <x v="1"/>
    <x v="8"/>
    <s v="Wilson Jones data.warehouse D-Ring Binders with DublLock"/>
    <x v="4364"/>
    <n v="4"/>
    <n v="0.2"/>
    <n v="9.2176000000000009"/>
  </r>
  <r>
    <n v="6239"/>
    <x v="3108"/>
    <x v="1"/>
    <x v="295"/>
    <d v="2012-12-16T00:00:00"/>
    <s v="Standard Class"/>
    <s v="HA-14905"/>
    <s v="Helen Abelman"/>
    <x v="0"/>
    <s v="United States"/>
    <s v="San Jose"/>
    <x v="1"/>
    <n v="95123"/>
    <x v="1"/>
    <s v="FUR-FU-10004597"/>
    <x v="0"/>
    <x v="5"/>
    <s v="Eldon Cleatmat Chair Mats for Medium Pile Carpets"/>
    <x v="4365"/>
    <n v="3"/>
    <n v="0"/>
    <n v="21.64500000000001"/>
  </r>
  <r>
    <n v="6240"/>
    <x v="3108"/>
    <x v="1"/>
    <x v="295"/>
    <d v="2012-12-16T00:00:00"/>
    <s v="Standard Class"/>
    <s v="HA-14905"/>
    <s v="Helen Abelman"/>
    <x v="0"/>
    <s v="United States"/>
    <s v="San Jose"/>
    <x v="1"/>
    <n v="95123"/>
    <x v="1"/>
    <s v="OFF-ST-10001496"/>
    <x v="1"/>
    <x v="4"/>
    <s v="Standard Rollaway File with Lock"/>
    <x v="2936"/>
    <n v="2"/>
    <n v="0"/>
    <n v="93.698800000000006"/>
  </r>
  <r>
    <n v="6241"/>
    <x v="3109"/>
    <x v="0"/>
    <x v="517"/>
    <d v="2013-11-02T00:00:00"/>
    <s v="Second Class"/>
    <s v="LH-17155"/>
    <s v="Logan Haushalter"/>
    <x v="0"/>
    <s v="United States"/>
    <s v="Los Angeles"/>
    <x v="1"/>
    <n v="90008"/>
    <x v="1"/>
    <s v="OFF-BI-10004236"/>
    <x v="1"/>
    <x v="8"/>
    <s v="XtraLife ClearVue Slant-D Ring Binder, White, 3&quot;"/>
    <x v="4366"/>
    <n v="1"/>
    <n v="0.2"/>
    <n v="3.8167999999999997"/>
  </r>
  <r>
    <n v="6242"/>
    <x v="3110"/>
    <x v="3"/>
    <x v="39"/>
    <d v="2014-06-01T00:00:00"/>
    <s v="Second Class"/>
    <s v="LO-17170"/>
    <s v="Lori Olson"/>
    <x v="1"/>
    <s v="United States"/>
    <s v="Concord"/>
    <x v="38"/>
    <n v="3301"/>
    <x v="3"/>
    <s v="FUR-FU-10001185"/>
    <x v="0"/>
    <x v="5"/>
    <s v="Advantus Employee of the Month Certificate Frame, 11 x 13-1/2"/>
    <x v="4367"/>
    <n v="8"/>
    <n v="0"/>
    <n v="101.4504"/>
  </r>
  <r>
    <n v="6243"/>
    <x v="3111"/>
    <x v="2"/>
    <x v="1059"/>
    <d v="2011-12-28T00:00:00"/>
    <s v="Standard Class"/>
    <s v="DP-13390"/>
    <s v="Dennis Pardue"/>
    <x v="2"/>
    <s v="United States"/>
    <s v="Columbia"/>
    <x v="18"/>
    <n v="38401"/>
    <x v="0"/>
    <s v="OFF-BI-10000977"/>
    <x v="1"/>
    <x v="8"/>
    <s v="Ibico Plastic Spiral Binding Combs"/>
    <x v="2614"/>
    <n v="2"/>
    <n v="0.7"/>
    <n v="-14.591999999999999"/>
  </r>
  <r>
    <n v="6244"/>
    <x v="3112"/>
    <x v="0"/>
    <x v="390"/>
    <d v="2013-11-29T00:00:00"/>
    <s v="Standard Class"/>
    <s v="CR-12580"/>
    <s v="Clay Rozendal"/>
    <x v="2"/>
    <s v="United States"/>
    <s v="Bellevue"/>
    <x v="4"/>
    <n v="98006"/>
    <x v="1"/>
    <s v="OFF-SU-10004782"/>
    <x v="1"/>
    <x v="14"/>
    <s v="Elite 5&quot; Scissors"/>
    <x v="3554"/>
    <n v="3"/>
    <n v="0"/>
    <n v="7.6049999999999978"/>
  </r>
  <r>
    <n v="6245"/>
    <x v="3113"/>
    <x v="1"/>
    <x v="312"/>
    <d v="2012-11-25T00:00:00"/>
    <s v="Standard Class"/>
    <s v="KB-16405"/>
    <s v="Katrina Bavinger"/>
    <x v="2"/>
    <s v="United States"/>
    <s v="Seattle"/>
    <x v="4"/>
    <n v="98105"/>
    <x v="1"/>
    <s v="OFF-AR-10002067"/>
    <x v="1"/>
    <x v="6"/>
    <s v="Newell 334"/>
    <x v="4311"/>
    <n v="6"/>
    <n v="0"/>
    <n v="30.950400000000002"/>
  </r>
  <r>
    <n v="6246"/>
    <x v="3113"/>
    <x v="1"/>
    <x v="312"/>
    <d v="2012-11-25T00:00:00"/>
    <s v="Standard Class"/>
    <s v="KB-16405"/>
    <s v="Katrina Bavinger"/>
    <x v="2"/>
    <s v="United States"/>
    <s v="Seattle"/>
    <x v="4"/>
    <n v="98105"/>
    <x v="1"/>
    <s v="FUR-FU-10002364"/>
    <x v="0"/>
    <x v="5"/>
    <s v="Eldon Expressions Wood Desk Accessories, Oak"/>
    <x v="3077"/>
    <n v="3"/>
    <n v="0"/>
    <n v="6.4205999999999976"/>
  </r>
  <r>
    <n v="6247"/>
    <x v="3113"/>
    <x v="1"/>
    <x v="312"/>
    <d v="2012-11-25T00:00:00"/>
    <s v="Standard Class"/>
    <s v="KB-16405"/>
    <s v="Katrina Bavinger"/>
    <x v="2"/>
    <s v="United States"/>
    <s v="Seattle"/>
    <x v="4"/>
    <n v="98105"/>
    <x v="1"/>
    <s v="TEC-AC-10002018"/>
    <x v="2"/>
    <x v="11"/>
    <s v="AmazonBasics 3-Button USB Wired Mouse"/>
    <x v="62"/>
    <n v="2"/>
    <n v="0"/>
    <n v="6.011400000000001"/>
  </r>
  <r>
    <n v="6248"/>
    <x v="3114"/>
    <x v="3"/>
    <x v="148"/>
    <d v="2014-06-05T00:00:00"/>
    <s v="Standard Class"/>
    <s v="ML-17410"/>
    <s v="Maris LaWare"/>
    <x v="0"/>
    <s v="United States"/>
    <s v="Columbus"/>
    <x v="14"/>
    <n v="47201"/>
    <x v="2"/>
    <s v="OFF-BI-10000632"/>
    <x v="1"/>
    <x v="8"/>
    <s v="Satellite Sectional Post Binders"/>
    <x v="4368"/>
    <n v="1"/>
    <n v="0"/>
    <n v="19.968599999999999"/>
  </r>
  <r>
    <n v="6249"/>
    <x v="3114"/>
    <x v="3"/>
    <x v="148"/>
    <d v="2014-06-05T00:00:00"/>
    <s v="Standard Class"/>
    <s v="ML-17410"/>
    <s v="Maris LaWare"/>
    <x v="0"/>
    <s v="United States"/>
    <s v="Columbus"/>
    <x v="14"/>
    <n v="47201"/>
    <x v="2"/>
    <s v="FUR-FU-10003981"/>
    <x v="0"/>
    <x v="5"/>
    <s v="Eldon Wave Desk Accessories"/>
    <x v="875"/>
    <n v="3"/>
    <n v="0"/>
    <n v="2.6208000000000005"/>
  </r>
  <r>
    <n v="6250"/>
    <x v="3114"/>
    <x v="3"/>
    <x v="148"/>
    <d v="2014-06-05T00:00:00"/>
    <s v="Standard Class"/>
    <s v="ML-17410"/>
    <s v="Maris LaWare"/>
    <x v="0"/>
    <s v="United States"/>
    <s v="Columbus"/>
    <x v="14"/>
    <n v="47201"/>
    <x v="2"/>
    <s v="OFF-AP-10001564"/>
    <x v="1"/>
    <x v="9"/>
    <s v="Hoover Commercial Lightweight Upright Vacuum with E-Z Empty Dirt Cup"/>
    <x v="4369"/>
    <n v="2"/>
    <n v="0"/>
    <n v="120.94159999999999"/>
  </r>
  <r>
    <n v="6251"/>
    <x v="3114"/>
    <x v="3"/>
    <x v="148"/>
    <d v="2014-06-05T00:00:00"/>
    <s v="Standard Class"/>
    <s v="ML-17410"/>
    <s v="Maris LaWare"/>
    <x v="0"/>
    <s v="United States"/>
    <s v="Columbus"/>
    <x v="14"/>
    <n v="47201"/>
    <x v="2"/>
    <s v="OFF-PA-10004082"/>
    <x v="1"/>
    <x v="10"/>
    <s v="Adams Telephone Message Book w/Frequently-Called Numbers Space, 400 Messages per Book"/>
    <x v="3373"/>
    <n v="1"/>
    <n v="0"/>
    <n v="3.99"/>
  </r>
  <r>
    <n v="6252"/>
    <x v="3115"/>
    <x v="2"/>
    <x v="266"/>
    <d v="2011-12-04T00:00:00"/>
    <s v="First Class"/>
    <s v="MC-17575"/>
    <s v="Matt Collins"/>
    <x v="0"/>
    <s v="United States"/>
    <s v="Chicago"/>
    <x v="10"/>
    <n v="60623"/>
    <x v="2"/>
    <s v="OFF-AP-10004249"/>
    <x v="1"/>
    <x v="9"/>
    <s v="Staples"/>
    <x v="4370"/>
    <n v="1"/>
    <n v="0.8"/>
    <n v="-6.344100000000001"/>
  </r>
  <r>
    <n v="6253"/>
    <x v="3116"/>
    <x v="2"/>
    <x v="884"/>
    <d v="2011-04-07T00:00:00"/>
    <s v="Same Day"/>
    <s v="VM-21685"/>
    <s v="Valerie Mitchum"/>
    <x v="2"/>
    <s v="United States"/>
    <s v="Marietta"/>
    <x v="32"/>
    <n v="30062"/>
    <x v="0"/>
    <s v="OFF-PA-10003441"/>
    <x v="1"/>
    <x v="10"/>
    <s v="Xerox 226"/>
    <x v="713"/>
    <n v="9"/>
    <n v="0"/>
    <n v="27.993600000000001"/>
  </r>
  <r>
    <n v="6254"/>
    <x v="3116"/>
    <x v="2"/>
    <x v="884"/>
    <d v="2011-04-07T00:00:00"/>
    <s v="Same Day"/>
    <s v="VM-21685"/>
    <s v="Valerie Mitchum"/>
    <x v="2"/>
    <s v="United States"/>
    <s v="Marietta"/>
    <x v="32"/>
    <n v="30062"/>
    <x v="0"/>
    <s v="TEC-PH-10004922"/>
    <x v="2"/>
    <x v="7"/>
    <s v="RCA Visys Integrated PBX 8-Line Router"/>
    <x v="4371"/>
    <n v="3"/>
    <n v="0"/>
    <n v="50.242500000000007"/>
  </r>
  <r>
    <n v="6255"/>
    <x v="3117"/>
    <x v="1"/>
    <x v="1014"/>
    <d v="2012-09-14T00:00:00"/>
    <s v="Standard Class"/>
    <s v="VW-21775"/>
    <s v="Victoria Wilson"/>
    <x v="1"/>
    <s v="United States"/>
    <s v="Montgomery"/>
    <x v="19"/>
    <n v="36116"/>
    <x v="0"/>
    <s v="FUR-FU-10001731"/>
    <x v="0"/>
    <x v="5"/>
    <s v="Acrylic Self-Standing Desk Frames"/>
    <x v="794"/>
    <n v="8"/>
    <n v="0"/>
    <n v="8.1167999999999996"/>
  </r>
  <r>
    <n v="6256"/>
    <x v="3118"/>
    <x v="3"/>
    <x v="428"/>
    <d v="2014-09-16T00:00:00"/>
    <s v="Standard Class"/>
    <s v="GK-14620"/>
    <s v="Grace Kelly"/>
    <x v="1"/>
    <s v="United States"/>
    <s v="Plano"/>
    <x v="5"/>
    <n v="75023"/>
    <x v="2"/>
    <s v="OFF-LA-10000134"/>
    <x v="1"/>
    <x v="2"/>
    <s v="Avery 511"/>
    <x v="4372"/>
    <n v="4"/>
    <n v="0.2"/>
    <n v="3.4495999999999993"/>
  </r>
  <r>
    <n v="6257"/>
    <x v="3119"/>
    <x v="1"/>
    <x v="684"/>
    <d v="2012-09-08T00:00:00"/>
    <s v="Second Class"/>
    <s v="AT-10435"/>
    <s v="Alyssa Tate"/>
    <x v="2"/>
    <s v="United States"/>
    <s v="Tamarac"/>
    <x v="2"/>
    <n v="33319"/>
    <x v="0"/>
    <s v="OFF-BI-10003166"/>
    <x v="1"/>
    <x v="8"/>
    <s v="GBC Plasticlear Binding Covers"/>
    <x v="2753"/>
    <n v="1"/>
    <n v="0.7"/>
    <n v="-2.5255999999999998"/>
  </r>
  <r>
    <n v="6258"/>
    <x v="3120"/>
    <x v="3"/>
    <x v="808"/>
    <d v="2014-11-07T00:00:00"/>
    <s v="Second Class"/>
    <s v="AR-10825"/>
    <s v="Anthony Rawles"/>
    <x v="1"/>
    <s v="United States"/>
    <s v="Columbus"/>
    <x v="24"/>
    <n v="43229"/>
    <x v="3"/>
    <s v="OFF-SU-10000646"/>
    <x v="1"/>
    <x v="14"/>
    <s v="Premier Automatic Letter Opener"/>
    <x v="4373"/>
    <n v="2"/>
    <n v="0.2"/>
    <n v="-81.725799999999978"/>
  </r>
  <r>
    <n v="6259"/>
    <x v="3121"/>
    <x v="1"/>
    <x v="262"/>
    <d v="2012-03-30T00:00:00"/>
    <s v="Second Class"/>
    <s v="JH-15820"/>
    <s v="John Huston"/>
    <x v="0"/>
    <s v="United States"/>
    <s v="New York City"/>
    <x v="15"/>
    <n v="10009"/>
    <x v="3"/>
    <s v="OFF-EN-10004459"/>
    <x v="1"/>
    <x v="12"/>
    <s v="Security-Tint Envelopes"/>
    <x v="996"/>
    <n v="3"/>
    <n v="0"/>
    <n v="11.230799999999999"/>
  </r>
  <r>
    <n v="6260"/>
    <x v="3122"/>
    <x v="1"/>
    <x v="863"/>
    <d v="2012-08-17T00:00:00"/>
    <s v="Second Class"/>
    <s v="RA-19285"/>
    <s v="Ralph Arnett"/>
    <x v="0"/>
    <s v="United States"/>
    <s v="Richmond"/>
    <x v="14"/>
    <n v="47374"/>
    <x v="2"/>
    <s v="OFF-BI-10003529"/>
    <x v="1"/>
    <x v="8"/>
    <s v="Avery Round Ring Poly Binders"/>
    <x v="716"/>
    <n v="4"/>
    <n v="0"/>
    <n v="5.5663999999999998"/>
  </r>
  <r>
    <n v="6261"/>
    <x v="3123"/>
    <x v="1"/>
    <x v="793"/>
    <d v="2012-05-18T00:00:00"/>
    <s v="Standard Class"/>
    <s v="RO-19780"/>
    <s v="Rose O'Brian"/>
    <x v="0"/>
    <s v="United States"/>
    <s v="Seattle"/>
    <x v="4"/>
    <n v="98115"/>
    <x v="1"/>
    <s v="OFF-BI-10002949"/>
    <x v="1"/>
    <x v="8"/>
    <s v="Prestige Round Ring Binders"/>
    <x v="851"/>
    <n v="3"/>
    <n v="0.2"/>
    <n v="4.9247999999999985"/>
  </r>
  <r>
    <n v="6262"/>
    <x v="3124"/>
    <x v="3"/>
    <x v="283"/>
    <d v="2014-07-28T00:00:00"/>
    <s v="Standard Class"/>
    <s v="LR-17035"/>
    <s v="Lisa Ryan"/>
    <x v="1"/>
    <s v="United States"/>
    <s v="Long Beach"/>
    <x v="15"/>
    <n v="11561"/>
    <x v="3"/>
    <s v="OFF-LA-10001158"/>
    <x v="1"/>
    <x v="2"/>
    <s v="Avery Address/Shipping Labels for Typewriters, 4&quot; x 2&quot;"/>
    <x v="1417"/>
    <n v="4"/>
    <n v="0"/>
    <n v="19.872"/>
  </r>
  <r>
    <n v="6263"/>
    <x v="3125"/>
    <x v="0"/>
    <x v="446"/>
    <d v="2013-09-27T00:00:00"/>
    <s v="First Class"/>
    <s v="MK-17905"/>
    <s v="Michael Kennedy"/>
    <x v="1"/>
    <s v="United States"/>
    <s v="Rockford"/>
    <x v="10"/>
    <n v="61107"/>
    <x v="2"/>
    <s v="OFF-BI-10004584"/>
    <x v="1"/>
    <x v="8"/>
    <s v="GBC ProClick 150 Presentation Binding System"/>
    <x v="4374"/>
    <n v="7"/>
    <n v="0.8"/>
    <n v="-729.91380000000004"/>
  </r>
  <r>
    <n v="6264"/>
    <x v="3126"/>
    <x v="3"/>
    <x v="1024"/>
    <d v="2014-05-11T00:00:00"/>
    <s v="Standard Class"/>
    <s v="YS-21880"/>
    <s v="Yana Sorensen"/>
    <x v="1"/>
    <s v="United States"/>
    <s v="Columbus"/>
    <x v="32"/>
    <n v="31907"/>
    <x v="0"/>
    <s v="OFF-BI-10004965"/>
    <x v="1"/>
    <x v="8"/>
    <s v="Ibico Covers for Plastic or Wire Binding Elements"/>
    <x v="1339"/>
    <n v="3"/>
    <n v="0"/>
    <n v="15.524999999999999"/>
  </r>
  <r>
    <n v="6265"/>
    <x v="3127"/>
    <x v="0"/>
    <x v="1099"/>
    <d v="2013-10-07T00:00:00"/>
    <s v="Same Day"/>
    <s v="JH-15910"/>
    <s v="Jonathan Howell"/>
    <x v="0"/>
    <s v="United States"/>
    <s v="Tulsa"/>
    <x v="26"/>
    <n v="74133"/>
    <x v="2"/>
    <s v="OFF-BI-10004654"/>
    <x v="1"/>
    <x v="8"/>
    <s v="Avery Binding System Hidden Tab Executive Style Index Sets"/>
    <x v="4375"/>
    <n v="5"/>
    <n v="0"/>
    <n v="14.424999999999999"/>
  </r>
  <r>
    <n v="6266"/>
    <x v="3128"/>
    <x v="2"/>
    <x v="935"/>
    <d v="2011-11-08T00:00:00"/>
    <s v="Standard Class"/>
    <s v="AT-10735"/>
    <s v="Annie Thurman"/>
    <x v="0"/>
    <s v="United States"/>
    <s v="Nashville"/>
    <x v="18"/>
    <n v="37211"/>
    <x v="0"/>
    <s v="OFF-PA-10000141"/>
    <x v="1"/>
    <x v="10"/>
    <s v="Ampad Evidence Wirebond Steno Books, 6&quot; x 9&quot;"/>
    <x v="4273"/>
    <n v="2"/>
    <n v="0.2"/>
    <n v="1.1771999999999998"/>
  </r>
  <r>
    <n v="6267"/>
    <x v="3128"/>
    <x v="2"/>
    <x v="935"/>
    <d v="2011-11-08T00:00:00"/>
    <s v="Standard Class"/>
    <s v="AT-10735"/>
    <s v="Annie Thurman"/>
    <x v="0"/>
    <s v="United States"/>
    <s v="Nashville"/>
    <x v="18"/>
    <n v="37211"/>
    <x v="0"/>
    <s v="OFF-PA-10001019"/>
    <x v="1"/>
    <x v="10"/>
    <s v="Xerox 1884"/>
    <x v="3901"/>
    <n v="9"/>
    <n v="0.2"/>
    <n v="48.551399999999994"/>
  </r>
  <r>
    <n v="6268"/>
    <x v="3129"/>
    <x v="1"/>
    <x v="486"/>
    <d v="2012-10-04T00:00:00"/>
    <s v="Second Class"/>
    <s v="RM-19675"/>
    <s v="Robert Marley"/>
    <x v="2"/>
    <s v="United States"/>
    <s v="Cambridge"/>
    <x v="31"/>
    <n v="2138"/>
    <x v="3"/>
    <s v="TEC-PH-10002496"/>
    <x v="2"/>
    <x v="7"/>
    <s v="Cisco SPA301"/>
    <x v="4376"/>
    <n v="2"/>
    <n v="0"/>
    <n v="93.593999999999994"/>
  </r>
  <r>
    <n v="6269"/>
    <x v="3129"/>
    <x v="1"/>
    <x v="486"/>
    <d v="2012-10-04T00:00:00"/>
    <s v="Second Class"/>
    <s v="RM-19675"/>
    <s v="Robert Marley"/>
    <x v="2"/>
    <s v="United States"/>
    <s v="Cambridge"/>
    <x v="31"/>
    <n v="2138"/>
    <x v="3"/>
    <s v="OFF-BI-10000829"/>
    <x v="1"/>
    <x v="8"/>
    <s v="Avery Non-Stick Binders"/>
    <x v="4377"/>
    <n v="5"/>
    <n v="0"/>
    <n v="10.327"/>
  </r>
  <r>
    <n v="6270"/>
    <x v="3130"/>
    <x v="3"/>
    <x v="574"/>
    <d v="2014-12-07T00:00:00"/>
    <s v="Standard Class"/>
    <s v="BB-11545"/>
    <s v="Brenda Bowman"/>
    <x v="1"/>
    <s v="United States"/>
    <s v="Oakland"/>
    <x v="1"/>
    <n v="94601"/>
    <x v="1"/>
    <s v="TEC-PH-10001448"/>
    <x v="2"/>
    <x v="7"/>
    <s v="Anker Astro 15000mAh USB Portable Charger"/>
    <x v="3149"/>
    <n v="1"/>
    <n v="0.2"/>
    <n v="-7.9984000000000073"/>
  </r>
  <r>
    <n v="6271"/>
    <x v="3130"/>
    <x v="3"/>
    <x v="574"/>
    <d v="2014-12-07T00:00:00"/>
    <s v="Standard Class"/>
    <s v="BB-11545"/>
    <s v="Brenda Bowman"/>
    <x v="1"/>
    <s v="United States"/>
    <s v="Oakland"/>
    <x v="1"/>
    <n v="94601"/>
    <x v="1"/>
    <s v="FUR-CH-10004983"/>
    <x v="0"/>
    <x v="1"/>
    <s v="Office Star - Mid Back Dual function Ergonomic High Back Chair with 2-Way Adjustable Arms"/>
    <x v="4378"/>
    <n v="9"/>
    <n v="0.2"/>
    <n v="43.464599999999905"/>
  </r>
  <r>
    <n v="6272"/>
    <x v="3130"/>
    <x v="3"/>
    <x v="574"/>
    <d v="2014-12-07T00:00:00"/>
    <s v="Standard Class"/>
    <s v="BB-11545"/>
    <s v="Brenda Bowman"/>
    <x v="1"/>
    <s v="United States"/>
    <s v="Oakland"/>
    <x v="1"/>
    <n v="94601"/>
    <x v="1"/>
    <s v="OFF-AR-10004022"/>
    <x v="1"/>
    <x v="6"/>
    <s v="Panasonic KP-380BK Classic Electric Pencil Sharpener"/>
    <x v="4379"/>
    <n v="5"/>
    <n v="0"/>
    <n v="44.974999999999987"/>
  </r>
  <r>
    <n v="6273"/>
    <x v="3131"/>
    <x v="3"/>
    <x v="157"/>
    <d v="2014-12-13T00:00:00"/>
    <s v="First Class"/>
    <s v="AS-10285"/>
    <s v="Alejandro Savely"/>
    <x v="1"/>
    <s v="United States"/>
    <s v="Palatine"/>
    <x v="10"/>
    <n v="60067"/>
    <x v="2"/>
    <s v="TEC-AC-10001284"/>
    <x v="2"/>
    <x v="11"/>
    <s v="Enermax Briskie RF Wireless Keyboard and Mouse Combo"/>
    <x v="4380"/>
    <n v="7"/>
    <n v="0.2"/>
    <n v="23.262400000000003"/>
  </r>
  <r>
    <n v="6274"/>
    <x v="3132"/>
    <x v="0"/>
    <x v="19"/>
    <d v="2013-07-23T00:00:00"/>
    <s v="Second Class"/>
    <s v="DK-13375"/>
    <s v="Dennis Kane"/>
    <x v="0"/>
    <s v="United States"/>
    <s v="Seattle"/>
    <x v="4"/>
    <n v="98105"/>
    <x v="1"/>
    <s v="FUR-FU-10001847"/>
    <x v="0"/>
    <x v="5"/>
    <s v="Eldon Image Series Black Desk Accessories"/>
    <x v="2162"/>
    <n v="3"/>
    <n v="0"/>
    <n v="4.4711999999999996"/>
  </r>
  <r>
    <n v="6275"/>
    <x v="3132"/>
    <x v="0"/>
    <x v="19"/>
    <d v="2013-07-23T00:00:00"/>
    <s v="Second Class"/>
    <s v="DK-13375"/>
    <s v="Dennis Kane"/>
    <x v="0"/>
    <s v="United States"/>
    <s v="Seattle"/>
    <x v="4"/>
    <n v="98105"/>
    <x v="1"/>
    <s v="TEC-AC-10004595"/>
    <x v="2"/>
    <x v="11"/>
    <s v="First Data TMFD35 PIN Pad"/>
    <x v="4381"/>
    <n v="3"/>
    <n v="0"/>
    <n v="89.963999999999999"/>
  </r>
  <r>
    <n v="6276"/>
    <x v="3132"/>
    <x v="0"/>
    <x v="19"/>
    <d v="2013-07-23T00:00:00"/>
    <s v="Second Class"/>
    <s v="DK-13375"/>
    <s v="Dennis Kane"/>
    <x v="0"/>
    <s v="United States"/>
    <s v="Seattle"/>
    <x v="4"/>
    <n v="98105"/>
    <x v="1"/>
    <s v="FUR-FU-10004164"/>
    <x v="0"/>
    <x v="5"/>
    <s v="Eldon 300 Class Desk Accessories, Black"/>
    <x v="4382"/>
    <n v="5"/>
    <n v="0"/>
    <n v="10.890000000000002"/>
  </r>
  <r>
    <n v="6277"/>
    <x v="3132"/>
    <x v="0"/>
    <x v="19"/>
    <d v="2013-07-23T00:00:00"/>
    <s v="Second Class"/>
    <s v="DK-13375"/>
    <s v="Dennis Kane"/>
    <x v="0"/>
    <s v="United States"/>
    <s v="Seattle"/>
    <x v="4"/>
    <n v="98105"/>
    <x v="1"/>
    <s v="OFF-LA-10001074"/>
    <x v="1"/>
    <x v="2"/>
    <s v="Round Specialty Laser Printer Labels"/>
    <x v="2077"/>
    <n v="7"/>
    <n v="0"/>
    <n v="41.223699999999994"/>
  </r>
  <r>
    <n v="6278"/>
    <x v="3132"/>
    <x v="0"/>
    <x v="19"/>
    <d v="2013-07-23T00:00:00"/>
    <s v="Second Class"/>
    <s v="DK-13375"/>
    <s v="Dennis Kane"/>
    <x v="0"/>
    <s v="United States"/>
    <s v="Seattle"/>
    <x v="4"/>
    <n v="98105"/>
    <x v="1"/>
    <s v="OFF-ST-10000604"/>
    <x v="1"/>
    <x v="4"/>
    <s v="Home/Office Personal File Carts"/>
    <x v="2876"/>
    <n v="2"/>
    <n v="0"/>
    <n v="17.379999999999995"/>
  </r>
  <r>
    <n v="6279"/>
    <x v="3132"/>
    <x v="0"/>
    <x v="19"/>
    <d v="2013-07-23T00:00:00"/>
    <s v="Second Class"/>
    <s v="DK-13375"/>
    <s v="Dennis Kane"/>
    <x v="0"/>
    <s v="United States"/>
    <s v="Seattle"/>
    <x v="4"/>
    <n v="98105"/>
    <x v="1"/>
    <s v="TEC-PH-10000148"/>
    <x v="2"/>
    <x v="7"/>
    <s v="Cyber Acoustics AC-202b Speech Recognition Stereo Headset"/>
    <x v="4383"/>
    <n v="2"/>
    <n v="0.2"/>
    <n v="-4.6764000000000001"/>
  </r>
  <r>
    <n v="6280"/>
    <x v="3132"/>
    <x v="0"/>
    <x v="19"/>
    <d v="2013-07-23T00:00:00"/>
    <s v="Second Class"/>
    <s v="DK-13375"/>
    <s v="Dennis Kane"/>
    <x v="0"/>
    <s v="United States"/>
    <s v="Seattle"/>
    <x v="4"/>
    <n v="98105"/>
    <x v="1"/>
    <s v="OFF-BI-10000042"/>
    <x v="1"/>
    <x v="8"/>
    <s v="Pressboard Data Binder, Crimson, 12&quot; X 8 1/2&quot;"/>
    <x v="2994"/>
    <n v="3"/>
    <n v="0.2"/>
    <n v="4.1651999999999987"/>
  </r>
  <r>
    <n v="6281"/>
    <x v="3133"/>
    <x v="3"/>
    <x v="605"/>
    <d v="2014-05-17T00:00:00"/>
    <s v="Standard Class"/>
    <s v="JH-15910"/>
    <s v="Jonathan Howell"/>
    <x v="0"/>
    <s v="United States"/>
    <s v="Cincinnati"/>
    <x v="24"/>
    <n v="45231"/>
    <x v="3"/>
    <s v="OFF-LA-10000443"/>
    <x v="1"/>
    <x v="2"/>
    <s v="Avery 501"/>
    <x v="2184"/>
    <n v="2"/>
    <n v="0.2"/>
    <n v="1.9925999999999999"/>
  </r>
  <r>
    <n v="6282"/>
    <x v="3134"/>
    <x v="1"/>
    <x v="312"/>
    <d v="2012-11-26T00:00:00"/>
    <s v="Standard Class"/>
    <s v="JK-15205"/>
    <s v="Jamie Kunitz"/>
    <x v="0"/>
    <s v="United States"/>
    <s v="Marion"/>
    <x v="24"/>
    <n v="43302"/>
    <x v="3"/>
    <s v="FUR-FU-10002874"/>
    <x v="0"/>
    <x v="5"/>
    <s v="Ultra Commercial Grade Dual Valve Door Closer"/>
    <x v="4384"/>
    <n v="2"/>
    <n v="0.2"/>
    <n v="9.5735999999999937"/>
  </r>
  <r>
    <n v="6283"/>
    <x v="3134"/>
    <x v="1"/>
    <x v="312"/>
    <d v="2012-11-26T00:00:00"/>
    <s v="Standard Class"/>
    <s v="JK-15205"/>
    <s v="Jamie Kunitz"/>
    <x v="0"/>
    <s v="United States"/>
    <s v="Marion"/>
    <x v="24"/>
    <n v="43302"/>
    <x v="3"/>
    <s v="OFF-ST-10003994"/>
    <x v="1"/>
    <x v="4"/>
    <s v="Belkin 19&quot; Center-Weighted Shelf, Gray"/>
    <x v="4385"/>
    <n v="3"/>
    <n v="0.2"/>
    <n v="-26.541000000000004"/>
  </r>
  <r>
    <n v="6284"/>
    <x v="3135"/>
    <x v="0"/>
    <x v="446"/>
    <d v="2013-09-29T00:00:00"/>
    <s v="Standard Class"/>
    <s v="EH-13765"/>
    <s v="Edward Hooks"/>
    <x v="1"/>
    <s v="United States"/>
    <s v="Los Angeles"/>
    <x v="1"/>
    <n v="90049"/>
    <x v="1"/>
    <s v="OFF-EN-10001453"/>
    <x v="1"/>
    <x v="12"/>
    <s v="Tyvek Interoffice Envelopes, 9 1/2&quot; x 12 1/2&quot;, 100/Box"/>
    <x v="4164"/>
    <n v="5"/>
    <n v="0"/>
    <n v="143.30299999999997"/>
  </r>
  <r>
    <n v="6285"/>
    <x v="3135"/>
    <x v="0"/>
    <x v="446"/>
    <d v="2013-09-29T00:00:00"/>
    <s v="Standard Class"/>
    <s v="EH-13765"/>
    <s v="Edward Hooks"/>
    <x v="1"/>
    <s v="United States"/>
    <s v="Los Angeles"/>
    <x v="1"/>
    <n v="90049"/>
    <x v="1"/>
    <s v="FUR-CH-10000988"/>
    <x v="0"/>
    <x v="1"/>
    <s v="Hon Olson Stacker Stools"/>
    <x v="4386"/>
    <n v="5"/>
    <n v="0.2"/>
    <n v="56.324000000000012"/>
  </r>
  <r>
    <n v="6286"/>
    <x v="3136"/>
    <x v="0"/>
    <x v="147"/>
    <d v="2013-10-27T00:00:00"/>
    <s v="Standard Class"/>
    <s v="VW-21775"/>
    <s v="Victoria Wilson"/>
    <x v="1"/>
    <s v="United States"/>
    <s v="Lakewood"/>
    <x v="24"/>
    <n v="44107"/>
    <x v="3"/>
    <s v="FUR-TA-10003238"/>
    <x v="0"/>
    <x v="3"/>
    <s v="Chromcraft Bull-Nose Wood 48&quot; x 96&quot; Rectangular Conference Tables"/>
    <x v="4387"/>
    <n v="2"/>
    <n v="0.4"/>
    <n v="-231.41160000000008"/>
  </r>
  <r>
    <n v="6287"/>
    <x v="3137"/>
    <x v="0"/>
    <x v="1057"/>
    <d v="2013-11-01T00:00:00"/>
    <s v="Standard Class"/>
    <s v="CG-12040"/>
    <s v="Catherine Glotzbach"/>
    <x v="2"/>
    <s v="United States"/>
    <s v="Lebanon"/>
    <x v="18"/>
    <n v="37087"/>
    <x v="0"/>
    <s v="TEC-PH-10001061"/>
    <x v="2"/>
    <x v="7"/>
    <s v="Apple iPhone 5C"/>
    <x v="1977"/>
    <n v="3"/>
    <n v="0.2"/>
    <n v="17.998199999999997"/>
  </r>
  <r>
    <n v="6288"/>
    <x v="3138"/>
    <x v="2"/>
    <x v="1001"/>
    <d v="2011-07-12T00:00:00"/>
    <s v="Standard Class"/>
    <s v="EB-13705"/>
    <s v="Ed Braxton"/>
    <x v="1"/>
    <s v="United States"/>
    <s v="San Francisco"/>
    <x v="1"/>
    <n v="94122"/>
    <x v="1"/>
    <s v="FUR-TA-10003715"/>
    <x v="0"/>
    <x v="3"/>
    <s v="Hon 2111 Invitation Series Corner Table"/>
    <x v="4388"/>
    <n v="3"/>
    <n v="0.2"/>
    <n v="-87.935400000000044"/>
  </r>
  <r>
    <n v="6289"/>
    <x v="3138"/>
    <x v="2"/>
    <x v="1001"/>
    <d v="2011-07-12T00:00:00"/>
    <s v="Standard Class"/>
    <s v="EB-13705"/>
    <s v="Ed Braxton"/>
    <x v="1"/>
    <s v="United States"/>
    <s v="San Francisco"/>
    <x v="1"/>
    <n v="94122"/>
    <x v="1"/>
    <s v="OFF-BI-10001597"/>
    <x v="1"/>
    <x v="8"/>
    <s v="Wilson Jones Ledger-Size, Piano-Hinge Binder, 2&quot;, Blue"/>
    <x v="4389"/>
    <n v="6"/>
    <n v="0.2"/>
    <n v="68.846399999999974"/>
  </r>
  <r>
    <n v="6290"/>
    <x v="3139"/>
    <x v="1"/>
    <x v="649"/>
    <d v="2012-03-18T00:00:00"/>
    <s v="Second Class"/>
    <s v="NF-18595"/>
    <s v="Nicole Fjeld"/>
    <x v="2"/>
    <s v="United States"/>
    <s v="Chico"/>
    <x v="1"/>
    <n v="95928"/>
    <x v="1"/>
    <s v="FUR-CH-10004063"/>
    <x v="0"/>
    <x v="1"/>
    <s v="Global Deluxe High-Back Manager's Chair"/>
    <x v="4390"/>
    <n v="4"/>
    <n v="0.2"/>
    <n v="102.95279999999988"/>
  </r>
  <r>
    <n v="6291"/>
    <x v="3139"/>
    <x v="1"/>
    <x v="649"/>
    <d v="2012-03-18T00:00:00"/>
    <s v="Second Class"/>
    <s v="NF-18595"/>
    <s v="Nicole Fjeld"/>
    <x v="2"/>
    <s v="United States"/>
    <s v="Chico"/>
    <x v="1"/>
    <n v="95928"/>
    <x v="1"/>
    <s v="FUR-FU-10001979"/>
    <x v="0"/>
    <x v="5"/>
    <s v="Dana Halogen Swing-Arm Architect Lamp"/>
    <x v="568"/>
    <n v="8"/>
    <n v="0"/>
    <n v="91.772800000000018"/>
  </r>
  <r>
    <n v="6292"/>
    <x v="3140"/>
    <x v="3"/>
    <x v="574"/>
    <d v="2014-12-06T00:00:00"/>
    <s v="First Class"/>
    <s v="ME-17725"/>
    <s v="Max Engle"/>
    <x v="0"/>
    <s v="United States"/>
    <s v="Salem"/>
    <x v="17"/>
    <n v="24153"/>
    <x v="0"/>
    <s v="FUR-CH-10001854"/>
    <x v="0"/>
    <x v="1"/>
    <s v="Office Star - Professional Matrix Back Chair with 2-to-1 Synchro Tilt and Mesh Fabric Seat"/>
    <x v="4391"/>
    <n v="2"/>
    <n v="0"/>
    <n v="168.47040000000004"/>
  </r>
  <r>
    <n v="6293"/>
    <x v="3141"/>
    <x v="1"/>
    <x v="1100"/>
    <d v="2012-04-26T00:00:00"/>
    <s v="Standard Class"/>
    <s v="AZ-10750"/>
    <s v="Annie Zypern"/>
    <x v="0"/>
    <s v="United States"/>
    <s v="Los Angeles"/>
    <x v="1"/>
    <n v="90008"/>
    <x v="1"/>
    <s v="TEC-PH-10002923"/>
    <x v="2"/>
    <x v="7"/>
    <s v="Logitech B530 USB Headset - headset - Full size, Binaural"/>
    <x v="2550"/>
    <n v="3"/>
    <n v="0.2"/>
    <n v="7.7679000000000009"/>
  </r>
  <r>
    <n v="6294"/>
    <x v="3141"/>
    <x v="1"/>
    <x v="1100"/>
    <d v="2012-04-26T00:00:00"/>
    <s v="Standard Class"/>
    <s v="AZ-10750"/>
    <s v="Annie Zypern"/>
    <x v="0"/>
    <s v="United States"/>
    <s v="Los Angeles"/>
    <x v="1"/>
    <n v="90008"/>
    <x v="1"/>
    <s v="OFF-AR-10004691"/>
    <x v="1"/>
    <x v="6"/>
    <s v="Boston 1730 StandUp Electric Pencil Sharpener"/>
    <x v="2202"/>
    <n v="3"/>
    <n v="0"/>
    <n v="16.676400000000001"/>
  </r>
  <r>
    <n v="6295"/>
    <x v="3142"/>
    <x v="2"/>
    <x v="1101"/>
    <d v="2011-09-19T00:00:00"/>
    <s v="First Class"/>
    <s v="RF-19345"/>
    <s v="Randy Ferguson"/>
    <x v="1"/>
    <s v="United States"/>
    <s v="New York City"/>
    <x v="15"/>
    <n v="10024"/>
    <x v="3"/>
    <s v="OFF-BI-10002931"/>
    <x v="1"/>
    <x v="8"/>
    <s v="Avery Trapezoid Extra Heavy Duty 4&quot; Binders"/>
    <x v="4392"/>
    <n v="1"/>
    <n v="0.2"/>
    <n v="12.581999999999999"/>
  </r>
  <r>
    <n v="6296"/>
    <x v="3143"/>
    <x v="2"/>
    <x v="129"/>
    <d v="2012-01-01T00:00:00"/>
    <s v="Standard Class"/>
    <s v="AJ-10780"/>
    <s v="Anthony Jacobs"/>
    <x v="1"/>
    <s v="United States"/>
    <s v="Beverly"/>
    <x v="31"/>
    <n v="1915"/>
    <x v="3"/>
    <s v="OFF-AP-10002651"/>
    <x v="1"/>
    <x v="9"/>
    <s v="Hoover Upright Vacuum With Dirt Cup"/>
    <x v="4393"/>
    <n v="6"/>
    <n v="0"/>
    <n v="503.78219999999976"/>
  </r>
  <r>
    <n v="6297"/>
    <x v="3143"/>
    <x v="2"/>
    <x v="129"/>
    <d v="2012-01-01T00:00:00"/>
    <s v="Standard Class"/>
    <s v="AJ-10780"/>
    <s v="Anthony Jacobs"/>
    <x v="1"/>
    <s v="United States"/>
    <s v="Beverly"/>
    <x v="31"/>
    <n v="1915"/>
    <x v="3"/>
    <s v="OFF-ST-10000689"/>
    <x v="1"/>
    <x v="4"/>
    <s v="Fellowes Strictly Business Drawer File, Letter/Legal Size"/>
    <x v="457"/>
    <n v="5"/>
    <n v="0"/>
    <n v="84.51"/>
  </r>
  <r>
    <n v="6298"/>
    <x v="3143"/>
    <x v="2"/>
    <x v="129"/>
    <d v="2012-01-01T00:00:00"/>
    <s v="Standard Class"/>
    <s v="AJ-10780"/>
    <s v="Anthony Jacobs"/>
    <x v="1"/>
    <s v="United States"/>
    <s v="Beverly"/>
    <x v="31"/>
    <n v="1915"/>
    <x v="3"/>
    <s v="OFF-PA-10003302"/>
    <x v="1"/>
    <x v="10"/>
    <s v="Xerox 1906"/>
    <x v="275"/>
    <n v="4"/>
    <n v="0"/>
    <n v="66.627199999999988"/>
  </r>
  <r>
    <n v="6299"/>
    <x v="3144"/>
    <x v="2"/>
    <x v="618"/>
    <d v="2011-10-26T00:00:00"/>
    <s v="Standard Class"/>
    <s v="SF-20965"/>
    <s v="Sylvia Foulston"/>
    <x v="1"/>
    <s v="United States"/>
    <s v="San Diego"/>
    <x v="1"/>
    <n v="92024"/>
    <x v="1"/>
    <s v="OFF-BI-10001460"/>
    <x v="1"/>
    <x v="8"/>
    <s v="Plastic Binding Combs"/>
    <x v="4394"/>
    <n v="3"/>
    <n v="0.2"/>
    <n v="12.2715"/>
  </r>
  <r>
    <n v="6300"/>
    <x v="3145"/>
    <x v="3"/>
    <x v="329"/>
    <d v="2014-12-04T00:00:00"/>
    <s v="First Class"/>
    <s v="MZ-17335"/>
    <s v="Maria Zettner"/>
    <x v="2"/>
    <s v="United States"/>
    <s v="San Francisco"/>
    <x v="1"/>
    <n v="94109"/>
    <x v="1"/>
    <s v="FUR-FU-10003489"/>
    <x v="0"/>
    <x v="5"/>
    <s v="Contemporary Borderless Frame"/>
    <x v="4395"/>
    <n v="3"/>
    <n v="0"/>
    <n v="9.5570999999999984"/>
  </r>
  <r>
    <n v="6301"/>
    <x v="3146"/>
    <x v="2"/>
    <x v="571"/>
    <d v="2011-06-12T00:00:00"/>
    <s v="Standard Class"/>
    <s v="SB-20170"/>
    <s v="Sarah Bern"/>
    <x v="0"/>
    <s v="United States"/>
    <s v="Chicago"/>
    <x v="10"/>
    <n v="60623"/>
    <x v="2"/>
    <s v="OFF-BI-10002794"/>
    <x v="1"/>
    <x v="8"/>
    <s v="Avery Trapezoid Ring Binder, 3&quot; Capacity, Black, 1040 sheets"/>
    <x v="4396"/>
    <n v="3"/>
    <n v="0.8"/>
    <n v="-38.11140000000001"/>
  </r>
  <r>
    <n v="6302"/>
    <x v="3146"/>
    <x v="2"/>
    <x v="571"/>
    <d v="2011-06-12T00:00:00"/>
    <s v="Standard Class"/>
    <s v="SB-20170"/>
    <s v="Sarah Bern"/>
    <x v="0"/>
    <s v="United States"/>
    <s v="Chicago"/>
    <x v="10"/>
    <n v="60623"/>
    <x v="2"/>
    <s v="OFF-EN-10000461"/>
    <x v="1"/>
    <x v="12"/>
    <s v="#10- 4 1/8&quot; x 9 1/2&quot; Recycled Envelopes"/>
    <x v="4397"/>
    <n v="2"/>
    <n v="0.2"/>
    <n v="4.7195999999999998"/>
  </r>
  <r>
    <n v="6303"/>
    <x v="3147"/>
    <x v="3"/>
    <x v="51"/>
    <d v="2014-11-28T00:00:00"/>
    <s v="Standard Class"/>
    <s v="AH-10210"/>
    <s v="Alan Hwang"/>
    <x v="0"/>
    <s v="United States"/>
    <s v="Dallas"/>
    <x v="5"/>
    <n v="75220"/>
    <x v="2"/>
    <s v="TEC-PH-10001305"/>
    <x v="2"/>
    <x v="7"/>
    <s v="Panasonic KX TS208W Corded phone"/>
    <x v="4398"/>
    <n v="5"/>
    <n v="0.2"/>
    <n v="19.596000000000018"/>
  </r>
  <r>
    <n v="6304"/>
    <x v="3148"/>
    <x v="3"/>
    <x v="978"/>
    <d v="2014-06-21T00:00:00"/>
    <s v="Second Class"/>
    <s v="NK-18490"/>
    <s v="Neil Knudson"/>
    <x v="2"/>
    <s v="United States"/>
    <s v="Corpus Christi"/>
    <x v="5"/>
    <n v="78415"/>
    <x v="2"/>
    <s v="OFF-PA-10000167"/>
    <x v="1"/>
    <x v="10"/>
    <s v="Xerox 1925"/>
    <x v="1355"/>
    <n v="3"/>
    <n v="0.2"/>
    <n v="23.234999999999992"/>
  </r>
  <r>
    <n v="6305"/>
    <x v="3149"/>
    <x v="3"/>
    <x v="1024"/>
    <d v="2014-05-06T00:00:00"/>
    <s v="Same Day"/>
    <s v="AI-10855"/>
    <s v="Arianne Irving"/>
    <x v="0"/>
    <s v="United States"/>
    <s v="New York City"/>
    <x v="15"/>
    <n v="10035"/>
    <x v="3"/>
    <s v="OFF-PA-10002947"/>
    <x v="1"/>
    <x v="10"/>
    <s v="Xerox 1923"/>
    <x v="3890"/>
    <n v="1"/>
    <n v="0"/>
    <n v="3.2063999999999999"/>
  </r>
  <r>
    <n v="6306"/>
    <x v="3150"/>
    <x v="0"/>
    <x v="254"/>
    <d v="2013-11-07T00:00:00"/>
    <s v="Second Class"/>
    <s v="TP-21565"/>
    <s v="Tracy Poddar"/>
    <x v="1"/>
    <s v="United States"/>
    <s v="Eugene"/>
    <x v="21"/>
    <n v="97405"/>
    <x v="1"/>
    <s v="OFF-SU-10002301"/>
    <x v="1"/>
    <x v="14"/>
    <s v="Serrated Blade or Curved Handle Hand Letter Openers"/>
    <x v="4399"/>
    <n v="7"/>
    <n v="0.2"/>
    <n v="-4.1761999999999997"/>
  </r>
  <r>
    <n v="6307"/>
    <x v="3150"/>
    <x v="0"/>
    <x v="254"/>
    <d v="2013-11-07T00:00:00"/>
    <s v="Second Class"/>
    <s v="TP-21565"/>
    <s v="Tracy Poddar"/>
    <x v="1"/>
    <s v="United States"/>
    <s v="Eugene"/>
    <x v="21"/>
    <n v="97405"/>
    <x v="1"/>
    <s v="FUR-CH-10003298"/>
    <x v="0"/>
    <x v="1"/>
    <s v="Office Star - Contemporary Task Swivel chair with Loop Arms, Charcoal"/>
    <x v="4400"/>
    <n v="1"/>
    <n v="0.2"/>
    <n v="-14.407800000000009"/>
  </r>
  <r>
    <n v="6308"/>
    <x v="3150"/>
    <x v="0"/>
    <x v="254"/>
    <d v="2013-11-07T00:00:00"/>
    <s v="Second Class"/>
    <s v="TP-21565"/>
    <s v="Tracy Poddar"/>
    <x v="1"/>
    <s v="United States"/>
    <s v="Eugene"/>
    <x v="21"/>
    <n v="97405"/>
    <x v="1"/>
    <s v="OFF-PA-10004353"/>
    <x v="1"/>
    <x v="10"/>
    <s v="Southworth 25% Cotton Premium Laser Paper and Envelopes"/>
    <x v="1107"/>
    <n v="3"/>
    <n v="0.2"/>
    <n v="16.783200000000001"/>
  </r>
  <r>
    <n v="6309"/>
    <x v="3150"/>
    <x v="0"/>
    <x v="254"/>
    <d v="2013-11-07T00:00:00"/>
    <s v="Second Class"/>
    <s v="TP-21565"/>
    <s v="Tracy Poddar"/>
    <x v="1"/>
    <s v="United States"/>
    <s v="Eugene"/>
    <x v="21"/>
    <n v="97405"/>
    <x v="1"/>
    <s v="FUR-CH-10000229"/>
    <x v="0"/>
    <x v="1"/>
    <s v="Global Enterprise Series Seating High-Back Swivel/Tilt Chairs"/>
    <x v="4401"/>
    <n v="3"/>
    <n v="0.2"/>
    <n v="-97.552800000000076"/>
  </r>
  <r>
    <n v="6310"/>
    <x v="3150"/>
    <x v="0"/>
    <x v="254"/>
    <d v="2013-11-07T00:00:00"/>
    <s v="Second Class"/>
    <s v="TP-21565"/>
    <s v="Tracy Poddar"/>
    <x v="1"/>
    <s v="United States"/>
    <s v="Eugene"/>
    <x v="21"/>
    <n v="97405"/>
    <x v="1"/>
    <s v="OFF-LA-10003930"/>
    <x v="1"/>
    <x v="2"/>
    <s v="Dot Matrix Printer Tape Reel Labels, White, 5000/Box"/>
    <x v="4402"/>
    <n v="8"/>
    <n v="0.2"/>
    <n v="228.07919999999999"/>
  </r>
  <r>
    <n v="6311"/>
    <x v="3150"/>
    <x v="0"/>
    <x v="254"/>
    <d v="2013-11-07T00:00:00"/>
    <s v="Second Class"/>
    <s v="TP-21565"/>
    <s v="Tracy Poddar"/>
    <x v="1"/>
    <s v="United States"/>
    <s v="Eugene"/>
    <x v="21"/>
    <n v="97405"/>
    <x v="1"/>
    <s v="OFF-PA-10000176"/>
    <x v="1"/>
    <x v="10"/>
    <s v="Xerox 1887"/>
    <x v="4403"/>
    <n v="1"/>
    <n v="0.2"/>
    <n v="5.3115999999999985"/>
  </r>
  <r>
    <n v="6312"/>
    <x v="3151"/>
    <x v="2"/>
    <x v="1102"/>
    <d v="2011-09-16T00:00:00"/>
    <s v="Standard Class"/>
    <s v="LW-17125"/>
    <s v="Liz Willingham"/>
    <x v="0"/>
    <s v="United States"/>
    <s v="Oxnard"/>
    <x v="1"/>
    <n v="93030"/>
    <x v="1"/>
    <s v="FUR-FU-10004006"/>
    <x v="0"/>
    <x v="5"/>
    <s v="Deflect-o DuraMat Lighweight, Studded, Beveled Mat for Low Pile Carpeting"/>
    <x v="4180"/>
    <n v="3"/>
    <n v="0"/>
    <n v="21.751499999999986"/>
  </r>
  <r>
    <n v="6313"/>
    <x v="3152"/>
    <x v="3"/>
    <x v="911"/>
    <d v="2014-02-22T00:00:00"/>
    <s v="Standard Class"/>
    <s v="NG-18355"/>
    <s v="Nat Gilpin"/>
    <x v="1"/>
    <s v="United States"/>
    <s v="Fairfield"/>
    <x v="29"/>
    <n v="6824"/>
    <x v="3"/>
    <s v="OFF-ST-10001932"/>
    <x v="1"/>
    <x v="4"/>
    <s v="Fellowes Staxonsteel Drawer Files"/>
    <x v="4404"/>
    <n v="3"/>
    <n v="0"/>
    <n v="81.131400000000014"/>
  </r>
  <r>
    <n v="6314"/>
    <x v="3152"/>
    <x v="3"/>
    <x v="911"/>
    <d v="2014-02-22T00:00:00"/>
    <s v="Standard Class"/>
    <s v="NG-18355"/>
    <s v="Nat Gilpin"/>
    <x v="1"/>
    <s v="United States"/>
    <s v="Fairfield"/>
    <x v="29"/>
    <n v="6824"/>
    <x v="3"/>
    <s v="TEC-PH-10000923"/>
    <x v="2"/>
    <x v="7"/>
    <s v="Belkin SportFit Armband For iPhone 5s/5c, Fuchsia"/>
    <x v="4405"/>
    <n v="1"/>
    <n v="0"/>
    <n v="7.3451000000000004"/>
  </r>
  <r>
    <n v="6315"/>
    <x v="3153"/>
    <x v="2"/>
    <x v="156"/>
    <d v="2011-11-29T00:00:00"/>
    <s v="Standard Class"/>
    <s v="NG-18355"/>
    <s v="Nat Gilpin"/>
    <x v="1"/>
    <s v="United States"/>
    <s v="Jackson"/>
    <x v="12"/>
    <n v="49201"/>
    <x v="2"/>
    <s v="OFF-AR-10000380"/>
    <x v="1"/>
    <x v="6"/>
    <s v="Hunt PowerHouse Electric Pencil Sharpener, Blue"/>
    <x v="4406"/>
    <n v="4"/>
    <n v="0"/>
    <n v="45.575999999999979"/>
  </r>
  <r>
    <n v="6316"/>
    <x v="3153"/>
    <x v="2"/>
    <x v="156"/>
    <d v="2011-11-29T00:00:00"/>
    <s v="Standard Class"/>
    <s v="NG-18355"/>
    <s v="Nat Gilpin"/>
    <x v="1"/>
    <s v="United States"/>
    <s v="Jackson"/>
    <x v="12"/>
    <n v="49201"/>
    <x v="2"/>
    <s v="OFF-LA-10003930"/>
    <x v="1"/>
    <x v="2"/>
    <s v="Dot Matrix Printer Tape Reel Labels, White, 5000/Box"/>
    <x v="1461"/>
    <n v="2"/>
    <n v="0"/>
    <n v="96.343800000000002"/>
  </r>
  <r>
    <n v="6317"/>
    <x v="3153"/>
    <x v="2"/>
    <x v="156"/>
    <d v="2011-11-29T00:00:00"/>
    <s v="Standard Class"/>
    <s v="NG-18355"/>
    <s v="Nat Gilpin"/>
    <x v="1"/>
    <s v="United States"/>
    <s v="Jackson"/>
    <x v="12"/>
    <n v="49201"/>
    <x v="2"/>
    <s v="OFF-PA-10001815"/>
    <x v="1"/>
    <x v="10"/>
    <s v="Xerox 1885"/>
    <x v="3803"/>
    <n v="3"/>
    <n v="0"/>
    <n v="69.177599999999984"/>
  </r>
  <r>
    <n v="6318"/>
    <x v="3153"/>
    <x v="2"/>
    <x v="156"/>
    <d v="2011-11-29T00:00:00"/>
    <s v="Standard Class"/>
    <s v="NG-18355"/>
    <s v="Nat Gilpin"/>
    <x v="1"/>
    <s v="United States"/>
    <s v="Jackson"/>
    <x v="12"/>
    <n v="49201"/>
    <x v="2"/>
    <s v="OFF-PA-10004082"/>
    <x v="1"/>
    <x v="10"/>
    <s v="Adams Telephone Message Book w/Frequently-Called Numbers Space, 400 Messages per Book"/>
    <x v="3888"/>
    <n v="2"/>
    <n v="0"/>
    <n v="7.98"/>
  </r>
  <r>
    <n v="6319"/>
    <x v="3154"/>
    <x v="3"/>
    <x v="920"/>
    <d v="2014-11-30T00:00:00"/>
    <s v="Second Class"/>
    <s v="EB-13750"/>
    <s v="Edward Becker"/>
    <x v="1"/>
    <s v="United States"/>
    <s v="Laguna Niguel"/>
    <x v="1"/>
    <n v="92677"/>
    <x v="1"/>
    <s v="TEC-PH-10004071"/>
    <x v="2"/>
    <x v="7"/>
    <s v="PayAnywhere Card Reader"/>
    <x v="1409"/>
    <n v="5"/>
    <n v="0.2"/>
    <n v="3.4964999999999993"/>
  </r>
  <r>
    <n v="6320"/>
    <x v="3154"/>
    <x v="3"/>
    <x v="920"/>
    <d v="2014-11-30T00:00:00"/>
    <s v="Second Class"/>
    <s v="EB-13750"/>
    <s v="Edward Becker"/>
    <x v="1"/>
    <s v="United States"/>
    <s v="Laguna Niguel"/>
    <x v="1"/>
    <n v="92677"/>
    <x v="1"/>
    <s v="OFF-PA-10002377"/>
    <x v="1"/>
    <x v="10"/>
    <s v="Adams Telephone Message Book W/Dividers/Space For Phone Numbers, 5 1/4&quot;X8 1/2&quot;, 200/Messages"/>
    <x v="3229"/>
    <n v="6"/>
    <n v="0"/>
    <n v="15.335999999999999"/>
  </r>
  <r>
    <n v="6321"/>
    <x v="3155"/>
    <x v="3"/>
    <x v="394"/>
    <d v="2014-10-03T00:00:00"/>
    <s v="Standard Class"/>
    <s v="SP-20860"/>
    <s v="Sung Pak"/>
    <x v="1"/>
    <s v="United States"/>
    <s v="Jacksonville"/>
    <x v="2"/>
    <n v="32216"/>
    <x v="0"/>
    <s v="OFF-PA-10001800"/>
    <x v="1"/>
    <x v="10"/>
    <s v="Xerox 220"/>
    <x v="563"/>
    <n v="2"/>
    <n v="0.2"/>
    <n v="3.6288"/>
  </r>
  <r>
    <n v="6322"/>
    <x v="3156"/>
    <x v="2"/>
    <x v="303"/>
    <d v="2011-10-17T00:00:00"/>
    <s v="Standard Class"/>
    <s v="SP-20545"/>
    <s v="Sibella Parks"/>
    <x v="1"/>
    <s v="United States"/>
    <s v="Mount Vernon"/>
    <x v="15"/>
    <n v="10550"/>
    <x v="3"/>
    <s v="OFF-BI-10002764"/>
    <x v="1"/>
    <x v="8"/>
    <s v="Recycled Pressboard Report Cover with Reinforced Top Hinge"/>
    <x v="3294"/>
    <n v="3"/>
    <n v="0.2"/>
    <n v="2.8100999999999998"/>
  </r>
  <r>
    <n v="6323"/>
    <x v="3157"/>
    <x v="2"/>
    <x v="561"/>
    <d v="2011-06-07T00:00:00"/>
    <s v="Second Class"/>
    <s v="RB-19795"/>
    <s v="Ross Baird"/>
    <x v="2"/>
    <s v="United States"/>
    <s v="Midland"/>
    <x v="12"/>
    <n v="48640"/>
    <x v="2"/>
    <s v="OFF-EN-10004459"/>
    <x v="1"/>
    <x v="12"/>
    <s v="Security-Tint Envelopes"/>
    <x v="770"/>
    <n v="2"/>
    <n v="0"/>
    <n v="7.4871999999999996"/>
  </r>
  <r>
    <n v="6324"/>
    <x v="3158"/>
    <x v="2"/>
    <x v="1103"/>
    <d v="2011-06-23T00:00:00"/>
    <s v="Standard Class"/>
    <s v="DB-13660"/>
    <s v="Duane Benoit"/>
    <x v="0"/>
    <s v="United States"/>
    <s v="Newark"/>
    <x v="13"/>
    <n v="19711"/>
    <x v="3"/>
    <s v="TEC-MA-10000423"/>
    <x v="2"/>
    <x v="15"/>
    <s v="Texas Instruments TI-34 Scientific Calculator"/>
    <x v="4407"/>
    <n v="3"/>
    <n v="0"/>
    <n v="31.005899999999997"/>
  </r>
  <r>
    <n v="6325"/>
    <x v="3159"/>
    <x v="1"/>
    <x v="1104"/>
    <d v="2012-11-02T00:00:00"/>
    <s v="Standard Class"/>
    <s v="NB-18655"/>
    <s v="Nona Balk"/>
    <x v="1"/>
    <s v="United States"/>
    <s v="San Francisco"/>
    <x v="1"/>
    <n v="94109"/>
    <x v="1"/>
    <s v="OFF-PA-10002986"/>
    <x v="1"/>
    <x v="10"/>
    <s v="Xerox 1898"/>
    <x v="657"/>
    <n v="5"/>
    <n v="0"/>
    <n v="16.032"/>
  </r>
  <r>
    <n v="6326"/>
    <x v="3159"/>
    <x v="1"/>
    <x v="1104"/>
    <d v="2012-11-02T00:00:00"/>
    <s v="Standard Class"/>
    <s v="NB-18655"/>
    <s v="Nona Balk"/>
    <x v="1"/>
    <s v="United States"/>
    <s v="San Francisco"/>
    <x v="1"/>
    <n v="94109"/>
    <x v="1"/>
    <s v="OFF-EN-10001434"/>
    <x v="1"/>
    <x v="12"/>
    <s v="Strathmore #10 Envelopes, Ultimate White"/>
    <x v="4408"/>
    <n v="4"/>
    <n v="0"/>
    <n v="103.3116"/>
  </r>
  <r>
    <n v="6327"/>
    <x v="3160"/>
    <x v="2"/>
    <x v="407"/>
    <d v="2011-01-27T00:00:00"/>
    <s v="Standard Class"/>
    <s v="XP-21865"/>
    <s v="Xylona Preis"/>
    <x v="0"/>
    <s v="United States"/>
    <s v="Westland"/>
    <x v="12"/>
    <n v="48185"/>
    <x v="2"/>
    <s v="OFF-ST-10000760"/>
    <x v="1"/>
    <x v="4"/>
    <s v="Eldon Fold 'N Roll Cart System"/>
    <x v="62"/>
    <n v="1"/>
    <n v="0"/>
    <n v="4.0541999999999998"/>
  </r>
  <r>
    <n v="6328"/>
    <x v="3160"/>
    <x v="2"/>
    <x v="407"/>
    <d v="2011-01-27T00:00:00"/>
    <s v="Standard Class"/>
    <s v="XP-21865"/>
    <s v="Xylona Preis"/>
    <x v="0"/>
    <s v="United States"/>
    <s v="Westland"/>
    <x v="12"/>
    <n v="48185"/>
    <x v="2"/>
    <s v="FUR-FU-10002918"/>
    <x v="0"/>
    <x v="5"/>
    <s v="Eldon ClusterMat Chair Mat with Cordless Antistatic Protection"/>
    <x v="1050"/>
    <n v="3"/>
    <n v="0"/>
    <n v="30.023400000000009"/>
  </r>
  <r>
    <n v="6329"/>
    <x v="3160"/>
    <x v="2"/>
    <x v="407"/>
    <d v="2011-01-27T00:00:00"/>
    <s v="Standard Class"/>
    <s v="XP-21865"/>
    <s v="Xylona Preis"/>
    <x v="0"/>
    <s v="United States"/>
    <s v="Westland"/>
    <x v="12"/>
    <n v="48185"/>
    <x v="2"/>
    <s v="OFF-BI-10000605"/>
    <x v="1"/>
    <x v="8"/>
    <s v="Acco Pressboard Covers with Storage Hooks, 9 1/2&quot; x 11&quot;, Executive Red"/>
    <x v="4409"/>
    <n v="5"/>
    <n v="0"/>
    <n v="8.9534999999999982"/>
  </r>
  <r>
    <n v="6330"/>
    <x v="3160"/>
    <x v="2"/>
    <x v="407"/>
    <d v="2011-01-27T00:00:00"/>
    <s v="Standard Class"/>
    <s v="XP-21865"/>
    <s v="Xylona Preis"/>
    <x v="0"/>
    <s v="United States"/>
    <s v="Westland"/>
    <x v="12"/>
    <n v="48185"/>
    <x v="2"/>
    <s v="OFF-AP-10002311"/>
    <x v="1"/>
    <x v="9"/>
    <s v="Holmes Replacement Filter for HEPA Air Cleaner, Very Large Room, HEPA Filter"/>
    <x v="4410"/>
    <n v="4"/>
    <n v="0.1"/>
    <n v="93.581600000000009"/>
  </r>
  <r>
    <n v="6331"/>
    <x v="3160"/>
    <x v="2"/>
    <x v="407"/>
    <d v="2011-01-27T00:00:00"/>
    <s v="Standard Class"/>
    <s v="XP-21865"/>
    <s v="Xylona Preis"/>
    <x v="0"/>
    <s v="United States"/>
    <s v="Westland"/>
    <x v="12"/>
    <n v="48185"/>
    <x v="2"/>
    <s v="OFF-ST-10003123"/>
    <x v="1"/>
    <x v="4"/>
    <s v="Fellowes Bases and Tops For Staxonsteel/High-Stak Systems"/>
    <x v="4411"/>
    <n v="2"/>
    <n v="0"/>
    <n v="15.979199999999999"/>
  </r>
  <r>
    <n v="6332"/>
    <x v="3160"/>
    <x v="2"/>
    <x v="407"/>
    <d v="2011-01-27T00:00:00"/>
    <s v="Standard Class"/>
    <s v="XP-21865"/>
    <s v="Xylona Preis"/>
    <x v="0"/>
    <s v="United States"/>
    <s v="Westland"/>
    <x v="12"/>
    <n v="48185"/>
    <x v="2"/>
    <s v="OFF-AR-10004456"/>
    <x v="1"/>
    <x v="6"/>
    <s v="Panasonic KP-4ABK Battery-Operated Pencil Sharpener"/>
    <x v="2911"/>
    <n v="3"/>
    <n v="0"/>
    <n v="12.736799999999999"/>
  </r>
  <r>
    <n v="6333"/>
    <x v="3160"/>
    <x v="2"/>
    <x v="407"/>
    <d v="2011-01-27T00:00:00"/>
    <s v="Standard Class"/>
    <s v="XP-21865"/>
    <s v="Xylona Preis"/>
    <x v="0"/>
    <s v="United States"/>
    <s v="Westland"/>
    <x v="12"/>
    <n v="48185"/>
    <x v="2"/>
    <s v="FUR-FU-10002268"/>
    <x v="0"/>
    <x v="5"/>
    <s v="Ultra Door Push Plate"/>
    <x v="1674"/>
    <n v="3"/>
    <n v="0"/>
    <n v="4.8608999999999991"/>
  </r>
  <r>
    <n v="6334"/>
    <x v="3160"/>
    <x v="2"/>
    <x v="407"/>
    <d v="2011-01-27T00:00:00"/>
    <s v="Standard Class"/>
    <s v="XP-21865"/>
    <s v="Xylona Preis"/>
    <x v="0"/>
    <s v="United States"/>
    <s v="Westland"/>
    <x v="12"/>
    <n v="48185"/>
    <x v="2"/>
    <s v="OFF-BI-10004364"/>
    <x v="1"/>
    <x v="8"/>
    <s v="Storex Dura Pro Binders"/>
    <x v="1286"/>
    <n v="5"/>
    <n v="0"/>
    <n v="13.365"/>
  </r>
  <r>
    <n v="6335"/>
    <x v="3161"/>
    <x v="2"/>
    <x v="384"/>
    <d v="2011-07-15T00:00:00"/>
    <s v="Standard Class"/>
    <s v="MH-17455"/>
    <s v="Mark Hamilton"/>
    <x v="0"/>
    <s v="United States"/>
    <s v="New York City"/>
    <x v="15"/>
    <n v="10011"/>
    <x v="3"/>
    <s v="OFF-PA-10001970"/>
    <x v="1"/>
    <x v="10"/>
    <s v="Xerox 1881"/>
    <x v="338"/>
    <n v="4"/>
    <n v="0"/>
    <n v="23.086399999999998"/>
  </r>
  <r>
    <n v="6336"/>
    <x v="3161"/>
    <x v="2"/>
    <x v="384"/>
    <d v="2011-07-15T00:00:00"/>
    <s v="Standard Class"/>
    <s v="MH-17455"/>
    <s v="Mark Hamilton"/>
    <x v="0"/>
    <s v="United States"/>
    <s v="New York City"/>
    <x v="15"/>
    <n v="10011"/>
    <x v="3"/>
    <s v="OFF-BI-10002954"/>
    <x v="1"/>
    <x v="8"/>
    <s v="Newell 3-Hole Punched Plastic Slotted Magazine Holders for Binders"/>
    <x v="723"/>
    <n v="5"/>
    <n v="0.2"/>
    <n v="6.3979999999999997"/>
  </r>
  <r>
    <n v="6337"/>
    <x v="3162"/>
    <x v="0"/>
    <x v="133"/>
    <d v="2013-09-07T00:00:00"/>
    <s v="Standard Class"/>
    <s v="BG-11740"/>
    <s v="Bruce Geld"/>
    <x v="0"/>
    <s v="United States"/>
    <s v="Los Angeles"/>
    <x v="1"/>
    <n v="90008"/>
    <x v="1"/>
    <s v="FUR-FU-10000672"/>
    <x v="0"/>
    <x v="5"/>
    <s v="Executive Impressions 10&quot; Spectator Wall Clock"/>
    <x v="116"/>
    <n v="4"/>
    <n v="0"/>
    <n v="15.993599999999997"/>
  </r>
  <r>
    <n v="6338"/>
    <x v="3162"/>
    <x v="0"/>
    <x v="133"/>
    <d v="2013-09-07T00:00:00"/>
    <s v="Standard Class"/>
    <s v="BG-11740"/>
    <s v="Bruce Geld"/>
    <x v="0"/>
    <s v="United States"/>
    <s v="Los Angeles"/>
    <x v="1"/>
    <n v="90008"/>
    <x v="1"/>
    <s v="TEC-PH-10004908"/>
    <x v="2"/>
    <x v="7"/>
    <s v="Panasonic KX TS3282W Corded phone"/>
    <x v="107"/>
    <n v="5"/>
    <n v="0.2"/>
    <n v="42.494999999999948"/>
  </r>
  <r>
    <n v="6339"/>
    <x v="3163"/>
    <x v="3"/>
    <x v="361"/>
    <d v="2014-10-10T00:00:00"/>
    <s v="Standard Class"/>
    <s v="TS-21370"/>
    <s v="Todd Sumrall"/>
    <x v="1"/>
    <s v="United States"/>
    <s v="New York City"/>
    <x v="15"/>
    <n v="10035"/>
    <x v="3"/>
    <s v="TEC-PH-10003095"/>
    <x v="2"/>
    <x v="7"/>
    <s v="Samsung HM1900 Bluetooth Headset"/>
    <x v="4412"/>
    <n v="4"/>
    <n v="0"/>
    <n v="43.9"/>
  </r>
  <r>
    <n v="6340"/>
    <x v="3163"/>
    <x v="3"/>
    <x v="361"/>
    <d v="2014-10-10T00:00:00"/>
    <s v="Standard Class"/>
    <s v="TS-21370"/>
    <s v="Todd Sumrall"/>
    <x v="1"/>
    <s v="United States"/>
    <s v="New York City"/>
    <x v="15"/>
    <n v="10035"/>
    <x v="3"/>
    <s v="FUR-CH-10002880"/>
    <x v="0"/>
    <x v="1"/>
    <s v="Global High-Back Leather Tilter, Burgundy"/>
    <x v="4413"/>
    <n v="2"/>
    <n v="0.1"/>
    <n v="2.4597999999999871"/>
  </r>
  <r>
    <n v="6341"/>
    <x v="3163"/>
    <x v="3"/>
    <x v="361"/>
    <d v="2014-10-10T00:00:00"/>
    <s v="Standard Class"/>
    <s v="TS-21370"/>
    <s v="Todd Sumrall"/>
    <x v="1"/>
    <s v="United States"/>
    <s v="New York City"/>
    <x v="15"/>
    <n v="10035"/>
    <x v="3"/>
    <s v="TEC-MA-10001047"/>
    <x v="2"/>
    <x v="15"/>
    <s v="3D Systems Cube Printer, 2nd Generation, Magenta"/>
    <x v="4414"/>
    <n v="4"/>
    <n v="0"/>
    <n v="1351.9895999999999"/>
  </r>
  <r>
    <n v="6342"/>
    <x v="3164"/>
    <x v="3"/>
    <x v="413"/>
    <d v="2014-01-03T00:00:00"/>
    <s v="First Class"/>
    <s v="DB-13660"/>
    <s v="Duane Benoit"/>
    <x v="0"/>
    <s v="United States"/>
    <s v="Lancaster"/>
    <x v="24"/>
    <n v="43130"/>
    <x v="3"/>
    <s v="OFF-ST-10002554"/>
    <x v="1"/>
    <x v="4"/>
    <s v="Tennsco Industrial Shelving"/>
    <x v="4415"/>
    <n v="4"/>
    <n v="0.2"/>
    <n v="-35.215199999999996"/>
  </r>
  <r>
    <n v="6343"/>
    <x v="3165"/>
    <x v="1"/>
    <x v="1105"/>
    <d v="2012-03-10T00:00:00"/>
    <s v="First Class"/>
    <s v="EM-14140"/>
    <s v="Eugene Moren"/>
    <x v="2"/>
    <s v="United States"/>
    <s v="Newark"/>
    <x v="13"/>
    <n v="19711"/>
    <x v="3"/>
    <s v="TEC-AC-10004469"/>
    <x v="2"/>
    <x v="11"/>
    <s v="Microsoft Sculpt Comfort Mouse"/>
    <x v="4416"/>
    <n v="3"/>
    <n v="0"/>
    <n v="52.734000000000009"/>
  </r>
  <r>
    <n v="6344"/>
    <x v="3165"/>
    <x v="1"/>
    <x v="1105"/>
    <d v="2012-03-10T00:00:00"/>
    <s v="First Class"/>
    <s v="EM-14140"/>
    <s v="Eugene Moren"/>
    <x v="2"/>
    <s v="United States"/>
    <s v="Newark"/>
    <x v="13"/>
    <n v="19711"/>
    <x v="3"/>
    <s v="OFF-BI-10000309"/>
    <x v="1"/>
    <x v="8"/>
    <s v="GBC Twin Loop Wire Binding Elements, 9/16&quot; Spine, Black"/>
    <x v="2690"/>
    <n v="2"/>
    <n v="0"/>
    <n v="14.9156"/>
  </r>
  <r>
    <n v="6345"/>
    <x v="3165"/>
    <x v="1"/>
    <x v="1105"/>
    <d v="2012-03-10T00:00:00"/>
    <s v="First Class"/>
    <s v="EM-14140"/>
    <s v="Eugene Moren"/>
    <x v="2"/>
    <s v="United States"/>
    <s v="Newark"/>
    <x v="13"/>
    <n v="19711"/>
    <x v="3"/>
    <s v="OFF-BI-10001765"/>
    <x v="1"/>
    <x v="8"/>
    <s v="Wilson Jones Heavy-Duty Casebound Ring Binders with Metal Hinges"/>
    <x v="4417"/>
    <n v="2"/>
    <n v="0"/>
    <n v="33.254399999999997"/>
  </r>
  <r>
    <n v="6346"/>
    <x v="3165"/>
    <x v="1"/>
    <x v="1105"/>
    <d v="2012-03-10T00:00:00"/>
    <s v="First Class"/>
    <s v="EM-14140"/>
    <s v="Eugene Moren"/>
    <x v="2"/>
    <s v="United States"/>
    <s v="Newark"/>
    <x v="13"/>
    <n v="19711"/>
    <x v="3"/>
    <s v="TEC-PH-10001619"/>
    <x v="2"/>
    <x v="7"/>
    <s v="LG G3"/>
    <x v="2173"/>
    <n v="3"/>
    <n v="0"/>
    <n v="170.51129999999998"/>
  </r>
  <r>
    <n v="6347"/>
    <x v="3166"/>
    <x v="3"/>
    <x v="179"/>
    <d v="2014-10-21T00:00:00"/>
    <s v="Same Day"/>
    <s v="RB-19465"/>
    <s v="Rick Bensley"/>
    <x v="2"/>
    <s v="United States"/>
    <s v="New York City"/>
    <x v="15"/>
    <n v="10024"/>
    <x v="3"/>
    <s v="OFF-LA-10002034"/>
    <x v="1"/>
    <x v="2"/>
    <s v="Avery 478"/>
    <x v="4418"/>
    <n v="5"/>
    <n v="0"/>
    <n v="12.029499999999999"/>
  </r>
  <r>
    <n v="6348"/>
    <x v="3167"/>
    <x v="1"/>
    <x v="489"/>
    <d v="2012-05-06T00:00:00"/>
    <s v="Standard Class"/>
    <s v="PO-18850"/>
    <s v="Patrick O'Brill"/>
    <x v="0"/>
    <s v="United States"/>
    <s v="San Francisco"/>
    <x v="1"/>
    <n v="94109"/>
    <x v="1"/>
    <s v="OFF-BI-10000309"/>
    <x v="1"/>
    <x v="8"/>
    <s v="GBC Twin Loop Wire Binding Elements, 9/16&quot; Spine, Black"/>
    <x v="4419"/>
    <n v="1"/>
    <n v="0.2"/>
    <n v="4.4137999999999993"/>
  </r>
  <r>
    <n v="6349"/>
    <x v="3167"/>
    <x v="1"/>
    <x v="489"/>
    <d v="2012-05-06T00:00:00"/>
    <s v="Standard Class"/>
    <s v="PO-18850"/>
    <s v="Patrick O'Brill"/>
    <x v="0"/>
    <s v="United States"/>
    <s v="San Francisco"/>
    <x v="1"/>
    <n v="94109"/>
    <x v="1"/>
    <s v="OFF-ST-10000876"/>
    <x v="1"/>
    <x v="4"/>
    <s v="Eldon Simplefile Box Office"/>
    <x v="2191"/>
    <n v="3"/>
    <n v="0"/>
    <n v="10.4496"/>
  </r>
  <r>
    <n v="6350"/>
    <x v="3167"/>
    <x v="1"/>
    <x v="489"/>
    <d v="2012-05-06T00:00:00"/>
    <s v="Standard Class"/>
    <s v="PO-18850"/>
    <s v="Patrick O'Brill"/>
    <x v="0"/>
    <s v="United States"/>
    <s v="San Francisco"/>
    <x v="1"/>
    <n v="94109"/>
    <x v="1"/>
    <s v="OFF-SU-10002573"/>
    <x v="1"/>
    <x v="14"/>
    <s v="Acme 10&quot; Easy Grip Assistive Scissors"/>
    <x v="1530"/>
    <n v="2"/>
    <n v="0"/>
    <n v="10.517999999999997"/>
  </r>
  <r>
    <n v="6351"/>
    <x v="3168"/>
    <x v="3"/>
    <x v="213"/>
    <d v="2014-09-09T00:00:00"/>
    <s v="Standard Class"/>
    <s v="AG-10900"/>
    <s v="Arthur Gainer"/>
    <x v="0"/>
    <s v="United States"/>
    <s v="Dallas"/>
    <x v="5"/>
    <n v="75217"/>
    <x v="2"/>
    <s v="FUR-FU-10004622"/>
    <x v="0"/>
    <x v="5"/>
    <s v="Eldon Advantage Foldable Chair Mats for Low Pile Carpets"/>
    <x v="4420"/>
    <n v="5"/>
    <n v="0.6"/>
    <n v="-105.69000000000003"/>
  </r>
  <r>
    <n v="6352"/>
    <x v="3169"/>
    <x v="3"/>
    <x v="132"/>
    <d v="2014-11-09T00:00:00"/>
    <s v="Standard Class"/>
    <s v="BF-11275"/>
    <s v="Beth Fritzler"/>
    <x v="1"/>
    <s v="United States"/>
    <s v="Miami"/>
    <x v="2"/>
    <n v="33178"/>
    <x v="0"/>
    <s v="TEC-PH-10002549"/>
    <x v="2"/>
    <x v="7"/>
    <s v="Polycom SoundPoint IP 450 VoIP phone"/>
    <x v="3348"/>
    <n v="2"/>
    <n v="0.2"/>
    <n v="27.103200000000001"/>
  </r>
  <r>
    <n v="6353"/>
    <x v="3170"/>
    <x v="1"/>
    <x v="1023"/>
    <d v="2012-09-19T00:00:00"/>
    <s v="Standard Class"/>
    <s v="HG-14845"/>
    <s v="Harry Greene"/>
    <x v="0"/>
    <s v="United States"/>
    <s v="Philadelphia"/>
    <x v="9"/>
    <n v="19120"/>
    <x v="3"/>
    <s v="OFF-BI-10004209"/>
    <x v="1"/>
    <x v="8"/>
    <s v="Fellowes Twister Kit, Gray/Clear, 3/pkg"/>
    <x v="4421"/>
    <n v="1"/>
    <n v="0.7"/>
    <n v="-2.0099999999999998"/>
  </r>
  <r>
    <n v="6354"/>
    <x v="3171"/>
    <x v="1"/>
    <x v="684"/>
    <d v="2012-09-12T00:00:00"/>
    <s v="Standard Class"/>
    <s v="BS-11590"/>
    <s v="Brendan Sweed"/>
    <x v="1"/>
    <s v="United States"/>
    <s v="New York City"/>
    <x v="15"/>
    <n v="10011"/>
    <x v="3"/>
    <s v="OFF-AP-10001962"/>
    <x v="1"/>
    <x v="9"/>
    <s v="Black &amp; Decker Filter for Double Action Dustbuster Cordless Vac BLDV7210"/>
    <x v="4422"/>
    <n v="1"/>
    <n v="0"/>
    <n v="2.0975000000000001"/>
  </r>
  <r>
    <n v="6355"/>
    <x v="3171"/>
    <x v="1"/>
    <x v="684"/>
    <d v="2012-09-12T00:00:00"/>
    <s v="Standard Class"/>
    <s v="BS-11590"/>
    <s v="Brendan Sweed"/>
    <x v="1"/>
    <s v="United States"/>
    <s v="New York City"/>
    <x v="15"/>
    <n v="10011"/>
    <x v="3"/>
    <s v="TEC-PH-10002922"/>
    <x v="2"/>
    <x v="7"/>
    <s v="ShoreTel ShorePhone IP 230 VoIP phone"/>
    <x v="4423"/>
    <n v="2"/>
    <n v="0"/>
    <n v="101.39399999999998"/>
  </r>
  <r>
    <n v="6356"/>
    <x v="3172"/>
    <x v="2"/>
    <x v="191"/>
    <d v="2011-10-13T00:00:00"/>
    <s v="Standard Class"/>
    <s v="JD-16015"/>
    <s v="Joy Daniels"/>
    <x v="0"/>
    <s v="United States"/>
    <s v="Philadelphia"/>
    <x v="9"/>
    <n v="19120"/>
    <x v="3"/>
    <s v="OFF-ST-10000642"/>
    <x v="1"/>
    <x v="4"/>
    <s v="Tennsco Lockers, Gray"/>
    <x v="2067"/>
    <n v="5"/>
    <n v="0.2"/>
    <n v="-13.637000000000011"/>
  </r>
  <r>
    <n v="6357"/>
    <x v="3173"/>
    <x v="3"/>
    <x v="205"/>
    <d v="2014-01-29T00:00:00"/>
    <s v="Standard Class"/>
    <s v="CS-12250"/>
    <s v="Chris Selesnick"/>
    <x v="1"/>
    <s v="United States"/>
    <s v="Seattle"/>
    <x v="4"/>
    <n v="98103"/>
    <x v="1"/>
    <s v="OFF-BI-10001757"/>
    <x v="1"/>
    <x v="8"/>
    <s v="Pressboard Hanging Data Binders for Unburst Sheets"/>
    <x v="1209"/>
    <n v="5"/>
    <n v="0.2"/>
    <n v="6.8879999999999981"/>
  </r>
  <r>
    <n v="6358"/>
    <x v="3173"/>
    <x v="3"/>
    <x v="205"/>
    <d v="2014-01-29T00:00:00"/>
    <s v="Standard Class"/>
    <s v="CS-12250"/>
    <s v="Chris Selesnick"/>
    <x v="1"/>
    <s v="United States"/>
    <s v="Seattle"/>
    <x v="4"/>
    <n v="98103"/>
    <x v="1"/>
    <s v="OFF-PA-10004621"/>
    <x v="1"/>
    <x v="10"/>
    <s v="Xerox 212"/>
    <x v="243"/>
    <n v="4"/>
    <n v="0"/>
    <n v="12.441600000000001"/>
  </r>
  <r>
    <n v="6359"/>
    <x v="3173"/>
    <x v="3"/>
    <x v="205"/>
    <d v="2014-01-29T00:00:00"/>
    <s v="Standard Class"/>
    <s v="CS-12250"/>
    <s v="Chris Selesnick"/>
    <x v="1"/>
    <s v="United States"/>
    <s v="Seattle"/>
    <x v="4"/>
    <n v="98103"/>
    <x v="1"/>
    <s v="OFF-PA-10002262"/>
    <x v="1"/>
    <x v="10"/>
    <s v="Xerox 192"/>
    <x v="90"/>
    <n v="1"/>
    <n v="0"/>
    <n v="3.1104000000000003"/>
  </r>
  <r>
    <n v="6360"/>
    <x v="3173"/>
    <x v="3"/>
    <x v="205"/>
    <d v="2014-01-29T00:00:00"/>
    <s v="Standard Class"/>
    <s v="CS-12250"/>
    <s v="Chris Selesnick"/>
    <x v="1"/>
    <s v="United States"/>
    <s v="Seattle"/>
    <x v="4"/>
    <n v="98103"/>
    <x v="1"/>
    <s v="TEC-PH-10004100"/>
    <x v="2"/>
    <x v="7"/>
    <s v="Griffin GC17055 Auxiliary Audio Cable"/>
    <x v="1146"/>
    <n v="6"/>
    <n v="0.2"/>
    <n v="8.6352000000000011"/>
  </r>
  <r>
    <n v="6361"/>
    <x v="3174"/>
    <x v="1"/>
    <x v="895"/>
    <d v="2012-12-15T00:00:00"/>
    <s v="Standard Class"/>
    <s v="FC-14245"/>
    <s v="Frank Carlisle"/>
    <x v="2"/>
    <s v="United States"/>
    <s v="Los Angeles"/>
    <x v="1"/>
    <n v="90032"/>
    <x v="1"/>
    <s v="OFF-AR-10003582"/>
    <x v="1"/>
    <x v="6"/>
    <s v="Boston Electric Pencil Sharpener, Model 1818, Charcoal Black"/>
    <x v="2471"/>
    <n v="2"/>
    <n v="0"/>
    <n v="15.764000000000003"/>
  </r>
  <r>
    <n v="6362"/>
    <x v="3175"/>
    <x v="2"/>
    <x v="641"/>
    <d v="2011-11-30T00:00:00"/>
    <s v="Standard Class"/>
    <s v="SE-20110"/>
    <s v="Sanjit Engle"/>
    <x v="0"/>
    <s v="United States"/>
    <s v="Springfield"/>
    <x v="21"/>
    <n v="97477"/>
    <x v="1"/>
    <s v="OFF-AR-10003179"/>
    <x v="1"/>
    <x v="6"/>
    <s v="Dixon Ticonderoga Core-Lock Colored Pencils"/>
    <x v="4348"/>
    <n v="7"/>
    <n v="0.2"/>
    <n v="8.2900999999999954"/>
  </r>
  <r>
    <n v="6363"/>
    <x v="3176"/>
    <x v="3"/>
    <x v="610"/>
    <d v="2014-11-26T00:00:00"/>
    <s v="Standard Class"/>
    <s v="CK-12205"/>
    <s v="Chloris Kastensmidt"/>
    <x v="0"/>
    <s v="United States"/>
    <s v="Renton"/>
    <x v="4"/>
    <n v="98059"/>
    <x v="1"/>
    <s v="OFF-BI-10001670"/>
    <x v="1"/>
    <x v="8"/>
    <s v="Vinyl Sectional Post Binders"/>
    <x v="4424"/>
    <n v="5"/>
    <n v="0.2"/>
    <n v="56.55"/>
  </r>
  <r>
    <n v="6364"/>
    <x v="3176"/>
    <x v="3"/>
    <x v="610"/>
    <d v="2014-11-26T00:00:00"/>
    <s v="Standard Class"/>
    <s v="CK-12205"/>
    <s v="Chloris Kastensmidt"/>
    <x v="0"/>
    <s v="United States"/>
    <s v="Renton"/>
    <x v="4"/>
    <n v="98059"/>
    <x v="1"/>
    <s v="TEC-MA-10002073"/>
    <x v="2"/>
    <x v="15"/>
    <s v="3D Systems Cube Printer, 2nd Generation, White"/>
    <x v="4425"/>
    <n v="1"/>
    <n v="0.2"/>
    <n v="103.99920000000003"/>
  </r>
  <r>
    <n v="6365"/>
    <x v="3176"/>
    <x v="3"/>
    <x v="610"/>
    <d v="2014-11-26T00:00:00"/>
    <s v="Standard Class"/>
    <s v="CK-12205"/>
    <s v="Chloris Kastensmidt"/>
    <x v="0"/>
    <s v="United States"/>
    <s v="Renton"/>
    <x v="4"/>
    <n v="98059"/>
    <x v="1"/>
    <s v="OFF-PA-10003797"/>
    <x v="1"/>
    <x v="10"/>
    <s v="Xerox 209"/>
    <x v="187"/>
    <n v="8"/>
    <n v="0"/>
    <n v="24.883200000000002"/>
  </r>
  <r>
    <n v="6366"/>
    <x v="3177"/>
    <x v="3"/>
    <x v="1095"/>
    <d v="2014-04-06T00:00:00"/>
    <s v="First Class"/>
    <s v="DS-13030"/>
    <s v="Darrin Sayre"/>
    <x v="2"/>
    <s v="United States"/>
    <s v="New York City"/>
    <x v="15"/>
    <n v="10009"/>
    <x v="3"/>
    <s v="TEC-PH-10004006"/>
    <x v="2"/>
    <x v="7"/>
    <s v="Panasonic KX - TS880B Telephone"/>
    <x v="4426"/>
    <n v="1"/>
    <n v="0"/>
    <n v="11.1294"/>
  </r>
  <r>
    <n v="6367"/>
    <x v="3177"/>
    <x v="3"/>
    <x v="1095"/>
    <d v="2014-04-06T00:00:00"/>
    <s v="First Class"/>
    <s v="DS-13030"/>
    <s v="Darrin Sayre"/>
    <x v="2"/>
    <s v="United States"/>
    <s v="New York City"/>
    <x v="15"/>
    <n v="10009"/>
    <x v="3"/>
    <s v="OFF-SU-10000646"/>
    <x v="1"/>
    <x v="14"/>
    <s v="Premier Automatic Letter Opener"/>
    <x v="4427"/>
    <n v="1"/>
    <n v="0"/>
    <n v="7.2111000000000161"/>
  </r>
  <r>
    <n v="6368"/>
    <x v="3177"/>
    <x v="3"/>
    <x v="1095"/>
    <d v="2014-04-06T00:00:00"/>
    <s v="First Class"/>
    <s v="DS-13030"/>
    <s v="Darrin Sayre"/>
    <x v="2"/>
    <s v="United States"/>
    <s v="New York City"/>
    <x v="15"/>
    <n v="10009"/>
    <x v="3"/>
    <s v="TEC-PH-10002262"/>
    <x v="2"/>
    <x v="7"/>
    <s v="LG Electronics Tone+ HBS-730 Bluetooth Headset"/>
    <x v="4428"/>
    <n v="2"/>
    <n v="0"/>
    <n v="33.325600000000009"/>
  </r>
  <r>
    <n v="6369"/>
    <x v="3178"/>
    <x v="3"/>
    <x v="240"/>
    <d v="2014-05-25T00:00:00"/>
    <s v="Standard Class"/>
    <s v="SA-20830"/>
    <s v="Sue Ann Reed"/>
    <x v="0"/>
    <s v="United States"/>
    <s v="San Jose"/>
    <x v="1"/>
    <n v="95123"/>
    <x v="1"/>
    <s v="OFF-BI-10002082"/>
    <x v="1"/>
    <x v="8"/>
    <s v="GBC Twin Loop Wire Binding Elements"/>
    <x v="4429"/>
    <n v="5"/>
    <n v="0.2"/>
    <n v="49.92"/>
  </r>
  <r>
    <n v="6370"/>
    <x v="3179"/>
    <x v="0"/>
    <x v="339"/>
    <d v="2013-10-08T00:00:00"/>
    <s v="Standard Class"/>
    <s v="TP-21565"/>
    <s v="Tracy Poddar"/>
    <x v="1"/>
    <s v="United States"/>
    <s v="Grand Prairie"/>
    <x v="5"/>
    <n v="75051"/>
    <x v="2"/>
    <s v="FUR-FU-10001756"/>
    <x v="0"/>
    <x v="5"/>
    <s v="Eldon Expressions Desk Accessory, Wood Photo Frame, Mahogany"/>
    <x v="4430"/>
    <n v="5"/>
    <n v="0.6"/>
    <n v="-29.512000000000008"/>
  </r>
  <r>
    <n v="6371"/>
    <x v="3180"/>
    <x v="0"/>
    <x v="831"/>
    <d v="2013-11-22T00:00:00"/>
    <s v="Same Day"/>
    <s v="JK-16120"/>
    <s v="Julie Kriz"/>
    <x v="2"/>
    <s v="United States"/>
    <s v="New York City"/>
    <x v="15"/>
    <n v="10009"/>
    <x v="3"/>
    <s v="FUR-BO-10002598"/>
    <x v="0"/>
    <x v="0"/>
    <s v="Hon Metal Bookcases, Putty"/>
    <x v="394"/>
    <n v="2"/>
    <n v="0.2"/>
    <n v="12.776399999999988"/>
  </r>
  <r>
    <n v="6372"/>
    <x v="3181"/>
    <x v="3"/>
    <x v="621"/>
    <d v="2014-10-06T00:00:00"/>
    <s v="Second Class"/>
    <s v="CC-12430"/>
    <s v="Chuck Clark"/>
    <x v="2"/>
    <s v="United States"/>
    <s v="New York City"/>
    <x v="15"/>
    <n v="10009"/>
    <x v="3"/>
    <s v="FUR-FU-10001934"/>
    <x v="0"/>
    <x v="5"/>
    <s v="Magnifier Swing Arm Lamp"/>
    <x v="202"/>
    <n v="4"/>
    <n v="0"/>
    <n v="21.819200000000002"/>
  </r>
  <r>
    <n v="6373"/>
    <x v="3181"/>
    <x v="3"/>
    <x v="621"/>
    <d v="2014-10-06T00:00:00"/>
    <s v="Second Class"/>
    <s v="CC-12430"/>
    <s v="Chuck Clark"/>
    <x v="2"/>
    <s v="United States"/>
    <s v="New York City"/>
    <x v="15"/>
    <n v="10009"/>
    <x v="3"/>
    <s v="OFF-AR-10001130"/>
    <x v="1"/>
    <x v="6"/>
    <s v="Quartet Alpha White Chalk, 12/Pack"/>
    <x v="153"/>
    <n v="3"/>
    <n v="0"/>
    <n v="3.1160999999999999"/>
  </r>
  <r>
    <n v="6374"/>
    <x v="3181"/>
    <x v="3"/>
    <x v="621"/>
    <d v="2014-10-06T00:00:00"/>
    <s v="Second Class"/>
    <s v="CC-12430"/>
    <s v="Chuck Clark"/>
    <x v="2"/>
    <s v="United States"/>
    <s v="New York City"/>
    <x v="15"/>
    <n v="10009"/>
    <x v="3"/>
    <s v="TEC-AC-10002049"/>
    <x v="2"/>
    <x v="11"/>
    <s v="Logitech G19 Programmable Gaming Keyboard"/>
    <x v="810"/>
    <n v="3"/>
    <n v="0"/>
    <n v="66.954599999999971"/>
  </r>
  <r>
    <n v="6375"/>
    <x v="3182"/>
    <x v="2"/>
    <x v="333"/>
    <d v="2011-05-03T00:00:00"/>
    <s v="Standard Class"/>
    <s v="LA-16780"/>
    <s v="Laura Armstrong"/>
    <x v="1"/>
    <s v="United States"/>
    <s v="Memphis"/>
    <x v="18"/>
    <n v="38109"/>
    <x v="0"/>
    <s v="FUR-CH-10001394"/>
    <x v="0"/>
    <x v="1"/>
    <s v="Global Leather Executive Chair"/>
    <x v="4431"/>
    <n v="2"/>
    <n v="0.2"/>
    <n v="70.197999999999922"/>
  </r>
  <r>
    <n v="6376"/>
    <x v="3182"/>
    <x v="2"/>
    <x v="333"/>
    <d v="2011-05-03T00:00:00"/>
    <s v="Standard Class"/>
    <s v="LA-16780"/>
    <s v="Laura Armstrong"/>
    <x v="1"/>
    <s v="United States"/>
    <s v="Memphis"/>
    <x v="18"/>
    <n v="38109"/>
    <x v="0"/>
    <s v="OFF-ST-10000798"/>
    <x v="1"/>
    <x v="4"/>
    <s v="2300 Heavy-Duty Transfer File Systems by Perma"/>
    <x v="4432"/>
    <n v="5"/>
    <n v="0.2"/>
    <n v="-1.249000000000013"/>
  </r>
  <r>
    <n v="6377"/>
    <x v="3183"/>
    <x v="0"/>
    <x v="877"/>
    <d v="2013-10-11T00:00:00"/>
    <s v="First Class"/>
    <s v="AW-10930"/>
    <s v="Arthur Wiediger"/>
    <x v="2"/>
    <s v="United States"/>
    <s v="Philadelphia"/>
    <x v="9"/>
    <n v="19143"/>
    <x v="3"/>
    <s v="OFF-LA-10000134"/>
    <x v="1"/>
    <x v="2"/>
    <s v="Avery 511"/>
    <x v="1268"/>
    <n v="2"/>
    <n v="0.2"/>
    <n v="1.7247999999999997"/>
  </r>
  <r>
    <n v="6378"/>
    <x v="3184"/>
    <x v="0"/>
    <x v="272"/>
    <d v="2013-12-23T00:00:00"/>
    <s v="Standard Class"/>
    <s v="BP-11230"/>
    <s v="Benjamin Patterson"/>
    <x v="0"/>
    <s v="United States"/>
    <s v="Los Angeles"/>
    <x v="1"/>
    <n v="90004"/>
    <x v="1"/>
    <s v="FUR-FU-10002364"/>
    <x v="0"/>
    <x v="5"/>
    <s v="Eldon Expressions Wood Desk Accessories, Oak"/>
    <x v="1816"/>
    <n v="2"/>
    <n v="0"/>
    <n v="4.2803999999999984"/>
  </r>
  <r>
    <n v="6379"/>
    <x v="3185"/>
    <x v="3"/>
    <x v="318"/>
    <d v="2014-04-15T00:00:00"/>
    <s v="Standard Class"/>
    <s v="DB-13360"/>
    <s v="Dennis Bolton"/>
    <x v="2"/>
    <s v="United States"/>
    <s v="Waterbury"/>
    <x v="29"/>
    <n v="6708"/>
    <x v="3"/>
    <s v="TEC-AC-10004571"/>
    <x v="2"/>
    <x v="11"/>
    <s v="Logitech G700s Rechargeable Gaming Mouse"/>
    <x v="313"/>
    <n v="1"/>
    <n v="0"/>
    <n v="41.995800000000003"/>
  </r>
  <r>
    <n v="6380"/>
    <x v="3185"/>
    <x v="3"/>
    <x v="318"/>
    <d v="2014-04-15T00:00:00"/>
    <s v="Standard Class"/>
    <s v="DB-13360"/>
    <s v="Dennis Bolton"/>
    <x v="2"/>
    <s v="United States"/>
    <s v="Waterbury"/>
    <x v="29"/>
    <n v="6708"/>
    <x v="3"/>
    <s v="OFF-ST-10003692"/>
    <x v="1"/>
    <x v="4"/>
    <s v="Recycled Steel Personal File for Hanging File Folders"/>
    <x v="4433"/>
    <n v="5"/>
    <n v="0"/>
    <n v="71.537499999999994"/>
  </r>
  <r>
    <n v="6381"/>
    <x v="3186"/>
    <x v="2"/>
    <x v="918"/>
    <d v="2011-04-13T00:00:00"/>
    <s v="Standard Class"/>
    <s v="PC-19000"/>
    <s v="Pauline Chand"/>
    <x v="2"/>
    <s v="United States"/>
    <s v="Chandler"/>
    <x v="16"/>
    <n v="85224"/>
    <x v="1"/>
    <s v="OFF-FA-10001883"/>
    <x v="1"/>
    <x v="13"/>
    <s v="Alliance Super-Size Bands, Assorted Sizes"/>
    <x v="4434"/>
    <n v="8"/>
    <n v="0.2"/>
    <n v="-11.825600000000001"/>
  </r>
  <r>
    <n v="6382"/>
    <x v="3187"/>
    <x v="0"/>
    <x v="892"/>
    <d v="2013-04-03T00:00:00"/>
    <s v="Standard Class"/>
    <s v="TB-21595"/>
    <s v="Troy Blackwell"/>
    <x v="0"/>
    <s v="United States"/>
    <s v="Springfield"/>
    <x v="24"/>
    <n v="45503"/>
    <x v="3"/>
    <s v="FUR-BO-10004015"/>
    <x v="0"/>
    <x v="0"/>
    <s v="Bush Andora Bookcase, Maple/Graphite Gray Finish"/>
    <x v="4435"/>
    <n v="5"/>
    <n v="0.5"/>
    <n v="-167.98600000000002"/>
  </r>
  <r>
    <n v="6383"/>
    <x v="3187"/>
    <x v="0"/>
    <x v="892"/>
    <d v="2013-04-03T00:00:00"/>
    <s v="Standard Class"/>
    <s v="TB-21595"/>
    <s v="Troy Blackwell"/>
    <x v="0"/>
    <s v="United States"/>
    <s v="Springfield"/>
    <x v="24"/>
    <n v="45503"/>
    <x v="3"/>
    <s v="TEC-PH-10000141"/>
    <x v="2"/>
    <x v="7"/>
    <s v="Clearsounds A400"/>
    <x v="3608"/>
    <n v="4"/>
    <n v="0.4"/>
    <n v="-36.954399999999993"/>
  </r>
  <r>
    <n v="6384"/>
    <x v="3188"/>
    <x v="3"/>
    <x v="787"/>
    <d v="2014-01-19T00:00:00"/>
    <s v="First Class"/>
    <s v="TB-21250"/>
    <s v="Tim Brockman"/>
    <x v="0"/>
    <s v="United States"/>
    <s v="Austin"/>
    <x v="5"/>
    <n v="78745"/>
    <x v="2"/>
    <s v="OFF-BI-10001597"/>
    <x v="1"/>
    <x v="8"/>
    <s v="Wilson Jones Ledger-Size, Piano-Hinge Binder, 2&quot;, Blue"/>
    <x v="2102"/>
    <n v="4"/>
    <n v="0.8"/>
    <n v="-52.454400000000007"/>
  </r>
  <r>
    <n v="6385"/>
    <x v="3188"/>
    <x v="3"/>
    <x v="787"/>
    <d v="2014-01-19T00:00:00"/>
    <s v="First Class"/>
    <s v="TB-21250"/>
    <s v="Tim Brockman"/>
    <x v="0"/>
    <s v="United States"/>
    <s v="Austin"/>
    <x v="5"/>
    <n v="78745"/>
    <x v="2"/>
    <s v="TEC-AC-10003628"/>
    <x v="2"/>
    <x v="11"/>
    <s v="Logitech 910-002974 M325 Wireless Mouse for Web Scrolling"/>
    <x v="736"/>
    <n v="2"/>
    <n v="0.2"/>
    <n v="14.395200000000004"/>
  </r>
  <r>
    <n v="6386"/>
    <x v="3188"/>
    <x v="3"/>
    <x v="787"/>
    <d v="2014-01-19T00:00:00"/>
    <s v="First Class"/>
    <s v="TB-21250"/>
    <s v="Tim Brockman"/>
    <x v="0"/>
    <s v="United States"/>
    <s v="Austin"/>
    <x v="5"/>
    <n v="78745"/>
    <x v="2"/>
    <s v="TEC-AC-10002331"/>
    <x v="2"/>
    <x v="11"/>
    <s v="Maxell 74 Minute CDR, 10/Pack"/>
    <x v="4436"/>
    <n v="8"/>
    <n v="0.2"/>
    <n v="13.300799999999999"/>
  </r>
  <r>
    <n v="6387"/>
    <x v="3188"/>
    <x v="3"/>
    <x v="787"/>
    <d v="2014-01-19T00:00:00"/>
    <s v="First Class"/>
    <s v="TB-21250"/>
    <s v="Tim Brockman"/>
    <x v="0"/>
    <s v="United States"/>
    <s v="Austin"/>
    <x v="5"/>
    <n v="78745"/>
    <x v="2"/>
    <s v="OFF-BI-10001098"/>
    <x v="1"/>
    <x v="8"/>
    <s v="Acco D-Ring Binder w/DublLock"/>
    <x v="4437"/>
    <n v="1"/>
    <n v="0.8"/>
    <n v="-6.6278000000000006"/>
  </r>
  <r>
    <n v="6388"/>
    <x v="3189"/>
    <x v="2"/>
    <x v="1106"/>
    <d v="2011-02-05T00:00:00"/>
    <s v="Standard Class"/>
    <s v="MV-18190"/>
    <s v="Mike Vittorini"/>
    <x v="0"/>
    <s v="United States"/>
    <s v="Detroit"/>
    <x v="12"/>
    <n v="48234"/>
    <x v="2"/>
    <s v="OFF-PA-10001204"/>
    <x v="1"/>
    <x v="10"/>
    <s v="Xerox 1972"/>
    <x v="232"/>
    <n v="2"/>
    <n v="0"/>
    <n v="4.7519999999999998"/>
  </r>
  <r>
    <n v="6389"/>
    <x v="3189"/>
    <x v="2"/>
    <x v="1106"/>
    <d v="2011-02-05T00:00:00"/>
    <s v="Standard Class"/>
    <s v="MV-18190"/>
    <s v="Mike Vittorini"/>
    <x v="0"/>
    <s v="United States"/>
    <s v="Detroit"/>
    <x v="12"/>
    <n v="48234"/>
    <x v="2"/>
    <s v="OFF-ST-10000991"/>
    <x v="1"/>
    <x v="4"/>
    <s v="Space Solutions HD Industrial Steel Shelving."/>
    <x v="4438"/>
    <n v="2"/>
    <n v="0"/>
    <n v="6.8982000000000028"/>
  </r>
  <r>
    <n v="6390"/>
    <x v="3190"/>
    <x v="1"/>
    <x v="1107"/>
    <d v="2012-02-11T00:00:00"/>
    <s v="Standard Class"/>
    <s v="DK-12835"/>
    <s v="Damala Kotsonis"/>
    <x v="1"/>
    <s v="United States"/>
    <s v="Springfield"/>
    <x v="17"/>
    <n v="22153"/>
    <x v="0"/>
    <s v="OFF-EN-10000056"/>
    <x v="1"/>
    <x v="12"/>
    <s v="Cameo Buff Policy Envelopes"/>
    <x v="4439"/>
    <n v="5"/>
    <n v="0"/>
    <n v="146.24049999999997"/>
  </r>
  <r>
    <n v="6391"/>
    <x v="3190"/>
    <x v="1"/>
    <x v="1107"/>
    <d v="2012-02-11T00:00:00"/>
    <s v="Standard Class"/>
    <s v="DK-12835"/>
    <s v="Damala Kotsonis"/>
    <x v="1"/>
    <s v="United States"/>
    <s v="Springfield"/>
    <x v="17"/>
    <n v="22153"/>
    <x v="0"/>
    <s v="OFF-PA-10003349"/>
    <x v="1"/>
    <x v="10"/>
    <s v="Xerox 1957"/>
    <x v="91"/>
    <n v="2"/>
    <n v="0"/>
    <n v="6.3504000000000005"/>
  </r>
  <r>
    <n v="6392"/>
    <x v="3191"/>
    <x v="0"/>
    <x v="882"/>
    <d v="2013-12-20T00:00:00"/>
    <s v="Standard Class"/>
    <s v="PK-19075"/>
    <s v="Pete Kriz"/>
    <x v="0"/>
    <s v="United States"/>
    <s v="New York City"/>
    <x v="15"/>
    <n v="10011"/>
    <x v="3"/>
    <s v="OFF-PA-10001471"/>
    <x v="1"/>
    <x v="10"/>
    <s v="Strathmore Photo Frame Cards"/>
    <x v="2"/>
    <n v="2"/>
    <n v="0"/>
    <n v="6.7251999999999992"/>
  </r>
  <r>
    <n v="6393"/>
    <x v="3191"/>
    <x v="0"/>
    <x v="882"/>
    <d v="2013-12-20T00:00:00"/>
    <s v="Standard Class"/>
    <s v="PK-19075"/>
    <s v="Pete Kriz"/>
    <x v="0"/>
    <s v="United States"/>
    <s v="New York City"/>
    <x v="15"/>
    <n v="10011"/>
    <x v="3"/>
    <s v="OFF-LA-10003190"/>
    <x v="1"/>
    <x v="2"/>
    <s v="Avery 474"/>
    <x v="1784"/>
    <n v="2"/>
    <n v="0"/>
    <n v="2.8224"/>
  </r>
  <r>
    <n v="6394"/>
    <x v="3191"/>
    <x v="0"/>
    <x v="882"/>
    <d v="2013-12-20T00:00:00"/>
    <s v="Standard Class"/>
    <s v="PK-19075"/>
    <s v="Pete Kriz"/>
    <x v="0"/>
    <s v="United States"/>
    <s v="New York City"/>
    <x v="15"/>
    <n v="10011"/>
    <x v="3"/>
    <s v="OFF-FA-10000621"/>
    <x v="1"/>
    <x v="13"/>
    <s v="OIC Colored Binder Clips, Assorted Sizes"/>
    <x v="1385"/>
    <n v="6"/>
    <n v="0"/>
    <n v="10.5252"/>
  </r>
  <r>
    <n v="6395"/>
    <x v="3191"/>
    <x v="0"/>
    <x v="882"/>
    <d v="2013-12-20T00:00:00"/>
    <s v="Standard Class"/>
    <s v="PK-19075"/>
    <s v="Pete Kriz"/>
    <x v="0"/>
    <s v="United States"/>
    <s v="New York City"/>
    <x v="15"/>
    <n v="10011"/>
    <x v="3"/>
    <s v="FUR-FU-10002937"/>
    <x v="0"/>
    <x v="5"/>
    <s v="GE 48&quot; Fluorescent Tube, Cool White Energy Saver, 34 Watts, 30/Box"/>
    <x v="4440"/>
    <n v="4"/>
    <n v="0"/>
    <n v="198.46"/>
  </r>
  <r>
    <n v="6396"/>
    <x v="3191"/>
    <x v="0"/>
    <x v="882"/>
    <d v="2013-12-20T00:00:00"/>
    <s v="Standard Class"/>
    <s v="PK-19075"/>
    <s v="Pete Kriz"/>
    <x v="0"/>
    <s v="United States"/>
    <s v="New York City"/>
    <x v="15"/>
    <n v="10011"/>
    <x v="3"/>
    <s v="OFF-ST-10004507"/>
    <x v="1"/>
    <x v="4"/>
    <s v="Advantus Rolling Storage Box"/>
    <x v="4441"/>
    <n v="1"/>
    <n v="0"/>
    <n v="4.6304999999999996"/>
  </r>
  <r>
    <n v="6397"/>
    <x v="3191"/>
    <x v="0"/>
    <x v="882"/>
    <d v="2013-12-20T00:00:00"/>
    <s v="Standard Class"/>
    <s v="PK-19075"/>
    <s v="Pete Kriz"/>
    <x v="0"/>
    <s v="United States"/>
    <s v="New York City"/>
    <x v="15"/>
    <n v="10011"/>
    <x v="3"/>
    <s v="OFF-BI-10000279"/>
    <x v="1"/>
    <x v="8"/>
    <s v="Acco Recycled 2&quot; Capacity Laser Printer Hanging Data Binders"/>
    <x v="1071"/>
    <n v="2"/>
    <n v="0.2"/>
    <n v="7.8029999999999982"/>
  </r>
  <r>
    <n v="6398"/>
    <x v="3192"/>
    <x v="3"/>
    <x v="1108"/>
    <d v="2014-11-05T00:00:00"/>
    <s v="Standard Class"/>
    <s v="AH-10120"/>
    <s v="Adrian Hane"/>
    <x v="2"/>
    <s v="United States"/>
    <s v="Dallas"/>
    <x v="5"/>
    <n v="75217"/>
    <x v="2"/>
    <s v="OFF-AR-10003651"/>
    <x v="1"/>
    <x v="6"/>
    <s v="Newell 350"/>
    <x v="797"/>
    <n v="2"/>
    <n v="0.2"/>
    <n v="0.59039999999999915"/>
  </r>
  <r>
    <n v="6399"/>
    <x v="3193"/>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x v="4442"/>
    <n v="5"/>
    <n v="0"/>
    <n v="247.48499999999993"/>
  </r>
  <r>
    <n v="6400"/>
    <x v="3193"/>
    <x v="3"/>
    <x v="634"/>
    <d v="2014-08-13T00:00:00"/>
    <s v="Standard Class"/>
    <s v="GM-14455"/>
    <s v="Gary Mitchum"/>
    <x v="2"/>
    <s v="United States"/>
    <s v="Concord"/>
    <x v="38"/>
    <n v="3301"/>
    <x v="3"/>
    <s v="OFF-LA-10002195"/>
    <x v="1"/>
    <x v="2"/>
    <s v="Avery 481"/>
    <x v="4443"/>
    <n v="8"/>
    <n v="0"/>
    <n v="11.827199999999999"/>
  </r>
  <r>
    <n v="6401"/>
    <x v="3193"/>
    <x v="3"/>
    <x v="634"/>
    <d v="2014-08-13T00:00:00"/>
    <s v="Standard Class"/>
    <s v="GM-14455"/>
    <s v="Gary Mitchum"/>
    <x v="2"/>
    <s v="United States"/>
    <s v="Concord"/>
    <x v="38"/>
    <n v="3301"/>
    <x v="3"/>
    <s v="OFF-AR-10000380"/>
    <x v="1"/>
    <x v="6"/>
    <s v="Hunt PowerHouse Electric Pencil Sharpener, Blue"/>
    <x v="4444"/>
    <n v="6"/>
    <n v="0"/>
    <n v="68.363999999999976"/>
  </r>
  <r>
    <n v="6402"/>
    <x v="3194"/>
    <x v="3"/>
    <x v="1109"/>
    <d v="2014-06-01T00:00:00"/>
    <s v="First Class"/>
    <s v="BD-11725"/>
    <s v="Bruce Degenhardt"/>
    <x v="0"/>
    <s v="United States"/>
    <s v="Lafayette"/>
    <x v="28"/>
    <n v="70506"/>
    <x v="0"/>
    <s v="FUR-BO-10000330"/>
    <x v="0"/>
    <x v="0"/>
    <s v="Sauder Camden County Barrister Bookcase, Planked Cherry Finish"/>
    <x v="1805"/>
    <n v="2"/>
    <n v="0"/>
    <n v="33.874400000000009"/>
  </r>
  <r>
    <n v="6403"/>
    <x v="3194"/>
    <x v="3"/>
    <x v="1109"/>
    <d v="2014-06-01T00:00:00"/>
    <s v="First Class"/>
    <s v="BD-11725"/>
    <s v="Bruce Degenhardt"/>
    <x v="0"/>
    <s v="United States"/>
    <s v="Lafayette"/>
    <x v="28"/>
    <n v="70506"/>
    <x v="0"/>
    <s v="OFF-BI-10000591"/>
    <x v="1"/>
    <x v="8"/>
    <s v="Avery Binder Labels"/>
    <x v="3857"/>
    <n v="1"/>
    <n v="0"/>
    <n v="1.8672"/>
  </r>
  <r>
    <n v="6404"/>
    <x v="3194"/>
    <x v="3"/>
    <x v="1109"/>
    <d v="2014-06-01T00:00:00"/>
    <s v="First Class"/>
    <s v="BD-11725"/>
    <s v="Bruce Degenhardt"/>
    <x v="0"/>
    <s v="United States"/>
    <s v="Lafayette"/>
    <x v="28"/>
    <n v="70506"/>
    <x v="0"/>
    <s v="FUR-FU-10001731"/>
    <x v="0"/>
    <x v="5"/>
    <s v="Acrylic Self-Standing Desk Frames"/>
    <x v="4445"/>
    <n v="3"/>
    <n v="0"/>
    <n v="3.0438000000000001"/>
  </r>
  <r>
    <n v="6405"/>
    <x v="3195"/>
    <x v="1"/>
    <x v="672"/>
    <d v="2012-12-05T00:00:00"/>
    <s v="Standard Class"/>
    <s v="RM-19375"/>
    <s v="Raymond Messe"/>
    <x v="0"/>
    <s v="United States"/>
    <s v="Raleigh"/>
    <x v="3"/>
    <n v="27604"/>
    <x v="0"/>
    <s v="TEC-PH-10001198"/>
    <x v="2"/>
    <x v="7"/>
    <s v="Avaya 4621SW VoIP phone"/>
    <x v="1665"/>
    <n v="3"/>
    <n v="0.2"/>
    <n v="19.966499999999982"/>
  </r>
  <r>
    <n v="6406"/>
    <x v="3196"/>
    <x v="3"/>
    <x v="515"/>
    <d v="2014-09-03T00:00:00"/>
    <s v="Second Class"/>
    <s v="BW-11110"/>
    <s v="Bart Watters"/>
    <x v="1"/>
    <s v="United States"/>
    <s v="Spokane"/>
    <x v="4"/>
    <n v="99207"/>
    <x v="1"/>
    <s v="FUR-CH-10002331"/>
    <x v="0"/>
    <x v="1"/>
    <s v="Hon 4700 Series Mobuis Mid-Back Task Chairs with Adjustable Arms"/>
    <x v="4446"/>
    <n v="2"/>
    <n v="0.2"/>
    <n v="7.119599999999906"/>
  </r>
  <r>
    <n v="6407"/>
    <x v="3196"/>
    <x v="3"/>
    <x v="515"/>
    <d v="2014-09-03T00:00:00"/>
    <s v="Second Class"/>
    <s v="BW-11110"/>
    <s v="Bart Watters"/>
    <x v="1"/>
    <s v="United States"/>
    <s v="Spokane"/>
    <x v="4"/>
    <n v="99207"/>
    <x v="1"/>
    <s v="OFF-ST-10002370"/>
    <x v="1"/>
    <x v="4"/>
    <s v="Sortfiler Multipurpose Personal File Organizer, Black"/>
    <x v="4447"/>
    <n v="7"/>
    <n v="0"/>
    <n v="43.421699999999994"/>
  </r>
  <r>
    <n v="6408"/>
    <x v="3197"/>
    <x v="3"/>
    <x v="304"/>
    <d v="2014-05-16T00:00:00"/>
    <s v="First Class"/>
    <s v="GT-14710"/>
    <s v="Greg Tran"/>
    <x v="0"/>
    <s v="United States"/>
    <s v="Houston"/>
    <x v="5"/>
    <n v="77041"/>
    <x v="2"/>
    <s v="FUR-CH-10003981"/>
    <x v="0"/>
    <x v="1"/>
    <s v="Global Commerce Series Low-Back Swivel/Tilt Chairs"/>
    <x v="4448"/>
    <n v="5"/>
    <n v="0.3"/>
    <n v="-12.84900000000016"/>
  </r>
  <r>
    <n v="6409"/>
    <x v="3197"/>
    <x v="3"/>
    <x v="304"/>
    <d v="2014-05-16T00:00:00"/>
    <s v="First Class"/>
    <s v="GT-14710"/>
    <s v="Greg Tran"/>
    <x v="0"/>
    <s v="United States"/>
    <s v="Houston"/>
    <x v="5"/>
    <n v="77041"/>
    <x v="2"/>
    <s v="OFF-AR-10001446"/>
    <x v="1"/>
    <x v="6"/>
    <s v="Newell 309"/>
    <x v="849"/>
    <n v="5"/>
    <n v="0.2"/>
    <n v="5.7749999999999986"/>
  </r>
  <r>
    <n v="6410"/>
    <x v="3197"/>
    <x v="3"/>
    <x v="304"/>
    <d v="2014-05-16T00:00:00"/>
    <s v="First Class"/>
    <s v="GT-14710"/>
    <s v="Greg Tran"/>
    <x v="0"/>
    <s v="United States"/>
    <s v="Houston"/>
    <x v="5"/>
    <n v="77041"/>
    <x v="2"/>
    <s v="OFF-PA-10000300"/>
    <x v="1"/>
    <x v="10"/>
    <s v="Xerox 1936"/>
    <x v="1107"/>
    <n v="3"/>
    <n v="0.2"/>
    <n v="16.183799999999998"/>
  </r>
  <r>
    <n v="6411"/>
    <x v="3197"/>
    <x v="3"/>
    <x v="304"/>
    <d v="2014-05-16T00:00:00"/>
    <s v="First Class"/>
    <s v="GT-14710"/>
    <s v="Greg Tran"/>
    <x v="0"/>
    <s v="United States"/>
    <s v="Houston"/>
    <x v="5"/>
    <n v="77041"/>
    <x v="2"/>
    <s v="TEC-PH-10004071"/>
    <x v="2"/>
    <x v="7"/>
    <s v="PayAnywhere Card Reader"/>
    <x v="465"/>
    <n v="1"/>
    <n v="0.2"/>
    <n v="0.69930000000000003"/>
  </r>
  <r>
    <n v="6412"/>
    <x v="3197"/>
    <x v="3"/>
    <x v="304"/>
    <d v="2014-05-16T00:00:00"/>
    <s v="First Class"/>
    <s v="GT-14710"/>
    <s v="Greg Tran"/>
    <x v="0"/>
    <s v="United States"/>
    <s v="Houston"/>
    <x v="5"/>
    <n v="77041"/>
    <x v="2"/>
    <s v="OFF-PA-10003134"/>
    <x v="1"/>
    <x v="10"/>
    <s v="Xerox 1937"/>
    <x v="4449"/>
    <n v="2"/>
    <n v="0.2"/>
    <n v="26.902399999999993"/>
  </r>
  <r>
    <n v="6413"/>
    <x v="3198"/>
    <x v="3"/>
    <x v="629"/>
    <d v="2014-08-24T00:00:00"/>
    <s v="Standard Class"/>
    <s v="AH-10120"/>
    <s v="Adrian Hane"/>
    <x v="2"/>
    <s v="United States"/>
    <s v="Louisville"/>
    <x v="0"/>
    <n v="40214"/>
    <x v="0"/>
    <s v="OFF-BI-10002735"/>
    <x v="1"/>
    <x v="8"/>
    <s v="GBC Prestige Therm-A-Bind Covers"/>
    <x v="4450"/>
    <n v="3"/>
    <n v="0"/>
    <n v="48.377100000000006"/>
  </r>
  <r>
    <n v="6414"/>
    <x v="3198"/>
    <x v="3"/>
    <x v="629"/>
    <d v="2014-08-24T00:00:00"/>
    <s v="Standard Class"/>
    <s v="AH-10120"/>
    <s v="Adrian Hane"/>
    <x v="2"/>
    <s v="United States"/>
    <s v="Louisville"/>
    <x v="0"/>
    <n v="40214"/>
    <x v="0"/>
    <s v="TEC-AC-10004510"/>
    <x v="2"/>
    <x v="11"/>
    <s v="Logitech Desktop MK120 Mouse and keyboard Combo"/>
    <x v="1548"/>
    <n v="6"/>
    <n v="0"/>
    <n v="9.8159999999999954"/>
  </r>
  <r>
    <n v="6415"/>
    <x v="3199"/>
    <x v="3"/>
    <x v="468"/>
    <d v="2014-11-15T00:00:00"/>
    <s v="Second Class"/>
    <s v="DR-12940"/>
    <s v="Daniel Raglin"/>
    <x v="2"/>
    <s v="United States"/>
    <s v="Hollywood"/>
    <x v="2"/>
    <n v="33021"/>
    <x v="0"/>
    <s v="OFF-BI-10004099"/>
    <x v="1"/>
    <x v="8"/>
    <s v="GBC VeloBinder Strips"/>
    <x v="2828"/>
    <n v="5"/>
    <n v="0.7"/>
    <n v="-7.6799999999999962"/>
  </r>
  <r>
    <n v="6416"/>
    <x v="3200"/>
    <x v="3"/>
    <x v="170"/>
    <d v="2014-08-22T00:00:00"/>
    <s v="Same Day"/>
    <s v="DL-13495"/>
    <s v="Dionis Lloyd"/>
    <x v="1"/>
    <s v="United States"/>
    <s v="Chandler"/>
    <x v="16"/>
    <n v="85224"/>
    <x v="1"/>
    <s v="OFF-PA-10003395"/>
    <x v="1"/>
    <x v="10"/>
    <s v="Xerox 1941"/>
    <x v="1148"/>
    <n v="1"/>
    <n v="0.2"/>
    <n v="29.357999999999997"/>
  </r>
  <r>
    <n v="6417"/>
    <x v="3201"/>
    <x v="0"/>
    <x v="387"/>
    <d v="2013-03-13T00:00:00"/>
    <s v="Standard Class"/>
    <s v="BD-11620"/>
    <s v="Brian DeCherney"/>
    <x v="0"/>
    <s v="United States"/>
    <s v="Philadelphia"/>
    <x v="9"/>
    <n v="19120"/>
    <x v="3"/>
    <s v="TEC-PH-10002890"/>
    <x v="2"/>
    <x v="7"/>
    <s v="AT&amp;T 17929 Lendline Telephone"/>
    <x v="4451"/>
    <n v="4"/>
    <n v="0.4"/>
    <n v="-25.334400000000002"/>
  </r>
  <r>
    <n v="6418"/>
    <x v="3201"/>
    <x v="0"/>
    <x v="387"/>
    <d v="2013-03-13T00:00:00"/>
    <s v="Standard Class"/>
    <s v="BD-11620"/>
    <s v="Brian DeCherney"/>
    <x v="0"/>
    <s v="United States"/>
    <s v="Philadelphia"/>
    <x v="9"/>
    <n v="19120"/>
    <x v="3"/>
    <s v="OFF-FA-10004968"/>
    <x v="1"/>
    <x v="13"/>
    <s v="Rubber Band Ball"/>
    <x v="4452"/>
    <n v="2"/>
    <n v="0.2"/>
    <n v="-1.3463999999999998"/>
  </r>
  <r>
    <n v="6419"/>
    <x v="3202"/>
    <x v="0"/>
    <x v="731"/>
    <d v="2013-11-06T00:00:00"/>
    <s v="Standard Class"/>
    <s v="HW-14935"/>
    <s v="Helen Wasserman"/>
    <x v="1"/>
    <s v="United States"/>
    <s v="Tulsa"/>
    <x v="26"/>
    <n v="74133"/>
    <x v="2"/>
    <s v="OFF-SU-10001218"/>
    <x v="1"/>
    <x v="14"/>
    <s v="Fiskars Softgrip Scissors"/>
    <x v="2138"/>
    <n v="2"/>
    <n v="0"/>
    <n v="6.1488000000000014"/>
  </r>
  <r>
    <n v="6420"/>
    <x v="3202"/>
    <x v="0"/>
    <x v="731"/>
    <d v="2013-11-06T00:00:00"/>
    <s v="Standard Class"/>
    <s v="HW-14935"/>
    <s v="Helen Wasserman"/>
    <x v="1"/>
    <s v="United States"/>
    <s v="Tulsa"/>
    <x v="26"/>
    <n v="74133"/>
    <x v="2"/>
    <s v="FUR-CH-10002084"/>
    <x v="0"/>
    <x v="1"/>
    <s v="Hon Mobius Operator's Chair"/>
    <x v="2411"/>
    <n v="3"/>
    <n v="0"/>
    <n v="81.173400000000001"/>
  </r>
  <r>
    <n v="6421"/>
    <x v="3202"/>
    <x v="0"/>
    <x v="731"/>
    <d v="2013-11-06T00:00:00"/>
    <s v="Standard Class"/>
    <s v="HW-14935"/>
    <s v="Helen Wasserman"/>
    <x v="1"/>
    <s v="United States"/>
    <s v="Tulsa"/>
    <x v="26"/>
    <n v="74133"/>
    <x v="2"/>
    <s v="OFF-AR-10004269"/>
    <x v="1"/>
    <x v="6"/>
    <s v="Newell 31"/>
    <x v="714"/>
    <n v="3"/>
    <n v="0"/>
    <n v="3.4692000000000003"/>
  </r>
  <r>
    <n v="6422"/>
    <x v="3202"/>
    <x v="0"/>
    <x v="731"/>
    <d v="2013-11-06T00:00:00"/>
    <s v="Standard Class"/>
    <s v="HW-14935"/>
    <s v="Helen Wasserman"/>
    <x v="1"/>
    <s v="United States"/>
    <s v="Tulsa"/>
    <x v="26"/>
    <n v="74133"/>
    <x v="2"/>
    <s v="OFF-ST-10001128"/>
    <x v="1"/>
    <x v="4"/>
    <s v="Carina Mini System Audio Rack, Model AR050B"/>
    <x v="743"/>
    <n v="3"/>
    <n v="0"/>
    <n v="9.9882000000000204"/>
  </r>
  <r>
    <n v="6423"/>
    <x v="3203"/>
    <x v="2"/>
    <x v="711"/>
    <d v="2011-08-01T00:00:00"/>
    <s v="Standard Class"/>
    <s v="JO-15145"/>
    <s v="Jack O'Briant"/>
    <x v="1"/>
    <s v="United States"/>
    <s v="Draper"/>
    <x v="7"/>
    <n v="84020"/>
    <x v="1"/>
    <s v="TEC-AC-10002006"/>
    <x v="2"/>
    <x v="11"/>
    <s v="Memorex Micro Travel Drive 16 GB"/>
    <x v="4453"/>
    <n v="7"/>
    <n v="0"/>
    <n v="34.698299999999996"/>
  </r>
  <r>
    <n v="6424"/>
    <x v="3204"/>
    <x v="1"/>
    <x v="1040"/>
    <d v="2012-10-27T00:00:00"/>
    <s v="First Class"/>
    <s v="RD-19660"/>
    <s v="Robert Dilbeck"/>
    <x v="2"/>
    <s v="United States"/>
    <s v="Oakland"/>
    <x v="1"/>
    <n v="94601"/>
    <x v="1"/>
    <s v="FUR-CH-10003956"/>
    <x v="0"/>
    <x v="1"/>
    <s v="Novimex High-Tech Fabric Mesh Task Chair"/>
    <x v="4454"/>
    <n v="8"/>
    <n v="0.2"/>
    <n v="-73.819200000000052"/>
  </r>
  <r>
    <n v="6425"/>
    <x v="3205"/>
    <x v="3"/>
    <x v="971"/>
    <d v="2014-08-25T00:00:00"/>
    <s v="Standard Class"/>
    <s v="DO-13645"/>
    <s v="Doug O'Connell"/>
    <x v="0"/>
    <s v="United States"/>
    <s v="Lawrence"/>
    <x v="31"/>
    <n v="1841"/>
    <x v="3"/>
    <s v="OFF-PA-10000552"/>
    <x v="1"/>
    <x v="10"/>
    <s v="Xerox 200"/>
    <x v="541"/>
    <n v="3"/>
    <n v="0"/>
    <n v="9.3312000000000008"/>
  </r>
  <r>
    <n v="6426"/>
    <x v="3206"/>
    <x v="0"/>
    <x v="454"/>
    <d v="2013-05-28T00:00:00"/>
    <s v="Standard Class"/>
    <s v="CC-12370"/>
    <s v="Christopher Conant"/>
    <x v="0"/>
    <s v="United States"/>
    <s v="Philadelphia"/>
    <x v="9"/>
    <n v="19120"/>
    <x v="3"/>
    <s v="TEC-CO-10004722"/>
    <x v="2"/>
    <x v="16"/>
    <s v="Canon imageCLASS 2200 Advanced Copier"/>
    <x v="4455"/>
    <n v="4"/>
    <n v="0.4"/>
    <n v="1119.996799999999"/>
  </r>
  <r>
    <n v="6427"/>
    <x v="3206"/>
    <x v="0"/>
    <x v="454"/>
    <d v="2013-05-28T00:00:00"/>
    <s v="Standard Class"/>
    <s v="CC-12370"/>
    <s v="Christopher Conant"/>
    <x v="0"/>
    <s v="United States"/>
    <s v="Philadelphia"/>
    <x v="9"/>
    <n v="19120"/>
    <x v="3"/>
    <s v="OFF-BI-10004308"/>
    <x v="1"/>
    <x v="8"/>
    <s v="Avery Legal 4-Ring Binder"/>
    <x v="4456"/>
    <n v="1"/>
    <n v="0.7"/>
    <n v="-4.1959999999999997"/>
  </r>
  <r>
    <n v="6428"/>
    <x v="3206"/>
    <x v="0"/>
    <x v="454"/>
    <d v="2013-05-28T00:00:00"/>
    <s v="Standard Class"/>
    <s v="CC-12370"/>
    <s v="Christopher Conant"/>
    <x v="0"/>
    <s v="United States"/>
    <s v="Philadelphia"/>
    <x v="9"/>
    <n v="19120"/>
    <x v="3"/>
    <s v="OFF-PA-10000029"/>
    <x v="1"/>
    <x v="10"/>
    <s v="Xerox 224"/>
    <x v="563"/>
    <n v="2"/>
    <n v="0.2"/>
    <n v="3.6288"/>
  </r>
  <r>
    <n v="6429"/>
    <x v="3206"/>
    <x v="0"/>
    <x v="454"/>
    <d v="2013-05-28T00:00:00"/>
    <s v="Standard Class"/>
    <s v="CC-12370"/>
    <s v="Christopher Conant"/>
    <x v="0"/>
    <s v="United States"/>
    <s v="Philadelphia"/>
    <x v="9"/>
    <n v="19120"/>
    <x v="3"/>
    <s v="TEC-PH-10004080"/>
    <x v="2"/>
    <x v="7"/>
    <s v="Avaya 5410 Digital phone"/>
    <x v="4457"/>
    <n v="3"/>
    <n v="0.4"/>
    <n v="-24.476399999999998"/>
  </r>
  <r>
    <n v="6430"/>
    <x v="3207"/>
    <x v="2"/>
    <x v="935"/>
    <d v="2011-11-07T00:00:00"/>
    <s v="Standard Class"/>
    <s v="SH-20395"/>
    <s v="Shahid Hopkins"/>
    <x v="0"/>
    <s v="United States"/>
    <s v="Jacksonville"/>
    <x v="3"/>
    <n v="28540"/>
    <x v="0"/>
    <s v="OFF-ST-10001558"/>
    <x v="1"/>
    <x v="4"/>
    <s v="Acco Perma 4000 Stacking Storage Drawers"/>
    <x v="3346"/>
    <n v="2"/>
    <n v="0.2"/>
    <n v="-1.6239999999999997"/>
  </r>
  <r>
    <n v="6431"/>
    <x v="3207"/>
    <x v="2"/>
    <x v="935"/>
    <d v="2011-11-07T00:00:00"/>
    <s v="Standard Class"/>
    <s v="SH-20395"/>
    <s v="Shahid Hopkins"/>
    <x v="0"/>
    <s v="United States"/>
    <s v="Jacksonville"/>
    <x v="3"/>
    <n v="28540"/>
    <x v="0"/>
    <s v="FUR-TA-10001768"/>
    <x v="0"/>
    <x v="3"/>
    <s v="Hon Racetrack Conference Tables"/>
    <x v="4458"/>
    <n v="6"/>
    <n v="0.4"/>
    <n v="-299.26140000000009"/>
  </r>
  <r>
    <n v="6432"/>
    <x v="3207"/>
    <x v="2"/>
    <x v="935"/>
    <d v="2011-11-07T00:00:00"/>
    <s v="Standard Class"/>
    <s v="SH-20395"/>
    <s v="Shahid Hopkins"/>
    <x v="0"/>
    <s v="United States"/>
    <s v="Jacksonville"/>
    <x v="3"/>
    <n v="28540"/>
    <x v="0"/>
    <s v="OFF-BI-10002982"/>
    <x v="1"/>
    <x v="8"/>
    <s v="Avery Self-Adhesive Photo Pockets for Polaroid Photos"/>
    <x v="4459"/>
    <n v="7"/>
    <n v="0.7"/>
    <n v="-10.487400000000001"/>
  </r>
  <r>
    <n v="6433"/>
    <x v="3207"/>
    <x v="2"/>
    <x v="935"/>
    <d v="2011-11-07T00:00:00"/>
    <s v="Standard Class"/>
    <s v="SH-20395"/>
    <s v="Shahid Hopkins"/>
    <x v="0"/>
    <s v="United States"/>
    <s v="Jacksonville"/>
    <x v="3"/>
    <n v="28540"/>
    <x v="0"/>
    <s v="FUR-FU-10001468"/>
    <x v="0"/>
    <x v="5"/>
    <s v="Tenex Antistatic Computer Chair Mats"/>
    <x v="4460"/>
    <n v="3"/>
    <n v="0.2"/>
    <n v="-51.29400000000004"/>
  </r>
  <r>
    <n v="6434"/>
    <x v="3208"/>
    <x v="1"/>
    <x v="1110"/>
    <d v="2012-04-04T00:00:00"/>
    <s v="Standard Class"/>
    <s v="FC-14335"/>
    <s v="Fred Chung"/>
    <x v="1"/>
    <s v="United States"/>
    <s v="Chicago"/>
    <x v="10"/>
    <n v="60610"/>
    <x v="2"/>
    <s v="OFF-PA-10001838"/>
    <x v="1"/>
    <x v="10"/>
    <s v="Adams Telephone Message Book W/Dividers/Space For Phone Numbers, 5 1/4&quot;X8 1/2&quot;, 300/Messages"/>
    <x v="4461"/>
    <n v="5"/>
    <n v="0.2"/>
    <n v="8.5259999999999998"/>
  </r>
  <r>
    <n v="6435"/>
    <x v="3208"/>
    <x v="1"/>
    <x v="1110"/>
    <d v="2012-04-04T00:00:00"/>
    <s v="Standard Class"/>
    <s v="FC-14335"/>
    <s v="Fred Chung"/>
    <x v="1"/>
    <s v="United States"/>
    <s v="Chicago"/>
    <x v="10"/>
    <n v="60610"/>
    <x v="2"/>
    <s v="TEC-PH-10002890"/>
    <x v="2"/>
    <x v="7"/>
    <s v="AT&amp;T 17929 Lendline Telephone"/>
    <x v="2171"/>
    <n v="5"/>
    <n v="0.2"/>
    <n v="13.571999999999996"/>
  </r>
  <r>
    <n v="6436"/>
    <x v="3209"/>
    <x v="3"/>
    <x v="837"/>
    <d v="2014-05-30T00:00:00"/>
    <s v="First Class"/>
    <s v="JG-15160"/>
    <s v="James Galang"/>
    <x v="0"/>
    <s v="United States"/>
    <s v="Pocatello"/>
    <x v="45"/>
    <n v="83201"/>
    <x v="1"/>
    <s v="FUR-FU-10004963"/>
    <x v="0"/>
    <x v="5"/>
    <s v="Eldon 400 Class Desk Accessories, Black Carbon"/>
    <x v="768"/>
    <n v="4"/>
    <n v="0"/>
    <n v="14.700000000000003"/>
  </r>
  <r>
    <n v="6437"/>
    <x v="3209"/>
    <x v="3"/>
    <x v="837"/>
    <d v="2014-05-30T00:00:00"/>
    <s v="First Class"/>
    <s v="JG-15160"/>
    <s v="James Galang"/>
    <x v="0"/>
    <s v="United States"/>
    <s v="Pocatello"/>
    <x v="45"/>
    <n v="83201"/>
    <x v="1"/>
    <s v="OFF-ST-10000025"/>
    <x v="1"/>
    <x v="4"/>
    <s v="Fellowes Stor/Drawer Steel Plus Storage Drawers"/>
    <x v="4462"/>
    <n v="5"/>
    <n v="0"/>
    <n v="28.628999999999962"/>
  </r>
  <r>
    <n v="6438"/>
    <x v="3209"/>
    <x v="3"/>
    <x v="837"/>
    <d v="2014-05-30T00:00:00"/>
    <s v="First Class"/>
    <s v="JG-15160"/>
    <s v="James Galang"/>
    <x v="0"/>
    <s v="United States"/>
    <s v="Pocatello"/>
    <x v="45"/>
    <n v="83201"/>
    <x v="1"/>
    <s v="TEC-PH-10004389"/>
    <x v="2"/>
    <x v="7"/>
    <s v="Nokia Lumia 925"/>
    <x v="214"/>
    <n v="3"/>
    <n v="0.2"/>
    <n v="22.678200000000018"/>
  </r>
  <r>
    <n v="6439"/>
    <x v="3210"/>
    <x v="3"/>
    <x v="817"/>
    <d v="2014-12-20T00:00:00"/>
    <s v="Standard Class"/>
    <s v="LC-16885"/>
    <s v="Lena Creighton"/>
    <x v="0"/>
    <s v="United States"/>
    <s v="Plano"/>
    <x v="5"/>
    <n v="75023"/>
    <x v="2"/>
    <s v="FUR-TA-10000577"/>
    <x v="0"/>
    <x v="3"/>
    <s v="Bretford CR4500 Series Slim Rectangular Table"/>
    <x v="4463"/>
    <n v="4"/>
    <n v="0.3"/>
    <n v="-97.49879999999996"/>
  </r>
  <r>
    <n v="6440"/>
    <x v="3211"/>
    <x v="2"/>
    <x v="777"/>
    <d v="2011-10-06T00:00:00"/>
    <s v="First Class"/>
    <s v="CC-12220"/>
    <s v="Chris Cortes"/>
    <x v="0"/>
    <s v="United States"/>
    <s v="New York City"/>
    <x v="15"/>
    <n v="10024"/>
    <x v="3"/>
    <s v="FUR-CH-10003298"/>
    <x v="0"/>
    <x v="1"/>
    <s v="Office Star - Contemporary Task Swivel chair with Loop Arms, Charcoal"/>
    <x v="4464"/>
    <n v="5"/>
    <n v="0.1"/>
    <n v="-6.5490000000000492"/>
  </r>
  <r>
    <n v="6441"/>
    <x v="3212"/>
    <x v="0"/>
    <x v="63"/>
    <d v="2013-10-21T00:00:00"/>
    <s v="Standard Class"/>
    <s v="BW-11110"/>
    <s v="Bart Watters"/>
    <x v="1"/>
    <s v="United States"/>
    <s v="New York City"/>
    <x v="15"/>
    <n v="10024"/>
    <x v="3"/>
    <s v="OFF-AR-10001860"/>
    <x v="1"/>
    <x v="6"/>
    <s v="BIC Liqua Brite Liner"/>
    <x v="2890"/>
    <n v="5"/>
    <n v="0"/>
    <n v="12.492000000000001"/>
  </r>
  <r>
    <n v="6442"/>
    <x v="3212"/>
    <x v="0"/>
    <x v="63"/>
    <d v="2013-10-21T00:00:00"/>
    <s v="Standard Class"/>
    <s v="BW-11110"/>
    <s v="Bart Watters"/>
    <x v="1"/>
    <s v="United States"/>
    <s v="New York City"/>
    <x v="15"/>
    <n v="10024"/>
    <x v="3"/>
    <s v="OFF-ST-10003123"/>
    <x v="1"/>
    <x v="4"/>
    <s v="Fellowes Bases and Tops For Staxonsteel/High-Stak Systems"/>
    <x v="4191"/>
    <n v="3"/>
    <n v="0"/>
    <n v="23.968799999999998"/>
  </r>
  <r>
    <n v="6443"/>
    <x v="3212"/>
    <x v="0"/>
    <x v="63"/>
    <d v="2013-10-21T00:00:00"/>
    <s v="Standard Class"/>
    <s v="BW-11110"/>
    <s v="Bart Watters"/>
    <x v="1"/>
    <s v="United States"/>
    <s v="New York City"/>
    <x v="15"/>
    <n v="10024"/>
    <x v="3"/>
    <s v="OFF-PA-10001295"/>
    <x v="1"/>
    <x v="10"/>
    <s v="Computer Printout Paper with Letter-Trim Perforations"/>
    <x v="2479"/>
    <n v="2"/>
    <n v="0"/>
    <n v="18.211199999999998"/>
  </r>
  <r>
    <n v="6444"/>
    <x v="3212"/>
    <x v="0"/>
    <x v="63"/>
    <d v="2013-10-21T00:00:00"/>
    <s v="Standard Class"/>
    <s v="BW-11110"/>
    <s v="Bart Watters"/>
    <x v="1"/>
    <s v="United States"/>
    <s v="New York City"/>
    <x v="15"/>
    <n v="10024"/>
    <x v="3"/>
    <s v="OFF-LA-10000407"/>
    <x v="1"/>
    <x v="2"/>
    <s v="Avery White Multi-Purpose Labels"/>
    <x v="1691"/>
    <n v="5"/>
    <n v="0"/>
    <n v="11.454000000000001"/>
  </r>
  <r>
    <n v="6445"/>
    <x v="3212"/>
    <x v="0"/>
    <x v="63"/>
    <d v="2013-10-21T00:00:00"/>
    <s v="Standard Class"/>
    <s v="BW-11110"/>
    <s v="Bart Watters"/>
    <x v="1"/>
    <s v="United States"/>
    <s v="New York City"/>
    <x v="15"/>
    <n v="10024"/>
    <x v="3"/>
    <s v="FUR-FU-10003535"/>
    <x v="0"/>
    <x v="5"/>
    <s v="Howard Miller Distant Time Traveler Alarm Clock"/>
    <x v="4465"/>
    <n v="3"/>
    <n v="0"/>
    <n v="33.726600000000005"/>
  </r>
  <r>
    <n v="6446"/>
    <x v="3213"/>
    <x v="1"/>
    <x v="616"/>
    <d v="2012-03-10T00:00:00"/>
    <s v="Standard Class"/>
    <s v="JJ-15445"/>
    <s v="Jennifer Jackson"/>
    <x v="0"/>
    <s v="United States"/>
    <s v="Chicago"/>
    <x v="10"/>
    <n v="60623"/>
    <x v="2"/>
    <s v="OFF-FA-10000611"/>
    <x v="1"/>
    <x v="13"/>
    <s v="Binder Clips by OIC"/>
    <x v="4466"/>
    <n v="6"/>
    <n v="0.2"/>
    <n v="2.4863999999999997"/>
  </r>
  <r>
    <n v="6447"/>
    <x v="3214"/>
    <x v="3"/>
    <x v="168"/>
    <d v="2014-03-07T00:00:00"/>
    <s v="Second Class"/>
    <s v="TT-21460"/>
    <s v="Tonja Turnell"/>
    <x v="2"/>
    <s v="United States"/>
    <s v="Houston"/>
    <x v="5"/>
    <n v="77095"/>
    <x v="2"/>
    <s v="FUR-FU-10004848"/>
    <x v="0"/>
    <x v="5"/>
    <s v="Howard Miller 13-3/4&quot; Diameter Brushed Chrome Round Wall Clock"/>
    <x v="4467"/>
    <n v="5"/>
    <n v="0.6"/>
    <n v="-77.625"/>
  </r>
  <r>
    <n v="6448"/>
    <x v="3214"/>
    <x v="3"/>
    <x v="168"/>
    <d v="2014-03-07T00:00:00"/>
    <s v="Second Class"/>
    <s v="TT-21460"/>
    <s v="Tonja Turnell"/>
    <x v="2"/>
    <s v="United States"/>
    <s v="Houston"/>
    <x v="5"/>
    <n v="77095"/>
    <x v="2"/>
    <s v="OFF-LA-10002381"/>
    <x v="1"/>
    <x v="2"/>
    <s v="Avery 497"/>
    <x v="4468"/>
    <n v="1"/>
    <n v="0.2"/>
    <n v="0.86239999999999983"/>
  </r>
  <r>
    <n v="6449"/>
    <x v="3214"/>
    <x v="3"/>
    <x v="168"/>
    <d v="2014-03-07T00:00:00"/>
    <s v="Second Class"/>
    <s v="TT-21460"/>
    <s v="Tonja Turnell"/>
    <x v="2"/>
    <s v="United States"/>
    <s v="Houston"/>
    <x v="5"/>
    <n v="77095"/>
    <x v="2"/>
    <s v="OFF-ST-10000918"/>
    <x v="1"/>
    <x v="4"/>
    <s v="Crate-A-Files"/>
    <x v="525"/>
    <n v="1"/>
    <n v="0.2"/>
    <n v="0.65399999999999947"/>
  </r>
  <r>
    <n v="6450"/>
    <x v="3215"/>
    <x v="1"/>
    <x v="12"/>
    <d v="2012-09-29T00:00:00"/>
    <s v="Standard Class"/>
    <s v="EH-13990"/>
    <s v="Erica Hackney"/>
    <x v="0"/>
    <s v="United States"/>
    <s v="Meriden"/>
    <x v="29"/>
    <n v="6450"/>
    <x v="3"/>
    <s v="OFF-BI-10000822"/>
    <x v="1"/>
    <x v="8"/>
    <s v="Acco PRESSTEX Data Binder with Storage Hooks, Light Blue, 9 1/2&quot; X 11&quot;"/>
    <x v="4469"/>
    <n v="2"/>
    <n v="0"/>
    <n v="5.1647999999999996"/>
  </r>
  <r>
    <n v="6451"/>
    <x v="3215"/>
    <x v="1"/>
    <x v="12"/>
    <d v="2012-09-29T00:00:00"/>
    <s v="Standard Class"/>
    <s v="EH-13990"/>
    <s v="Erica Hackney"/>
    <x v="0"/>
    <s v="United States"/>
    <s v="Meriden"/>
    <x v="29"/>
    <n v="6450"/>
    <x v="3"/>
    <s v="OFF-PA-10002222"/>
    <x v="1"/>
    <x v="10"/>
    <s v="Xerox Color Copier Paper, 11&quot; x 17&quot;, Ream"/>
    <x v="1846"/>
    <n v="2"/>
    <n v="0"/>
    <n v="21.012799999999999"/>
  </r>
  <r>
    <n v="6452"/>
    <x v="3215"/>
    <x v="1"/>
    <x v="12"/>
    <d v="2012-09-29T00:00:00"/>
    <s v="Standard Class"/>
    <s v="EH-13990"/>
    <s v="Erica Hackney"/>
    <x v="0"/>
    <s v="United States"/>
    <s v="Meriden"/>
    <x v="29"/>
    <n v="6450"/>
    <x v="3"/>
    <s v="OFF-AR-10004930"/>
    <x v="1"/>
    <x v="6"/>
    <s v="Turquoise Lead Holder with Pocket Clip"/>
    <x v="4470"/>
    <n v="1"/>
    <n v="0"/>
    <n v="2.2109999999999994"/>
  </r>
  <r>
    <n v="6453"/>
    <x v="3216"/>
    <x v="1"/>
    <x v="546"/>
    <d v="2012-12-23T00:00:00"/>
    <s v="Second Class"/>
    <s v="PR-18880"/>
    <s v="Patrick Ryan"/>
    <x v="0"/>
    <s v="United States"/>
    <s v="Glenview"/>
    <x v="10"/>
    <n v="60025"/>
    <x v="2"/>
    <s v="TEC-PH-10001750"/>
    <x v="2"/>
    <x v="7"/>
    <s v="Samsung Rugby III"/>
    <x v="3180"/>
    <n v="3"/>
    <n v="0.2"/>
    <n v="13.857900000000008"/>
  </r>
  <r>
    <n v="6454"/>
    <x v="3217"/>
    <x v="1"/>
    <x v="1049"/>
    <d v="2012-10-13T00:00:00"/>
    <s v="Standard Class"/>
    <s v="BT-11680"/>
    <s v="Brian Thompson"/>
    <x v="0"/>
    <s v="United States"/>
    <s v="Houston"/>
    <x v="5"/>
    <n v="77036"/>
    <x v="2"/>
    <s v="OFF-AR-10000657"/>
    <x v="1"/>
    <x v="6"/>
    <s v="Binney &amp; Smith inkTank Desk Highlighter, Chisel Tip, Yellow, 12/Box"/>
    <x v="4471"/>
    <n v="2"/>
    <n v="0.2"/>
    <n v="0.55899999999999961"/>
  </r>
  <r>
    <n v="6455"/>
    <x v="3218"/>
    <x v="3"/>
    <x v="689"/>
    <d v="2014-08-04T00:00:00"/>
    <s v="First Class"/>
    <s v="EC-14050"/>
    <s v="Erin Creighton"/>
    <x v="0"/>
    <s v="United States"/>
    <s v="San Francisco"/>
    <x v="1"/>
    <n v="94110"/>
    <x v="1"/>
    <s v="OFF-ST-10003442"/>
    <x v="1"/>
    <x v="4"/>
    <s v="Eldon Portable Mobile Manager"/>
    <x v="403"/>
    <n v="2"/>
    <n v="0"/>
    <n v="15.2712"/>
  </r>
  <r>
    <n v="6456"/>
    <x v="3218"/>
    <x v="3"/>
    <x v="689"/>
    <d v="2014-08-04T00:00:00"/>
    <s v="First Class"/>
    <s v="EC-14050"/>
    <s v="Erin Creighton"/>
    <x v="0"/>
    <s v="United States"/>
    <s v="San Francisco"/>
    <x v="1"/>
    <n v="94110"/>
    <x v="1"/>
    <s v="FUR-FU-10003142"/>
    <x v="0"/>
    <x v="5"/>
    <s v="Master Big Foot Doorstop, Beige"/>
    <x v="3322"/>
    <n v="7"/>
    <n v="0"/>
    <n v="11.457599999999998"/>
  </r>
  <r>
    <n v="6457"/>
    <x v="3219"/>
    <x v="2"/>
    <x v="79"/>
    <d v="2011-08-11T00:00:00"/>
    <s v="Standard Class"/>
    <s v="SP-20650"/>
    <s v="Stephanie Phelps"/>
    <x v="1"/>
    <s v="United States"/>
    <s v="New York City"/>
    <x v="15"/>
    <n v="10009"/>
    <x v="3"/>
    <s v="TEC-PH-10002468"/>
    <x v="2"/>
    <x v="7"/>
    <s v="Plantronics CS 50-USB - headset - Convertible, Monaural"/>
    <x v="4472"/>
    <n v="1"/>
    <n v="0"/>
    <n v="36.717300000000009"/>
  </r>
  <r>
    <n v="6458"/>
    <x v="3219"/>
    <x v="2"/>
    <x v="79"/>
    <d v="2011-08-11T00:00:00"/>
    <s v="Standard Class"/>
    <s v="SP-20650"/>
    <s v="Stephanie Phelps"/>
    <x v="1"/>
    <s v="United States"/>
    <s v="New York City"/>
    <x v="15"/>
    <n v="10009"/>
    <x v="3"/>
    <s v="OFF-AR-10004165"/>
    <x v="1"/>
    <x v="6"/>
    <s v="Binney &amp; Smith inkTank Erasable Pocket Highlighter, Chisel Tip, Yellow"/>
    <x v="4473"/>
    <n v="7"/>
    <n v="0"/>
    <n v="7.0224000000000011"/>
  </r>
  <r>
    <n v="6459"/>
    <x v="3220"/>
    <x v="3"/>
    <x v="304"/>
    <d v="2014-05-18T00:00:00"/>
    <s v="First Class"/>
    <s v="AJ-10780"/>
    <s v="Anthony Jacobs"/>
    <x v="1"/>
    <s v="United States"/>
    <s v="Baltimore"/>
    <x v="39"/>
    <n v="21215"/>
    <x v="3"/>
    <s v="OFF-AR-10001919"/>
    <x v="1"/>
    <x v="6"/>
    <s v="OIC #2 Pencils, Medium Soft"/>
    <x v="1061"/>
    <n v="2"/>
    <n v="0"/>
    <n v="1.0903999999999998"/>
  </r>
  <r>
    <n v="6460"/>
    <x v="3220"/>
    <x v="3"/>
    <x v="304"/>
    <d v="2014-05-18T00:00:00"/>
    <s v="First Class"/>
    <s v="AJ-10780"/>
    <s v="Anthony Jacobs"/>
    <x v="1"/>
    <s v="United States"/>
    <s v="Baltimore"/>
    <x v="39"/>
    <n v="21215"/>
    <x v="3"/>
    <s v="OFF-AR-10003045"/>
    <x v="1"/>
    <x v="6"/>
    <s v="Prang Colored Pencils"/>
    <x v="456"/>
    <n v="5"/>
    <n v="0"/>
    <n v="6.6150000000000002"/>
  </r>
  <r>
    <n v="6461"/>
    <x v="3220"/>
    <x v="3"/>
    <x v="304"/>
    <d v="2014-05-18T00:00:00"/>
    <s v="First Class"/>
    <s v="AJ-10780"/>
    <s v="Anthony Jacobs"/>
    <x v="1"/>
    <s v="United States"/>
    <s v="Baltimore"/>
    <x v="39"/>
    <n v="21215"/>
    <x v="3"/>
    <s v="OFF-AR-10003338"/>
    <x v="1"/>
    <x v="6"/>
    <s v="Eberhard Faber 3 1/2&quot; Golf Pencils"/>
    <x v="4474"/>
    <n v="5"/>
    <n v="0"/>
    <n v="9.3000000000000007"/>
  </r>
  <r>
    <n v="6462"/>
    <x v="3220"/>
    <x v="3"/>
    <x v="304"/>
    <d v="2014-05-18T00:00:00"/>
    <s v="First Class"/>
    <s v="AJ-10780"/>
    <s v="Anthony Jacobs"/>
    <x v="1"/>
    <s v="United States"/>
    <s v="Baltimore"/>
    <x v="39"/>
    <n v="21215"/>
    <x v="3"/>
    <s v="TEC-AC-10003280"/>
    <x v="2"/>
    <x v="11"/>
    <s v="Belkin F8E887 USB Wired Ergonomic Keyboard"/>
    <x v="1324"/>
    <n v="3"/>
    <n v="0"/>
    <n v="18.893699999999995"/>
  </r>
  <r>
    <n v="6463"/>
    <x v="3220"/>
    <x v="3"/>
    <x v="304"/>
    <d v="2014-05-18T00:00:00"/>
    <s v="First Class"/>
    <s v="AJ-10780"/>
    <s v="Anthony Jacobs"/>
    <x v="1"/>
    <s v="United States"/>
    <s v="Baltimore"/>
    <x v="39"/>
    <n v="21215"/>
    <x v="3"/>
    <s v="FUR-CH-10003298"/>
    <x v="0"/>
    <x v="1"/>
    <s v="Office Star - Contemporary Task Swivel chair with Loop Arms, Charcoal"/>
    <x v="0"/>
    <n v="2"/>
    <n v="0"/>
    <n v="23.576399999999978"/>
  </r>
  <r>
    <n v="6464"/>
    <x v="3220"/>
    <x v="3"/>
    <x v="304"/>
    <d v="2014-05-18T00:00:00"/>
    <s v="First Class"/>
    <s v="AJ-10780"/>
    <s v="Anthony Jacobs"/>
    <x v="1"/>
    <s v="United States"/>
    <s v="Baltimore"/>
    <x v="39"/>
    <n v="21215"/>
    <x v="3"/>
    <s v="OFF-LA-10004544"/>
    <x v="1"/>
    <x v="2"/>
    <s v="Avery 505"/>
    <x v="3066"/>
    <n v="5"/>
    <n v="0"/>
    <n v="37"/>
  </r>
  <r>
    <n v="6465"/>
    <x v="3221"/>
    <x v="0"/>
    <x v="897"/>
    <d v="2013-09-29T00:00:00"/>
    <s v="Standard Class"/>
    <s v="AS-10630"/>
    <s v="Ann Steele"/>
    <x v="2"/>
    <s v="United States"/>
    <s v="Louisville"/>
    <x v="0"/>
    <n v="40214"/>
    <x v="0"/>
    <s v="FUR-FU-10004586"/>
    <x v="0"/>
    <x v="5"/>
    <s v="G.E. Longer-Life Indoor Recessed Floodlight Bulbs"/>
    <x v="2537"/>
    <n v="2"/>
    <n v="0"/>
    <n v="6.3743999999999996"/>
  </r>
  <r>
    <n v="6466"/>
    <x v="3222"/>
    <x v="1"/>
    <x v="50"/>
    <d v="2012-11-17T00:00:00"/>
    <s v="Standard Class"/>
    <s v="AA-10375"/>
    <s v="Allen Armold"/>
    <x v="0"/>
    <s v="United States"/>
    <s v="Lebanon"/>
    <x v="18"/>
    <n v="37087"/>
    <x v="0"/>
    <s v="OFF-ST-10003572"/>
    <x v="1"/>
    <x v="4"/>
    <s v="Portfile Personal File Boxes"/>
    <x v="4475"/>
    <n v="6"/>
    <n v="0.2"/>
    <n v="6.3719999999999999"/>
  </r>
  <r>
    <n v="6467"/>
    <x v="3223"/>
    <x v="3"/>
    <x v="1053"/>
    <d v="2014-05-26T00:00:00"/>
    <s v="Second Class"/>
    <s v="EH-13945"/>
    <s v="Eric Hoffmann"/>
    <x v="0"/>
    <s v="United States"/>
    <s v="Los Angeles"/>
    <x v="1"/>
    <n v="90008"/>
    <x v="1"/>
    <s v="TEC-AC-10002331"/>
    <x v="2"/>
    <x v="11"/>
    <s v="Maxell 74 Minute CDR, 10/Pack"/>
    <x v="3776"/>
    <n v="7"/>
    <n v="0"/>
    <n v="25.330199999999998"/>
  </r>
  <r>
    <n v="6468"/>
    <x v="3224"/>
    <x v="0"/>
    <x v="499"/>
    <d v="2013-12-09T00:00:00"/>
    <s v="Standard Class"/>
    <s v="DB-13270"/>
    <s v="Deborah Brumfield"/>
    <x v="2"/>
    <s v="United States"/>
    <s v="Providence"/>
    <x v="34"/>
    <n v="2908"/>
    <x v="3"/>
    <s v="OFF-ST-10000142"/>
    <x v="1"/>
    <x v="4"/>
    <s v="Deluxe Rollaway Locking File with Drawer"/>
    <x v="4476"/>
    <n v="5"/>
    <n v="0"/>
    <n v="582.23199999999997"/>
  </r>
  <r>
    <n v="6469"/>
    <x v="3224"/>
    <x v="0"/>
    <x v="499"/>
    <d v="2013-12-09T00:00:00"/>
    <s v="Standard Class"/>
    <s v="DB-13270"/>
    <s v="Deborah Brumfield"/>
    <x v="2"/>
    <s v="United States"/>
    <s v="Providence"/>
    <x v="34"/>
    <n v="2908"/>
    <x v="3"/>
    <s v="TEC-PH-10000441"/>
    <x v="2"/>
    <x v="7"/>
    <s v="VTech DS6151"/>
    <x v="3211"/>
    <n v="5"/>
    <n v="0"/>
    <n v="176.38600000000002"/>
  </r>
  <r>
    <n v="6470"/>
    <x v="3224"/>
    <x v="0"/>
    <x v="499"/>
    <d v="2013-12-09T00:00:00"/>
    <s v="Standard Class"/>
    <s v="DB-13270"/>
    <s v="Deborah Brumfield"/>
    <x v="2"/>
    <s v="United States"/>
    <s v="Providence"/>
    <x v="34"/>
    <n v="2908"/>
    <x v="3"/>
    <s v="FUR-FU-10004864"/>
    <x v="0"/>
    <x v="5"/>
    <s v="Eldon 500 Class Desk Accessories"/>
    <x v="4477"/>
    <n v="6"/>
    <n v="0"/>
    <n v="23.898600000000002"/>
  </r>
  <r>
    <n v="6471"/>
    <x v="3225"/>
    <x v="1"/>
    <x v="1111"/>
    <d v="2012-09-02T00:00:00"/>
    <s v="Standard Class"/>
    <s v="CC-12100"/>
    <s v="Chad Cunningham"/>
    <x v="2"/>
    <s v="United States"/>
    <s v="Detroit"/>
    <x v="12"/>
    <n v="48234"/>
    <x v="2"/>
    <s v="TEC-PH-10001750"/>
    <x v="2"/>
    <x v="7"/>
    <s v="Samsung Rugby III"/>
    <x v="203"/>
    <n v="2"/>
    <n v="0"/>
    <n v="35.634600000000006"/>
  </r>
  <r>
    <n v="6472"/>
    <x v="3225"/>
    <x v="1"/>
    <x v="1111"/>
    <d v="2012-09-02T00:00:00"/>
    <s v="Standard Class"/>
    <s v="CC-12100"/>
    <s v="Chad Cunningham"/>
    <x v="2"/>
    <s v="United States"/>
    <s v="Detroit"/>
    <x v="12"/>
    <n v="48234"/>
    <x v="2"/>
    <s v="TEC-AC-10004510"/>
    <x v="2"/>
    <x v="11"/>
    <s v="Logitech Desktop MK120 Mouse and keyboard Combo"/>
    <x v="4478"/>
    <n v="7"/>
    <n v="0"/>
    <n v="11.451999999999995"/>
  </r>
  <r>
    <n v="6473"/>
    <x v="3226"/>
    <x v="2"/>
    <x v="571"/>
    <d v="2011-06-10T00:00:00"/>
    <s v="Standard Class"/>
    <s v="VT-21700"/>
    <s v="Valerie Takahito"/>
    <x v="2"/>
    <s v="United States"/>
    <s v="Houston"/>
    <x v="5"/>
    <n v="77070"/>
    <x v="2"/>
    <s v="OFF-LA-10001074"/>
    <x v="1"/>
    <x v="2"/>
    <s v="Round Specialty Laser Printer Labels"/>
    <x v="318"/>
    <n v="10"/>
    <n v="0.2"/>
    <n v="33.830999999999989"/>
  </r>
  <r>
    <n v="6474"/>
    <x v="3227"/>
    <x v="0"/>
    <x v="196"/>
    <d v="2013-03-21T00:00:00"/>
    <s v="Second Class"/>
    <s v="DB-13060"/>
    <s v="Dave Brooks"/>
    <x v="0"/>
    <s v="United States"/>
    <s v="Columbia"/>
    <x v="18"/>
    <n v="38401"/>
    <x v="0"/>
    <s v="OFF-AP-10003590"/>
    <x v="1"/>
    <x v="9"/>
    <s v="Hoover WindTunnel Plus Canister Vacuum"/>
    <x v="4479"/>
    <n v="3"/>
    <n v="0.2"/>
    <n v="87.180000000000092"/>
  </r>
  <r>
    <n v="6475"/>
    <x v="3228"/>
    <x v="2"/>
    <x v="1112"/>
    <d v="2011-01-16T00:00:00"/>
    <s v="First Class"/>
    <s v="BS-11590"/>
    <s v="Brendan Sweed"/>
    <x v="1"/>
    <s v="United States"/>
    <s v="Philadelphia"/>
    <x v="9"/>
    <n v="19140"/>
    <x v="3"/>
    <s v="FUR-BO-10003433"/>
    <x v="0"/>
    <x v="0"/>
    <s v="Sauder Cornerstone Collection Library"/>
    <x v="1168"/>
    <n v="4"/>
    <n v="0.5"/>
    <n v="-53.285600000000009"/>
  </r>
  <r>
    <n v="6476"/>
    <x v="3229"/>
    <x v="3"/>
    <x v="95"/>
    <d v="2014-06-11T00:00:00"/>
    <s v="Standard Class"/>
    <s v="NR-18550"/>
    <s v="Nick Radford"/>
    <x v="0"/>
    <s v="United States"/>
    <s v="Pembroke Pines"/>
    <x v="2"/>
    <n v="33024"/>
    <x v="0"/>
    <s v="OFF-BI-10002432"/>
    <x v="1"/>
    <x v="8"/>
    <s v="Wilson Jones Standard D-Ring Binders"/>
    <x v="4480"/>
    <n v="3"/>
    <n v="0.7"/>
    <n v="-3.4913999999999987"/>
  </r>
  <r>
    <n v="6477"/>
    <x v="3229"/>
    <x v="3"/>
    <x v="95"/>
    <d v="2014-06-11T00:00:00"/>
    <s v="Standard Class"/>
    <s v="NR-18550"/>
    <s v="Nick Radford"/>
    <x v="0"/>
    <s v="United States"/>
    <s v="Pembroke Pines"/>
    <x v="2"/>
    <n v="33024"/>
    <x v="0"/>
    <s v="OFF-AP-10003622"/>
    <x v="1"/>
    <x v="9"/>
    <s v="Bravo II Megaboss 12-Amp Hard Body Upright, Replacement Belts, 2 Belts per Pack"/>
    <x v="4481"/>
    <n v="2"/>
    <n v="0.2"/>
    <n v="0.58499999999999974"/>
  </r>
  <r>
    <n v="6478"/>
    <x v="3229"/>
    <x v="3"/>
    <x v="95"/>
    <d v="2014-06-11T00:00:00"/>
    <s v="Standard Class"/>
    <s v="NR-18550"/>
    <s v="Nick Radford"/>
    <x v="0"/>
    <s v="United States"/>
    <s v="Pembroke Pines"/>
    <x v="2"/>
    <n v="33024"/>
    <x v="0"/>
    <s v="TEC-AC-10003832"/>
    <x v="2"/>
    <x v="11"/>
    <s v="Logitech P710e Mobile Speakerphone"/>
    <x v="4482"/>
    <n v="1"/>
    <n v="0.2"/>
    <n v="-2.5749000000000279"/>
  </r>
  <r>
    <n v="6479"/>
    <x v="3229"/>
    <x v="3"/>
    <x v="95"/>
    <d v="2014-06-11T00:00:00"/>
    <s v="Standard Class"/>
    <s v="NR-18550"/>
    <s v="Nick Radford"/>
    <x v="0"/>
    <s v="United States"/>
    <s v="Pembroke Pines"/>
    <x v="2"/>
    <n v="33024"/>
    <x v="0"/>
    <s v="OFF-PA-10000809"/>
    <x v="1"/>
    <x v="10"/>
    <s v="Xerox 206"/>
    <x v="12"/>
    <n v="3"/>
    <n v="0.2"/>
    <n v="5.4432"/>
  </r>
  <r>
    <n v="6480"/>
    <x v="3229"/>
    <x v="3"/>
    <x v="95"/>
    <d v="2014-06-11T00:00:00"/>
    <s v="Standard Class"/>
    <s v="NR-18550"/>
    <s v="Nick Radford"/>
    <x v="0"/>
    <s v="United States"/>
    <s v="Pembroke Pines"/>
    <x v="2"/>
    <n v="33024"/>
    <x v="0"/>
    <s v="TEC-PH-10000441"/>
    <x v="2"/>
    <x v="7"/>
    <s v="VTech DS6151"/>
    <x v="4483"/>
    <n v="5"/>
    <n v="0.2"/>
    <n v="50.396000000000015"/>
  </r>
  <r>
    <n v="6481"/>
    <x v="3229"/>
    <x v="3"/>
    <x v="95"/>
    <d v="2014-06-11T00:00:00"/>
    <s v="Standard Class"/>
    <s v="NR-18550"/>
    <s v="Nick Radford"/>
    <x v="0"/>
    <s v="United States"/>
    <s v="Pembroke Pines"/>
    <x v="2"/>
    <n v="33024"/>
    <x v="0"/>
    <s v="OFF-AP-10002287"/>
    <x v="1"/>
    <x v="9"/>
    <s v="Eureka Sanitaire  Multi-Pro Heavy-Duty Upright, Disposable Bags"/>
    <x v="4484"/>
    <n v="7"/>
    <n v="0.2"/>
    <n v="1.8353999999999999"/>
  </r>
  <r>
    <n v="6482"/>
    <x v="3229"/>
    <x v="3"/>
    <x v="95"/>
    <d v="2014-06-11T00:00:00"/>
    <s v="Standard Class"/>
    <s v="NR-18550"/>
    <s v="Nick Radford"/>
    <x v="0"/>
    <s v="United States"/>
    <s v="Pembroke Pines"/>
    <x v="2"/>
    <n v="33024"/>
    <x v="0"/>
    <s v="FUR-BO-10002824"/>
    <x v="0"/>
    <x v="0"/>
    <s v="Bush Mission Pointe Library"/>
    <x v="475"/>
    <n v="2"/>
    <n v="0.2"/>
    <n v="0"/>
  </r>
  <r>
    <n v="6483"/>
    <x v="3229"/>
    <x v="3"/>
    <x v="95"/>
    <d v="2014-06-11T00:00:00"/>
    <s v="Standard Class"/>
    <s v="NR-18550"/>
    <s v="Nick Radford"/>
    <x v="0"/>
    <s v="United States"/>
    <s v="Pembroke Pines"/>
    <x v="2"/>
    <n v="33024"/>
    <x v="0"/>
    <s v="TEC-AC-10002942"/>
    <x v="2"/>
    <x v="11"/>
    <s v="WD My Passport Ultra 1TB Portable External Hard Drive"/>
    <x v="4485"/>
    <n v="2"/>
    <n v="0.2"/>
    <n v="-4.1400000000000077"/>
  </r>
  <r>
    <n v="6484"/>
    <x v="3230"/>
    <x v="3"/>
    <x v="95"/>
    <d v="2014-06-10T00:00:00"/>
    <s v="Standard Class"/>
    <s v="KN-16390"/>
    <s v="Katherine Nockton"/>
    <x v="1"/>
    <s v="United States"/>
    <s v="New York City"/>
    <x v="15"/>
    <n v="10011"/>
    <x v="3"/>
    <s v="FUR-TA-10001932"/>
    <x v="0"/>
    <x v="3"/>
    <s v="Chromcraft 48&quot; x 96&quot; Racetrack Double Pedestal Table"/>
    <x v="4486"/>
    <n v="2"/>
    <n v="0.4"/>
    <n v="-115.43040000000002"/>
  </r>
  <r>
    <n v="6485"/>
    <x v="3230"/>
    <x v="3"/>
    <x v="95"/>
    <d v="2014-06-10T00:00:00"/>
    <s v="Standard Class"/>
    <s v="KN-16390"/>
    <s v="Katherine Nockton"/>
    <x v="1"/>
    <s v="United States"/>
    <s v="New York City"/>
    <x v="15"/>
    <n v="10011"/>
    <x v="3"/>
    <s v="TEC-MA-10003173"/>
    <x v="2"/>
    <x v="15"/>
    <s v="Hewlett-Packard 300S Scientific Calculator"/>
    <x v="4487"/>
    <n v="6"/>
    <n v="0"/>
    <n v="36.183599999999991"/>
  </r>
  <r>
    <n v="6486"/>
    <x v="3230"/>
    <x v="3"/>
    <x v="95"/>
    <d v="2014-06-10T00:00:00"/>
    <s v="Standard Class"/>
    <s v="KN-16390"/>
    <s v="Katherine Nockton"/>
    <x v="1"/>
    <s v="United States"/>
    <s v="New York City"/>
    <x v="15"/>
    <n v="10011"/>
    <x v="3"/>
    <s v="OFF-PA-10004156"/>
    <x v="1"/>
    <x v="10"/>
    <s v="Xerox 188"/>
    <x v="1568"/>
    <n v="4"/>
    <n v="0"/>
    <n v="22.226399999999998"/>
  </r>
  <r>
    <n v="6487"/>
    <x v="3231"/>
    <x v="1"/>
    <x v="1113"/>
    <d v="2012-03-26T00:00:00"/>
    <s v="Standard Class"/>
    <s v="JW-16075"/>
    <s v="Julia West"/>
    <x v="0"/>
    <s v="United States"/>
    <s v="Jacksonville"/>
    <x v="3"/>
    <n v="28540"/>
    <x v="0"/>
    <s v="OFF-AP-10002945"/>
    <x v="1"/>
    <x v="9"/>
    <s v="Honeywell Enviracaire Portable HEPA Air Cleaner for 17' x 22' Room"/>
    <x v="4488"/>
    <n v="4"/>
    <n v="0.2"/>
    <n v="156.33799999999997"/>
  </r>
  <r>
    <n v="6488"/>
    <x v="3231"/>
    <x v="1"/>
    <x v="1113"/>
    <d v="2012-03-26T00:00:00"/>
    <s v="Standard Class"/>
    <s v="JW-16075"/>
    <s v="Julia West"/>
    <x v="0"/>
    <s v="United States"/>
    <s v="Jacksonville"/>
    <x v="3"/>
    <n v="28540"/>
    <x v="0"/>
    <s v="OFF-BI-10000948"/>
    <x v="1"/>
    <x v="8"/>
    <s v="GBC Laser Imprintable Binding System Covers, Desert Sand"/>
    <x v="4489"/>
    <n v="3"/>
    <n v="0.7"/>
    <n v="-9.8462999999999994"/>
  </r>
  <r>
    <n v="6489"/>
    <x v="3231"/>
    <x v="1"/>
    <x v="1113"/>
    <d v="2012-03-26T00:00:00"/>
    <s v="Standard Class"/>
    <s v="JW-16075"/>
    <s v="Julia West"/>
    <x v="0"/>
    <s v="United States"/>
    <s v="Jacksonville"/>
    <x v="3"/>
    <n v="28540"/>
    <x v="0"/>
    <s v="OFF-PA-10002254"/>
    <x v="1"/>
    <x v="10"/>
    <s v="Xerox 1883"/>
    <x v="4490"/>
    <n v="14"/>
    <n v="0.2"/>
    <n v="96.023199999999974"/>
  </r>
  <r>
    <n v="6490"/>
    <x v="3232"/>
    <x v="3"/>
    <x v="20"/>
    <d v="2014-09-25T00:00:00"/>
    <s v="Standard Class"/>
    <s v="JM-15535"/>
    <s v="Jessica Myrick"/>
    <x v="0"/>
    <s v="United States"/>
    <s v="New York City"/>
    <x v="15"/>
    <n v="10011"/>
    <x v="3"/>
    <s v="OFF-PA-10004782"/>
    <x v="1"/>
    <x v="10"/>
    <s v="Xerox 228"/>
    <x v="56"/>
    <n v="5"/>
    <n v="0"/>
    <n v="15.552000000000001"/>
  </r>
  <r>
    <n v="6491"/>
    <x v="3233"/>
    <x v="2"/>
    <x v="1114"/>
    <d v="2011-09-19T00:00:00"/>
    <s v="Standard Class"/>
    <s v="MF-18250"/>
    <s v="Monica Federle"/>
    <x v="1"/>
    <s v="United States"/>
    <s v="Philadelphia"/>
    <x v="9"/>
    <n v="19120"/>
    <x v="3"/>
    <s v="FUR-FU-10000222"/>
    <x v="0"/>
    <x v="5"/>
    <s v="Seth Thomas 16&quot; Steel Case Clock"/>
    <x v="4491"/>
    <n v="4"/>
    <n v="0.2"/>
    <n v="16.889599999999998"/>
  </r>
  <r>
    <n v="6492"/>
    <x v="3234"/>
    <x v="0"/>
    <x v="73"/>
    <d v="2013-11-26T00:00:00"/>
    <s v="Standard Class"/>
    <s v="FA-14230"/>
    <s v="Frank Atkinson"/>
    <x v="1"/>
    <s v="United States"/>
    <s v="Orlando"/>
    <x v="2"/>
    <n v="32839"/>
    <x v="0"/>
    <s v="FUR-BO-10004695"/>
    <x v="0"/>
    <x v="0"/>
    <s v="O'Sullivan 2-Door Barrister Bookcase in Odessa Pine"/>
    <x v="4492"/>
    <n v="2"/>
    <n v="0.2"/>
    <n v="10.858799999999974"/>
  </r>
  <r>
    <n v="6493"/>
    <x v="3234"/>
    <x v="0"/>
    <x v="73"/>
    <d v="2013-11-26T00:00:00"/>
    <s v="Standard Class"/>
    <s v="FA-14230"/>
    <s v="Frank Atkinson"/>
    <x v="1"/>
    <s v="United States"/>
    <s v="Orlando"/>
    <x v="2"/>
    <n v="32839"/>
    <x v="0"/>
    <s v="OFF-ST-10003327"/>
    <x v="1"/>
    <x v="4"/>
    <s v="Akro-Mils 12-Gallon Tote"/>
    <x v="4493"/>
    <n v="5"/>
    <n v="0.2"/>
    <n v="4.4684999999999953"/>
  </r>
  <r>
    <n v="6494"/>
    <x v="3234"/>
    <x v="0"/>
    <x v="73"/>
    <d v="2013-11-26T00:00:00"/>
    <s v="Standard Class"/>
    <s v="FA-14230"/>
    <s v="Frank Atkinson"/>
    <x v="1"/>
    <s v="United States"/>
    <s v="Orlando"/>
    <x v="2"/>
    <n v="32839"/>
    <x v="0"/>
    <s v="TEC-PH-10003357"/>
    <x v="2"/>
    <x v="7"/>
    <s v="Grandstream GXP2100 Mainstream Business Phone"/>
    <x v="4494"/>
    <n v="4"/>
    <n v="0.2"/>
    <n v="24.476800000000004"/>
  </r>
  <r>
    <n v="6495"/>
    <x v="3235"/>
    <x v="3"/>
    <x v="960"/>
    <d v="2014-11-02T00:00:00"/>
    <s v="Second Class"/>
    <s v="KH-16510"/>
    <s v="Keith Herrera"/>
    <x v="0"/>
    <s v="United States"/>
    <s v="Houston"/>
    <x v="5"/>
    <n v="77095"/>
    <x v="2"/>
    <s v="TEC-AC-10002167"/>
    <x v="2"/>
    <x v="11"/>
    <s v="Imation 8gb Micro Traveldrive Usb 2.0 Flash Drive"/>
    <x v="734"/>
    <n v="2"/>
    <n v="0.2"/>
    <n v="-2.6999999999999993"/>
  </r>
  <r>
    <n v="6496"/>
    <x v="3235"/>
    <x v="3"/>
    <x v="960"/>
    <d v="2014-11-02T00:00:00"/>
    <s v="Second Class"/>
    <s v="KH-16510"/>
    <s v="Keith Herrera"/>
    <x v="0"/>
    <s v="United States"/>
    <s v="Houston"/>
    <x v="5"/>
    <n v="77095"/>
    <x v="2"/>
    <s v="OFF-PA-10001937"/>
    <x v="1"/>
    <x v="10"/>
    <s v="Xerox 21"/>
    <x v="12"/>
    <n v="3"/>
    <n v="0.2"/>
    <n v="5.4432"/>
  </r>
  <r>
    <n v="6497"/>
    <x v="3235"/>
    <x v="3"/>
    <x v="960"/>
    <d v="2014-11-02T00:00:00"/>
    <s v="Second Class"/>
    <s v="KH-16510"/>
    <s v="Keith Herrera"/>
    <x v="0"/>
    <s v="United States"/>
    <s v="Houston"/>
    <x v="5"/>
    <n v="77095"/>
    <x v="2"/>
    <s v="TEC-AC-10004510"/>
    <x v="2"/>
    <x v="11"/>
    <s v="Logitech Desktop MK120 Mouse and keyboard Combo"/>
    <x v="2689"/>
    <n v="2"/>
    <n v="0.2"/>
    <n v="-3.272000000000002"/>
  </r>
  <r>
    <n v="6498"/>
    <x v="3236"/>
    <x v="1"/>
    <x v="1115"/>
    <d v="2012-07-28T00:00:00"/>
    <s v="Standard Class"/>
    <s v="SS-20515"/>
    <s v="Shirley Schmidt"/>
    <x v="2"/>
    <s v="United States"/>
    <s v="Louisville"/>
    <x v="0"/>
    <n v="40214"/>
    <x v="0"/>
    <s v="FUR-FU-10001487"/>
    <x v="0"/>
    <x v="5"/>
    <s v="Eldon Expressions Wood and Plastic Desk Accessories, Cherry Wood"/>
    <x v="167"/>
    <n v="3"/>
    <n v="0"/>
    <n v="6.0725999999999987"/>
  </r>
  <r>
    <n v="6499"/>
    <x v="3236"/>
    <x v="1"/>
    <x v="1115"/>
    <d v="2012-07-28T00:00:00"/>
    <s v="Standard Class"/>
    <s v="SS-20515"/>
    <s v="Shirley Schmidt"/>
    <x v="2"/>
    <s v="United States"/>
    <s v="Louisville"/>
    <x v="0"/>
    <n v="40214"/>
    <x v="0"/>
    <s v="OFF-BI-10000069"/>
    <x v="1"/>
    <x v="8"/>
    <s v="GBC Prepunched Paper, 19-Hole, for Binding Systems, 24-lb"/>
    <x v="4495"/>
    <n v="9"/>
    <n v="0"/>
    <n v="62.14139999999999"/>
  </r>
  <r>
    <n v="6500"/>
    <x v="3236"/>
    <x v="1"/>
    <x v="1115"/>
    <d v="2012-07-28T00:00:00"/>
    <s v="Standard Class"/>
    <s v="SS-20515"/>
    <s v="Shirley Schmidt"/>
    <x v="2"/>
    <s v="United States"/>
    <s v="Louisville"/>
    <x v="0"/>
    <n v="40214"/>
    <x v="0"/>
    <s v="TEC-AC-10003289"/>
    <x v="2"/>
    <x v="11"/>
    <s v="Anker Ultra-Slim Mini Bluetooth 3.0 Wireless Keyboard"/>
    <x v="4496"/>
    <n v="14"/>
    <n v="0"/>
    <n v="64.367799999999988"/>
  </r>
  <r>
    <n v="6501"/>
    <x v="3236"/>
    <x v="1"/>
    <x v="1115"/>
    <d v="2012-07-28T00:00:00"/>
    <s v="Standard Class"/>
    <s v="SS-20515"/>
    <s v="Shirley Schmidt"/>
    <x v="2"/>
    <s v="United States"/>
    <s v="Louisville"/>
    <x v="0"/>
    <n v="40214"/>
    <x v="0"/>
    <s v="OFF-BI-10000069"/>
    <x v="1"/>
    <x v="8"/>
    <s v="GBC Prepunched Paper, 19-Hole, for Binding Systems, 24-lb"/>
    <x v="4497"/>
    <n v="6"/>
    <n v="0"/>
    <n v="41.427599999999991"/>
  </r>
  <r>
    <n v="6502"/>
    <x v="3237"/>
    <x v="2"/>
    <x v="981"/>
    <d v="2011-11-06T00:00:00"/>
    <s v="Standard Class"/>
    <s v="LC-17050"/>
    <s v="Liz Carlisle"/>
    <x v="0"/>
    <s v="United States"/>
    <s v="Medina"/>
    <x v="24"/>
    <n v="44256"/>
    <x v="3"/>
    <s v="TEC-PH-10001299"/>
    <x v="2"/>
    <x v="7"/>
    <s v="Polycom CX300 Desktop Phone USB VoIP phone"/>
    <x v="2651"/>
    <n v="6"/>
    <n v="0.4"/>
    <n v="-107.99280000000002"/>
  </r>
  <r>
    <n v="6503"/>
    <x v="3237"/>
    <x v="2"/>
    <x v="981"/>
    <d v="2011-11-06T00:00:00"/>
    <s v="Standard Class"/>
    <s v="LC-17050"/>
    <s v="Liz Carlisle"/>
    <x v="0"/>
    <s v="United States"/>
    <s v="Medina"/>
    <x v="24"/>
    <n v="44256"/>
    <x v="3"/>
    <s v="TEC-PH-10001552"/>
    <x v="2"/>
    <x v="7"/>
    <s v="I Need's 3d Hello Kitty Hybrid Silicone Case Cover for HTC One X 4g with 3d Hello Kitty Stylus Pen Green/pink"/>
    <x v="4498"/>
    <n v="7"/>
    <n v="0.4"/>
    <n v="-10.046400000000002"/>
  </r>
  <r>
    <n v="6504"/>
    <x v="3237"/>
    <x v="2"/>
    <x v="981"/>
    <d v="2011-11-06T00:00:00"/>
    <s v="Standard Class"/>
    <s v="LC-17050"/>
    <s v="Liz Carlisle"/>
    <x v="0"/>
    <s v="United States"/>
    <s v="Medina"/>
    <x v="24"/>
    <n v="44256"/>
    <x v="3"/>
    <s v="OFF-BI-10001098"/>
    <x v="1"/>
    <x v="8"/>
    <s v="Acco D-Ring Binder w/DublLock"/>
    <x v="4499"/>
    <n v="3"/>
    <n v="0.7"/>
    <n v="-13.4694"/>
  </r>
  <r>
    <n v="6505"/>
    <x v="3238"/>
    <x v="3"/>
    <x v="701"/>
    <d v="2014-11-23T00:00:00"/>
    <s v="Second Class"/>
    <s v="VW-21775"/>
    <s v="Victoria Wilson"/>
    <x v="1"/>
    <s v="United States"/>
    <s v="New York City"/>
    <x v="15"/>
    <n v="10011"/>
    <x v="3"/>
    <s v="OFF-ST-10000142"/>
    <x v="1"/>
    <x v="4"/>
    <s v="Deluxe Rollaway Locking File with Drawer"/>
    <x v="1439"/>
    <n v="3"/>
    <n v="0"/>
    <n v="349.33919999999995"/>
  </r>
  <r>
    <n v="6506"/>
    <x v="3239"/>
    <x v="0"/>
    <x v="190"/>
    <d v="2013-07-01T00:00:00"/>
    <s v="Standard Class"/>
    <s v="LD-16855"/>
    <s v="Lela Donovan"/>
    <x v="1"/>
    <s v="United States"/>
    <s v="Chicago"/>
    <x v="10"/>
    <n v="60653"/>
    <x v="2"/>
    <s v="OFF-AR-10001547"/>
    <x v="1"/>
    <x v="6"/>
    <s v="Newell 311"/>
    <x v="4500"/>
    <n v="3"/>
    <n v="0.2"/>
    <n v="0.46409999999999996"/>
  </r>
  <r>
    <n v="6507"/>
    <x v="3240"/>
    <x v="0"/>
    <x v="790"/>
    <d v="2013-10-12T00:00:00"/>
    <s v="Second Class"/>
    <s v="SP-20545"/>
    <s v="Sibella Parks"/>
    <x v="1"/>
    <s v="United States"/>
    <s v="Philadelphia"/>
    <x v="9"/>
    <n v="19143"/>
    <x v="3"/>
    <s v="OFF-PA-10001593"/>
    <x v="1"/>
    <x v="10"/>
    <s v="Xerox 1947"/>
    <x v="4501"/>
    <n v="4"/>
    <n v="0.2"/>
    <n v="5.9799999999999986"/>
  </r>
  <r>
    <n v="6508"/>
    <x v="3240"/>
    <x v="0"/>
    <x v="790"/>
    <d v="2013-10-12T00:00:00"/>
    <s v="Second Class"/>
    <s v="SP-20545"/>
    <s v="Sibella Parks"/>
    <x v="1"/>
    <s v="United States"/>
    <s v="Philadelphia"/>
    <x v="9"/>
    <n v="19143"/>
    <x v="3"/>
    <s v="FUR-FU-10004071"/>
    <x v="0"/>
    <x v="5"/>
    <s v="Luxo Professional Magnifying Clamp-On Fluorescent Lamps"/>
    <x v="4502"/>
    <n v="4"/>
    <n v="0.2"/>
    <n v="-24.962399999999988"/>
  </r>
  <r>
    <n v="6509"/>
    <x v="3241"/>
    <x v="3"/>
    <x v="698"/>
    <d v="2014-12-27T00:00:00"/>
    <s v="Standard Class"/>
    <s v="DK-13150"/>
    <s v="David Kendrick"/>
    <x v="1"/>
    <s v="United States"/>
    <s v="New York City"/>
    <x v="15"/>
    <n v="10009"/>
    <x v="3"/>
    <s v="OFF-PA-10001970"/>
    <x v="1"/>
    <x v="10"/>
    <s v="Xerox 1908"/>
    <x v="1007"/>
    <n v="5"/>
    <n v="0"/>
    <n v="137.15100000000001"/>
  </r>
  <r>
    <n v="6510"/>
    <x v="3241"/>
    <x v="3"/>
    <x v="698"/>
    <d v="2014-12-27T00:00:00"/>
    <s v="Standard Class"/>
    <s v="DK-13150"/>
    <s v="David Kendrick"/>
    <x v="1"/>
    <s v="United States"/>
    <s v="New York City"/>
    <x v="15"/>
    <n v="10009"/>
    <x v="3"/>
    <s v="OFF-BI-10001524"/>
    <x v="1"/>
    <x v="8"/>
    <s v="GBC Premium Transparent Covers with Diagonal Lined Pattern"/>
    <x v="4503"/>
    <n v="3"/>
    <n v="0.2"/>
    <n v="17.623199999999997"/>
  </r>
  <r>
    <n v="6511"/>
    <x v="3241"/>
    <x v="3"/>
    <x v="698"/>
    <d v="2014-12-27T00:00:00"/>
    <s v="Standard Class"/>
    <s v="DK-13150"/>
    <s v="David Kendrick"/>
    <x v="1"/>
    <s v="United States"/>
    <s v="New York City"/>
    <x v="15"/>
    <n v="10009"/>
    <x v="3"/>
    <s v="OFF-PA-10004156"/>
    <x v="1"/>
    <x v="10"/>
    <s v="Xerox 188"/>
    <x v="887"/>
    <n v="3"/>
    <n v="0"/>
    <n v="16.669799999999999"/>
  </r>
  <r>
    <n v="6512"/>
    <x v="3242"/>
    <x v="3"/>
    <x v="904"/>
    <d v="2014-03-11T00:00:00"/>
    <s v="Standard Class"/>
    <s v="FC-14245"/>
    <s v="Frank Carlisle"/>
    <x v="2"/>
    <s v="United States"/>
    <s v="San Francisco"/>
    <x v="1"/>
    <n v="94109"/>
    <x v="1"/>
    <s v="OFF-AR-10003158"/>
    <x v="1"/>
    <x v="6"/>
    <s v="Fluorescent Highlighters by Dixon"/>
    <x v="1708"/>
    <n v="6"/>
    <n v="0"/>
    <n v="8.1191999999999993"/>
  </r>
  <r>
    <n v="6513"/>
    <x v="3242"/>
    <x v="3"/>
    <x v="904"/>
    <d v="2014-03-11T00:00:00"/>
    <s v="Standard Class"/>
    <s v="FC-14245"/>
    <s v="Frank Carlisle"/>
    <x v="2"/>
    <s v="United States"/>
    <s v="San Francisco"/>
    <x v="1"/>
    <n v="94109"/>
    <x v="1"/>
    <s v="OFF-LA-10004559"/>
    <x v="1"/>
    <x v="2"/>
    <s v="Avery 49"/>
    <x v="132"/>
    <n v="4"/>
    <n v="0"/>
    <n v="5.6448"/>
  </r>
  <r>
    <n v="6514"/>
    <x v="3242"/>
    <x v="3"/>
    <x v="904"/>
    <d v="2014-03-11T00:00:00"/>
    <s v="Standard Class"/>
    <s v="FC-14245"/>
    <s v="Frank Carlisle"/>
    <x v="2"/>
    <s v="United States"/>
    <s v="San Francisco"/>
    <x v="1"/>
    <n v="94109"/>
    <x v="1"/>
    <s v="OFF-PA-10001033"/>
    <x v="1"/>
    <x v="10"/>
    <s v="Xerox 1893"/>
    <x v="2357"/>
    <n v="7"/>
    <n v="0"/>
    <n v="140.59569999999999"/>
  </r>
  <r>
    <n v="6515"/>
    <x v="3242"/>
    <x v="3"/>
    <x v="904"/>
    <d v="2014-03-11T00:00:00"/>
    <s v="Standard Class"/>
    <s v="FC-14245"/>
    <s v="Frank Carlisle"/>
    <x v="2"/>
    <s v="United States"/>
    <s v="San Francisco"/>
    <x v="1"/>
    <n v="94109"/>
    <x v="1"/>
    <s v="TEC-PH-10001336"/>
    <x v="2"/>
    <x v="7"/>
    <s v="Digium D40 VoIP phone"/>
    <x v="4504"/>
    <n v="2"/>
    <n v="0.2"/>
    <n v="23.218199999999996"/>
  </r>
  <r>
    <n v="6516"/>
    <x v="3243"/>
    <x v="3"/>
    <x v="175"/>
    <d v="2014-09-20T00:00:00"/>
    <s v="Standard Class"/>
    <s v="RD-19480"/>
    <s v="Rick Duston"/>
    <x v="0"/>
    <s v="United States"/>
    <s v="San Francisco"/>
    <x v="1"/>
    <n v="94122"/>
    <x v="1"/>
    <s v="FUR-CH-10002961"/>
    <x v="0"/>
    <x v="1"/>
    <s v="Leather Task Chair, Black"/>
    <x v="287"/>
    <n v="3"/>
    <n v="0.2"/>
    <n v="0"/>
  </r>
  <r>
    <n v="6517"/>
    <x v="3243"/>
    <x v="3"/>
    <x v="175"/>
    <d v="2014-09-20T00:00:00"/>
    <s v="Standard Class"/>
    <s v="RD-19480"/>
    <s v="Rick Duston"/>
    <x v="0"/>
    <s v="United States"/>
    <s v="San Francisco"/>
    <x v="1"/>
    <n v="94122"/>
    <x v="1"/>
    <s v="FUR-FU-10001488"/>
    <x v="0"/>
    <x v="5"/>
    <s v="Tenex 46&quot; x 60&quot; Computer Anti-Static Chairmat, Rectangular Shaped"/>
    <x v="4505"/>
    <n v="5"/>
    <n v="0"/>
    <n v="105.97999999999999"/>
  </r>
  <r>
    <n v="6518"/>
    <x v="3243"/>
    <x v="3"/>
    <x v="175"/>
    <d v="2014-09-20T00:00:00"/>
    <s v="Standard Class"/>
    <s v="RD-19480"/>
    <s v="Rick Duston"/>
    <x v="0"/>
    <s v="United States"/>
    <s v="San Francisco"/>
    <x v="1"/>
    <n v="94122"/>
    <x v="1"/>
    <s v="OFF-AR-10001915"/>
    <x v="1"/>
    <x v="6"/>
    <s v="Peel-Off China Markers"/>
    <x v="4506"/>
    <n v="10"/>
    <n v="0"/>
    <n v="41.706000000000003"/>
  </r>
  <r>
    <n v="6519"/>
    <x v="3243"/>
    <x v="3"/>
    <x v="175"/>
    <d v="2014-09-20T00:00:00"/>
    <s v="Standard Class"/>
    <s v="RD-19480"/>
    <s v="Rick Duston"/>
    <x v="0"/>
    <s v="United States"/>
    <s v="San Francisco"/>
    <x v="1"/>
    <n v="94122"/>
    <x v="1"/>
    <s v="OFF-AP-10001205"/>
    <x v="1"/>
    <x v="9"/>
    <s v="Belkin 5 Outlet SurgeMaster Power Centers"/>
    <x v="4507"/>
    <n v="2"/>
    <n v="0"/>
    <n v="30.508800000000008"/>
  </r>
  <r>
    <n v="6520"/>
    <x v="3243"/>
    <x v="3"/>
    <x v="175"/>
    <d v="2014-09-20T00:00:00"/>
    <s v="Standard Class"/>
    <s v="RD-19480"/>
    <s v="Rick Duston"/>
    <x v="0"/>
    <s v="United States"/>
    <s v="San Francisco"/>
    <x v="1"/>
    <n v="94122"/>
    <x v="1"/>
    <s v="OFF-BI-10004528"/>
    <x v="1"/>
    <x v="8"/>
    <s v="Cardinal Poly Pocket Divider Pockets for Ring Binders"/>
    <x v="3794"/>
    <n v="1"/>
    <n v="0.2"/>
    <n v="0.83999999999999975"/>
  </r>
  <r>
    <n v="6521"/>
    <x v="3244"/>
    <x v="3"/>
    <x v="1034"/>
    <d v="2014-01-19T00:00:00"/>
    <s v="Second Class"/>
    <s v="AR-10540"/>
    <s v="Andy Reiter"/>
    <x v="0"/>
    <s v="United States"/>
    <s v="Jackson"/>
    <x v="12"/>
    <n v="49201"/>
    <x v="2"/>
    <s v="OFF-BI-10004995"/>
    <x v="1"/>
    <x v="8"/>
    <s v="GBC DocuBind P400 Electric Binding System"/>
    <x v="4508"/>
    <n v="4"/>
    <n v="0"/>
    <n v="2504.2215999999999"/>
  </r>
  <r>
    <n v="6522"/>
    <x v="3244"/>
    <x v="3"/>
    <x v="1034"/>
    <d v="2014-01-19T00:00:00"/>
    <s v="Second Class"/>
    <s v="AR-10540"/>
    <s v="Andy Reiter"/>
    <x v="0"/>
    <s v="United States"/>
    <s v="Jackson"/>
    <x v="12"/>
    <n v="49201"/>
    <x v="2"/>
    <s v="FUR-CH-10004626"/>
    <x v="0"/>
    <x v="1"/>
    <s v="Office Star Flex Back Scooter Chair with Aluminum Finish Frame"/>
    <x v="3722"/>
    <n v="3"/>
    <n v="0"/>
    <n v="72.640799999999999"/>
  </r>
  <r>
    <n v="6523"/>
    <x v="3244"/>
    <x v="3"/>
    <x v="1034"/>
    <d v="2014-01-19T00:00:00"/>
    <s v="Second Class"/>
    <s v="AR-10540"/>
    <s v="Andy Reiter"/>
    <x v="0"/>
    <s v="United States"/>
    <s v="Jackson"/>
    <x v="12"/>
    <n v="49201"/>
    <x v="2"/>
    <s v="OFF-PA-10001260"/>
    <x v="1"/>
    <x v="10"/>
    <s v="TOPS Money Receipt Book, Consecutively Numbered in Red,"/>
    <x v="4509"/>
    <n v="7"/>
    <n v="0"/>
    <n v="25.231499999999997"/>
  </r>
  <r>
    <n v="6524"/>
    <x v="3245"/>
    <x v="0"/>
    <x v="274"/>
    <d v="2013-07-14T00:00:00"/>
    <s v="Standard Class"/>
    <s v="CC-12100"/>
    <s v="Chad Cunningham"/>
    <x v="2"/>
    <s v="United States"/>
    <s v="Philadelphia"/>
    <x v="9"/>
    <n v="19120"/>
    <x v="3"/>
    <s v="OFF-LA-10002945"/>
    <x v="1"/>
    <x v="2"/>
    <s v="Permanent Self-Adhesive File Folder Labels for Typewriters, 1 1/8 x 3 1/2, White"/>
    <x v="1973"/>
    <n v="2"/>
    <n v="0.2"/>
    <n v="3.2759999999999994"/>
  </r>
  <r>
    <n v="6525"/>
    <x v="3245"/>
    <x v="0"/>
    <x v="274"/>
    <d v="2013-07-14T00:00:00"/>
    <s v="Standard Class"/>
    <s v="CC-12100"/>
    <s v="Chad Cunningham"/>
    <x v="2"/>
    <s v="United States"/>
    <s v="Philadelphia"/>
    <x v="9"/>
    <n v="19120"/>
    <x v="3"/>
    <s v="TEC-PH-10002310"/>
    <x v="2"/>
    <x v="7"/>
    <s v="Panasonic KX T7731-B Digital phone"/>
    <x v="4510"/>
    <n v="1"/>
    <n v="0.4"/>
    <n v="-12.998700000000007"/>
  </r>
  <r>
    <n v="6526"/>
    <x v="3245"/>
    <x v="0"/>
    <x v="274"/>
    <d v="2013-07-14T00:00:00"/>
    <s v="Standard Class"/>
    <s v="CC-12100"/>
    <s v="Chad Cunningham"/>
    <x v="2"/>
    <s v="United States"/>
    <s v="Philadelphia"/>
    <x v="9"/>
    <n v="19120"/>
    <x v="3"/>
    <s v="OFF-BI-10001525"/>
    <x v="1"/>
    <x v="8"/>
    <s v="Acco Pressboard Covers with Storage Hooks, 14 7/8&quot; x 11&quot;, Executive Red"/>
    <x v="3517"/>
    <n v="5"/>
    <n v="0.7"/>
    <n v="-4.7625000000000011"/>
  </r>
  <r>
    <n v="6527"/>
    <x v="3245"/>
    <x v="0"/>
    <x v="274"/>
    <d v="2013-07-14T00:00:00"/>
    <s v="Standard Class"/>
    <s v="CC-12100"/>
    <s v="Chad Cunningham"/>
    <x v="2"/>
    <s v="United States"/>
    <s v="Philadelphia"/>
    <x v="9"/>
    <n v="19120"/>
    <x v="3"/>
    <s v="OFF-BI-10001308"/>
    <x v="1"/>
    <x v="8"/>
    <s v="GBC Standard Plastic Binding Systems' Combs"/>
    <x v="4511"/>
    <n v="5"/>
    <n v="0.7"/>
    <n v="-7.8500000000000014"/>
  </r>
  <r>
    <n v="6528"/>
    <x v="3246"/>
    <x v="0"/>
    <x v="443"/>
    <d v="2013-12-29T00:00:00"/>
    <s v="Second Class"/>
    <s v="CA-11965"/>
    <s v="Carol Adams"/>
    <x v="1"/>
    <s v="United States"/>
    <s v="Warwick"/>
    <x v="34"/>
    <n v="2886"/>
    <x v="3"/>
    <s v="TEC-CO-10002095"/>
    <x v="2"/>
    <x v="16"/>
    <s v="Hewlett Packard 610 Color Digital Copier / Printer"/>
    <x v="4117"/>
    <n v="4"/>
    <n v="0"/>
    <n v="899.98199999999997"/>
  </r>
  <r>
    <n v="6529"/>
    <x v="3247"/>
    <x v="2"/>
    <x v="1091"/>
    <d v="2011-12-26T00:00:00"/>
    <s v="Standard Class"/>
    <s v="BT-11530"/>
    <s v="Bradley Talbott"/>
    <x v="2"/>
    <s v="United States"/>
    <s v="New York City"/>
    <x v="15"/>
    <n v="10024"/>
    <x v="3"/>
    <s v="OFF-ST-10004946"/>
    <x v="1"/>
    <x v="4"/>
    <s v="Desktop 3-Pocket Hot File"/>
    <x v="4512"/>
    <n v="4"/>
    <n v="0"/>
    <n v="56.26400000000001"/>
  </r>
  <r>
    <n v="6530"/>
    <x v="3248"/>
    <x v="2"/>
    <x v="1116"/>
    <d v="2011-02-28T00:00:00"/>
    <s v="Standard Class"/>
    <s v="MG-17875"/>
    <s v="Michael Grace"/>
    <x v="2"/>
    <s v="United States"/>
    <s v="El Paso"/>
    <x v="5"/>
    <n v="79907"/>
    <x v="2"/>
    <s v="OFF-LA-10004425"/>
    <x v="1"/>
    <x v="2"/>
    <s v="Staples"/>
    <x v="4513"/>
    <n v="3"/>
    <n v="0.2"/>
    <n v="2.3409000000000004"/>
  </r>
  <r>
    <n v="6531"/>
    <x v="3248"/>
    <x v="2"/>
    <x v="1116"/>
    <d v="2011-02-28T00:00:00"/>
    <s v="Standard Class"/>
    <s v="MG-17875"/>
    <s v="Michael Grace"/>
    <x v="2"/>
    <s v="United States"/>
    <s v="El Paso"/>
    <x v="5"/>
    <n v="79907"/>
    <x v="2"/>
    <s v="OFF-BI-10000320"/>
    <x v="1"/>
    <x v="8"/>
    <s v="GBC Plastic Binding Combs"/>
    <x v="4514"/>
    <n v="3"/>
    <n v="0.8"/>
    <n v="-6.8633999999999986"/>
  </r>
  <r>
    <n v="6532"/>
    <x v="3249"/>
    <x v="3"/>
    <x v="769"/>
    <d v="2014-12-09T00:00:00"/>
    <s v="Standard Class"/>
    <s v="TP-21130"/>
    <s v="Theone Pippenger"/>
    <x v="0"/>
    <s v="United States"/>
    <s v="Rochester"/>
    <x v="11"/>
    <n v="55901"/>
    <x v="2"/>
    <s v="OFF-AR-10001315"/>
    <x v="1"/>
    <x v="6"/>
    <s v="Newell 310"/>
    <x v="3454"/>
    <n v="5"/>
    <n v="0"/>
    <n v="2.5519999999999996"/>
  </r>
  <r>
    <n v="6533"/>
    <x v="3249"/>
    <x v="3"/>
    <x v="769"/>
    <d v="2014-12-09T00:00:00"/>
    <s v="Standard Class"/>
    <s v="TP-21130"/>
    <s v="Theone Pippenger"/>
    <x v="0"/>
    <s v="United States"/>
    <s v="Rochester"/>
    <x v="11"/>
    <n v="55901"/>
    <x v="2"/>
    <s v="TEC-AC-10004595"/>
    <x v="2"/>
    <x v="11"/>
    <s v="First Data TMFD35 PIN Pad"/>
    <x v="4515"/>
    <n v="1"/>
    <n v="0"/>
    <n v="29.988"/>
  </r>
  <r>
    <n v="6534"/>
    <x v="3249"/>
    <x v="3"/>
    <x v="769"/>
    <d v="2014-12-09T00:00:00"/>
    <s v="Standard Class"/>
    <s v="TP-21130"/>
    <s v="Theone Pippenger"/>
    <x v="0"/>
    <s v="United States"/>
    <s v="Rochester"/>
    <x v="11"/>
    <n v="55901"/>
    <x v="2"/>
    <s v="TEC-AC-10001539"/>
    <x v="2"/>
    <x v="11"/>
    <s v="Logitech G430 Surround Sound Gaming Headset with Dolby 7.1 Technology"/>
    <x v="4516"/>
    <n v="5"/>
    <n v="0"/>
    <n v="143.982"/>
  </r>
  <r>
    <n v="6535"/>
    <x v="3250"/>
    <x v="2"/>
    <x v="664"/>
    <d v="2011-11-22T00:00:00"/>
    <s v="Standard Class"/>
    <s v="GT-14710"/>
    <s v="Greg Tran"/>
    <x v="0"/>
    <s v="United States"/>
    <s v="Buffalo"/>
    <x v="15"/>
    <n v="14215"/>
    <x v="3"/>
    <s v="OFF-BI-10001359"/>
    <x v="1"/>
    <x v="8"/>
    <s v="GBC DocuBind TL300 Electric Binding System"/>
    <x v="4517"/>
    <n v="3"/>
    <n v="0.2"/>
    <n v="726.56189999999981"/>
  </r>
  <r>
    <n v="6536"/>
    <x v="3250"/>
    <x v="2"/>
    <x v="664"/>
    <d v="2011-11-22T00:00:00"/>
    <s v="Standard Class"/>
    <s v="GT-14710"/>
    <s v="Greg Tran"/>
    <x v="0"/>
    <s v="United States"/>
    <s v="Buffalo"/>
    <x v="15"/>
    <n v="14215"/>
    <x v="3"/>
    <s v="FUR-BO-10002213"/>
    <x v="0"/>
    <x v="0"/>
    <s v="DMI Eclipse Executive Suite Bookcases"/>
    <x v="4518"/>
    <n v="10"/>
    <n v="0.2"/>
    <n v="-50.098000000000297"/>
  </r>
  <r>
    <n v="6537"/>
    <x v="3251"/>
    <x v="2"/>
    <x v="22"/>
    <d v="2011-10-23T00:00:00"/>
    <s v="First Class"/>
    <s v="FH-14365"/>
    <s v="Fred Hopkins"/>
    <x v="1"/>
    <s v="United States"/>
    <s v="Knoxville"/>
    <x v="18"/>
    <n v="37918"/>
    <x v="0"/>
    <s v="FUR-TA-10003008"/>
    <x v="0"/>
    <x v="3"/>
    <s v="Lesro Round Back Collection Coffee Table, End Table"/>
    <x v="4238"/>
    <n v="3"/>
    <n v="0.4"/>
    <n v="-147.8655"/>
  </r>
  <r>
    <n v="6538"/>
    <x v="3251"/>
    <x v="2"/>
    <x v="22"/>
    <d v="2011-10-23T00:00:00"/>
    <s v="First Class"/>
    <s v="FH-14365"/>
    <s v="Fred Hopkins"/>
    <x v="1"/>
    <s v="United States"/>
    <s v="Knoxville"/>
    <x v="18"/>
    <n v="37918"/>
    <x v="0"/>
    <s v="OFF-ST-10000934"/>
    <x v="1"/>
    <x v="4"/>
    <s v="Contico 72&quot;H Heavy-Duty Storage System"/>
    <x v="2066"/>
    <n v="3"/>
    <n v="0.2"/>
    <n v="-24.588000000000001"/>
  </r>
  <r>
    <n v="6539"/>
    <x v="3252"/>
    <x v="1"/>
    <x v="969"/>
    <d v="2012-10-30T00:00:00"/>
    <s v="Standard Class"/>
    <s v="HK-14890"/>
    <s v="Heather Kirkland"/>
    <x v="1"/>
    <s v="United States"/>
    <s v="Newark"/>
    <x v="13"/>
    <n v="19711"/>
    <x v="3"/>
    <s v="TEC-PH-10004042"/>
    <x v="2"/>
    <x v="7"/>
    <s v="ClearOne Communications CHAT 70 OC Speaker Phone"/>
    <x v="4519"/>
    <n v="1"/>
    <n v="0"/>
    <n v="41.337400000000002"/>
  </r>
  <r>
    <n v="6540"/>
    <x v="3252"/>
    <x v="1"/>
    <x v="969"/>
    <d v="2012-10-30T00:00:00"/>
    <s v="Standard Class"/>
    <s v="HK-14890"/>
    <s v="Heather Kirkland"/>
    <x v="1"/>
    <s v="United States"/>
    <s v="Newark"/>
    <x v="13"/>
    <n v="19711"/>
    <x v="3"/>
    <s v="FUR-CH-10002439"/>
    <x v="0"/>
    <x v="1"/>
    <s v="Iceberg Nesting Folding Chair, 19w x 6d x 43h"/>
    <x v="4520"/>
    <n v="5"/>
    <n v="0"/>
    <n v="75.686000000000007"/>
  </r>
  <r>
    <n v="6541"/>
    <x v="3253"/>
    <x v="3"/>
    <x v="673"/>
    <d v="2014-11-20T00:00:00"/>
    <s v="First Class"/>
    <s v="CC-12220"/>
    <s v="Chris Cortes"/>
    <x v="0"/>
    <s v="United States"/>
    <s v="Seattle"/>
    <x v="4"/>
    <n v="98103"/>
    <x v="1"/>
    <s v="OFF-PA-10001363"/>
    <x v="1"/>
    <x v="10"/>
    <s v="Xerox 1933"/>
    <x v="4521"/>
    <n v="6"/>
    <n v="0"/>
    <n v="34.629599999999996"/>
  </r>
  <r>
    <n v="6542"/>
    <x v="3253"/>
    <x v="3"/>
    <x v="673"/>
    <d v="2014-11-20T00:00:00"/>
    <s v="First Class"/>
    <s v="CC-12220"/>
    <s v="Chris Cortes"/>
    <x v="0"/>
    <s v="United States"/>
    <s v="Seattle"/>
    <x v="4"/>
    <n v="98103"/>
    <x v="1"/>
    <s v="FUR-FU-10003394"/>
    <x v="0"/>
    <x v="5"/>
    <s v="Tenex &quot;The Solids&quot; Textured Chair Mats"/>
    <x v="1839"/>
    <n v="2"/>
    <n v="0"/>
    <n v="23.786399999999986"/>
  </r>
  <r>
    <n v="6543"/>
    <x v="3253"/>
    <x v="3"/>
    <x v="673"/>
    <d v="2014-11-20T00:00:00"/>
    <s v="First Class"/>
    <s v="CC-12220"/>
    <s v="Chris Cortes"/>
    <x v="0"/>
    <s v="United States"/>
    <s v="Seattle"/>
    <x v="4"/>
    <n v="98103"/>
    <x v="1"/>
    <s v="TEC-PH-10003171"/>
    <x v="2"/>
    <x v="7"/>
    <s v="Plantronics Encore H101 Dual Earpieces Headset"/>
    <x v="4220"/>
    <n v="3"/>
    <n v="0.2"/>
    <n v="10.787999999999997"/>
  </r>
  <r>
    <n v="6544"/>
    <x v="3253"/>
    <x v="3"/>
    <x v="673"/>
    <d v="2014-11-20T00:00:00"/>
    <s v="First Class"/>
    <s v="CC-12220"/>
    <s v="Chris Cortes"/>
    <x v="0"/>
    <s v="United States"/>
    <s v="Seattle"/>
    <x v="4"/>
    <n v="98103"/>
    <x v="1"/>
    <s v="OFF-ST-10003123"/>
    <x v="1"/>
    <x v="4"/>
    <s v="Fellowes Bases and Tops For Staxonsteel/High-Stak Systems"/>
    <x v="3304"/>
    <n v="1"/>
    <n v="0"/>
    <n v="7.9895999999999994"/>
  </r>
  <r>
    <n v="6545"/>
    <x v="3254"/>
    <x v="3"/>
    <x v="304"/>
    <d v="2014-05-19T00:00:00"/>
    <s v="Standard Class"/>
    <s v="DP-13000"/>
    <s v="Darren Powers"/>
    <x v="0"/>
    <s v="United States"/>
    <s v="Cleveland"/>
    <x v="24"/>
    <n v="44105"/>
    <x v="3"/>
    <s v="OFF-BI-10003007"/>
    <x v="1"/>
    <x v="8"/>
    <s v="Premium Transparent Presentation Covers, No Pattern/Clear, 8 1/2&quot; x 11&quot;"/>
    <x v="4522"/>
    <n v="5"/>
    <n v="0.7"/>
    <n v="-46.53600000000003"/>
  </r>
  <r>
    <n v="6546"/>
    <x v="3254"/>
    <x v="3"/>
    <x v="304"/>
    <d v="2014-05-19T00:00:00"/>
    <s v="Standard Class"/>
    <s v="DP-13000"/>
    <s v="Darren Powers"/>
    <x v="0"/>
    <s v="United States"/>
    <s v="Cleveland"/>
    <x v="24"/>
    <n v="44105"/>
    <x v="3"/>
    <s v="OFF-LA-10000973"/>
    <x v="1"/>
    <x v="2"/>
    <s v="Avery 502"/>
    <x v="1325"/>
    <n v="2"/>
    <n v="0.2"/>
    <n v="1.764"/>
  </r>
  <r>
    <n v="6547"/>
    <x v="3254"/>
    <x v="3"/>
    <x v="304"/>
    <d v="2014-05-19T00:00:00"/>
    <s v="Standard Class"/>
    <s v="DP-13000"/>
    <s v="Darren Powers"/>
    <x v="0"/>
    <s v="United States"/>
    <s v="Cleveland"/>
    <x v="24"/>
    <n v="44105"/>
    <x v="3"/>
    <s v="OFF-PA-10000483"/>
    <x v="1"/>
    <x v="10"/>
    <s v="Xerox 19"/>
    <x v="1636"/>
    <n v="1"/>
    <n v="0.2"/>
    <n v="7.7449999999999983"/>
  </r>
  <r>
    <n v="6548"/>
    <x v="3255"/>
    <x v="2"/>
    <x v="72"/>
    <d v="2011-03-05T00:00:00"/>
    <s v="Standard Class"/>
    <s v="VF-21715"/>
    <s v="Vicky Freymann"/>
    <x v="2"/>
    <s v="United States"/>
    <s v="Elmhurst"/>
    <x v="10"/>
    <n v="60126"/>
    <x v="2"/>
    <s v="FUR-CH-10000863"/>
    <x v="0"/>
    <x v="1"/>
    <s v="Novimex Swivel Fabric Task Chair"/>
    <x v="4523"/>
    <n v="6"/>
    <n v="0.3"/>
    <n v="-172.11720000000003"/>
  </r>
  <r>
    <n v="6549"/>
    <x v="3255"/>
    <x v="2"/>
    <x v="72"/>
    <d v="2011-03-05T00:00:00"/>
    <s v="Standard Class"/>
    <s v="VF-21715"/>
    <s v="Vicky Freymann"/>
    <x v="2"/>
    <s v="United States"/>
    <s v="Elmhurst"/>
    <x v="10"/>
    <n v="60126"/>
    <x v="2"/>
    <s v="OFF-PA-10003036"/>
    <x v="1"/>
    <x v="10"/>
    <s v="Black Print Carbonless 8 1/2&quot; x 8 1/4&quot; Rapid Memo Book"/>
    <x v="1133"/>
    <n v="3"/>
    <n v="0.2"/>
    <n v="5.6783999999999981"/>
  </r>
  <r>
    <n v="6550"/>
    <x v="3256"/>
    <x v="1"/>
    <x v="117"/>
    <d v="2012-08-01T00:00:00"/>
    <s v="First Class"/>
    <s v="GH-14410"/>
    <s v="Gary Hansen"/>
    <x v="2"/>
    <s v="United States"/>
    <s v="Lakeville"/>
    <x v="11"/>
    <n v="55044"/>
    <x v="2"/>
    <s v="FUR-CH-10002304"/>
    <x v="0"/>
    <x v="1"/>
    <s v="Global Stack Chair without Arms, Black"/>
    <x v="4524"/>
    <n v="6"/>
    <n v="0"/>
    <n v="38.970000000000006"/>
  </r>
  <r>
    <n v="6551"/>
    <x v="3257"/>
    <x v="1"/>
    <x v="549"/>
    <d v="2012-11-03T00:00:00"/>
    <s v="Second Class"/>
    <s v="JH-16180"/>
    <s v="Justin Hirsh"/>
    <x v="0"/>
    <s v="United States"/>
    <s v="New York City"/>
    <x v="15"/>
    <n v="10035"/>
    <x v="3"/>
    <s v="FUR-CH-10000422"/>
    <x v="0"/>
    <x v="1"/>
    <s v="Global Highback Leather Tilter in Burgundy"/>
    <x v="4525"/>
    <n v="4"/>
    <n v="0.1"/>
    <n v="21.837600000000023"/>
  </r>
  <r>
    <n v="6552"/>
    <x v="3258"/>
    <x v="3"/>
    <x v="819"/>
    <d v="2014-12-22T00:00:00"/>
    <s v="Second Class"/>
    <s v="RB-19465"/>
    <s v="Rick Bensley"/>
    <x v="2"/>
    <s v="United States"/>
    <s v="Los Angeles"/>
    <x v="1"/>
    <n v="90036"/>
    <x v="1"/>
    <s v="OFF-PA-10002986"/>
    <x v="1"/>
    <x v="10"/>
    <s v="Xerox 1898"/>
    <x v="522"/>
    <n v="2"/>
    <n v="0"/>
    <n v="6.4127999999999998"/>
  </r>
  <r>
    <n v="6553"/>
    <x v="3258"/>
    <x v="3"/>
    <x v="819"/>
    <d v="2014-12-22T00:00:00"/>
    <s v="Second Class"/>
    <s v="RB-19465"/>
    <s v="Rick Bensley"/>
    <x v="2"/>
    <s v="United States"/>
    <s v="Los Angeles"/>
    <x v="1"/>
    <n v="90036"/>
    <x v="1"/>
    <s v="OFF-ST-10002289"/>
    <x v="1"/>
    <x v="4"/>
    <s v="Safco Wire Cube Shelving System, For Use as 4 or 5 14&quot; Cubes, Black"/>
    <x v="1237"/>
    <n v="5"/>
    <n v="0"/>
    <n v="7.9449999999999932"/>
  </r>
  <r>
    <n v="6554"/>
    <x v="3259"/>
    <x v="2"/>
    <x v="22"/>
    <d v="2011-10-22T00:00:00"/>
    <s v="Second Class"/>
    <s v="LS-16975"/>
    <s v="Lindsay Shagiari"/>
    <x v="2"/>
    <s v="United States"/>
    <s v="Chicago"/>
    <x v="10"/>
    <n v="60653"/>
    <x v="2"/>
    <s v="TEC-AC-10001606"/>
    <x v="2"/>
    <x v="11"/>
    <s v="Logitech Wireless Performance Mouse MX for PC and Mac"/>
    <x v="1895"/>
    <n v="4"/>
    <n v="0.2"/>
    <n v="71.992800000000003"/>
  </r>
  <r>
    <n v="6555"/>
    <x v="3259"/>
    <x v="2"/>
    <x v="22"/>
    <d v="2011-10-22T00:00:00"/>
    <s v="Second Class"/>
    <s v="LS-16975"/>
    <s v="Lindsay Shagiari"/>
    <x v="2"/>
    <s v="United States"/>
    <s v="Chicago"/>
    <x v="10"/>
    <n v="60653"/>
    <x v="2"/>
    <s v="OFF-ST-10003805"/>
    <x v="1"/>
    <x v="4"/>
    <s v="24 Capacity Maxi Data Binder Racks, Pearl"/>
    <x v="4526"/>
    <n v="3"/>
    <n v="0.2"/>
    <n v="31.582499999999953"/>
  </r>
  <r>
    <n v="6556"/>
    <x v="3259"/>
    <x v="2"/>
    <x v="22"/>
    <d v="2011-10-22T00:00:00"/>
    <s v="Second Class"/>
    <s v="LS-16975"/>
    <s v="Lindsay Shagiari"/>
    <x v="2"/>
    <s v="United States"/>
    <s v="Chicago"/>
    <x v="10"/>
    <n v="60653"/>
    <x v="2"/>
    <s v="OFF-PA-10002109"/>
    <x v="1"/>
    <x v="10"/>
    <s v="Wirebound Voice Message Log Book"/>
    <x v="4527"/>
    <n v="1"/>
    <n v="0.2"/>
    <n v="1.2375999999999996"/>
  </r>
  <r>
    <n v="6557"/>
    <x v="3259"/>
    <x v="2"/>
    <x v="22"/>
    <d v="2011-10-22T00:00:00"/>
    <s v="Second Class"/>
    <s v="LS-16975"/>
    <s v="Lindsay Shagiari"/>
    <x v="2"/>
    <s v="United States"/>
    <s v="Chicago"/>
    <x v="10"/>
    <n v="60653"/>
    <x v="2"/>
    <s v="OFF-BI-10000632"/>
    <x v="1"/>
    <x v="8"/>
    <s v="Satellite Sectional Post Binders"/>
    <x v="4528"/>
    <n v="1"/>
    <n v="0.8"/>
    <n v="-14.759400000000003"/>
  </r>
  <r>
    <n v="6558"/>
    <x v="3259"/>
    <x v="2"/>
    <x v="22"/>
    <d v="2011-10-22T00:00:00"/>
    <s v="Second Class"/>
    <s v="LS-16975"/>
    <s v="Lindsay Shagiari"/>
    <x v="2"/>
    <s v="United States"/>
    <s v="Chicago"/>
    <x v="10"/>
    <n v="60653"/>
    <x v="2"/>
    <s v="OFF-LA-10003510"/>
    <x v="1"/>
    <x v="2"/>
    <s v="Avery 4027 File Folder Labels for Dot Matrix Printers, 5000 Labels per Box, White"/>
    <x v="4529"/>
    <n v="1"/>
    <n v="0.2"/>
    <n v="7.9378000000000002"/>
  </r>
  <r>
    <n v="6559"/>
    <x v="3260"/>
    <x v="1"/>
    <x v="1117"/>
    <d v="2012-06-10T00:00:00"/>
    <s v="Standard Class"/>
    <s v="EB-13750"/>
    <s v="Edward Becker"/>
    <x v="1"/>
    <s v="United States"/>
    <s v="Buffalo"/>
    <x v="15"/>
    <n v="14215"/>
    <x v="3"/>
    <s v="FUR-CH-10004997"/>
    <x v="0"/>
    <x v="1"/>
    <s v="Hon Every-Day Series Multi-Task Chairs"/>
    <x v="4530"/>
    <n v="9"/>
    <n v="0.1"/>
    <n v="169.18200000000004"/>
  </r>
  <r>
    <n v="6560"/>
    <x v="3261"/>
    <x v="0"/>
    <x v="658"/>
    <d v="2013-07-27T00:00:00"/>
    <s v="Standard Class"/>
    <s v="DK-12835"/>
    <s v="Damala Kotsonis"/>
    <x v="1"/>
    <s v="United States"/>
    <s v="Roseville"/>
    <x v="1"/>
    <n v="95661"/>
    <x v="1"/>
    <s v="OFF-EN-10003001"/>
    <x v="1"/>
    <x v="12"/>
    <s v="Ames Color-File Green Diamond Border X-ray Mailers"/>
    <x v="4531"/>
    <n v="5"/>
    <n v="0"/>
    <n v="197.35299999999998"/>
  </r>
  <r>
    <n v="6561"/>
    <x v="3261"/>
    <x v="0"/>
    <x v="658"/>
    <d v="2013-07-27T00:00:00"/>
    <s v="Standard Class"/>
    <s v="DK-12835"/>
    <s v="Damala Kotsonis"/>
    <x v="1"/>
    <s v="United States"/>
    <s v="Roseville"/>
    <x v="1"/>
    <n v="95661"/>
    <x v="1"/>
    <s v="OFF-LA-10003766"/>
    <x v="1"/>
    <x v="2"/>
    <s v="Self-Adhesive Removable Labels"/>
    <x v="982"/>
    <n v="1"/>
    <n v="0"/>
    <n v="1.512"/>
  </r>
  <r>
    <n v="6562"/>
    <x v="3262"/>
    <x v="3"/>
    <x v="185"/>
    <d v="2014-04-03T00:00:00"/>
    <s v="First Class"/>
    <s v="SC-20260"/>
    <s v="Scott Cohen"/>
    <x v="1"/>
    <s v="United States"/>
    <s v="Arlington"/>
    <x v="5"/>
    <n v="76017"/>
    <x v="2"/>
    <s v="OFF-AP-10003040"/>
    <x v="1"/>
    <x v="9"/>
    <s v="Fellowes 8 Outlet Superior Workstation Surge Protector w/o Phone/Fax/Modem Protection"/>
    <x v="4532"/>
    <n v="5"/>
    <n v="0.8"/>
    <n v="-90.774000000000029"/>
  </r>
  <r>
    <n v="6563"/>
    <x v="3263"/>
    <x v="2"/>
    <x v="1118"/>
    <d v="2011-05-12T00:00:00"/>
    <s v="Standard Class"/>
    <s v="CT-11995"/>
    <s v="Carol Triggs"/>
    <x v="0"/>
    <s v="United States"/>
    <s v="Lawrence"/>
    <x v="31"/>
    <n v="1841"/>
    <x v="3"/>
    <s v="OFF-BI-10001078"/>
    <x v="1"/>
    <x v="8"/>
    <s v="Acco PRESSTEX Data Binder with Storage Hooks, Dark Blue, 14 7/8&quot; X 11&quot;"/>
    <x v="4533"/>
    <n v="3"/>
    <n v="0"/>
    <n v="7.9085999999999999"/>
  </r>
  <r>
    <n v="6564"/>
    <x v="3263"/>
    <x v="2"/>
    <x v="1118"/>
    <d v="2011-05-12T00:00:00"/>
    <s v="Standard Class"/>
    <s v="CT-11995"/>
    <s v="Carol Triggs"/>
    <x v="0"/>
    <s v="United States"/>
    <s v="Lawrence"/>
    <x v="31"/>
    <n v="1841"/>
    <x v="3"/>
    <s v="FUR-TA-10003469"/>
    <x v="0"/>
    <x v="3"/>
    <s v="Balt Split Level Computer Training Table"/>
    <x v="4534"/>
    <n v="2"/>
    <n v="0.3"/>
    <n v="-38.849999999999994"/>
  </r>
  <r>
    <n v="6565"/>
    <x v="3263"/>
    <x v="2"/>
    <x v="1118"/>
    <d v="2011-05-12T00:00:00"/>
    <s v="Standard Class"/>
    <s v="CT-11995"/>
    <s v="Carol Triggs"/>
    <x v="0"/>
    <s v="United States"/>
    <s v="Lawrence"/>
    <x v="31"/>
    <n v="1841"/>
    <x v="3"/>
    <s v="OFF-AR-10002578"/>
    <x v="1"/>
    <x v="6"/>
    <s v="Newell 335"/>
    <x v="880"/>
    <n v="3"/>
    <n v="0"/>
    <n v="2.5055999999999998"/>
  </r>
  <r>
    <n v="6566"/>
    <x v="3263"/>
    <x v="2"/>
    <x v="1118"/>
    <d v="2011-05-12T00:00:00"/>
    <s v="Standard Class"/>
    <s v="CT-11995"/>
    <s v="Carol Triggs"/>
    <x v="0"/>
    <s v="United States"/>
    <s v="Lawrence"/>
    <x v="31"/>
    <n v="1841"/>
    <x v="3"/>
    <s v="FUR-CH-10004675"/>
    <x v="0"/>
    <x v="1"/>
    <s v="Lifetime Advantage Folding Chairs, 4/Carton"/>
    <x v="1739"/>
    <n v="4"/>
    <n v="0"/>
    <n v="244.24959999999999"/>
  </r>
  <r>
    <n v="6567"/>
    <x v="3264"/>
    <x v="3"/>
    <x v="1119"/>
    <d v="2014-02-09T00:00:00"/>
    <s v="Second Class"/>
    <s v="CB-12025"/>
    <s v="Cassandra Brandow"/>
    <x v="0"/>
    <s v="United States"/>
    <s v="Waco"/>
    <x v="5"/>
    <n v="76706"/>
    <x v="2"/>
    <s v="OFF-BI-10004632"/>
    <x v="1"/>
    <x v="8"/>
    <s v="Ibico Hi-Tech Manual Binding System"/>
    <x v="4535"/>
    <n v="4"/>
    <n v="0.8"/>
    <n v="-426.9860000000001"/>
  </r>
  <r>
    <n v="6568"/>
    <x v="3264"/>
    <x v="3"/>
    <x v="1119"/>
    <d v="2014-02-09T00:00:00"/>
    <s v="Second Class"/>
    <s v="CB-12025"/>
    <s v="Cassandra Brandow"/>
    <x v="0"/>
    <s v="United States"/>
    <s v="Waco"/>
    <x v="5"/>
    <n v="76706"/>
    <x v="2"/>
    <s v="OFF-AR-10003087"/>
    <x v="1"/>
    <x v="6"/>
    <s v="Staples"/>
    <x v="4536"/>
    <n v="5"/>
    <n v="0.2"/>
    <n v="0.71199999999999974"/>
  </r>
  <r>
    <n v="6569"/>
    <x v="3265"/>
    <x v="2"/>
    <x v="891"/>
    <d v="2011-04-22T00:00:00"/>
    <s v="Standard Class"/>
    <s v="KM-16720"/>
    <s v="Kunst Miller"/>
    <x v="0"/>
    <s v="United States"/>
    <s v="Houston"/>
    <x v="5"/>
    <n v="77095"/>
    <x v="2"/>
    <s v="OFF-AR-10001868"/>
    <x v="1"/>
    <x v="6"/>
    <s v="Prang Dustless Chalk Sticks"/>
    <x v="3794"/>
    <n v="2"/>
    <n v="0.2"/>
    <n v="1.008"/>
  </r>
  <r>
    <n v="6570"/>
    <x v="3265"/>
    <x v="2"/>
    <x v="891"/>
    <d v="2011-04-22T00:00:00"/>
    <s v="Standard Class"/>
    <s v="KM-16720"/>
    <s v="Kunst Miller"/>
    <x v="0"/>
    <s v="United States"/>
    <s v="Houston"/>
    <x v="5"/>
    <n v="77095"/>
    <x v="2"/>
    <s v="FUR-CH-10002602"/>
    <x v="0"/>
    <x v="1"/>
    <s v="DMI Arturo Collection Mission-style Design Wood Chair"/>
    <x v="2613"/>
    <n v="3"/>
    <n v="0.3"/>
    <n v="-18.117599999999996"/>
  </r>
  <r>
    <n v="6571"/>
    <x v="3265"/>
    <x v="2"/>
    <x v="891"/>
    <d v="2011-04-22T00:00:00"/>
    <s v="Standard Class"/>
    <s v="KM-16720"/>
    <s v="Kunst Miller"/>
    <x v="0"/>
    <s v="United States"/>
    <s v="Houston"/>
    <x v="5"/>
    <n v="77095"/>
    <x v="2"/>
    <s v="OFF-EN-10000056"/>
    <x v="1"/>
    <x v="12"/>
    <s v="Cameo Buff Policy Envelopes"/>
    <x v="842"/>
    <n v="3"/>
    <n v="0.2"/>
    <n v="50.40629999999998"/>
  </r>
  <r>
    <n v="6572"/>
    <x v="3265"/>
    <x v="2"/>
    <x v="891"/>
    <d v="2011-04-22T00:00:00"/>
    <s v="Standard Class"/>
    <s v="KM-16720"/>
    <s v="Kunst Miller"/>
    <x v="0"/>
    <s v="United States"/>
    <s v="Houston"/>
    <x v="5"/>
    <n v="77095"/>
    <x v="2"/>
    <s v="TEC-AC-10000474"/>
    <x v="2"/>
    <x v="11"/>
    <s v="Kensington Expert Mouse Optical USB Trackball for PC or Mac"/>
    <x v="2671"/>
    <n v="3"/>
    <n v="0.2"/>
    <n v="28.496999999999957"/>
  </r>
  <r>
    <n v="6573"/>
    <x v="3266"/>
    <x v="0"/>
    <x v="1120"/>
    <d v="2013-05-17T00:00:00"/>
    <s v="Standard Class"/>
    <s v="RD-19720"/>
    <s v="Roger Demir"/>
    <x v="0"/>
    <s v="United States"/>
    <s v="Seattle"/>
    <x v="4"/>
    <n v="98105"/>
    <x v="1"/>
    <s v="OFF-PA-10003971"/>
    <x v="1"/>
    <x v="10"/>
    <s v="Xerox 1965"/>
    <x v="493"/>
    <n v="2"/>
    <n v="0"/>
    <n v="5.8604000000000003"/>
  </r>
  <r>
    <n v="6574"/>
    <x v="3267"/>
    <x v="0"/>
    <x v="881"/>
    <d v="2013-12-01T00:00:00"/>
    <s v="Standard Class"/>
    <s v="BP-11050"/>
    <s v="Barry Pond"/>
    <x v="1"/>
    <s v="United States"/>
    <s v="Plainfield"/>
    <x v="30"/>
    <n v="7060"/>
    <x v="3"/>
    <s v="OFF-ST-10000689"/>
    <x v="1"/>
    <x v="4"/>
    <s v="Fellowes Strictly Business Drawer File, Letter/Legal Size"/>
    <x v="1626"/>
    <n v="4"/>
    <n v="0"/>
    <n v="67.608000000000004"/>
  </r>
  <r>
    <n v="6575"/>
    <x v="3267"/>
    <x v="0"/>
    <x v="881"/>
    <d v="2013-12-01T00:00:00"/>
    <s v="Standard Class"/>
    <s v="BP-11050"/>
    <s v="Barry Pond"/>
    <x v="1"/>
    <s v="United States"/>
    <s v="Plainfield"/>
    <x v="30"/>
    <n v="7060"/>
    <x v="3"/>
    <s v="TEC-MA-10004255"/>
    <x v="2"/>
    <x v="15"/>
    <s v="Konica Minolta magicolor 1690MF Multifunction Printer"/>
    <x v="4537"/>
    <n v="8"/>
    <n v="0"/>
    <n v="118.37040000000002"/>
  </r>
  <r>
    <n v="6576"/>
    <x v="3268"/>
    <x v="3"/>
    <x v="448"/>
    <d v="2014-03-09T00:00:00"/>
    <s v="Standard Class"/>
    <s v="EJ-13720"/>
    <s v="Ed Jacobs"/>
    <x v="0"/>
    <s v="United States"/>
    <s v="Los Angeles"/>
    <x v="1"/>
    <n v="90008"/>
    <x v="1"/>
    <s v="TEC-AC-10000990"/>
    <x v="2"/>
    <x v="11"/>
    <s v="Imation Bio 2GB USB Flash Drive Imation Corp"/>
    <x v="4538"/>
    <n v="8"/>
    <n v="0"/>
    <n v="440.76480000000004"/>
  </r>
  <r>
    <n v="6577"/>
    <x v="3268"/>
    <x v="3"/>
    <x v="448"/>
    <d v="2014-03-09T00:00:00"/>
    <s v="Standard Class"/>
    <s v="EJ-13720"/>
    <s v="Ed Jacobs"/>
    <x v="0"/>
    <s v="United States"/>
    <s v="Los Angeles"/>
    <x v="1"/>
    <n v="90008"/>
    <x v="1"/>
    <s v="FUR-CH-10003968"/>
    <x v="0"/>
    <x v="1"/>
    <s v="Novimex Turbo Task Chair"/>
    <x v="3011"/>
    <n v="3"/>
    <n v="0.2"/>
    <n v="-17.035200000000003"/>
  </r>
  <r>
    <n v="6578"/>
    <x v="3269"/>
    <x v="1"/>
    <x v="401"/>
    <d v="2012-12-11T00:00:00"/>
    <s v="Second Class"/>
    <s v="RO-19780"/>
    <s v="Rose O'Brian"/>
    <x v="0"/>
    <s v="United States"/>
    <s v="Arlington"/>
    <x v="17"/>
    <n v="22204"/>
    <x v="0"/>
    <s v="TEC-PH-10001615"/>
    <x v="2"/>
    <x v="7"/>
    <s v="AT&amp;T CL82213"/>
    <x v="2131"/>
    <n v="6"/>
    <n v="0"/>
    <n v="50.442599999999977"/>
  </r>
  <r>
    <n v="6579"/>
    <x v="3270"/>
    <x v="2"/>
    <x v="55"/>
    <d v="2011-08-30T00:00:00"/>
    <s v="Standard Class"/>
    <s v="MW-18220"/>
    <s v="Mitch Webber"/>
    <x v="0"/>
    <s v="United States"/>
    <s v="Seattle"/>
    <x v="4"/>
    <n v="98103"/>
    <x v="1"/>
    <s v="TEC-PH-10000895"/>
    <x v="2"/>
    <x v="7"/>
    <s v="Polycom VVX 310 VoIP phone"/>
    <x v="4539"/>
    <n v="7"/>
    <n v="0.2"/>
    <n v="75.595799999999997"/>
  </r>
  <r>
    <n v="6580"/>
    <x v="3271"/>
    <x v="0"/>
    <x v="332"/>
    <d v="2013-10-23T00:00:00"/>
    <s v="Same Day"/>
    <s v="MS-17530"/>
    <s v="MaryBeth Skach"/>
    <x v="0"/>
    <s v="United States"/>
    <s v="Seattle"/>
    <x v="4"/>
    <n v="98105"/>
    <x v="1"/>
    <s v="OFF-PA-10003001"/>
    <x v="1"/>
    <x v="10"/>
    <s v="Xerox 1986"/>
    <x v="3890"/>
    <n v="1"/>
    <n v="0"/>
    <n v="3.2063999999999999"/>
  </r>
  <r>
    <n v="6581"/>
    <x v="3271"/>
    <x v="0"/>
    <x v="332"/>
    <d v="2013-10-23T00:00:00"/>
    <s v="Same Day"/>
    <s v="MS-17530"/>
    <s v="MaryBeth Skach"/>
    <x v="0"/>
    <s v="United States"/>
    <s v="Seattle"/>
    <x v="4"/>
    <n v="98105"/>
    <x v="1"/>
    <s v="OFF-AR-10002766"/>
    <x v="1"/>
    <x v="6"/>
    <s v="Prang Drawing Pencil Set"/>
    <x v="484"/>
    <n v="3"/>
    <n v="0"/>
    <n v="2.2517999999999998"/>
  </r>
  <r>
    <n v="6582"/>
    <x v="3271"/>
    <x v="0"/>
    <x v="332"/>
    <d v="2013-10-23T00:00:00"/>
    <s v="Same Day"/>
    <s v="MS-17530"/>
    <s v="MaryBeth Skach"/>
    <x v="0"/>
    <s v="United States"/>
    <s v="Seattle"/>
    <x v="4"/>
    <n v="98105"/>
    <x v="1"/>
    <s v="FUR-FU-10003095"/>
    <x v="0"/>
    <x v="5"/>
    <s v="Linden 12&quot; Wall Clock With Oak Frame"/>
    <x v="3113"/>
    <n v="3"/>
    <n v="0"/>
    <n v="30.581999999999987"/>
  </r>
  <r>
    <n v="6583"/>
    <x v="3272"/>
    <x v="0"/>
    <x v="1121"/>
    <d v="2013-08-12T00:00:00"/>
    <s v="Standard Class"/>
    <s v="DW-13585"/>
    <s v="Dorothy Wardle"/>
    <x v="1"/>
    <s v="United States"/>
    <s v="Edmonds"/>
    <x v="4"/>
    <n v="98026"/>
    <x v="1"/>
    <s v="TEC-AC-10003610"/>
    <x v="2"/>
    <x v="11"/>
    <s v="Logitech Illuminated - Keyboard"/>
    <x v="690"/>
    <n v="3"/>
    <n v="0"/>
    <n v="86.385600000000011"/>
  </r>
  <r>
    <n v="6584"/>
    <x v="3273"/>
    <x v="3"/>
    <x v="246"/>
    <d v="2014-07-28T00:00:00"/>
    <s v="Standard Class"/>
    <s v="AM-10705"/>
    <s v="Anne McFarland"/>
    <x v="0"/>
    <s v="United States"/>
    <s v="Salem"/>
    <x v="17"/>
    <n v="24153"/>
    <x v="0"/>
    <s v="OFF-AR-10003727"/>
    <x v="1"/>
    <x v="6"/>
    <s v="Berol Giant Pencil Sharpener"/>
    <x v="3113"/>
    <n v="6"/>
    <n v="0"/>
    <n v="29.562599999999986"/>
  </r>
  <r>
    <n v="6585"/>
    <x v="3273"/>
    <x v="3"/>
    <x v="246"/>
    <d v="2014-07-28T00:00:00"/>
    <s v="Standard Class"/>
    <s v="AM-10705"/>
    <s v="Anne McFarland"/>
    <x v="0"/>
    <s v="United States"/>
    <s v="Salem"/>
    <x v="17"/>
    <n v="24153"/>
    <x v="0"/>
    <s v="TEC-PH-10002660"/>
    <x v="2"/>
    <x v="7"/>
    <s v="Nortel Networks T7316 E Nt8 B27"/>
    <x v="1081"/>
    <n v="4"/>
    <n v="0"/>
    <n v="67.990000000000009"/>
  </r>
  <r>
    <n v="6586"/>
    <x v="3273"/>
    <x v="3"/>
    <x v="246"/>
    <d v="2014-07-28T00:00:00"/>
    <s v="Standard Class"/>
    <s v="AM-10705"/>
    <s v="Anne McFarland"/>
    <x v="0"/>
    <s v="United States"/>
    <s v="Salem"/>
    <x v="17"/>
    <n v="24153"/>
    <x v="0"/>
    <s v="FUR-FU-10003274"/>
    <x v="0"/>
    <x v="5"/>
    <s v="Regeneration Desk Collection"/>
    <x v="3454"/>
    <n v="5"/>
    <n v="0"/>
    <n v="3.8720000000000003"/>
  </r>
  <r>
    <n v="6587"/>
    <x v="3273"/>
    <x v="3"/>
    <x v="246"/>
    <d v="2014-07-28T00:00:00"/>
    <s v="Standard Class"/>
    <s v="AM-10705"/>
    <s v="Anne McFarland"/>
    <x v="0"/>
    <s v="United States"/>
    <s v="Salem"/>
    <x v="17"/>
    <n v="24153"/>
    <x v="0"/>
    <s v="OFF-AR-10003829"/>
    <x v="1"/>
    <x v="6"/>
    <s v="Newell 35"/>
    <x v="1209"/>
    <n v="6"/>
    <n v="0"/>
    <n v="5.7071999999999976"/>
  </r>
  <r>
    <n v="6588"/>
    <x v="3273"/>
    <x v="3"/>
    <x v="246"/>
    <d v="2014-07-28T00:00:00"/>
    <s v="Standard Class"/>
    <s v="AM-10705"/>
    <s v="Anne McFarland"/>
    <x v="0"/>
    <s v="United States"/>
    <s v="Salem"/>
    <x v="17"/>
    <n v="24153"/>
    <x v="0"/>
    <s v="FUR-BO-10003441"/>
    <x v="0"/>
    <x v="0"/>
    <s v="Bush Westfield Collection Bookcases, Fully Assembled"/>
    <x v="3367"/>
    <n v="3"/>
    <n v="0"/>
    <n v="69.67619999999998"/>
  </r>
  <r>
    <n v="6589"/>
    <x v="3273"/>
    <x v="3"/>
    <x v="246"/>
    <d v="2014-07-28T00:00:00"/>
    <s v="Standard Class"/>
    <s v="AM-10705"/>
    <s v="Anne McFarland"/>
    <x v="0"/>
    <s v="United States"/>
    <s v="Salem"/>
    <x v="17"/>
    <n v="24153"/>
    <x v="0"/>
    <s v="OFF-BI-10003355"/>
    <x v="1"/>
    <x v="8"/>
    <s v="Cardinal Holdit Business Card Pockets"/>
    <x v="1830"/>
    <n v="3"/>
    <n v="0"/>
    <n v="7.1712000000000007"/>
  </r>
  <r>
    <n v="6590"/>
    <x v="3273"/>
    <x v="3"/>
    <x v="246"/>
    <d v="2014-07-28T00:00:00"/>
    <s v="Standard Class"/>
    <s v="AM-10705"/>
    <s v="Anne McFarland"/>
    <x v="0"/>
    <s v="United States"/>
    <s v="Salem"/>
    <x v="17"/>
    <n v="24153"/>
    <x v="0"/>
    <s v="OFF-SU-10003505"/>
    <x v="1"/>
    <x v="14"/>
    <s v="Premier Electric Letter Opener"/>
    <x v="4540"/>
    <n v="2"/>
    <n v="0"/>
    <n v="11.585999999999984"/>
  </r>
  <r>
    <n v="6591"/>
    <x v="3274"/>
    <x v="2"/>
    <x v="893"/>
    <d v="2011-03-26T00:00:00"/>
    <s v="First Class"/>
    <s v="BG-11740"/>
    <s v="Bruce Geld"/>
    <x v="0"/>
    <s v="United States"/>
    <s v="Delray Beach"/>
    <x v="2"/>
    <n v="33445"/>
    <x v="0"/>
    <s v="OFF-LA-10004484"/>
    <x v="1"/>
    <x v="2"/>
    <s v="Avery 476"/>
    <x v="4541"/>
    <n v="3"/>
    <n v="0.2"/>
    <n v="3.2213999999999996"/>
  </r>
  <r>
    <n v="6592"/>
    <x v="3275"/>
    <x v="1"/>
    <x v="28"/>
    <d v="2012-05-06T00:00:00"/>
    <s v="Standard Class"/>
    <s v="KB-16585"/>
    <s v="Ken Black"/>
    <x v="1"/>
    <s v="United States"/>
    <s v="San Francisco"/>
    <x v="1"/>
    <n v="94110"/>
    <x v="1"/>
    <s v="OFF-AR-10000658"/>
    <x v="1"/>
    <x v="6"/>
    <s v="Newell 324"/>
    <x v="1637"/>
    <n v="3"/>
    <n v="0"/>
    <n v="9.702"/>
  </r>
  <r>
    <n v="6593"/>
    <x v="3275"/>
    <x v="1"/>
    <x v="28"/>
    <d v="2012-05-06T00:00:00"/>
    <s v="Standard Class"/>
    <s v="KB-16585"/>
    <s v="Ken Black"/>
    <x v="1"/>
    <s v="United States"/>
    <s v="San Francisco"/>
    <x v="1"/>
    <n v="94110"/>
    <x v="1"/>
    <s v="TEC-PH-10000347"/>
    <x v="2"/>
    <x v="7"/>
    <s v="Cush Cases Heavy Duty Rugged Cover Case for Samsung Galaxy S5 - Purple"/>
    <x v="4542"/>
    <n v="5"/>
    <n v="0.2"/>
    <n v="1.7324999999999999"/>
  </r>
  <r>
    <n v="6594"/>
    <x v="3276"/>
    <x v="0"/>
    <x v="900"/>
    <d v="2013-06-17T00:00:00"/>
    <s v="Second Class"/>
    <s v="GT-14710"/>
    <s v="Greg Tran"/>
    <x v="0"/>
    <s v="United States"/>
    <s v="New York City"/>
    <x v="15"/>
    <n v="10024"/>
    <x v="3"/>
    <s v="OFF-BI-10001989"/>
    <x v="1"/>
    <x v="8"/>
    <s v="Premium Transparent Presentation Covers by GBC"/>
    <x v="3295"/>
    <n v="2"/>
    <n v="0.2"/>
    <n v="11.748799999999997"/>
  </r>
  <r>
    <n v="6595"/>
    <x v="3277"/>
    <x v="1"/>
    <x v="124"/>
    <d v="2012-05-11T00:00:00"/>
    <s v="Standard Class"/>
    <s v="SV-20815"/>
    <s v="Stuart Van"/>
    <x v="1"/>
    <s v="United States"/>
    <s v="Indianapolis"/>
    <x v="14"/>
    <n v="46203"/>
    <x v="2"/>
    <s v="OFF-AR-10001897"/>
    <x v="1"/>
    <x v="6"/>
    <s v="Model L Table or Wall-Mount Pencil Sharpener"/>
    <x v="4543"/>
    <n v="7"/>
    <n v="0"/>
    <n v="35.260400000000004"/>
  </r>
  <r>
    <n v="6596"/>
    <x v="3278"/>
    <x v="3"/>
    <x v="756"/>
    <d v="2014-04-27T00:00:00"/>
    <s v="First Class"/>
    <s v="GG-14650"/>
    <s v="Greg Guthrie"/>
    <x v="1"/>
    <s v="United States"/>
    <s v="Columbus"/>
    <x v="24"/>
    <n v="43229"/>
    <x v="3"/>
    <s v="OFF-BI-10000285"/>
    <x v="1"/>
    <x v="8"/>
    <s v="XtraLife ClearVue Slant-D Ring Binders by Cardinal"/>
    <x v="4544"/>
    <n v="5"/>
    <n v="0.7"/>
    <n v="-7.8399999999999963"/>
  </r>
  <r>
    <n v="6597"/>
    <x v="3278"/>
    <x v="3"/>
    <x v="756"/>
    <d v="2014-04-27T00:00:00"/>
    <s v="First Class"/>
    <s v="GG-14650"/>
    <s v="Greg Guthrie"/>
    <x v="1"/>
    <s v="United States"/>
    <s v="Columbus"/>
    <x v="24"/>
    <n v="43229"/>
    <x v="3"/>
    <s v="OFF-PA-10001804"/>
    <x v="1"/>
    <x v="10"/>
    <s v="Xerox 195"/>
    <x v="758"/>
    <n v="1"/>
    <n v="0.2"/>
    <n v="1.8703999999999998"/>
  </r>
  <r>
    <n v="6598"/>
    <x v="3279"/>
    <x v="2"/>
    <x v="571"/>
    <d v="2011-06-12T00:00:00"/>
    <s v="Standard Class"/>
    <s v="SV-20785"/>
    <s v="Stewart Visinsky"/>
    <x v="0"/>
    <s v="United States"/>
    <s v="Jacksonville"/>
    <x v="2"/>
    <n v="32216"/>
    <x v="0"/>
    <s v="OFF-BI-10002557"/>
    <x v="1"/>
    <x v="8"/>
    <s v="Presstex Flexible Ring Binders"/>
    <x v="4545"/>
    <n v="1"/>
    <n v="0.7"/>
    <n v="-0.9099999999999997"/>
  </r>
  <r>
    <n v="6599"/>
    <x v="3279"/>
    <x v="2"/>
    <x v="571"/>
    <d v="2011-06-12T00:00:00"/>
    <s v="Standard Class"/>
    <s v="SV-20785"/>
    <s v="Stewart Visinsky"/>
    <x v="0"/>
    <s v="United States"/>
    <s v="Jacksonville"/>
    <x v="2"/>
    <n v="32216"/>
    <x v="0"/>
    <s v="OFF-PA-10002319"/>
    <x v="1"/>
    <x v="10"/>
    <s v="Xerox 1944"/>
    <x v="4546"/>
    <n v="2"/>
    <n v="0.2"/>
    <n v="22.480800000000002"/>
  </r>
  <r>
    <n v="6600"/>
    <x v="3280"/>
    <x v="2"/>
    <x v="266"/>
    <d v="2011-12-07T00:00:00"/>
    <s v="Standard Class"/>
    <s v="ON-18715"/>
    <s v="Odella Nelson"/>
    <x v="1"/>
    <s v="United States"/>
    <s v="Clinton"/>
    <x v="39"/>
    <n v="20735"/>
    <x v="3"/>
    <s v="FUR-FU-10003849"/>
    <x v="0"/>
    <x v="5"/>
    <s v="DAX Metal Frame, Desktop, Stepped-Edge"/>
    <x v="3318"/>
    <n v="3"/>
    <n v="0"/>
    <n v="23.680799999999998"/>
  </r>
  <r>
    <n v="6601"/>
    <x v="3280"/>
    <x v="2"/>
    <x v="266"/>
    <d v="2011-12-07T00:00:00"/>
    <s v="Standard Class"/>
    <s v="ON-18715"/>
    <s v="Odella Nelson"/>
    <x v="1"/>
    <s v="United States"/>
    <s v="Clinton"/>
    <x v="39"/>
    <n v="20735"/>
    <x v="3"/>
    <s v="OFF-PA-10002923"/>
    <x v="1"/>
    <x v="10"/>
    <s v="Xerox 1942"/>
    <x v="678"/>
    <n v="3"/>
    <n v="0"/>
    <n v="73.41"/>
  </r>
  <r>
    <n v="6602"/>
    <x v="3280"/>
    <x v="2"/>
    <x v="266"/>
    <d v="2011-12-07T00:00:00"/>
    <s v="Standard Class"/>
    <s v="ON-18715"/>
    <s v="Odella Nelson"/>
    <x v="1"/>
    <s v="United States"/>
    <s v="Clinton"/>
    <x v="39"/>
    <n v="20735"/>
    <x v="3"/>
    <s v="FUR-CH-10004754"/>
    <x v="0"/>
    <x v="1"/>
    <s v="Global Stack Chair with Arms, Black"/>
    <x v="4547"/>
    <n v="8"/>
    <n v="0"/>
    <n v="64.756799999999998"/>
  </r>
  <r>
    <n v="6603"/>
    <x v="3280"/>
    <x v="2"/>
    <x v="266"/>
    <d v="2011-12-07T00:00:00"/>
    <s v="Standard Class"/>
    <s v="ON-18715"/>
    <s v="Odella Nelson"/>
    <x v="1"/>
    <s v="United States"/>
    <s v="Clinton"/>
    <x v="39"/>
    <n v="20735"/>
    <x v="3"/>
    <s v="OFF-LA-10000634"/>
    <x v="1"/>
    <x v="2"/>
    <s v="Avery 509"/>
    <x v="1203"/>
    <n v="6"/>
    <n v="0"/>
    <n v="7.2035999999999998"/>
  </r>
  <r>
    <n v="6604"/>
    <x v="3281"/>
    <x v="3"/>
    <x v="46"/>
    <d v="2014-06-21T00:00:00"/>
    <s v="First Class"/>
    <s v="RA-19945"/>
    <s v="Ryan Akin"/>
    <x v="0"/>
    <s v="United States"/>
    <s v="Commerce City"/>
    <x v="22"/>
    <n v="80022"/>
    <x v="1"/>
    <s v="OFF-ST-10001418"/>
    <x v="1"/>
    <x v="4"/>
    <s v="Carina Media Storage Towers in Natural &amp; Black"/>
    <x v="1770"/>
    <n v="3"/>
    <n v="0.2"/>
    <n v="-32.929200000000002"/>
  </r>
  <r>
    <n v="6605"/>
    <x v="3282"/>
    <x v="0"/>
    <x v="439"/>
    <d v="2013-06-01T00:00:00"/>
    <s v="Standard Class"/>
    <s v="SV-20785"/>
    <s v="Stewart Visinsky"/>
    <x v="0"/>
    <s v="United States"/>
    <s v="Santa Ana"/>
    <x v="1"/>
    <n v="92704"/>
    <x v="1"/>
    <s v="OFF-FA-10003467"/>
    <x v="1"/>
    <x v="13"/>
    <s v="Alliance Big Bands Rubber Bands, 12/Pack"/>
    <x v="4095"/>
    <n v="3"/>
    <n v="0"/>
    <n v="0"/>
  </r>
  <r>
    <n v="6606"/>
    <x v="3282"/>
    <x v="0"/>
    <x v="439"/>
    <d v="2013-06-01T00:00:00"/>
    <s v="Standard Class"/>
    <s v="SV-20785"/>
    <s v="Stewart Visinsky"/>
    <x v="0"/>
    <s v="United States"/>
    <s v="Santa Ana"/>
    <x v="1"/>
    <n v="92704"/>
    <x v="1"/>
    <s v="OFF-PA-10001293"/>
    <x v="1"/>
    <x v="10"/>
    <s v="Xerox 1946"/>
    <x v="1568"/>
    <n v="7"/>
    <n v="0"/>
    <n v="21.772800000000004"/>
  </r>
  <r>
    <n v="6607"/>
    <x v="3282"/>
    <x v="0"/>
    <x v="439"/>
    <d v="2013-06-01T00:00:00"/>
    <s v="Standard Class"/>
    <s v="SV-20785"/>
    <s v="Stewart Visinsky"/>
    <x v="0"/>
    <s v="United States"/>
    <s v="Santa Ana"/>
    <x v="1"/>
    <n v="92704"/>
    <x v="1"/>
    <s v="TEC-PH-10003885"/>
    <x v="2"/>
    <x v="7"/>
    <s v="Cisco SPA508G"/>
    <x v="2005"/>
    <n v="4"/>
    <n v="0.2"/>
    <n v="23.756399999999985"/>
  </r>
  <r>
    <n v="6608"/>
    <x v="3282"/>
    <x v="0"/>
    <x v="439"/>
    <d v="2013-06-01T00:00:00"/>
    <s v="Standard Class"/>
    <s v="SV-20785"/>
    <s v="Stewart Visinsky"/>
    <x v="0"/>
    <s v="United States"/>
    <s v="Santa Ana"/>
    <x v="1"/>
    <n v="92704"/>
    <x v="1"/>
    <s v="FUR-CH-10004860"/>
    <x v="0"/>
    <x v="1"/>
    <s v="Global Low Back Tilter Chair"/>
    <x v="4548"/>
    <n v="6"/>
    <n v="0.2"/>
    <n v="-84.823200000000071"/>
  </r>
  <r>
    <n v="6609"/>
    <x v="3282"/>
    <x v="0"/>
    <x v="439"/>
    <d v="2013-06-01T00:00:00"/>
    <s v="Standard Class"/>
    <s v="SV-20785"/>
    <s v="Stewart Visinsky"/>
    <x v="0"/>
    <s v="United States"/>
    <s v="Santa Ana"/>
    <x v="1"/>
    <n v="92704"/>
    <x v="1"/>
    <s v="TEC-MA-10002428"/>
    <x v="2"/>
    <x v="15"/>
    <s v="Fellowes Powershred HS-440 4-Sheet High Security Shredder"/>
    <x v="4549"/>
    <n v="3"/>
    <n v="0.2"/>
    <n v="116.24249999999996"/>
  </r>
  <r>
    <n v="6610"/>
    <x v="3283"/>
    <x v="1"/>
    <x v="366"/>
    <d v="2012-03-10T00:00:00"/>
    <s v="Same Day"/>
    <s v="KB-16585"/>
    <s v="Ken Black"/>
    <x v="1"/>
    <s v="United States"/>
    <s v="Clinton"/>
    <x v="39"/>
    <n v="20735"/>
    <x v="3"/>
    <s v="OFF-ST-10002406"/>
    <x v="1"/>
    <x v="4"/>
    <s v="Pizazz Global Quick File"/>
    <x v="4550"/>
    <n v="6"/>
    <n v="0"/>
    <n v="25.149600000000007"/>
  </r>
  <r>
    <n v="6611"/>
    <x v="3284"/>
    <x v="0"/>
    <x v="201"/>
    <d v="2013-10-23T00:00:00"/>
    <s v="First Class"/>
    <s v="AG-10495"/>
    <s v="Andrew Gjertsen"/>
    <x v="1"/>
    <s v="United States"/>
    <s v="Los Angeles"/>
    <x v="1"/>
    <n v="90049"/>
    <x v="1"/>
    <s v="OFF-BI-10004209"/>
    <x v="1"/>
    <x v="8"/>
    <s v="Fellowes Twister Kit, Gray/Clear, 3/pkg"/>
    <x v="1768"/>
    <n v="3"/>
    <n v="0.2"/>
    <n v="6.0299999999999994"/>
  </r>
  <r>
    <n v="6612"/>
    <x v="3285"/>
    <x v="1"/>
    <x v="1122"/>
    <d v="2012-04-28T00:00:00"/>
    <s v="Standard Class"/>
    <s v="JK-16090"/>
    <s v="Juliana Krohn"/>
    <x v="0"/>
    <s v="United States"/>
    <s v="Louisville"/>
    <x v="0"/>
    <n v="40214"/>
    <x v="0"/>
    <s v="FUR-CH-10001891"/>
    <x v="0"/>
    <x v="1"/>
    <s v="Global Deluxe Office Fabric Chairs"/>
    <x v="2843"/>
    <n v="2"/>
    <n v="0"/>
    <n v="51.829200000000014"/>
  </r>
  <r>
    <n v="6613"/>
    <x v="3285"/>
    <x v="1"/>
    <x v="1122"/>
    <d v="2012-04-28T00:00:00"/>
    <s v="Standard Class"/>
    <s v="JK-16090"/>
    <s v="Juliana Krohn"/>
    <x v="0"/>
    <s v="United States"/>
    <s v="Louisville"/>
    <x v="0"/>
    <n v="40214"/>
    <x v="0"/>
    <s v="OFF-BI-10002215"/>
    <x v="1"/>
    <x v="8"/>
    <s v="Wilson Jones Hanging View Binder, White, 1&quot;"/>
    <x v="4039"/>
    <n v="3"/>
    <n v="0"/>
    <n v="9.7979999999999983"/>
  </r>
  <r>
    <n v="6614"/>
    <x v="3285"/>
    <x v="1"/>
    <x v="1122"/>
    <d v="2012-04-28T00:00:00"/>
    <s v="Standard Class"/>
    <s v="JK-16090"/>
    <s v="Juliana Krohn"/>
    <x v="0"/>
    <s v="United States"/>
    <s v="Louisville"/>
    <x v="0"/>
    <n v="40214"/>
    <x v="0"/>
    <s v="TEC-PH-10002103"/>
    <x v="2"/>
    <x v="7"/>
    <s v="Jabra SPEAK 410"/>
    <x v="4551"/>
    <n v="5"/>
    <n v="0"/>
    <n v="131.58600000000001"/>
  </r>
  <r>
    <n v="6615"/>
    <x v="3285"/>
    <x v="1"/>
    <x v="1122"/>
    <d v="2012-04-28T00:00:00"/>
    <s v="Standard Class"/>
    <s v="JK-16090"/>
    <s v="Juliana Krohn"/>
    <x v="0"/>
    <s v="United States"/>
    <s v="Louisville"/>
    <x v="0"/>
    <n v="40214"/>
    <x v="0"/>
    <s v="FUR-FU-10003394"/>
    <x v="0"/>
    <x v="5"/>
    <s v="Tenex &quot;The Solids&quot; Textured Chair Mats"/>
    <x v="664"/>
    <n v="3"/>
    <n v="0"/>
    <n v="35.679599999999979"/>
  </r>
  <r>
    <n v="6616"/>
    <x v="3286"/>
    <x v="0"/>
    <x v="26"/>
    <d v="2013-06-20T00:00:00"/>
    <s v="First Class"/>
    <s v="MV-18190"/>
    <s v="Mike Vittorini"/>
    <x v="0"/>
    <s v="United States"/>
    <s v="Los Angeles"/>
    <x v="1"/>
    <n v="90045"/>
    <x v="1"/>
    <s v="FUR-BO-10004218"/>
    <x v="0"/>
    <x v="0"/>
    <s v="Bush Heritage Pine Collection 5-Shelf Bookcase, Albany Pine Finish, *Special Order"/>
    <x v="4175"/>
    <n v="2"/>
    <n v="0.15"/>
    <n v="14.097999999999999"/>
  </r>
  <r>
    <n v="6617"/>
    <x v="3286"/>
    <x v="0"/>
    <x v="26"/>
    <d v="2013-06-20T00:00:00"/>
    <s v="First Class"/>
    <s v="MV-18190"/>
    <s v="Mike Vittorini"/>
    <x v="0"/>
    <s v="United States"/>
    <s v="Los Angeles"/>
    <x v="1"/>
    <n v="90045"/>
    <x v="1"/>
    <s v="OFF-LA-10000081"/>
    <x v="1"/>
    <x v="2"/>
    <s v="Avery 496"/>
    <x v="3923"/>
    <n v="6"/>
    <n v="0"/>
    <n v="10.799999999999999"/>
  </r>
  <r>
    <n v="6618"/>
    <x v="3286"/>
    <x v="0"/>
    <x v="26"/>
    <d v="2013-06-20T00:00:00"/>
    <s v="First Class"/>
    <s v="MV-18190"/>
    <s v="Mike Vittorini"/>
    <x v="0"/>
    <s v="United States"/>
    <s v="Los Angeles"/>
    <x v="1"/>
    <n v="90045"/>
    <x v="1"/>
    <s v="OFF-PA-10001497"/>
    <x v="1"/>
    <x v="10"/>
    <s v="Xerox 1914"/>
    <x v="1547"/>
    <n v="4"/>
    <n v="0"/>
    <n v="107.7216"/>
  </r>
  <r>
    <n v="6619"/>
    <x v="3287"/>
    <x v="3"/>
    <x v="1123"/>
    <d v="2014-01-19T00:00:00"/>
    <s v="Second Class"/>
    <s v="CP-12085"/>
    <s v="Cathy Prescott"/>
    <x v="1"/>
    <s v="United States"/>
    <s v="Springfield"/>
    <x v="25"/>
    <n v="65807"/>
    <x v="2"/>
    <s v="OFF-PA-10004983"/>
    <x v="1"/>
    <x v="10"/>
    <s v="Xerox 23"/>
    <x v="56"/>
    <n v="5"/>
    <n v="0"/>
    <n v="15.552000000000001"/>
  </r>
  <r>
    <n v="6620"/>
    <x v="3287"/>
    <x v="3"/>
    <x v="1123"/>
    <d v="2014-01-19T00:00:00"/>
    <s v="Second Class"/>
    <s v="CP-12085"/>
    <s v="Cathy Prescott"/>
    <x v="1"/>
    <s v="United States"/>
    <s v="Springfield"/>
    <x v="25"/>
    <n v="65807"/>
    <x v="2"/>
    <s v="OFF-AR-10004010"/>
    <x v="1"/>
    <x v="6"/>
    <s v="Hunt Boston Vacuum Mount KS Pencil Sharpener"/>
    <x v="4552"/>
    <n v="6"/>
    <n v="0"/>
    <n v="54.584400000000002"/>
  </r>
  <r>
    <n v="6621"/>
    <x v="3287"/>
    <x v="3"/>
    <x v="1123"/>
    <d v="2014-01-19T00:00:00"/>
    <s v="Second Class"/>
    <s v="CP-12085"/>
    <s v="Cathy Prescott"/>
    <x v="1"/>
    <s v="United States"/>
    <s v="Springfield"/>
    <x v="25"/>
    <n v="65807"/>
    <x v="2"/>
    <s v="OFF-SU-10002881"/>
    <x v="1"/>
    <x v="14"/>
    <s v="Martin Yale Chadless Opener Electric Letter Opener"/>
    <x v="2635"/>
    <n v="5"/>
    <n v="0"/>
    <n v="83.281000000000063"/>
  </r>
  <r>
    <n v="6622"/>
    <x v="3287"/>
    <x v="3"/>
    <x v="1123"/>
    <d v="2014-01-19T00:00:00"/>
    <s v="Second Class"/>
    <s v="CP-12085"/>
    <s v="Cathy Prescott"/>
    <x v="1"/>
    <s v="United States"/>
    <s v="Springfield"/>
    <x v="25"/>
    <n v="65807"/>
    <x v="2"/>
    <s v="FUR-BO-10001608"/>
    <x v="0"/>
    <x v="0"/>
    <s v="Hon Metal Bookcases, Black"/>
    <x v="3724"/>
    <n v="3"/>
    <n v="0"/>
    <n v="53.235000000000014"/>
  </r>
  <r>
    <n v="6623"/>
    <x v="3288"/>
    <x v="2"/>
    <x v="1124"/>
    <d v="2011-09-09T00:00:00"/>
    <s v="First Class"/>
    <s v="VP-21760"/>
    <s v="Victoria Pisteka"/>
    <x v="1"/>
    <s v="United States"/>
    <s v="San Francisco"/>
    <x v="1"/>
    <n v="94109"/>
    <x v="1"/>
    <s v="FUR-FU-10001487"/>
    <x v="0"/>
    <x v="5"/>
    <s v="Eldon Expressions Wood and Plastic Desk Accessories, Cherry Wood"/>
    <x v="3739"/>
    <n v="6"/>
    <n v="0"/>
    <n v="12.145199999999997"/>
  </r>
  <r>
    <n v="6624"/>
    <x v="3288"/>
    <x v="2"/>
    <x v="1124"/>
    <d v="2011-09-09T00:00:00"/>
    <s v="First Class"/>
    <s v="VP-21760"/>
    <s v="Victoria Pisteka"/>
    <x v="1"/>
    <s v="United States"/>
    <s v="San Francisco"/>
    <x v="1"/>
    <n v="94109"/>
    <x v="1"/>
    <s v="OFF-LA-10001934"/>
    <x v="1"/>
    <x v="2"/>
    <s v="Avery 516"/>
    <x v="2037"/>
    <n v="8"/>
    <n v="0"/>
    <n v="27.485599999999998"/>
  </r>
  <r>
    <n v="6625"/>
    <x v="3289"/>
    <x v="1"/>
    <x v="1125"/>
    <d v="2012-01-23T00:00:00"/>
    <s v="Standard Class"/>
    <s v="PM-18940"/>
    <s v="Paul MacIntyre"/>
    <x v="0"/>
    <s v="United States"/>
    <s v="Texas City"/>
    <x v="5"/>
    <n v="77590"/>
    <x v="2"/>
    <s v="FUR-TA-10002855"/>
    <x v="0"/>
    <x v="3"/>
    <s v="Bevis Round Conference Table Top &amp; Single Column Base"/>
    <x v="4553"/>
    <n v="1"/>
    <n v="0.3"/>
    <n v="-13.170600000000007"/>
  </r>
  <r>
    <n v="6626"/>
    <x v="3289"/>
    <x v="1"/>
    <x v="1125"/>
    <d v="2012-01-23T00:00:00"/>
    <s v="Standard Class"/>
    <s v="PM-18940"/>
    <s v="Paul MacIntyre"/>
    <x v="0"/>
    <s v="United States"/>
    <s v="Texas City"/>
    <x v="5"/>
    <n v="77590"/>
    <x v="2"/>
    <s v="FUR-CH-10004875"/>
    <x v="0"/>
    <x v="1"/>
    <s v="Harbour Creations 67200 Series Stacking Chairs"/>
    <x v="4554"/>
    <n v="4"/>
    <n v="0.3"/>
    <n v="-8.5416000000000025"/>
  </r>
  <r>
    <n v="6627"/>
    <x v="3290"/>
    <x v="2"/>
    <x v="637"/>
    <d v="2011-12-21T00:00:00"/>
    <s v="Standard Class"/>
    <s v="TB-21400"/>
    <s v="Tom Boeckenhauer"/>
    <x v="0"/>
    <s v="United States"/>
    <s v="New York City"/>
    <x v="15"/>
    <n v="10024"/>
    <x v="3"/>
    <s v="TEC-MA-10001127"/>
    <x v="2"/>
    <x v="15"/>
    <s v="HP Designjet T520 Inkjet Large Format Printer - 24&quot; Color"/>
    <x v="4555"/>
    <n v="4"/>
    <n v="0"/>
    <n v="2239.9871999999996"/>
  </r>
  <r>
    <n v="6628"/>
    <x v="3291"/>
    <x v="2"/>
    <x v="235"/>
    <d v="2011-05-27T00:00:00"/>
    <s v="Standard Class"/>
    <s v="EH-13990"/>
    <s v="Erica Hackney"/>
    <x v="0"/>
    <s v="United States"/>
    <s v="Bellevue"/>
    <x v="4"/>
    <n v="98006"/>
    <x v="1"/>
    <s v="OFF-PA-10003177"/>
    <x v="1"/>
    <x v="10"/>
    <s v="Xerox 1999"/>
    <x v="91"/>
    <n v="2"/>
    <n v="0"/>
    <n v="6.2208000000000006"/>
  </r>
  <r>
    <n v="6629"/>
    <x v="3292"/>
    <x v="1"/>
    <x v="444"/>
    <d v="2012-09-22T00:00:00"/>
    <s v="Second Class"/>
    <s v="GW-14605"/>
    <s v="Giulietta Weimer"/>
    <x v="0"/>
    <s v="United States"/>
    <s v="New York City"/>
    <x v="15"/>
    <n v="10024"/>
    <x v="3"/>
    <s v="TEC-PH-10000011"/>
    <x v="2"/>
    <x v="7"/>
    <s v="PureGear Roll-On Screen Protector"/>
    <x v="4496"/>
    <n v="14"/>
    <n v="0"/>
    <n v="134.33279999999996"/>
  </r>
  <r>
    <n v="6630"/>
    <x v="3293"/>
    <x v="1"/>
    <x v="653"/>
    <d v="2012-10-06T00:00:00"/>
    <s v="Standard Class"/>
    <s v="NP-18685"/>
    <s v="Nora Pelletier"/>
    <x v="2"/>
    <s v="United States"/>
    <s v="Wilson"/>
    <x v="3"/>
    <n v="27893"/>
    <x v="0"/>
    <s v="OFF-BI-10001757"/>
    <x v="1"/>
    <x v="8"/>
    <s v="Pressboard Hanging Data Binders for Unburst Sheets"/>
    <x v="4556"/>
    <n v="5"/>
    <n v="0.7"/>
    <n v="-5.4120000000000008"/>
  </r>
  <r>
    <n v="6631"/>
    <x v="3294"/>
    <x v="0"/>
    <x v="591"/>
    <d v="2013-12-31T00:00:00"/>
    <s v="Standard Class"/>
    <s v="JE-15715"/>
    <s v="Joe Elijah"/>
    <x v="0"/>
    <s v="United States"/>
    <s v="Seattle"/>
    <x v="4"/>
    <n v="98115"/>
    <x v="1"/>
    <s v="FUR-CH-10000847"/>
    <x v="0"/>
    <x v="1"/>
    <s v="Global Executive Mid-Back Manager's Chair"/>
    <x v="327"/>
    <n v="3"/>
    <n v="0.2"/>
    <n v="52.376399999999961"/>
  </r>
  <r>
    <n v="6632"/>
    <x v="3294"/>
    <x v="0"/>
    <x v="591"/>
    <d v="2013-12-31T00:00:00"/>
    <s v="Standard Class"/>
    <s v="JE-15715"/>
    <s v="Joe Elijah"/>
    <x v="0"/>
    <s v="United States"/>
    <s v="Seattle"/>
    <x v="4"/>
    <n v="98115"/>
    <x v="1"/>
    <s v="FUR-TA-10001307"/>
    <x v="0"/>
    <x v="3"/>
    <s v="SAFCO PlanMaster Heigh-Adjustable Drafting Table Base, 43w x 30d x 30-37h, Black"/>
    <x v="4557"/>
    <n v="5"/>
    <n v="0"/>
    <n v="629.01"/>
  </r>
  <r>
    <n v="6633"/>
    <x v="3295"/>
    <x v="0"/>
    <x v="715"/>
    <d v="2013-05-09T00:00:00"/>
    <s v="Second Class"/>
    <s v="BE-11455"/>
    <s v="Brad Eason"/>
    <x v="2"/>
    <s v="United States"/>
    <s v="Springfield"/>
    <x v="25"/>
    <n v="65807"/>
    <x v="2"/>
    <s v="OFF-AP-10001205"/>
    <x v="1"/>
    <x v="9"/>
    <s v="Belkin 5 Outlet SurgeMaster Power Centers"/>
    <x v="4558"/>
    <n v="1"/>
    <n v="0"/>
    <n v="15.254400000000004"/>
  </r>
  <r>
    <n v="6634"/>
    <x v="3296"/>
    <x v="0"/>
    <x v="1057"/>
    <d v="2013-10-25T00:00:00"/>
    <s v="Same Day"/>
    <s v="SS-20590"/>
    <s v="Sonia Sunley"/>
    <x v="0"/>
    <s v="United States"/>
    <s v="San Francisco"/>
    <x v="1"/>
    <n v="94109"/>
    <x v="1"/>
    <s v="TEC-AC-10001838"/>
    <x v="2"/>
    <x v="11"/>
    <s v="Razer Tiamat Over Ear 7.1 Surround Sound PC Gaming Headset"/>
    <x v="4559"/>
    <n v="1"/>
    <n v="0"/>
    <n v="85.995700000000014"/>
  </r>
  <r>
    <n v="6635"/>
    <x v="3297"/>
    <x v="3"/>
    <x v="636"/>
    <d v="2014-05-07T00:00:00"/>
    <s v="Same Day"/>
    <s v="MB-18085"/>
    <s v="Mick Brown"/>
    <x v="0"/>
    <s v="United States"/>
    <s v="Charlotte"/>
    <x v="3"/>
    <n v="28205"/>
    <x v="0"/>
    <s v="OFF-BI-10003982"/>
    <x v="1"/>
    <x v="8"/>
    <s v="Wilson Jones Century Plastic Molded Ring Binders"/>
    <x v="4560"/>
    <n v="11"/>
    <n v="0.7"/>
    <n v="-52.548099999999991"/>
  </r>
  <r>
    <n v="6636"/>
    <x v="3297"/>
    <x v="3"/>
    <x v="636"/>
    <d v="2014-05-07T00:00:00"/>
    <s v="Same Day"/>
    <s v="MB-18085"/>
    <s v="Mick Brown"/>
    <x v="0"/>
    <s v="United States"/>
    <s v="Charlotte"/>
    <x v="3"/>
    <n v="28205"/>
    <x v="0"/>
    <s v="TEC-PH-10004977"/>
    <x v="2"/>
    <x v="7"/>
    <s v="GE 30524EE4"/>
    <x v="2536"/>
    <n v="4"/>
    <n v="0.2"/>
    <n v="70.55639999999994"/>
  </r>
  <r>
    <n v="6637"/>
    <x v="3297"/>
    <x v="3"/>
    <x v="636"/>
    <d v="2014-05-07T00:00:00"/>
    <s v="Same Day"/>
    <s v="MB-18085"/>
    <s v="Mick Brown"/>
    <x v="0"/>
    <s v="United States"/>
    <s v="Charlotte"/>
    <x v="3"/>
    <n v="28205"/>
    <x v="0"/>
    <s v="OFF-LA-10003510"/>
    <x v="1"/>
    <x v="2"/>
    <s v="Avery 4027 File Folder Labels for Dot Matrix Printers, 5000 Labels per Box, White"/>
    <x v="4561"/>
    <n v="5"/>
    <n v="0.2"/>
    <n v="39.689000000000007"/>
  </r>
  <r>
    <n v="6638"/>
    <x v="3298"/>
    <x v="3"/>
    <x v="344"/>
    <d v="2014-12-01T00:00:00"/>
    <s v="Second Class"/>
    <s v="RP-19390"/>
    <s v="Resi Pölking"/>
    <x v="0"/>
    <s v="United States"/>
    <s v="New York City"/>
    <x v="15"/>
    <n v="10011"/>
    <x v="3"/>
    <s v="OFF-AR-10001573"/>
    <x v="1"/>
    <x v="6"/>
    <s v="American Pencil"/>
    <x v="4562"/>
    <n v="3"/>
    <n v="0"/>
    <n v="2.027099999999999"/>
  </r>
  <r>
    <n v="6639"/>
    <x v="3298"/>
    <x v="3"/>
    <x v="344"/>
    <d v="2014-12-01T00:00:00"/>
    <s v="Second Class"/>
    <s v="RP-19390"/>
    <s v="Resi Pölking"/>
    <x v="0"/>
    <s v="United States"/>
    <s v="New York City"/>
    <x v="15"/>
    <n v="10011"/>
    <x v="3"/>
    <s v="OFF-BI-10001196"/>
    <x v="1"/>
    <x v="8"/>
    <s v="Avery Flip-Chart Easel Binder, Black"/>
    <x v="588"/>
    <n v="6"/>
    <n v="0.2"/>
    <n v="36.255599999999994"/>
  </r>
  <r>
    <n v="6640"/>
    <x v="3299"/>
    <x v="2"/>
    <x v="656"/>
    <d v="2011-11-02T00:00:00"/>
    <s v="Second Class"/>
    <s v="AJ-10780"/>
    <s v="Anthony Jacobs"/>
    <x v="1"/>
    <s v="United States"/>
    <s v="Lorain"/>
    <x v="24"/>
    <n v="44052"/>
    <x v="3"/>
    <s v="FUR-TA-10003954"/>
    <x v="0"/>
    <x v="3"/>
    <s v="Hon 94000 Series Round Tables"/>
    <x v="4563"/>
    <n v="8"/>
    <n v="0.4"/>
    <n v="-734.52639999999997"/>
  </r>
  <r>
    <n v="6641"/>
    <x v="3300"/>
    <x v="3"/>
    <x v="485"/>
    <d v="2014-08-10T00:00:00"/>
    <s v="Standard Class"/>
    <s v="PO-18865"/>
    <s v="Patrick O'Donnell"/>
    <x v="0"/>
    <s v="United States"/>
    <s v="Indianapolis"/>
    <x v="14"/>
    <n v="46203"/>
    <x v="2"/>
    <s v="OFF-BI-10001989"/>
    <x v="1"/>
    <x v="8"/>
    <s v="Premium Transparent Presentation Covers by GBC"/>
    <x v="4564"/>
    <n v="6"/>
    <n v="0"/>
    <n v="60.422399999999996"/>
  </r>
  <r>
    <n v="6642"/>
    <x v="3300"/>
    <x v="3"/>
    <x v="485"/>
    <d v="2014-08-10T00:00:00"/>
    <s v="Standard Class"/>
    <s v="PO-18865"/>
    <s v="Patrick O'Donnell"/>
    <x v="0"/>
    <s v="United States"/>
    <s v="Indianapolis"/>
    <x v="14"/>
    <n v="46203"/>
    <x v="2"/>
    <s v="TEC-AC-10001714"/>
    <x v="2"/>
    <x v="11"/>
    <s v="Logitech MX Performance Wireless Mouse"/>
    <x v="4565"/>
    <n v="2"/>
    <n v="0"/>
    <n v="29.518599999999999"/>
  </r>
  <r>
    <n v="6643"/>
    <x v="3300"/>
    <x v="3"/>
    <x v="485"/>
    <d v="2014-08-10T00:00:00"/>
    <s v="Standard Class"/>
    <s v="PO-18865"/>
    <s v="Patrick O'Donnell"/>
    <x v="0"/>
    <s v="United States"/>
    <s v="Indianapolis"/>
    <x v="14"/>
    <n v="46203"/>
    <x v="2"/>
    <s v="OFF-LA-10003498"/>
    <x v="1"/>
    <x v="2"/>
    <s v="Avery 475"/>
    <x v="4566"/>
    <n v="9"/>
    <n v="0"/>
    <n v="66.600000000000009"/>
  </r>
  <r>
    <n v="6644"/>
    <x v="3301"/>
    <x v="1"/>
    <x v="544"/>
    <d v="2012-08-16T00:00:00"/>
    <s v="Standard Class"/>
    <s v="WB-21850"/>
    <s v="William Brown"/>
    <x v="0"/>
    <s v="United States"/>
    <s v="Redmond"/>
    <x v="21"/>
    <n v="97756"/>
    <x v="1"/>
    <s v="TEC-PH-10000576"/>
    <x v="2"/>
    <x v="7"/>
    <s v="AT&amp;T 1080 Corded phone"/>
    <x v="2313"/>
    <n v="4"/>
    <n v="0.2"/>
    <n v="38.357200000000006"/>
  </r>
  <r>
    <n v="6645"/>
    <x v="3301"/>
    <x v="1"/>
    <x v="544"/>
    <d v="2012-08-16T00:00:00"/>
    <s v="Standard Class"/>
    <s v="WB-21850"/>
    <s v="William Brown"/>
    <x v="0"/>
    <s v="United States"/>
    <s v="Redmond"/>
    <x v="21"/>
    <n v="97756"/>
    <x v="1"/>
    <s v="TEC-PH-10004188"/>
    <x v="2"/>
    <x v="7"/>
    <s v="OtterBox Commuter Series Case - Samsung Galaxy S4"/>
    <x v="4567"/>
    <n v="7"/>
    <n v="0.2"/>
    <n v="-31.487400000000001"/>
  </r>
  <r>
    <n v="6646"/>
    <x v="3301"/>
    <x v="1"/>
    <x v="544"/>
    <d v="2012-08-16T00:00:00"/>
    <s v="Standard Class"/>
    <s v="WB-21850"/>
    <s v="William Brown"/>
    <x v="0"/>
    <s v="United States"/>
    <s v="Redmond"/>
    <x v="21"/>
    <n v="97756"/>
    <x v="1"/>
    <s v="OFF-AP-10001469"/>
    <x v="1"/>
    <x v="9"/>
    <s v="Fellowes 8 Outlet Superior Workstation Surge Protector"/>
    <x v="4568"/>
    <n v="4"/>
    <n v="0.2"/>
    <n v="15.015599999999985"/>
  </r>
  <r>
    <n v="6647"/>
    <x v="3302"/>
    <x v="0"/>
    <x v="272"/>
    <d v="2013-12-22T00:00:00"/>
    <s v="Standard Class"/>
    <s v="MP-18175"/>
    <s v="Mike Pelletier"/>
    <x v="2"/>
    <s v="United States"/>
    <s v="Springfield"/>
    <x v="21"/>
    <n v="97477"/>
    <x v="1"/>
    <s v="FUR-TA-10003473"/>
    <x v="0"/>
    <x v="3"/>
    <s v="Bretford Rectangular Conference Table Tops"/>
    <x v="4569"/>
    <n v="3"/>
    <n v="0.5"/>
    <n v="-304.66529999999989"/>
  </r>
  <r>
    <n v="6648"/>
    <x v="3302"/>
    <x v="0"/>
    <x v="272"/>
    <d v="2013-12-22T00:00:00"/>
    <s v="Standard Class"/>
    <s v="MP-18175"/>
    <s v="Mike Pelletier"/>
    <x v="2"/>
    <s v="United States"/>
    <s v="Springfield"/>
    <x v="21"/>
    <n v="97477"/>
    <x v="1"/>
    <s v="OFF-AP-10001205"/>
    <x v="1"/>
    <x v="9"/>
    <s v="Belkin 5 Outlet SurgeMaster Power Centers"/>
    <x v="2802"/>
    <n v="2"/>
    <n v="0.2"/>
    <n v="8.7168000000000063"/>
  </r>
  <r>
    <n v="6649"/>
    <x v="3303"/>
    <x v="3"/>
    <x v="565"/>
    <d v="2014-09-12T00:00:00"/>
    <s v="First Class"/>
    <s v="BF-11020"/>
    <s v="Barry Französisch"/>
    <x v="1"/>
    <s v="United States"/>
    <s v="Arlington"/>
    <x v="5"/>
    <n v="76017"/>
    <x v="2"/>
    <s v="OFF-BI-10002429"/>
    <x v="1"/>
    <x v="8"/>
    <s v="Premier Elliptical Ring Binder, Black"/>
    <x v="511"/>
    <n v="7"/>
    <n v="0.8"/>
    <n v="-68.185600000000022"/>
  </r>
  <r>
    <n v="6650"/>
    <x v="3303"/>
    <x v="3"/>
    <x v="565"/>
    <d v="2014-09-12T00:00:00"/>
    <s v="First Class"/>
    <s v="BF-11020"/>
    <s v="Barry Französisch"/>
    <x v="1"/>
    <s v="United States"/>
    <s v="Arlington"/>
    <x v="5"/>
    <n v="76017"/>
    <x v="2"/>
    <s v="TEC-CO-10001943"/>
    <x v="2"/>
    <x v="16"/>
    <s v="Canon PC-428 Personal Copier"/>
    <x v="4570"/>
    <n v="2"/>
    <n v="0.2"/>
    <n v="107.99459999999999"/>
  </r>
  <r>
    <n v="6651"/>
    <x v="3303"/>
    <x v="3"/>
    <x v="565"/>
    <d v="2014-09-12T00:00:00"/>
    <s v="First Class"/>
    <s v="BF-11020"/>
    <s v="Barry Französisch"/>
    <x v="1"/>
    <s v="United States"/>
    <s v="Arlington"/>
    <x v="5"/>
    <n v="76017"/>
    <x v="2"/>
    <s v="OFF-FA-10004854"/>
    <x v="1"/>
    <x v="13"/>
    <s v="Vinyl Coated Wire Paper Clips in Organizer Box, 800/Box"/>
    <x v="1962"/>
    <n v="5"/>
    <n v="0.2"/>
    <n v="15.498000000000001"/>
  </r>
  <r>
    <n v="6652"/>
    <x v="3303"/>
    <x v="3"/>
    <x v="565"/>
    <d v="2014-09-12T00:00:00"/>
    <s v="First Class"/>
    <s v="BF-11020"/>
    <s v="Barry Französisch"/>
    <x v="1"/>
    <s v="United States"/>
    <s v="Arlington"/>
    <x v="5"/>
    <n v="76017"/>
    <x v="2"/>
    <s v="FUR-FU-10001095"/>
    <x v="0"/>
    <x v="5"/>
    <s v="DAX Black Cherry Wood-Tone Poster Frame"/>
    <x v="4571"/>
    <n v="2"/>
    <n v="0.6"/>
    <n v="-11.651199999999999"/>
  </r>
  <r>
    <n v="6653"/>
    <x v="3303"/>
    <x v="3"/>
    <x v="565"/>
    <d v="2014-09-12T00:00:00"/>
    <s v="First Class"/>
    <s v="BF-11020"/>
    <s v="Barry Französisch"/>
    <x v="1"/>
    <s v="United States"/>
    <s v="Arlington"/>
    <x v="5"/>
    <n v="76017"/>
    <x v="2"/>
    <s v="OFF-PA-10000061"/>
    <x v="1"/>
    <x v="10"/>
    <s v="Xerox 205"/>
    <x v="561"/>
    <n v="4"/>
    <n v="0.2"/>
    <n v="7.2576000000000001"/>
  </r>
  <r>
    <n v="6654"/>
    <x v="3303"/>
    <x v="3"/>
    <x v="565"/>
    <d v="2014-09-12T00:00:00"/>
    <s v="First Class"/>
    <s v="BF-11020"/>
    <s v="Barry Französisch"/>
    <x v="1"/>
    <s v="United States"/>
    <s v="Arlington"/>
    <x v="5"/>
    <n v="76017"/>
    <x v="2"/>
    <s v="FUR-CH-10003535"/>
    <x v="0"/>
    <x v="1"/>
    <s v="Global Armless Task Chair, Royal Blue"/>
    <x v="4572"/>
    <n v="5"/>
    <n v="0.3"/>
    <n v="-39.636999999999993"/>
  </r>
  <r>
    <n v="6655"/>
    <x v="3304"/>
    <x v="3"/>
    <x v="297"/>
    <d v="2014-02-28T00:00:00"/>
    <s v="Standard Class"/>
    <s v="KM-16375"/>
    <s v="Katherine Murray"/>
    <x v="2"/>
    <s v="United States"/>
    <s v="Gilbert"/>
    <x v="16"/>
    <n v="85234"/>
    <x v="1"/>
    <s v="TEC-PH-10004447"/>
    <x v="2"/>
    <x v="7"/>
    <s v="Toshiba IPT2010-SD IP Telephone"/>
    <x v="3844"/>
    <n v="3"/>
    <n v="0.2"/>
    <n v="25.018199999999993"/>
  </r>
  <r>
    <n v="6656"/>
    <x v="3304"/>
    <x v="3"/>
    <x v="297"/>
    <d v="2014-02-28T00:00:00"/>
    <s v="Standard Class"/>
    <s v="KM-16375"/>
    <s v="Katherine Murray"/>
    <x v="2"/>
    <s v="United States"/>
    <s v="Gilbert"/>
    <x v="16"/>
    <n v="85234"/>
    <x v="1"/>
    <s v="TEC-AC-10001114"/>
    <x v="2"/>
    <x v="11"/>
    <s v="Microsoft Wireless Mobile Mouse 4000"/>
    <x v="4573"/>
    <n v="1"/>
    <n v="0.2"/>
    <n v="4.7987999999999964"/>
  </r>
  <r>
    <n v="6657"/>
    <x v="3304"/>
    <x v="3"/>
    <x v="297"/>
    <d v="2014-02-28T00:00:00"/>
    <s v="Standard Class"/>
    <s v="KM-16375"/>
    <s v="Katherine Murray"/>
    <x v="2"/>
    <s v="United States"/>
    <s v="Gilbert"/>
    <x v="16"/>
    <n v="85234"/>
    <x v="1"/>
    <s v="OFF-ST-10000563"/>
    <x v="1"/>
    <x v="4"/>
    <s v="Fellowes Bankers Box Stor/Drawer Steel Plus"/>
    <x v="4351"/>
    <n v="2"/>
    <n v="0.2"/>
    <n v="-6.3960000000000008"/>
  </r>
  <r>
    <n v="6658"/>
    <x v="3304"/>
    <x v="3"/>
    <x v="297"/>
    <d v="2014-02-28T00:00:00"/>
    <s v="Standard Class"/>
    <s v="KM-16375"/>
    <s v="Katherine Murray"/>
    <x v="2"/>
    <s v="United States"/>
    <s v="Gilbert"/>
    <x v="16"/>
    <n v="85234"/>
    <x v="1"/>
    <s v="OFF-EN-10004846"/>
    <x v="1"/>
    <x v="12"/>
    <s v="Letter or Legal Size Expandable Poly String Tie Envelopes"/>
    <x v="3024"/>
    <n v="5"/>
    <n v="0.2"/>
    <n v="3.8570000000000002"/>
  </r>
  <r>
    <n v="6659"/>
    <x v="3304"/>
    <x v="3"/>
    <x v="297"/>
    <d v="2014-02-28T00:00:00"/>
    <s v="Standard Class"/>
    <s v="KM-16375"/>
    <s v="Katherine Murray"/>
    <x v="2"/>
    <s v="United States"/>
    <s v="Gilbert"/>
    <x v="16"/>
    <n v="85234"/>
    <x v="1"/>
    <s v="FUR-FU-10002253"/>
    <x v="0"/>
    <x v="5"/>
    <s v="Howard Miller 13&quot; Diameter Pewter Finish Round Wall Clock"/>
    <x v="4574"/>
    <n v="2"/>
    <n v="0.2"/>
    <n v="16.317200000000003"/>
  </r>
  <r>
    <n v="6660"/>
    <x v="3304"/>
    <x v="3"/>
    <x v="297"/>
    <d v="2014-02-28T00:00:00"/>
    <s v="Standard Class"/>
    <s v="KM-16375"/>
    <s v="Katherine Murray"/>
    <x v="2"/>
    <s v="United States"/>
    <s v="Gilbert"/>
    <x v="16"/>
    <n v="85234"/>
    <x v="1"/>
    <s v="FUR-TA-10001039"/>
    <x v="0"/>
    <x v="3"/>
    <s v="KI Adjustable-Height Table"/>
    <x v="4575"/>
    <n v="9"/>
    <n v="0.5"/>
    <n v="-185.71679999999998"/>
  </r>
  <r>
    <n v="6661"/>
    <x v="3305"/>
    <x v="1"/>
    <x v="816"/>
    <d v="2012-08-10T00:00:00"/>
    <s v="Second Class"/>
    <s v="DB-13405"/>
    <s v="Denny Blanton"/>
    <x v="0"/>
    <s v="United States"/>
    <s v="Lawrence"/>
    <x v="31"/>
    <n v="1841"/>
    <x v="3"/>
    <s v="OFF-AR-10004587"/>
    <x v="1"/>
    <x v="6"/>
    <s v="Boston 1827 Commercial Additional Cutter, Drive Gear &amp; Gear Rack for 1606"/>
    <x v="4576"/>
    <n v="2"/>
    <n v="0"/>
    <n v="11.897999999999996"/>
  </r>
  <r>
    <n v="6662"/>
    <x v="3305"/>
    <x v="1"/>
    <x v="816"/>
    <d v="2012-08-10T00:00:00"/>
    <s v="Second Class"/>
    <s v="DB-13405"/>
    <s v="Denny Blanton"/>
    <x v="0"/>
    <s v="United States"/>
    <s v="Lawrence"/>
    <x v="31"/>
    <n v="1841"/>
    <x v="3"/>
    <s v="OFF-AP-10004336"/>
    <x v="1"/>
    <x v="9"/>
    <s v="Conquest 14 Commercial Heavy-Duty Upright Vacuum, Collection System, Accessory Kit"/>
    <x v="2009"/>
    <n v="2"/>
    <n v="0"/>
    <n v="33.036799999999985"/>
  </r>
  <r>
    <n v="6663"/>
    <x v="3305"/>
    <x v="1"/>
    <x v="816"/>
    <d v="2012-08-10T00:00:00"/>
    <s v="Second Class"/>
    <s v="DB-13405"/>
    <s v="Denny Blanton"/>
    <x v="0"/>
    <s v="United States"/>
    <s v="Lawrence"/>
    <x v="31"/>
    <n v="1841"/>
    <x v="3"/>
    <s v="OFF-BI-10001718"/>
    <x v="1"/>
    <x v="8"/>
    <s v="GBC DocuBind P50 Personal Binding Machine"/>
    <x v="2509"/>
    <n v="7"/>
    <n v="0"/>
    <n v="210.49419999999998"/>
  </r>
  <r>
    <n v="6664"/>
    <x v="3306"/>
    <x v="3"/>
    <x v="40"/>
    <d v="2014-11-02T00:00:00"/>
    <s v="Standard Class"/>
    <s v="OT-18730"/>
    <s v="Olvera Toch"/>
    <x v="0"/>
    <s v="United States"/>
    <s v="Virginia Beach"/>
    <x v="17"/>
    <n v="23464"/>
    <x v="0"/>
    <s v="FUR-TA-10001520"/>
    <x v="0"/>
    <x v="3"/>
    <s v="Lesro Sheffield Collection Coffee Table, End Table, Center Table, Corner Table"/>
    <x v="4577"/>
    <n v="5"/>
    <n v="0"/>
    <n v="60.664499999999961"/>
  </r>
  <r>
    <n v="6665"/>
    <x v="3306"/>
    <x v="3"/>
    <x v="40"/>
    <d v="2014-11-02T00:00:00"/>
    <s v="Standard Class"/>
    <s v="OT-18730"/>
    <s v="Olvera Toch"/>
    <x v="0"/>
    <s v="United States"/>
    <s v="Virginia Beach"/>
    <x v="17"/>
    <n v="23464"/>
    <x v="0"/>
    <s v="OFF-EN-10002831"/>
    <x v="1"/>
    <x v="12"/>
    <s v="Tyvek  Top-Opening Peel &amp; Seel  Envelopes, Gray"/>
    <x v="4578"/>
    <n v="7"/>
    <n v="0"/>
    <n v="113.21099999999998"/>
  </r>
  <r>
    <n v="6666"/>
    <x v="3307"/>
    <x v="0"/>
    <x v="216"/>
    <d v="2013-07-19T00:00:00"/>
    <s v="Second Class"/>
    <s v="JS-15880"/>
    <s v="John Stevenson"/>
    <x v="0"/>
    <s v="United States"/>
    <s v="Irving"/>
    <x v="5"/>
    <n v="75061"/>
    <x v="2"/>
    <s v="OFF-PA-10001497"/>
    <x v="1"/>
    <x v="10"/>
    <s v="Xerox 1914"/>
    <x v="4579"/>
    <n v="5"/>
    <n v="0.2"/>
    <n v="79.691999999999979"/>
  </r>
  <r>
    <n v="6667"/>
    <x v="3308"/>
    <x v="3"/>
    <x v="605"/>
    <d v="2014-05-15T00:00:00"/>
    <s v="Second Class"/>
    <s v="CA-12775"/>
    <s v="Cynthia Arntzen"/>
    <x v="0"/>
    <s v="United States"/>
    <s v="Vineland"/>
    <x v="30"/>
    <n v="8360"/>
    <x v="3"/>
    <s v="FUR-FU-10000719"/>
    <x v="0"/>
    <x v="5"/>
    <s v="DAX Cubicle Frames, 8-1/2 x 11"/>
    <x v="4580"/>
    <n v="5"/>
    <n v="0"/>
    <n v="15.426000000000002"/>
  </r>
  <r>
    <n v="6668"/>
    <x v="3308"/>
    <x v="3"/>
    <x v="605"/>
    <d v="2014-05-15T00:00:00"/>
    <s v="Second Class"/>
    <s v="CA-12775"/>
    <s v="Cynthia Arntzen"/>
    <x v="0"/>
    <s v="United States"/>
    <s v="Vineland"/>
    <x v="30"/>
    <n v="8360"/>
    <x v="3"/>
    <s v="OFF-LA-10002271"/>
    <x v="1"/>
    <x v="2"/>
    <s v="Smead Alpha-Z Color-Coded Second Alphabetical Labels and Starter Set"/>
    <x v="51"/>
    <n v="2"/>
    <n v="0"/>
    <n v="2.9567999999999999"/>
  </r>
  <r>
    <n v="6669"/>
    <x v="3308"/>
    <x v="3"/>
    <x v="605"/>
    <d v="2014-05-15T00:00:00"/>
    <s v="Second Class"/>
    <s v="CA-12775"/>
    <s v="Cynthia Arntzen"/>
    <x v="0"/>
    <s v="United States"/>
    <s v="Vineland"/>
    <x v="30"/>
    <n v="8360"/>
    <x v="3"/>
    <s v="OFF-SU-10004661"/>
    <x v="1"/>
    <x v="14"/>
    <s v="Acme Titanium Bonded Scissors"/>
    <x v="4581"/>
    <n v="2"/>
    <n v="0"/>
    <n v="4.42"/>
  </r>
  <r>
    <n v="6670"/>
    <x v="3308"/>
    <x v="3"/>
    <x v="605"/>
    <d v="2014-05-15T00:00:00"/>
    <s v="Second Class"/>
    <s v="CA-12775"/>
    <s v="Cynthia Arntzen"/>
    <x v="0"/>
    <s v="United States"/>
    <s v="Vineland"/>
    <x v="30"/>
    <n v="8360"/>
    <x v="3"/>
    <s v="TEC-AC-10004859"/>
    <x v="2"/>
    <x v="11"/>
    <s v="Maxell Pro 80 Minute CD-R, 10/Pack"/>
    <x v="4582"/>
    <n v="5"/>
    <n v="0"/>
    <n v="34.960000000000008"/>
  </r>
  <r>
    <n v="6671"/>
    <x v="3309"/>
    <x v="3"/>
    <x v="1126"/>
    <d v="2014-05-30T00:00:00"/>
    <s v="Standard Class"/>
    <s v="MH-18115"/>
    <s v="Mick Hernandez"/>
    <x v="2"/>
    <s v="United States"/>
    <s v="Columbus"/>
    <x v="32"/>
    <n v="31907"/>
    <x v="0"/>
    <s v="OFF-BI-10002824"/>
    <x v="1"/>
    <x v="8"/>
    <s v="Recycled Easel Ring Binders"/>
    <x v="3548"/>
    <n v="2"/>
    <n v="0"/>
    <n v="13.427999999999997"/>
  </r>
  <r>
    <n v="6672"/>
    <x v="3310"/>
    <x v="2"/>
    <x v="709"/>
    <d v="2011-08-27T00:00:00"/>
    <s v="Second Class"/>
    <s v="RB-19645"/>
    <s v="Robert Barroso"/>
    <x v="1"/>
    <s v="United States"/>
    <s v="Los Angeles"/>
    <x v="1"/>
    <n v="90032"/>
    <x v="1"/>
    <s v="OFF-BI-10001575"/>
    <x v="1"/>
    <x v="8"/>
    <s v="GBC Linen Binding Covers"/>
    <x v="2000"/>
    <n v="2"/>
    <n v="0.2"/>
    <n v="17.348799999999997"/>
  </r>
  <r>
    <n v="6673"/>
    <x v="3311"/>
    <x v="1"/>
    <x v="861"/>
    <d v="2012-09-16T00:00:00"/>
    <s v="Standard Class"/>
    <s v="SB-20290"/>
    <s v="Sean Braxton"/>
    <x v="1"/>
    <s v="United States"/>
    <s v="San Diego"/>
    <x v="1"/>
    <n v="92024"/>
    <x v="1"/>
    <s v="OFF-AR-10000380"/>
    <x v="1"/>
    <x v="6"/>
    <s v="Hunt PowerHouse Electric Pencil Sharpener, Blue"/>
    <x v="4583"/>
    <n v="7"/>
    <n v="0"/>
    <n v="79.757999999999967"/>
  </r>
  <r>
    <n v="6674"/>
    <x v="3312"/>
    <x v="1"/>
    <x v="577"/>
    <d v="2012-09-12T00:00:00"/>
    <s v="Standard Class"/>
    <s v="TW-21025"/>
    <s v="Tamara Willingham"/>
    <x v="2"/>
    <s v="United States"/>
    <s v="Charlottesville"/>
    <x v="17"/>
    <n v="22901"/>
    <x v="0"/>
    <s v="FUR-FU-10000820"/>
    <x v="0"/>
    <x v="5"/>
    <s v="Tensor Brushed Steel Torchiere Floor Lamp"/>
    <x v="4584"/>
    <n v="4"/>
    <n v="0"/>
    <n v="12.232799999999997"/>
  </r>
  <r>
    <n v="6675"/>
    <x v="3313"/>
    <x v="1"/>
    <x v="82"/>
    <d v="2012-11-23T00:00:00"/>
    <s v="Second Class"/>
    <s v="DL-13330"/>
    <s v="Denise Leinenbach"/>
    <x v="0"/>
    <s v="United States"/>
    <s v="Lawrence"/>
    <x v="14"/>
    <n v="46226"/>
    <x v="2"/>
    <s v="OFF-AR-10003759"/>
    <x v="1"/>
    <x v="6"/>
    <s v="Crayola Anti Dust Chalk, 12/Pack"/>
    <x v="268"/>
    <n v="6"/>
    <n v="0"/>
    <n v="4.9139999999999997"/>
  </r>
  <r>
    <n v="6676"/>
    <x v="3313"/>
    <x v="1"/>
    <x v="82"/>
    <d v="2012-11-23T00:00:00"/>
    <s v="Second Class"/>
    <s v="DL-13330"/>
    <s v="Denise Leinenbach"/>
    <x v="0"/>
    <s v="United States"/>
    <s v="Lawrence"/>
    <x v="14"/>
    <n v="46226"/>
    <x v="2"/>
    <s v="TEC-MA-10002930"/>
    <x v="2"/>
    <x v="15"/>
    <s v="Ricoh - Ink Collector Unit for GX3000 Series Printers"/>
    <x v="4585"/>
    <n v="2"/>
    <n v="0"/>
    <n v="22.653000000000006"/>
  </r>
  <r>
    <n v="6677"/>
    <x v="3313"/>
    <x v="1"/>
    <x v="82"/>
    <d v="2012-11-23T00:00:00"/>
    <s v="Second Class"/>
    <s v="DL-13330"/>
    <s v="Denise Leinenbach"/>
    <x v="0"/>
    <s v="United States"/>
    <s v="Lawrence"/>
    <x v="14"/>
    <n v="46226"/>
    <x v="2"/>
    <s v="OFF-AP-10004052"/>
    <x v="1"/>
    <x v="9"/>
    <s v="Hoover Replacement Belts For Soft Guard &amp; Commercial Ltweight Upright Vacs, 2/Pk"/>
    <x v="4586"/>
    <n v="5"/>
    <n v="0"/>
    <n v="5.1350000000000007"/>
  </r>
  <r>
    <n v="6678"/>
    <x v="3313"/>
    <x v="1"/>
    <x v="82"/>
    <d v="2012-11-23T00:00:00"/>
    <s v="Second Class"/>
    <s v="DL-13330"/>
    <s v="Denise Leinenbach"/>
    <x v="0"/>
    <s v="United States"/>
    <s v="Lawrence"/>
    <x v="14"/>
    <n v="46226"/>
    <x v="2"/>
    <s v="TEC-AC-10000990"/>
    <x v="2"/>
    <x v="11"/>
    <s v="Imation Bio 2GB USB Flash Drive Imation Corp"/>
    <x v="4587"/>
    <n v="3"/>
    <n v="0"/>
    <n v="165.28680000000003"/>
  </r>
  <r>
    <n v="6679"/>
    <x v="3314"/>
    <x v="2"/>
    <x v="982"/>
    <d v="2011-10-14T00:00:00"/>
    <s v="Standard Class"/>
    <s v="SD-20485"/>
    <s v="Shirley Daniels"/>
    <x v="2"/>
    <s v="United States"/>
    <s v="Phoenix"/>
    <x v="16"/>
    <n v="85023"/>
    <x v="1"/>
    <s v="FUR-FU-10003724"/>
    <x v="0"/>
    <x v="5"/>
    <s v="Westinghouse Clip-On Gooseneck Lamps"/>
    <x v="4588"/>
    <n v="7"/>
    <n v="0.2"/>
    <n v="3.5153999999999979"/>
  </r>
  <r>
    <n v="6680"/>
    <x v="3315"/>
    <x v="3"/>
    <x v="264"/>
    <d v="2014-09-08T00:00:00"/>
    <s v="Second Class"/>
    <s v="TB-21055"/>
    <s v="Ted Butterfield"/>
    <x v="0"/>
    <s v="United States"/>
    <s v="Meriden"/>
    <x v="29"/>
    <n v="6450"/>
    <x v="3"/>
    <s v="OFF-ST-10000918"/>
    <x v="1"/>
    <x v="4"/>
    <s v="Crate-A-Files"/>
    <x v="2943"/>
    <n v="1"/>
    <n v="0"/>
    <n v="2.8339999999999996"/>
  </r>
  <r>
    <n v="6681"/>
    <x v="3315"/>
    <x v="3"/>
    <x v="264"/>
    <d v="2014-09-08T00:00:00"/>
    <s v="Second Class"/>
    <s v="TB-21055"/>
    <s v="Ted Butterfield"/>
    <x v="0"/>
    <s v="United States"/>
    <s v="Meriden"/>
    <x v="29"/>
    <n v="6450"/>
    <x v="3"/>
    <s v="OFF-PA-10000157"/>
    <x v="1"/>
    <x v="10"/>
    <s v="Xerox 191"/>
    <x v="710"/>
    <n v="4"/>
    <n v="0"/>
    <n v="37.562399999999997"/>
  </r>
  <r>
    <n v="6682"/>
    <x v="3315"/>
    <x v="3"/>
    <x v="264"/>
    <d v="2014-09-08T00:00:00"/>
    <s v="Second Class"/>
    <s v="TB-21055"/>
    <s v="Ted Butterfield"/>
    <x v="0"/>
    <s v="United States"/>
    <s v="Meriden"/>
    <x v="29"/>
    <n v="6450"/>
    <x v="3"/>
    <s v="OFF-PA-10002499"/>
    <x v="1"/>
    <x v="10"/>
    <s v="Xerox 1890"/>
    <x v="678"/>
    <n v="3"/>
    <n v="0"/>
    <n v="73.41"/>
  </r>
  <r>
    <n v="6683"/>
    <x v="3316"/>
    <x v="3"/>
    <x v="314"/>
    <d v="2014-01-03T00:00:00"/>
    <s v="First Class"/>
    <s v="DP-13390"/>
    <s v="Dennis Pardue"/>
    <x v="2"/>
    <s v="United States"/>
    <s v="Franklin"/>
    <x v="6"/>
    <n v="53132"/>
    <x v="2"/>
    <s v="OFF-BI-10002012"/>
    <x v="1"/>
    <x v="8"/>
    <s v="Wilson Jones Easy Flow II Sheet Lifters"/>
    <x v="4589"/>
    <n v="2"/>
    <n v="0"/>
    <n v="1.728"/>
  </r>
  <r>
    <n v="6684"/>
    <x v="3317"/>
    <x v="2"/>
    <x v="1127"/>
    <d v="2011-11-10T00:00:00"/>
    <s v="Standard Class"/>
    <s v="DE-13255"/>
    <s v="Deanra Eno"/>
    <x v="2"/>
    <s v="United States"/>
    <s v="Los Angeles"/>
    <x v="1"/>
    <n v="90008"/>
    <x v="1"/>
    <s v="FUR-FU-10000320"/>
    <x v="0"/>
    <x v="5"/>
    <s v="OIC Stacking Trays"/>
    <x v="130"/>
    <n v="6"/>
    <n v="0"/>
    <n v="8.8176000000000023"/>
  </r>
  <r>
    <n v="6685"/>
    <x v="3318"/>
    <x v="1"/>
    <x v="997"/>
    <d v="2012-12-22T00:00:00"/>
    <s v="Standard Class"/>
    <s v="MC-18100"/>
    <s v="Mick Crebagga"/>
    <x v="0"/>
    <s v="United States"/>
    <s v="Bloomington"/>
    <x v="10"/>
    <n v="61701"/>
    <x v="2"/>
    <s v="OFF-ST-10003716"/>
    <x v="1"/>
    <x v="4"/>
    <s v="Tennsco Double-Tier Lockers"/>
    <x v="4590"/>
    <n v="1"/>
    <n v="0.2"/>
    <n v="-15.751400000000004"/>
  </r>
  <r>
    <n v="6686"/>
    <x v="3318"/>
    <x v="1"/>
    <x v="997"/>
    <d v="2012-12-22T00:00:00"/>
    <s v="Standard Class"/>
    <s v="MC-18100"/>
    <s v="Mick Crebagga"/>
    <x v="0"/>
    <s v="United States"/>
    <s v="Bloomington"/>
    <x v="10"/>
    <n v="61701"/>
    <x v="2"/>
    <s v="FUR-FU-10000965"/>
    <x v="0"/>
    <x v="5"/>
    <s v="Howard Miller 11-1/2&quot; Diameter Ridgewood Wall Clock"/>
    <x v="4591"/>
    <n v="2"/>
    <n v="0.6"/>
    <n v="-19.737199999999994"/>
  </r>
  <r>
    <n v="6687"/>
    <x v="3318"/>
    <x v="1"/>
    <x v="997"/>
    <d v="2012-12-22T00:00:00"/>
    <s v="Standard Class"/>
    <s v="MC-18100"/>
    <s v="Mick Crebagga"/>
    <x v="0"/>
    <s v="United States"/>
    <s v="Bloomington"/>
    <x v="10"/>
    <n v="61701"/>
    <x v="2"/>
    <s v="OFF-AR-10003829"/>
    <x v="1"/>
    <x v="6"/>
    <s v="Newell 35"/>
    <x v="1332"/>
    <n v="5"/>
    <n v="0.2"/>
    <n v="1.4759999999999982"/>
  </r>
  <r>
    <n v="6688"/>
    <x v="3319"/>
    <x v="1"/>
    <x v="263"/>
    <d v="2012-05-21T00:00:00"/>
    <s v="Standard Class"/>
    <s v="HG-15025"/>
    <s v="Hunter Glantz"/>
    <x v="0"/>
    <s v="United States"/>
    <s v="Los Angeles"/>
    <x v="1"/>
    <n v="90032"/>
    <x v="1"/>
    <s v="OFF-ST-10003470"/>
    <x v="1"/>
    <x v="4"/>
    <s v="Tennsco Snap-Together Open Shelving Units, Starter Sets and Add-On Units"/>
    <x v="2105"/>
    <n v="4"/>
    <n v="0"/>
    <n v="55.895999999999958"/>
  </r>
  <r>
    <n v="6689"/>
    <x v="3320"/>
    <x v="3"/>
    <x v="434"/>
    <d v="2014-03-16T00:00:00"/>
    <s v="Second Class"/>
    <s v="CM-11815"/>
    <s v="Candace McMahon"/>
    <x v="1"/>
    <s v="United States"/>
    <s v="San Francisco"/>
    <x v="1"/>
    <n v="94109"/>
    <x v="1"/>
    <s v="TEC-AC-10004568"/>
    <x v="2"/>
    <x v="11"/>
    <s v="Maxell LTO Ultrium - 800 GB"/>
    <x v="1375"/>
    <n v="4"/>
    <n v="0"/>
    <n v="21.27239999999999"/>
  </r>
  <r>
    <n v="6690"/>
    <x v="3321"/>
    <x v="3"/>
    <x v="574"/>
    <d v="2014-12-10T00:00:00"/>
    <s v="Standard Class"/>
    <s v="RP-19855"/>
    <s v="Roy Phan"/>
    <x v="1"/>
    <s v="United States"/>
    <s v="Houston"/>
    <x v="5"/>
    <n v="77095"/>
    <x v="2"/>
    <s v="OFF-AR-10000817"/>
    <x v="1"/>
    <x v="6"/>
    <s v="Manco Dry-Lighter Erasable Highlighter"/>
    <x v="4592"/>
    <n v="5"/>
    <n v="0.2"/>
    <n v="2.1279999999999988"/>
  </r>
  <r>
    <n v="6691"/>
    <x v="3322"/>
    <x v="3"/>
    <x v="689"/>
    <d v="2014-08-06T00:00:00"/>
    <s v="Standard Class"/>
    <s v="LS-17200"/>
    <s v="Luke Schmidt"/>
    <x v="1"/>
    <s v="United States"/>
    <s v="Milwaukee"/>
    <x v="6"/>
    <n v="53209"/>
    <x v="2"/>
    <s v="OFF-BI-10003460"/>
    <x v="1"/>
    <x v="8"/>
    <s v="Acco 3-Hole Punch"/>
    <x v="255"/>
    <n v="4"/>
    <n v="0"/>
    <n v="8.4095999999999993"/>
  </r>
  <r>
    <n v="6692"/>
    <x v="3322"/>
    <x v="3"/>
    <x v="689"/>
    <d v="2014-08-06T00:00:00"/>
    <s v="Standard Class"/>
    <s v="LS-17200"/>
    <s v="Luke Schmidt"/>
    <x v="1"/>
    <s v="United States"/>
    <s v="Milwaukee"/>
    <x v="6"/>
    <n v="53209"/>
    <x v="2"/>
    <s v="OFF-AP-10002472"/>
    <x v="1"/>
    <x v="9"/>
    <s v="3M Office Air Cleaner"/>
    <x v="4524"/>
    <n v="6"/>
    <n v="0"/>
    <n v="54.558"/>
  </r>
  <r>
    <n v="6693"/>
    <x v="3323"/>
    <x v="3"/>
    <x v="938"/>
    <d v="2014-08-14T00:00:00"/>
    <s v="Second Class"/>
    <s v="DR-12940"/>
    <s v="Daniel Raglin"/>
    <x v="2"/>
    <s v="United States"/>
    <s v="Lake Charles"/>
    <x v="28"/>
    <n v="70601"/>
    <x v="0"/>
    <s v="OFF-BI-10000632"/>
    <x v="1"/>
    <x v="8"/>
    <s v="Satellite Sectional Post Binders"/>
    <x v="4593"/>
    <n v="11"/>
    <n v="0"/>
    <n v="219.65459999999999"/>
  </r>
  <r>
    <n v="6694"/>
    <x v="3324"/>
    <x v="3"/>
    <x v="1033"/>
    <d v="2014-10-03T00:00:00"/>
    <s v="Second Class"/>
    <s v="CC-12475"/>
    <s v="Cindy Chapman"/>
    <x v="0"/>
    <s v="United States"/>
    <s v="Baltimore"/>
    <x v="39"/>
    <n v="21215"/>
    <x v="3"/>
    <s v="OFF-PA-10000062"/>
    <x v="1"/>
    <x v="10"/>
    <s v="Green Bar Computer Printout Paper"/>
    <x v="2210"/>
    <n v="3"/>
    <n v="0"/>
    <n v="80.791200000000003"/>
  </r>
  <r>
    <n v="6695"/>
    <x v="3325"/>
    <x v="0"/>
    <x v="370"/>
    <d v="2013-08-31T00:00:00"/>
    <s v="Standard Class"/>
    <s v="SS-20515"/>
    <s v="Shirley Schmidt"/>
    <x v="2"/>
    <s v="United States"/>
    <s v="Franklin"/>
    <x v="6"/>
    <n v="53132"/>
    <x v="2"/>
    <s v="TEC-AC-10002006"/>
    <x v="2"/>
    <x v="11"/>
    <s v="Memorex Micro Travel Drive 16 GB"/>
    <x v="4594"/>
    <n v="3"/>
    <n v="0"/>
    <n v="14.870699999999998"/>
  </r>
  <r>
    <n v="6696"/>
    <x v="3326"/>
    <x v="0"/>
    <x v="499"/>
    <d v="2013-12-08T00:00:00"/>
    <s v="Standard Class"/>
    <s v="JF-15190"/>
    <s v="Jamie Frazer"/>
    <x v="0"/>
    <s v="United States"/>
    <s v="New York City"/>
    <x v="15"/>
    <n v="10024"/>
    <x v="3"/>
    <s v="OFF-BI-10004318"/>
    <x v="1"/>
    <x v="8"/>
    <s v="Ibico EB-19 Dual Function Manual Binding System"/>
    <x v="4595"/>
    <n v="3"/>
    <n v="0.2"/>
    <n v="134.93219999999999"/>
  </r>
  <r>
    <n v="6697"/>
    <x v="3326"/>
    <x v="0"/>
    <x v="499"/>
    <d v="2013-12-08T00:00:00"/>
    <s v="Standard Class"/>
    <s v="JF-15190"/>
    <s v="Jamie Frazer"/>
    <x v="0"/>
    <s v="United States"/>
    <s v="New York City"/>
    <x v="15"/>
    <n v="10024"/>
    <x v="3"/>
    <s v="OFF-BI-10004236"/>
    <x v="1"/>
    <x v="8"/>
    <s v="XtraLife ClearVue Slant-D Ring Binder, White, 3&quot;"/>
    <x v="4596"/>
    <n v="3"/>
    <n v="0.2"/>
    <n v="11.450399999999998"/>
  </r>
  <r>
    <n v="6698"/>
    <x v="3326"/>
    <x v="0"/>
    <x v="499"/>
    <d v="2013-12-08T00:00:00"/>
    <s v="Standard Class"/>
    <s v="JF-15190"/>
    <s v="Jamie Frazer"/>
    <x v="0"/>
    <s v="United States"/>
    <s v="New York City"/>
    <x v="15"/>
    <n v="10024"/>
    <x v="3"/>
    <s v="OFF-PA-10000062"/>
    <x v="1"/>
    <x v="10"/>
    <s v="Green Bar Computer Printout Paper"/>
    <x v="3837"/>
    <n v="1"/>
    <n v="0"/>
    <n v="26.930399999999999"/>
  </r>
  <r>
    <n v="6699"/>
    <x v="3327"/>
    <x v="3"/>
    <x v="246"/>
    <d v="2014-07-26T00:00:00"/>
    <s v="Standard Class"/>
    <s v="SW-20455"/>
    <s v="Shaun Weien"/>
    <x v="0"/>
    <s v="United States"/>
    <s v="San Diego"/>
    <x v="1"/>
    <n v="92024"/>
    <x v="1"/>
    <s v="OFF-PA-10003205"/>
    <x v="1"/>
    <x v="10"/>
    <s v="Wirebound Message Forms, Four 2 3/4 x 5 Forms per Page, Pink Paper"/>
    <x v="4597"/>
    <n v="2"/>
    <n v="0"/>
    <n v="7.6798000000000002"/>
  </r>
  <r>
    <n v="6700"/>
    <x v="3327"/>
    <x v="3"/>
    <x v="246"/>
    <d v="2014-07-26T00:00:00"/>
    <s v="Standard Class"/>
    <s v="SW-20455"/>
    <s v="Shaun Weien"/>
    <x v="0"/>
    <s v="United States"/>
    <s v="San Diego"/>
    <x v="1"/>
    <n v="92024"/>
    <x v="1"/>
    <s v="FUR-CH-10000988"/>
    <x v="0"/>
    <x v="1"/>
    <s v="Hon Olson Stacker Stools"/>
    <x v="2284"/>
    <n v="2"/>
    <n v="0.2"/>
    <n v="22.529599999999995"/>
  </r>
  <r>
    <n v="6701"/>
    <x v="3327"/>
    <x v="3"/>
    <x v="246"/>
    <d v="2014-07-26T00:00:00"/>
    <s v="Standard Class"/>
    <s v="SW-20455"/>
    <s v="Shaun Weien"/>
    <x v="0"/>
    <s v="United States"/>
    <s v="San Diego"/>
    <x v="1"/>
    <n v="92024"/>
    <x v="1"/>
    <s v="OFF-BI-10001524"/>
    <x v="1"/>
    <x v="8"/>
    <s v="GBC Premium Transparent Covers with Diagonal Lined Pattern"/>
    <x v="4503"/>
    <n v="3"/>
    <n v="0.2"/>
    <n v="17.623199999999997"/>
  </r>
  <r>
    <n v="6702"/>
    <x v="3328"/>
    <x v="1"/>
    <x v="1128"/>
    <d v="2012-05-24T00:00:00"/>
    <s v="Standard Class"/>
    <s v="SG-20470"/>
    <s v="Sheri Gordon"/>
    <x v="0"/>
    <s v="United States"/>
    <s v="Wilson"/>
    <x v="3"/>
    <n v="27893"/>
    <x v="0"/>
    <s v="FUR-FU-10001986"/>
    <x v="0"/>
    <x v="5"/>
    <s v="Dana Fluorescent Magnifying Lamp, White, 36&quot;"/>
    <x v="4598"/>
    <n v="4"/>
    <n v="0.2"/>
    <n v="20.391999999999989"/>
  </r>
  <r>
    <n v="6703"/>
    <x v="3328"/>
    <x v="1"/>
    <x v="1128"/>
    <d v="2012-05-24T00:00:00"/>
    <s v="Standard Class"/>
    <s v="SG-20470"/>
    <s v="Sheri Gordon"/>
    <x v="0"/>
    <s v="United States"/>
    <s v="Wilson"/>
    <x v="3"/>
    <n v="27893"/>
    <x v="0"/>
    <s v="OFF-BI-10001031"/>
    <x v="1"/>
    <x v="8"/>
    <s v="Pressboard Data Binders by Wilson Jones"/>
    <x v="1697"/>
    <n v="4"/>
    <n v="0.7"/>
    <n v="-4.9127999999999989"/>
  </r>
  <r>
    <n v="6704"/>
    <x v="3329"/>
    <x v="1"/>
    <x v="537"/>
    <d v="2012-06-28T00:00:00"/>
    <s v="Standard Class"/>
    <s v="CS-12355"/>
    <s v="Christine Sundaresam"/>
    <x v="0"/>
    <s v="United States"/>
    <s v="Long Beach"/>
    <x v="1"/>
    <n v="90805"/>
    <x v="1"/>
    <s v="TEC-PH-10002468"/>
    <x v="2"/>
    <x v="7"/>
    <s v="Plantronics CS 50-USB - headset - Convertible, Monaural"/>
    <x v="2075"/>
    <n v="2"/>
    <n v="0.2"/>
    <n v="19.03860000000001"/>
  </r>
  <r>
    <n v="6705"/>
    <x v="3329"/>
    <x v="1"/>
    <x v="537"/>
    <d v="2012-06-28T00:00:00"/>
    <s v="Standard Class"/>
    <s v="CS-12355"/>
    <s v="Christine Sundaresam"/>
    <x v="0"/>
    <s v="United States"/>
    <s v="Long Beach"/>
    <x v="1"/>
    <n v="90805"/>
    <x v="1"/>
    <s v="OFF-FA-10003059"/>
    <x v="1"/>
    <x v="13"/>
    <s v="Assorted Color Push Pins"/>
    <x v="4599"/>
    <n v="3"/>
    <n v="0"/>
    <n v="1.7918999999999998"/>
  </r>
  <r>
    <n v="6706"/>
    <x v="3329"/>
    <x v="1"/>
    <x v="537"/>
    <d v="2012-06-28T00:00:00"/>
    <s v="Standard Class"/>
    <s v="CS-12355"/>
    <s v="Christine Sundaresam"/>
    <x v="0"/>
    <s v="United States"/>
    <s v="Long Beach"/>
    <x v="1"/>
    <n v="90805"/>
    <x v="1"/>
    <s v="TEC-PH-10003931"/>
    <x v="2"/>
    <x v="7"/>
    <s v="JBL Micro Wireless Portable Bluetooth Speaker"/>
    <x v="166"/>
    <n v="3"/>
    <n v="0.2"/>
    <n v="8.998500000000007"/>
  </r>
  <r>
    <n v="6707"/>
    <x v="3330"/>
    <x v="0"/>
    <x v="545"/>
    <d v="2013-09-16T00:00:00"/>
    <s v="Standard Class"/>
    <s v="SC-20695"/>
    <s v="Steve Chapman"/>
    <x v="1"/>
    <s v="United States"/>
    <s v="Fort Lauderdale"/>
    <x v="2"/>
    <n v="33311"/>
    <x v="0"/>
    <s v="TEC-PH-10003505"/>
    <x v="2"/>
    <x v="7"/>
    <s v="Geemarc AmpliPOWER60"/>
    <x v="4600"/>
    <n v="7"/>
    <n v="0.2"/>
    <n v="58.46399999999997"/>
  </r>
  <r>
    <n v="6708"/>
    <x v="3331"/>
    <x v="2"/>
    <x v="138"/>
    <d v="2011-04-18T00:00:00"/>
    <s v="Standard Class"/>
    <s v="BF-11170"/>
    <s v="Ben Ferrer"/>
    <x v="2"/>
    <s v="United States"/>
    <s v="Baltimore"/>
    <x v="39"/>
    <n v="21215"/>
    <x v="3"/>
    <s v="OFF-LA-10002368"/>
    <x v="1"/>
    <x v="2"/>
    <s v="Avery 479"/>
    <x v="1507"/>
    <n v="3"/>
    <n v="0"/>
    <n v="3.6017999999999999"/>
  </r>
  <r>
    <n v="6709"/>
    <x v="3332"/>
    <x v="1"/>
    <x v="717"/>
    <d v="2012-11-19T00:00:00"/>
    <s v="Standard Class"/>
    <s v="GZ-14470"/>
    <s v="Gary Zandusky"/>
    <x v="0"/>
    <s v="United States"/>
    <s v="Rio Rancho"/>
    <x v="27"/>
    <n v="87124"/>
    <x v="1"/>
    <s v="FUR-CH-10004287"/>
    <x v="0"/>
    <x v="1"/>
    <s v="SAFCO Arco Folding Chair"/>
    <x v="2214"/>
    <n v="4"/>
    <n v="0.2"/>
    <n v="99.431999999999931"/>
  </r>
  <r>
    <n v="6710"/>
    <x v="3332"/>
    <x v="1"/>
    <x v="717"/>
    <d v="2012-11-19T00:00:00"/>
    <s v="Standard Class"/>
    <s v="GZ-14470"/>
    <s v="Gary Zandusky"/>
    <x v="0"/>
    <s v="United States"/>
    <s v="Rio Rancho"/>
    <x v="27"/>
    <n v="87124"/>
    <x v="1"/>
    <s v="FUR-CH-10001891"/>
    <x v="0"/>
    <x v="1"/>
    <s v="Global Deluxe Office Fabric Chairs"/>
    <x v="286"/>
    <n v="3"/>
    <n v="0.2"/>
    <n v="20.155800000000013"/>
  </r>
  <r>
    <n v="6711"/>
    <x v="3333"/>
    <x v="0"/>
    <x v="10"/>
    <d v="2013-12-13T00:00:00"/>
    <s v="First Class"/>
    <s v="SP-20650"/>
    <s v="Stephanie Phelps"/>
    <x v="1"/>
    <s v="United States"/>
    <s v="Stockton"/>
    <x v="1"/>
    <n v="95207"/>
    <x v="1"/>
    <s v="OFF-BI-10002133"/>
    <x v="1"/>
    <x v="8"/>
    <s v="Wilson Jones Elliptical Ring 3 1/2&quot; Capacity Binders, 800 sheets"/>
    <x v="4601"/>
    <n v="8"/>
    <n v="0.2"/>
    <n v="99.295999999999978"/>
  </r>
  <r>
    <n v="6712"/>
    <x v="3334"/>
    <x v="3"/>
    <x v="238"/>
    <d v="2014-08-22T00:00:00"/>
    <s v="Second Class"/>
    <s v="PJ-19015"/>
    <s v="Pauline Johnson"/>
    <x v="0"/>
    <s v="United States"/>
    <s v="Columbus"/>
    <x v="24"/>
    <n v="43229"/>
    <x v="3"/>
    <s v="OFF-AR-10001419"/>
    <x v="1"/>
    <x v="6"/>
    <s v="Newell 325"/>
    <x v="4541"/>
    <n v="3"/>
    <n v="0.2"/>
    <n v="1.2389999999999994"/>
  </r>
  <r>
    <n v="6713"/>
    <x v="3335"/>
    <x v="3"/>
    <x v="817"/>
    <d v="2014-12-15T00:00:00"/>
    <s v="Same Day"/>
    <s v="DB-13060"/>
    <s v="Dave Brooks"/>
    <x v="0"/>
    <s v="United States"/>
    <s v="Skokie"/>
    <x v="10"/>
    <n v="60076"/>
    <x v="2"/>
    <s v="FUR-FU-10002298"/>
    <x v="0"/>
    <x v="5"/>
    <s v="Rubbermaid ClusterMat Chairmats, Mat Size- 66&quot; x 60&quot;, Lip 20&quot; x 11&quot; -90 Degree Angle"/>
    <x v="4602"/>
    <n v="6"/>
    <n v="0.6"/>
    <n v="-292.98719999999997"/>
  </r>
  <r>
    <n v="6714"/>
    <x v="3335"/>
    <x v="3"/>
    <x v="817"/>
    <d v="2014-12-15T00:00:00"/>
    <s v="Same Day"/>
    <s v="DB-13060"/>
    <s v="Dave Brooks"/>
    <x v="0"/>
    <s v="United States"/>
    <s v="Skokie"/>
    <x v="10"/>
    <n v="60076"/>
    <x v="2"/>
    <s v="FUR-FU-10004091"/>
    <x v="0"/>
    <x v="5"/>
    <s v="Howard Miller 13&quot; Diameter Goldtone Round Wall Clock"/>
    <x v="4603"/>
    <n v="3"/>
    <n v="0.6"/>
    <n v="-26.755799999999994"/>
  </r>
  <r>
    <n v="6715"/>
    <x v="3335"/>
    <x v="3"/>
    <x v="817"/>
    <d v="2014-12-15T00:00:00"/>
    <s v="Same Day"/>
    <s v="DB-13060"/>
    <s v="Dave Brooks"/>
    <x v="0"/>
    <s v="United States"/>
    <s v="Skokie"/>
    <x v="10"/>
    <n v="60076"/>
    <x v="2"/>
    <s v="TEC-AC-10004510"/>
    <x v="2"/>
    <x v="11"/>
    <s v="Logitech Desktop MK120 Mouse and keyboard Combo"/>
    <x v="4604"/>
    <n v="3"/>
    <n v="0.2"/>
    <n v="-4.908000000000003"/>
  </r>
  <r>
    <n v="6716"/>
    <x v="3335"/>
    <x v="3"/>
    <x v="817"/>
    <d v="2014-12-15T00:00:00"/>
    <s v="Same Day"/>
    <s v="DB-13060"/>
    <s v="Dave Brooks"/>
    <x v="0"/>
    <s v="United States"/>
    <s v="Skokie"/>
    <x v="10"/>
    <n v="60076"/>
    <x v="2"/>
    <s v="OFF-AR-10002987"/>
    <x v="1"/>
    <x v="6"/>
    <s v="Prismacolor Color Pencil Set"/>
    <x v="4605"/>
    <n v="6"/>
    <n v="0.2"/>
    <n v="24.998400000000011"/>
  </r>
  <r>
    <n v="6717"/>
    <x v="3336"/>
    <x v="0"/>
    <x v="143"/>
    <d v="2013-04-16T00:00:00"/>
    <s v="Standard Class"/>
    <s v="CK-12325"/>
    <s v="Christine Kargatis"/>
    <x v="2"/>
    <s v="United States"/>
    <s v="Hot Springs"/>
    <x v="36"/>
    <n v="71901"/>
    <x v="0"/>
    <s v="OFF-FA-10002280"/>
    <x v="1"/>
    <x v="13"/>
    <s v="Advantus Plastic Paper Clips"/>
    <x v="59"/>
    <n v="6"/>
    <n v="0"/>
    <n v="14.399999999999999"/>
  </r>
  <r>
    <n v="6718"/>
    <x v="3336"/>
    <x v="0"/>
    <x v="143"/>
    <d v="2013-04-16T00:00:00"/>
    <s v="Standard Class"/>
    <s v="CK-12325"/>
    <s v="Christine Kargatis"/>
    <x v="2"/>
    <s v="United States"/>
    <s v="Hot Springs"/>
    <x v="36"/>
    <n v="71901"/>
    <x v="0"/>
    <s v="OFF-PA-10001934"/>
    <x v="1"/>
    <x v="10"/>
    <s v="Xerox 1993"/>
    <x v="243"/>
    <n v="4"/>
    <n v="0"/>
    <n v="12.700800000000001"/>
  </r>
  <r>
    <n v="6719"/>
    <x v="3336"/>
    <x v="0"/>
    <x v="143"/>
    <d v="2013-04-16T00:00:00"/>
    <s v="Standard Class"/>
    <s v="CK-12325"/>
    <s v="Christine Kargatis"/>
    <x v="2"/>
    <s v="United States"/>
    <s v="Hot Springs"/>
    <x v="36"/>
    <n v="71901"/>
    <x v="0"/>
    <s v="FUR-FU-10003268"/>
    <x v="0"/>
    <x v="5"/>
    <s v="Eldon Radial Chair Mat for Low to Medium Pile Carpets"/>
    <x v="4606"/>
    <n v="4"/>
    <n v="0"/>
    <n v="31.983999999999995"/>
  </r>
  <r>
    <n v="6720"/>
    <x v="3337"/>
    <x v="0"/>
    <x v="186"/>
    <d v="2013-12-20T00:00:00"/>
    <s v="First Class"/>
    <s v="SF-20065"/>
    <s v="Sandra Flanagan"/>
    <x v="0"/>
    <s v="United States"/>
    <s v="Goldsboro"/>
    <x v="3"/>
    <n v="27534"/>
    <x v="0"/>
    <s v="OFF-AP-10004859"/>
    <x v="1"/>
    <x v="9"/>
    <s v="Acco 6 Outlet Guardian Premium Surge Suppressor"/>
    <x v="4337"/>
    <n v="3"/>
    <n v="0.2"/>
    <n v="3.0576000000000008"/>
  </r>
  <r>
    <n v="6721"/>
    <x v="3338"/>
    <x v="3"/>
    <x v="20"/>
    <d v="2014-09-25T00:00:00"/>
    <s v="Standard Class"/>
    <s v="DP-13105"/>
    <s v="Dave Poirier"/>
    <x v="1"/>
    <s v="United States"/>
    <s v="Los Angeles"/>
    <x v="1"/>
    <n v="90032"/>
    <x v="1"/>
    <s v="TEC-AC-10000057"/>
    <x v="2"/>
    <x v="11"/>
    <s v="Microsoft Natural Ergonomic Keyboard 4000"/>
    <x v="179"/>
    <n v="5"/>
    <n v="0"/>
    <n v="31.489499999999992"/>
  </r>
  <r>
    <n v="6722"/>
    <x v="3338"/>
    <x v="3"/>
    <x v="20"/>
    <d v="2014-09-25T00:00:00"/>
    <s v="Standard Class"/>
    <s v="DP-13105"/>
    <s v="Dave Poirier"/>
    <x v="1"/>
    <s v="United States"/>
    <s v="Los Angeles"/>
    <x v="1"/>
    <n v="90032"/>
    <x v="1"/>
    <s v="OFF-AR-10000914"/>
    <x v="1"/>
    <x v="6"/>
    <s v="Boston 16765 Mini Stand Up Battery Pencil Sharpener"/>
    <x v="4607"/>
    <n v="2"/>
    <n v="0"/>
    <n v="6.0632000000000019"/>
  </r>
  <r>
    <n v="6723"/>
    <x v="3338"/>
    <x v="3"/>
    <x v="20"/>
    <d v="2014-09-25T00:00:00"/>
    <s v="Standard Class"/>
    <s v="DP-13105"/>
    <s v="Dave Poirier"/>
    <x v="1"/>
    <s v="United States"/>
    <s v="Los Angeles"/>
    <x v="1"/>
    <n v="90032"/>
    <x v="1"/>
    <s v="OFF-AR-10004956"/>
    <x v="1"/>
    <x v="6"/>
    <s v="Newell 33"/>
    <x v="80"/>
    <n v="3"/>
    <n v="0"/>
    <n v="4.8545999999999978"/>
  </r>
  <r>
    <n v="6724"/>
    <x v="3339"/>
    <x v="3"/>
    <x v="507"/>
    <d v="2014-09-07T00:00:00"/>
    <s v="Second Class"/>
    <s v="VM-21835"/>
    <s v="Vivian Mathis"/>
    <x v="0"/>
    <s v="United States"/>
    <s v="Nashua"/>
    <x v="38"/>
    <n v="3060"/>
    <x v="3"/>
    <s v="OFF-FA-10001843"/>
    <x v="1"/>
    <x v="13"/>
    <s v="Staples"/>
    <x v="1471"/>
    <n v="6"/>
    <n v="0"/>
    <n v="6.9654000000000007"/>
  </r>
  <r>
    <n v="6725"/>
    <x v="3340"/>
    <x v="0"/>
    <x v="126"/>
    <d v="2013-09-17T00:00:00"/>
    <s v="Standard Class"/>
    <s v="SF-20200"/>
    <s v="Sarah Foster"/>
    <x v="0"/>
    <s v="United States"/>
    <s v="Seattle"/>
    <x v="4"/>
    <n v="98103"/>
    <x v="1"/>
    <s v="OFF-FA-10000585"/>
    <x v="1"/>
    <x v="13"/>
    <s v="OIC Bulk Pack Metal Binder Clips"/>
    <x v="4608"/>
    <n v="3"/>
    <n v="0"/>
    <n v="4.8162000000000003"/>
  </r>
  <r>
    <n v="6726"/>
    <x v="3340"/>
    <x v="0"/>
    <x v="126"/>
    <d v="2013-09-17T00:00:00"/>
    <s v="Standard Class"/>
    <s v="SF-20200"/>
    <s v="Sarah Foster"/>
    <x v="0"/>
    <s v="United States"/>
    <s v="Seattle"/>
    <x v="4"/>
    <n v="98103"/>
    <x v="1"/>
    <s v="OFF-LA-10003720"/>
    <x v="1"/>
    <x v="2"/>
    <s v="Avery 487"/>
    <x v="469"/>
    <n v="3"/>
    <n v="0"/>
    <n v="5.2028999999999996"/>
  </r>
  <r>
    <n v="6727"/>
    <x v="3340"/>
    <x v="0"/>
    <x v="126"/>
    <d v="2013-09-17T00:00:00"/>
    <s v="Standard Class"/>
    <s v="SF-20200"/>
    <s v="Sarah Foster"/>
    <x v="0"/>
    <s v="United States"/>
    <s v="Seattle"/>
    <x v="4"/>
    <n v="98103"/>
    <x v="1"/>
    <s v="OFF-BI-10000301"/>
    <x v="1"/>
    <x v="8"/>
    <s v="GBC Instant Report Kit"/>
    <x v="4609"/>
    <n v="4"/>
    <n v="0.2"/>
    <n v="7.7639999999999993"/>
  </r>
  <r>
    <n v="6728"/>
    <x v="3341"/>
    <x v="3"/>
    <x v="682"/>
    <d v="2014-08-16T00:00:00"/>
    <s v="Second Class"/>
    <s v="SC-20695"/>
    <s v="Steve Chapman"/>
    <x v="1"/>
    <s v="United States"/>
    <s v="Richmond"/>
    <x v="14"/>
    <n v="47374"/>
    <x v="2"/>
    <s v="OFF-PA-10003302"/>
    <x v="1"/>
    <x v="10"/>
    <s v="Xerox 1906"/>
    <x v="932"/>
    <n v="5"/>
    <n v="0"/>
    <n v="83.283999999999992"/>
  </r>
  <r>
    <n v="6729"/>
    <x v="3342"/>
    <x v="0"/>
    <x v="254"/>
    <d v="2013-11-10T00:00:00"/>
    <s v="Standard Class"/>
    <s v="MF-17665"/>
    <s v="Maureen Fritzler"/>
    <x v="1"/>
    <s v="United States"/>
    <s v="Miami"/>
    <x v="2"/>
    <n v="33180"/>
    <x v="0"/>
    <s v="FUR-FU-10001889"/>
    <x v="0"/>
    <x v="5"/>
    <s v="Ultra Door Pull Handle"/>
    <x v="4610"/>
    <n v="6"/>
    <n v="0.2"/>
    <n v="8.2055999999999987"/>
  </r>
  <r>
    <n v="6730"/>
    <x v="3343"/>
    <x v="1"/>
    <x v="652"/>
    <d v="2012-06-20T00:00:00"/>
    <s v="First Class"/>
    <s v="BV-11245"/>
    <s v="Benjamin Venier"/>
    <x v="1"/>
    <s v="United States"/>
    <s v="Smyrna"/>
    <x v="18"/>
    <n v="37167"/>
    <x v="0"/>
    <s v="OFF-BI-10002982"/>
    <x v="1"/>
    <x v="8"/>
    <s v="Avery Self-Adhesive Photo Pockets for Polaroid Photos"/>
    <x v="4611"/>
    <n v="3"/>
    <n v="0.7"/>
    <n v="-4.4945999999999984"/>
  </r>
  <r>
    <n v="6731"/>
    <x v="3343"/>
    <x v="1"/>
    <x v="652"/>
    <d v="2012-06-20T00:00:00"/>
    <s v="First Class"/>
    <s v="BV-11245"/>
    <s v="Benjamin Venier"/>
    <x v="1"/>
    <s v="United States"/>
    <s v="Smyrna"/>
    <x v="18"/>
    <n v="37167"/>
    <x v="0"/>
    <s v="FUR-CH-10002965"/>
    <x v="0"/>
    <x v="1"/>
    <s v="Global Leather Highback Executive Chair with Pneumatic Height Adjustment, Black"/>
    <x v="4612"/>
    <n v="4"/>
    <n v="0.2"/>
    <n v="56.274400000000014"/>
  </r>
  <r>
    <n v="6732"/>
    <x v="3343"/>
    <x v="1"/>
    <x v="652"/>
    <d v="2012-06-20T00:00:00"/>
    <s v="First Class"/>
    <s v="BV-11245"/>
    <s v="Benjamin Venier"/>
    <x v="1"/>
    <s v="United States"/>
    <s v="Smyrna"/>
    <x v="18"/>
    <n v="37167"/>
    <x v="0"/>
    <s v="OFF-PA-10001937"/>
    <x v="1"/>
    <x v="10"/>
    <s v="Xerox 21"/>
    <x v="561"/>
    <n v="4"/>
    <n v="0.2"/>
    <n v="7.2576000000000001"/>
  </r>
  <r>
    <n v="6733"/>
    <x v="3344"/>
    <x v="2"/>
    <x v="1129"/>
    <d v="2011-07-07T00:00:00"/>
    <s v="First Class"/>
    <s v="KE-16420"/>
    <s v="Katrina Edelman"/>
    <x v="1"/>
    <s v="United States"/>
    <s v="Aurora"/>
    <x v="22"/>
    <n v="80013"/>
    <x v="1"/>
    <s v="OFF-PA-10001977"/>
    <x v="1"/>
    <x v="10"/>
    <s v="Xerox 194"/>
    <x v="3479"/>
    <n v="4"/>
    <n v="0.2"/>
    <n v="62.137599999999992"/>
  </r>
  <r>
    <n v="6734"/>
    <x v="3344"/>
    <x v="2"/>
    <x v="1129"/>
    <d v="2011-07-07T00:00:00"/>
    <s v="First Class"/>
    <s v="KE-16420"/>
    <s v="Katrina Edelman"/>
    <x v="1"/>
    <s v="United States"/>
    <s v="Aurora"/>
    <x v="22"/>
    <n v="80013"/>
    <x v="1"/>
    <s v="OFF-AP-10000692"/>
    <x v="1"/>
    <x v="9"/>
    <s v="Fellowes Mighty 8 Compact Surge Protector"/>
    <x v="4613"/>
    <n v="2"/>
    <n v="0.2"/>
    <n v="3.2432000000000016"/>
  </r>
  <r>
    <n v="6735"/>
    <x v="3345"/>
    <x v="1"/>
    <x v="139"/>
    <d v="2012-12-25T00:00:00"/>
    <s v="Standard Class"/>
    <s v="EM-14200"/>
    <s v="Evan Minnotte"/>
    <x v="2"/>
    <s v="United States"/>
    <s v="Miami"/>
    <x v="2"/>
    <n v="33142"/>
    <x v="0"/>
    <s v="OFF-LA-10004093"/>
    <x v="1"/>
    <x v="2"/>
    <s v="Avery 486"/>
    <x v="3280"/>
    <n v="2"/>
    <n v="0.2"/>
    <n v="3.9473999999999996"/>
  </r>
  <r>
    <n v="6736"/>
    <x v="3346"/>
    <x v="0"/>
    <x v="342"/>
    <d v="2013-04-18T00:00:00"/>
    <s v="Standard Class"/>
    <s v="BT-11680"/>
    <s v="Brian Thompson"/>
    <x v="0"/>
    <s v="United States"/>
    <s v="San Francisco"/>
    <x v="1"/>
    <n v="94122"/>
    <x v="1"/>
    <s v="OFF-AP-10004980"/>
    <x v="1"/>
    <x v="9"/>
    <s v="3M Replacement Filter for Office Air Cleaner for 20' x 33' Room"/>
    <x v="4614"/>
    <n v="3"/>
    <n v="0"/>
    <n v="44.366400000000006"/>
  </r>
  <r>
    <n v="6737"/>
    <x v="3346"/>
    <x v="0"/>
    <x v="342"/>
    <d v="2013-04-18T00:00:00"/>
    <s v="Standard Class"/>
    <s v="BT-11680"/>
    <s v="Brian Thompson"/>
    <x v="0"/>
    <s v="United States"/>
    <s v="San Francisco"/>
    <x v="1"/>
    <n v="94122"/>
    <x v="1"/>
    <s v="OFF-ST-10001932"/>
    <x v="1"/>
    <x v="4"/>
    <s v="Fellowes Staxonsteel Drawer Files"/>
    <x v="4404"/>
    <n v="3"/>
    <n v="0"/>
    <n v="81.131400000000014"/>
  </r>
  <r>
    <n v="6738"/>
    <x v="3346"/>
    <x v="0"/>
    <x v="342"/>
    <d v="2013-04-18T00:00:00"/>
    <s v="Standard Class"/>
    <s v="BT-11680"/>
    <s v="Brian Thompson"/>
    <x v="0"/>
    <s v="United States"/>
    <s v="San Francisco"/>
    <x v="1"/>
    <n v="94122"/>
    <x v="1"/>
    <s v="OFF-ST-10000636"/>
    <x v="1"/>
    <x v="4"/>
    <s v="Rogers Profile Extra Capacity Storage Tub"/>
    <x v="4615"/>
    <n v="9"/>
    <n v="0"/>
    <n v="6.0263999999999918"/>
  </r>
  <r>
    <n v="6739"/>
    <x v="3346"/>
    <x v="0"/>
    <x v="342"/>
    <d v="2013-04-18T00:00:00"/>
    <s v="Standard Class"/>
    <s v="BT-11680"/>
    <s v="Brian Thompson"/>
    <x v="0"/>
    <s v="United States"/>
    <s v="San Francisco"/>
    <x v="1"/>
    <n v="94122"/>
    <x v="1"/>
    <s v="OFF-BI-10000069"/>
    <x v="1"/>
    <x v="8"/>
    <s v="GBC Prepunched Paper, 19-Hole, for Binding Systems, 24-lb"/>
    <x v="4616"/>
    <n v="4"/>
    <n v="0.2"/>
    <n v="15.610399999999993"/>
  </r>
  <r>
    <n v="6740"/>
    <x v="3347"/>
    <x v="2"/>
    <x v="542"/>
    <d v="2011-05-31T00:00:00"/>
    <s v="Standard Class"/>
    <s v="MM-18055"/>
    <s v="Michelle Moray"/>
    <x v="0"/>
    <s v="United States"/>
    <s v="Chicago"/>
    <x v="10"/>
    <n v="60623"/>
    <x v="2"/>
    <s v="OFF-ST-10001837"/>
    <x v="1"/>
    <x v="4"/>
    <s v="SAFCO Mobile Desk Side File, Wire Frame"/>
    <x v="4617"/>
    <n v="3"/>
    <n v="0.2"/>
    <n v="7.6968000000000032"/>
  </r>
  <r>
    <n v="6741"/>
    <x v="3347"/>
    <x v="2"/>
    <x v="542"/>
    <d v="2011-05-31T00:00:00"/>
    <s v="Standard Class"/>
    <s v="MM-18055"/>
    <s v="Michelle Moray"/>
    <x v="0"/>
    <s v="United States"/>
    <s v="Chicago"/>
    <x v="10"/>
    <n v="60623"/>
    <x v="2"/>
    <s v="FUR-CH-10003981"/>
    <x v="0"/>
    <x v="1"/>
    <s v="Global Commerce Series Low-Back Swivel/Tilt Chairs"/>
    <x v="4618"/>
    <n v="2"/>
    <n v="0.3"/>
    <n v="-5.1396000000000583"/>
  </r>
  <r>
    <n v="6742"/>
    <x v="3347"/>
    <x v="2"/>
    <x v="542"/>
    <d v="2011-05-31T00:00:00"/>
    <s v="Standard Class"/>
    <s v="MM-18055"/>
    <s v="Michelle Moray"/>
    <x v="0"/>
    <s v="United States"/>
    <s v="Chicago"/>
    <x v="10"/>
    <n v="60623"/>
    <x v="2"/>
    <s v="OFF-AR-10000716"/>
    <x v="1"/>
    <x v="6"/>
    <s v="DIXON Ticonderoga Erasable Checking Pencils"/>
    <x v="2569"/>
    <n v="3"/>
    <n v="0.2"/>
    <n v="3.1806000000000005"/>
  </r>
  <r>
    <n v="6743"/>
    <x v="3348"/>
    <x v="3"/>
    <x v="91"/>
    <d v="2014-07-12T00:00:00"/>
    <s v="Standard Class"/>
    <s v="PO-18850"/>
    <s v="Patrick O'Brill"/>
    <x v="0"/>
    <s v="United States"/>
    <s v="Los Angeles"/>
    <x v="1"/>
    <n v="90008"/>
    <x v="1"/>
    <s v="FUR-CH-10001146"/>
    <x v="0"/>
    <x v="1"/>
    <s v="Global Task Chair, Black"/>
    <x v="4619"/>
    <n v="3"/>
    <n v="0.2"/>
    <n v="-13.740299999999994"/>
  </r>
  <r>
    <n v="6744"/>
    <x v="3349"/>
    <x v="1"/>
    <x v="1130"/>
    <d v="2012-02-20T00:00:00"/>
    <s v="Standard Class"/>
    <s v="SP-20860"/>
    <s v="Sung Pak"/>
    <x v="1"/>
    <s v="United States"/>
    <s v="Dover"/>
    <x v="38"/>
    <n v="3820"/>
    <x v="3"/>
    <s v="OFF-PA-10002751"/>
    <x v="1"/>
    <x v="10"/>
    <s v="Xerox 1920"/>
    <x v="1211"/>
    <n v="6"/>
    <n v="0"/>
    <n v="16.146000000000001"/>
  </r>
  <r>
    <n v="6745"/>
    <x v="3350"/>
    <x v="3"/>
    <x v="114"/>
    <d v="2014-06-19T00:00:00"/>
    <s v="Second Class"/>
    <s v="CS-12355"/>
    <s v="Christine Sundaresam"/>
    <x v="0"/>
    <s v="United States"/>
    <s v="Dublin"/>
    <x v="24"/>
    <n v="43017"/>
    <x v="3"/>
    <s v="TEC-AC-10001606"/>
    <x v="2"/>
    <x v="11"/>
    <s v="Logitech Wireless Performance Mouse MX for PC and Mac"/>
    <x v="4620"/>
    <n v="6"/>
    <n v="0.2"/>
    <n v="107.98920000000001"/>
  </r>
  <r>
    <n v="6746"/>
    <x v="3350"/>
    <x v="3"/>
    <x v="114"/>
    <d v="2014-06-19T00:00:00"/>
    <s v="Second Class"/>
    <s v="CS-12355"/>
    <s v="Christine Sundaresam"/>
    <x v="0"/>
    <s v="United States"/>
    <s v="Dublin"/>
    <x v="24"/>
    <n v="43017"/>
    <x v="3"/>
    <s v="OFF-AR-10001427"/>
    <x v="1"/>
    <x v="6"/>
    <s v="Newell 330"/>
    <x v="100"/>
    <n v="5"/>
    <n v="0.2"/>
    <n v="1.7940000000000005"/>
  </r>
  <r>
    <n v="6747"/>
    <x v="3351"/>
    <x v="3"/>
    <x v="38"/>
    <d v="2014-11-17T00:00:00"/>
    <s v="First Class"/>
    <s v="KB-16600"/>
    <s v="Ken Brennan"/>
    <x v="1"/>
    <s v="United States"/>
    <s v="New York City"/>
    <x v="15"/>
    <n v="10009"/>
    <x v="3"/>
    <s v="TEC-PH-10004389"/>
    <x v="2"/>
    <x v="7"/>
    <s v="Nokia Lumia 925"/>
    <x v="3211"/>
    <n v="5"/>
    <n v="0"/>
    <n v="163.78700000000003"/>
  </r>
  <r>
    <n v="6748"/>
    <x v="3352"/>
    <x v="3"/>
    <x v="157"/>
    <d v="2014-12-16T00:00:00"/>
    <s v="Standard Class"/>
    <s v="AA-10375"/>
    <s v="Allen Armold"/>
    <x v="0"/>
    <s v="United States"/>
    <s v="New York City"/>
    <x v="15"/>
    <n v="10035"/>
    <x v="3"/>
    <s v="OFF-BI-10002498"/>
    <x v="1"/>
    <x v="8"/>
    <s v="Clear Mylar Reinforcing Strips"/>
    <x v="3652"/>
    <n v="1"/>
    <n v="0.2"/>
    <n v="5.0462999999999996"/>
  </r>
  <r>
    <n v="6749"/>
    <x v="3352"/>
    <x v="3"/>
    <x v="157"/>
    <d v="2014-12-16T00:00:00"/>
    <s v="Standard Class"/>
    <s v="AA-10375"/>
    <s v="Allen Armold"/>
    <x v="0"/>
    <s v="United States"/>
    <s v="New York City"/>
    <x v="15"/>
    <n v="10035"/>
    <x v="3"/>
    <s v="OFF-PA-10002245"/>
    <x v="1"/>
    <x v="10"/>
    <s v="Xerox 1895"/>
    <x v="1465"/>
    <n v="3"/>
    <n v="0"/>
    <n v="8.0730000000000004"/>
  </r>
  <r>
    <n v="6750"/>
    <x v="3352"/>
    <x v="3"/>
    <x v="157"/>
    <d v="2014-12-16T00:00:00"/>
    <s v="Standard Class"/>
    <s v="AA-10375"/>
    <s v="Allen Armold"/>
    <x v="0"/>
    <s v="United States"/>
    <s v="New York City"/>
    <x v="15"/>
    <n v="10035"/>
    <x v="3"/>
    <s v="TEC-PH-10004522"/>
    <x v="2"/>
    <x v="7"/>
    <s v="Dexim XPower Skin Super-Thin Power Case for iPhone 5 - Black"/>
    <x v="4621"/>
    <n v="2"/>
    <n v="0"/>
    <n v="29.245000000000005"/>
  </r>
  <r>
    <n v="6751"/>
    <x v="3353"/>
    <x v="0"/>
    <x v="931"/>
    <d v="2013-07-01T00:00:00"/>
    <s v="Second Class"/>
    <s v="BP-11155"/>
    <s v="Becky Pak"/>
    <x v="0"/>
    <s v="United States"/>
    <s v="Paterson"/>
    <x v="30"/>
    <n v="7501"/>
    <x v="3"/>
    <s v="FUR-CH-10003535"/>
    <x v="0"/>
    <x v="1"/>
    <s v="Global Armless Task Chair, Royal Blue"/>
    <x v="4331"/>
    <n v="2"/>
    <n v="0"/>
    <n v="20.733199999999997"/>
  </r>
  <r>
    <n v="6752"/>
    <x v="3353"/>
    <x v="0"/>
    <x v="931"/>
    <d v="2013-07-01T00:00:00"/>
    <s v="Second Class"/>
    <s v="BP-11155"/>
    <s v="Becky Pak"/>
    <x v="0"/>
    <s v="United States"/>
    <s v="Paterson"/>
    <x v="30"/>
    <n v="7501"/>
    <x v="3"/>
    <s v="OFF-AP-10000595"/>
    <x v="1"/>
    <x v="9"/>
    <s v="Disposable Triple-Filter Dust Bags"/>
    <x v="4622"/>
    <n v="2"/>
    <n v="0"/>
    <n v="2.2724000000000002"/>
  </r>
  <r>
    <n v="6753"/>
    <x v="3353"/>
    <x v="0"/>
    <x v="931"/>
    <d v="2013-07-01T00:00:00"/>
    <s v="Second Class"/>
    <s v="BP-11155"/>
    <s v="Becky Pak"/>
    <x v="0"/>
    <s v="United States"/>
    <s v="Paterson"/>
    <x v="30"/>
    <n v="7501"/>
    <x v="3"/>
    <s v="OFF-PA-10003039"/>
    <x v="1"/>
    <x v="10"/>
    <s v="Xerox 1960"/>
    <x v="1168"/>
    <n v="2"/>
    <n v="0"/>
    <n v="27.881999999999998"/>
  </r>
  <r>
    <n v="6754"/>
    <x v="3353"/>
    <x v="0"/>
    <x v="931"/>
    <d v="2013-07-01T00:00:00"/>
    <s v="Second Class"/>
    <s v="BP-11155"/>
    <s v="Becky Pak"/>
    <x v="0"/>
    <s v="United States"/>
    <s v="Paterson"/>
    <x v="30"/>
    <n v="7501"/>
    <x v="3"/>
    <s v="OFF-BI-10002003"/>
    <x v="1"/>
    <x v="8"/>
    <s v="Ibico Presentation Index for Binding Systems"/>
    <x v="4623"/>
    <n v="2"/>
    <n v="0"/>
    <n v="3.7412000000000001"/>
  </r>
  <r>
    <n v="6755"/>
    <x v="3353"/>
    <x v="0"/>
    <x v="931"/>
    <d v="2013-07-01T00:00:00"/>
    <s v="Second Class"/>
    <s v="BP-11155"/>
    <s v="Becky Pak"/>
    <x v="0"/>
    <s v="United States"/>
    <s v="Paterson"/>
    <x v="30"/>
    <n v="7501"/>
    <x v="3"/>
    <s v="OFF-AP-10002311"/>
    <x v="1"/>
    <x v="9"/>
    <s v="Holmes Replacement Filter for HEPA Air Cleaner, Very Large Room, HEPA Filter"/>
    <x v="4624"/>
    <n v="4"/>
    <n v="0"/>
    <n v="121.10560000000001"/>
  </r>
  <r>
    <n v="6756"/>
    <x v="3354"/>
    <x v="3"/>
    <x v="175"/>
    <d v="2014-09-20T00:00:00"/>
    <s v="Standard Class"/>
    <s v="TC-21145"/>
    <s v="Theresa Coyne"/>
    <x v="1"/>
    <s v="United States"/>
    <s v="Lakewood"/>
    <x v="30"/>
    <n v="8701"/>
    <x v="3"/>
    <s v="FUR-FU-10002445"/>
    <x v="0"/>
    <x v="5"/>
    <s v="DAX Two-Tone Rosewood/Black Document Frame, Desktop, 5 x 7"/>
    <x v="4625"/>
    <n v="5"/>
    <n v="0"/>
    <n v="18.960000000000004"/>
  </r>
  <r>
    <n v="6757"/>
    <x v="3354"/>
    <x v="3"/>
    <x v="175"/>
    <d v="2014-09-20T00:00:00"/>
    <s v="Standard Class"/>
    <s v="TC-21145"/>
    <s v="Theresa Coyne"/>
    <x v="1"/>
    <s v="United States"/>
    <s v="Lakewood"/>
    <x v="30"/>
    <n v="8701"/>
    <x v="3"/>
    <s v="FUR-CH-10003606"/>
    <x v="0"/>
    <x v="1"/>
    <s v="SAFCO Folding Chair Trolley"/>
    <x v="4626"/>
    <n v="4"/>
    <n v="0"/>
    <n v="143.62880000000001"/>
  </r>
  <r>
    <n v="6758"/>
    <x v="3354"/>
    <x v="3"/>
    <x v="175"/>
    <d v="2014-09-20T00:00:00"/>
    <s v="Standard Class"/>
    <s v="TC-21145"/>
    <s v="Theresa Coyne"/>
    <x v="1"/>
    <s v="United States"/>
    <s v="Lakewood"/>
    <x v="30"/>
    <n v="8701"/>
    <x v="3"/>
    <s v="TEC-PH-10002115"/>
    <x v="2"/>
    <x v="7"/>
    <s v="Plantronics 81402"/>
    <x v="4627"/>
    <n v="6"/>
    <n v="0"/>
    <n v="102.94440000000002"/>
  </r>
  <r>
    <n v="6759"/>
    <x v="3354"/>
    <x v="3"/>
    <x v="175"/>
    <d v="2014-09-20T00:00:00"/>
    <s v="Standard Class"/>
    <s v="TC-21145"/>
    <s v="Theresa Coyne"/>
    <x v="1"/>
    <s v="United States"/>
    <s v="Lakewood"/>
    <x v="30"/>
    <n v="8701"/>
    <x v="3"/>
    <s v="OFF-ST-10000934"/>
    <x v="1"/>
    <x v="4"/>
    <s v="Contico 72&quot;H Heavy-Duty Storage System"/>
    <x v="3411"/>
    <n v="2"/>
    <n v="0"/>
    <n v="0"/>
  </r>
  <r>
    <n v="6760"/>
    <x v="3355"/>
    <x v="3"/>
    <x v="574"/>
    <d v="2014-12-09T00:00:00"/>
    <s v="Standard Class"/>
    <s v="BG-11035"/>
    <s v="Barry Gonzalez"/>
    <x v="0"/>
    <s v="United States"/>
    <s v="Greensboro"/>
    <x v="3"/>
    <n v="27405"/>
    <x v="0"/>
    <s v="OFF-AR-10003903"/>
    <x v="1"/>
    <x v="6"/>
    <s v="Sanford 52201 APSCO Electric Pencil Sharpener"/>
    <x v="3388"/>
    <n v="1"/>
    <n v="0.2"/>
    <n v="2.4581999999999997"/>
  </r>
  <r>
    <n v="6761"/>
    <x v="3356"/>
    <x v="3"/>
    <x v="335"/>
    <d v="2014-07-01T00:00:00"/>
    <s v="Standard Class"/>
    <s v="DO-13435"/>
    <s v="Denny Ordway"/>
    <x v="0"/>
    <s v="United States"/>
    <s v="New York City"/>
    <x v="15"/>
    <n v="10035"/>
    <x v="3"/>
    <s v="OFF-ST-10004123"/>
    <x v="1"/>
    <x v="4"/>
    <s v="Safco Industrial Wire Shelving System"/>
    <x v="1050"/>
    <n v="3"/>
    <n v="0"/>
    <n v="0"/>
  </r>
  <r>
    <n v="6762"/>
    <x v="3357"/>
    <x v="0"/>
    <x v="1131"/>
    <d v="2013-07-27T00:00:00"/>
    <s v="Second Class"/>
    <s v="DB-12970"/>
    <s v="Darren Budd"/>
    <x v="1"/>
    <s v="United States"/>
    <s v="New York City"/>
    <x v="15"/>
    <n v="10035"/>
    <x v="3"/>
    <s v="FUR-CH-10001708"/>
    <x v="0"/>
    <x v="1"/>
    <s v="Office Star - Contemporary Swivel Chair with Padded Adjustable Arms and Flex Back"/>
    <x v="4628"/>
    <n v="2"/>
    <n v="0.1"/>
    <n v="31.015599999999978"/>
  </r>
  <r>
    <n v="6763"/>
    <x v="3358"/>
    <x v="0"/>
    <x v="476"/>
    <d v="2013-09-09T00:00:00"/>
    <s v="Standard Class"/>
    <s v="RL-19615"/>
    <s v="Rob Lucas"/>
    <x v="0"/>
    <s v="United States"/>
    <s v="Chicago"/>
    <x v="10"/>
    <n v="60623"/>
    <x v="2"/>
    <s v="OFF-LA-10000240"/>
    <x v="1"/>
    <x v="2"/>
    <s v="Self-Adhesive Address Labels for Typewriters by Universal"/>
    <x v="3204"/>
    <n v="5"/>
    <n v="0.2"/>
    <n v="9.8685000000000009"/>
  </r>
  <r>
    <n v="6764"/>
    <x v="3358"/>
    <x v="0"/>
    <x v="476"/>
    <d v="2013-09-09T00:00:00"/>
    <s v="Standard Class"/>
    <s v="RL-19615"/>
    <s v="Rob Lucas"/>
    <x v="0"/>
    <s v="United States"/>
    <s v="Chicago"/>
    <x v="10"/>
    <n v="60623"/>
    <x v="2"/>
    <s v="OFF-ST-10002485"/>
    <x v="1"/>
    <x v="4"/>
    <s v="Rogers Deluxe File Chest"/>
    <x v="2083"/>
    <n v="2"/>
    <n v="0.2"/>
    <n v="-8.3524000000000012"/>
  </r>
  <r>
    <n v="6765"/>
    <x v="3358"/>
    <x v="0"/>
    <x v="476"/>
    <d v="2013-09-09T00:00:00"/>
    <s v="Standard Class"/>
    <s v="RL-19615"/>
    <s v="Rob Lucas"/>
    <x v="0"/>
    <s v="United States"/>
    <s v="Chicago"/>
    <x v="10"/>
    <n v="60623"/>
    <x v="2"/>
    <s v="TEC-MA-10003230"/>
    <x v="2"/>
    <x v="15"/>
    <s v="Okidata C610n Printer"/>
    <x v="4629"/>
    <n v="3"/>
    <n v="0.3"/>
    <n v="-19.470000000000141"/>
  </r>
  <r>
    <n v="6766"/>
    <x v="3359"/>
    <x v="3"/>
    <x v="693"/>
    <d v="2014-04-25T00:00:00"/>
    <s v="Standard Class"/>
    <s v="SJ-20215"/>
    <s v="Sarah Jordon"/>
    <x v="0"/>
    <s v="United States"/>
    <s v="Chicago"/>
    <x v="10"/>
    <n v="60653"/>
    <x v="2"/>
    <s v="FUR-CH-10002602"/>
    <x v="0"/>
    <x v="1"/>
    <s v="DMI Arturo Collection Mission-style Design Wood Chair"/>
    <x v="2613"/>
    <n v="3"/>
    <n v="0.3"/>
    <n v="-18.117599999999996"/>
  </r>
  <r>
    <n v="6767"/>
    <x v="3359"/>
    <x v="3"/>
    <x v="693"/>
    <d v="2014-04-25T00:00:00"/>
    <s v="Standard Class"/>
    <s v="SJ-20215"/>
    <s v="Sarah Jordon"/>
    <x v="0"/>
    <s v="United States"/>
    <s v="Chicago"/>
    <x v="10"/>
    <n v="60653"/>
    <x v="2"/>
    <s v="OFF-AR-10001683"/>
    <x v="1"/>
    <x v="6"/>
    <s v="Lumber Crayons"/>
    <x v="33"/>
    <n v="2"/>
    <n v="0.2"/>
    <n v="3.5460000000000007"/>
  </r>
  <r>
    <n v="6768"/>
    <x v="3359"/>
    <x v="3"/>
    <x v="693"/>
    <d v="2014-04-25T00:00:00"/>
    <s v="Standard Class"/>
    <s v="SJ-20215"/>
    <s v="Sarah Jordon"/>
    <x v="0"/>
    <s v="United States"/>
    <s v="Chicago"/>
    <x v="10"/>
    <n v="60653"/>
    <x v="2"/>
    <s v="FUR-FU-10002456"/>
    <x v="0"/>
    <x v="5"/>
    <s v="Master Caster Door Stop, Large Neon Orange"/>
    <x v="4630"/>
    <n v="5"/>
    <n v="0.6"/>
    <n v="-6.1879999999999988"/>
  </r>
  <r>
    <n v="6769"/>
    <x v="3360"/>
    <x v="2"/>
    <x v="1132"/>
    <d v="2011-08-16T00:00:00"/>
    <s v="Standard Class"/>
    <s v="CS-12175"/>
    <s v="Charles Sheldon"/>
    <x v="1"/>
    <s v="United States"/>
    <s v="Lakewood"/>
    <x v="30"/>
    <n v="8701"/>
    <x v="3"/>
    <s v="OFF-BI-10002854"/>
    <x v="1"/>
    <x v="8"/>
    <s v="Performers Binder/Pad Holder, Black"/>
    <x v="4631"/>
    <n v="7"/>
    <n v="0"/>
    <n v="98.105000000000004"/>
  </r>
  <r>
    <n v="6770"/>
    <x v="3361"/>
    <x v="3"/>
    <x v="20"/>
    <d v="2014-09-24T00:00:00"/>
    <s v="Standard Class"/>
    <s v="JP-16135"/>
    <s v="Julie Prescott"/>
    <x v="2"/>
    <s v="United States"/>
    <s v="Columbus"/>
    <x v="32"/>
    <n v="31907"/>
    <x v="0"/>
    <s v="OFF-AR-10002445"/>
    <x v="1"/>
    <x v="6"/>
    <s v="SANFORD Major Accent Highlighters"/>
    <x v="3826"/>
    <n v="5"/>
    <n v="0"/>
    <n v="13.452000000000002"/>
  </r>
  <r>
    <n v="6771"/>
    <x v="3362"/>
    <x v="3"/>
    <x v="34"/>
    <d v="2014-12-14T00:00:00"/>
    <s v="Standard Class"/>
    <s v="NC-18535"/>
    <s v="Nick Crebassa"/>
    <x v="1"/>
    <s v="United States"/>
    <s v="Phoenix"/>
    <x v="16"/>
    <n v="85023"/>
    <x v="1"/>
    <s v="OFF-PA-10004359"/>
    <x v="1"/>
    <x v="10"/>
    <s v="Multicolor Computer Printout Paper"/>
    <x v="1257"/>
    <n v="5"/>
    <n v="0.2"/>
    <n v="146.79"/>
  </r>
  <r>
    <n v="6772"/>
    <x v="3362"/>
    <x v="3"/>
    <x v="34"/>
    <d v="2014-12-14T00:00:00"/>
    <s v="Standard Class"/>
    <s v="NC-18535"/>
    <s v="Nick Crebassa"/>
    <x v="1"/>
    <s v="United States"/>
    <s v="Phoenix"/>
    <x v="16"/>
    <n v="85023"/>
    <x v="1"/>
    <s v="OFF-BI-10000279"/>
    <x v="1"/>
    <x v="8"/>
    <s v="Acco Recycled 2&quot; Capacity Laser Printer Hanging Data Binders"/>
    <x v="4632"/>
    <n v="3"/>
    <n v="0.7"/>
    <n v="-9.9704999999999977"/>
  </r>
  <r>
    <n v="6773"/>
    <x v="3363"/>
    <x v="0"/>
    <x v="254"/>
    <d v="2013-11-09T00:00:00"/>
    <s v="Standard Class"/>
    <s v="CW-11905"/>
    <s v="Carl Weiss"/>
    <x v="2"/>
    <s v="United States"/>
    <s v="Los Angeles"/>
    <x v="1"/>
    <n v="90004"/>
    <x v="1"/>
    <s v="OFF-BI-10003314"/>
    <x v="1"/>
    <x v="8"/>
    <s v="Tuff Stuff Recycled Round Ring Binders"/>
    <x v="326"/>
    <n v="2"/>
    <n v="0.2"/>
    <n v="2.7956000000000003"/>
  </r>
  <r>
    <n v="6774"/>
    <x v="3363"/>
    <x v="0"/>
    <x v="254"/>
    <d v="2013-11-09T00:00:00"/>
    <s v="Standard Class"/>
    <s v="CW-11905"/>
    <s v="Carl Weiss"/>
    <x v="2"/>
    <s v="United States"/>
    <s v="Los Angeles"/>
    <x v="1"/>
    <n v="90004"/>
    <x v="1"/>
    <s v="OFF-BI-10000494"/>
    <x v="1"/>
    <x v="8"/>
    <s v="Acco Economy Flexible Poly Round Ring Binder"/>
    <x v="4633"/>
    <n v="1"/>
    <n v="0.2"/>
    <n v="1.3049999999999997"/>
  </r>
  <r>
    <n v="6775"/>
    <x v="3363"/>
    <x v="0"/>
    <x v="254"/>
    <d v="2013-11-09T00:00:00"/>
    <s v="Standard Class"/>
    <s v="CW-11905"/>
    <s v="Carl Weiss"/>
    <x v="2"/>
    <s v="United States"/>
    <s v="Los Angeles"/>
    <x v="1"/>
    <n v="90004"/>
    <x v="1"/>
    <s v="OFF-PA-10000295"/>
    <x v="1"/>
    <x v="10"/>
    <s v="Xerox 229"/>
    <x v="789"/>
    <n v="6"/>
    <n v="0"/>
    <n v="18.662400000000002"/>
  </r>
  <r>
    <n v="6776"/>
    <x v="3364"/>
    <x v="1"/>
    <x v="368"/>
    <d v="2012-04-04T00:00:00"/>
    <s v="Standard Class"/>
    <s v="CM-12115"/>
    <s v="Chad McGuire"/>
    <x v="0"/>
    <s v="United States"/>
    <s v="New York City"/>
    <x v="15"/>
    <n v="10024"/>
    <x v="3"/>
    <s v="OFF-PA-10002615"/>
    <x v="1"/>
    <x v="10"/>
    <s v="Ampad Gold Fibre Wirebound Steno Books, 6&quot; x 9&quot;, Gregg Ruled"/>
    <x v="4634"/>
    <n v="4"/>
    <n v="0"/>
    <n v="8.1143999999999998"/>
  </r>
  <r>
    <n v="6777"/>
    <x v="3365"/>
    <x v="0"/>
    <x v="64"/>
    <d v="2013-09-12T00:00:00"/>
    <s v="Standard Class"/>
    <s v="PT-19090"/>
    <s v="Pete Takahito"/>
    <x v="0"/>
    <s v="United States"/>
    <s v="San Antonio"/>
    <x v="5"/>
    <n v="78207"/>
    <x v="2"/>
    <s v="OFF-ST-10003479"/>
    <x v="1"/>
    <x v="4"/>
    <s v="Eldon Base for stackable storage shelf, platinum"/>
    <x v="4635"/>
    <n v="3"/>
    <n v="0.2"/>
    <n v="-17.523000000000014"/>
  </r>
  <r>
    <n v="6778"/>
    <x v="3366"/>
    <x v="3"/>
    <x v="480"/>
    <d v="2014-02-02T00:00:00"/>
    <s v="Standard Class"/>
    <s v="CL-12700"/>
    <s v="Craig Leslie"/>
    <x v="2"/>
    <s v="United States"/>
    <s v="New York City"/>
    <x v="15"/>
    <n v="10009"/>
    <x v="3"/>
    <s v="TEC-AC-10002800"/>
    <x v="2"/>
    <x v="11"/>
    <s v="Plantronics Audio 478 Stereo USB Headset"/>
    <x v="4636"/>
    <n v="9"/>
    <n v="0"/>
    <n v="157.46849999999998"/>
  </r>
  <r>
    <n v="6779"/>
    <x v="3367"/>
    <x v="0"/>
    <x v="323"/>
    <d v="2013-09-09T00:00:00"/>
    <s v="Second Class"/>
    <s v="HF-14995"/>
    <s v="Herbert Flentye"/>
    <x v="0"/>
    <s v="United States"/>
    <s v="Baltimore"/>
    <x v="39"/>
    <n v="21215"/>
    <x v="3"/>
    <s v="FUR-BO-10003159"/>
    <x v="0"/>
    <x v="0"/>
    <s v="Sauder Camden County Collection Libraries, Planked Cherry Finish"/>
    <x v="4637"/>
    <n v="3"/>
    <n v="0"/>
    <n v="31.044599999999974"/>
  </r>
  <r>
    <n v="6780"/>
    <x v="3367"/>
    <x v="0"/>
    <x v="323"/>
    <d v="2013-09-09T00:00:00"/>
    <s v="Second Class"/>
    <s v="HF-14995"/>
    <s v="Herbert Flentye"/>
    <x v="0"/>
    <s v="United States"/>
    <s v="Baltimore"/>
    <x v="39"/>
    <n v="21215"/>
    <x v="3"/>
    <s v="FUR-FU-10002364"/>
    <x v="0"/>
    <x v="5"/>
    <s v="Eldon Expressions Wood Desk Accessories, Oak"/>
    <x v="1816"/>
    <n v="2"/>
    <n v="0"/>
    <n v="4.2803999999999984"/>
  </r>
  <r>
    <n v="6781"/>
    <x v="3367"/>
    <x v="0"/>
    <x v="323"/>
    <d v="2013-09-09T00:00:00"/>
    <s v="Second Class"/>
    <s v="HF-14995"/>
    <s v="Herbert Flentye"/>
    <x v="0"/>
    <s v="United States"/>
    <s v="Baltimore"/>
    <x v="39"/>
    <n v="21215"/>
    <x v="3"/>
    <s v="OFF-BI-10003350"/>
    <x v="1"/>
    <x v="8"/>
    <s v="Acco Expandable Hanging Binders"/>
    <x v="1030"/>
    <n v="2"/>
    <n v="0"/>
    <n v="5.8695999999999993"/>
  </r>
  <r>
    <n v="6782"/>
    <x v="3367"/>
    <x v="0"/>
    <x v="323"/>
    <d v="2013-09-09T00:00:00"/>
    <s v="Second Class"/>
    <s v="HF-14995"/>
    <s v="Herbert Flentye"/>
    <x v="0"/>
    <s v="United States"/>
    <s v="Baltimore"/>
    <x v="39"/>
    <n v="21215"/>
    <x v="3"/>
    <s v="OFF-LA-10004093"/>
    <x v="1"/>
    <x v="2"/>
    <s v="Avery 486"/>
    <x v="2037"/>
    <n v="8"/>
    <n v="0"/>
    <n v="27.485599999999998"/>
  </r>
  <r>
    <n v="6783"/>
    <x v="3368"/>
    <x v="3"/>
    <x v="800"/>
    <d v="2014-07-29T00:00:00"/>
    <s v="Second Class"/>
    <s v="JC-15775"/>
    <s v="John Castell"/>
    <x v="0"/>
    <s v="United States"/>
    <s v="Philadelphia"/>
    <x v="9"/>
    <n v="19143"/>
    <x v="3"/>
    <s v="FUR-FU-10000732"/>
    <x v="0"/>
    <x v="5"/>
    <s v="Eldon 200 Class Desk Accessories"/>
    <x v="4638"/>
    <n v="4"/>
    <n v="0.2"/>
    <n v="3.0143999999999984"/>
  </r>
  <r>
    <n v="6784"/>
    <x v="3368"/>
    <x v="3"/>
    <x v="800"/>
    <d v="2014-07-29T00:00:00"/>
    <s v="Second Class"/>
    <s v="JC-15775"/>
    <s v="John Castell"/>
    <x v="0"/>
    <s v="United States"/>
    <s v="Philadelphia"/>
    <x v="9"/>
    <n v="19143"/>
    <x v="3"/>
    <s v="OFF-SU-10004884"/>
    <x v="1"/>
    <x v="14"/>
    <s v="Acme Galleria Hot Forged Steel Scissors with Colored Handles"/>
    <x v="4639"/>
    <n v="3"/>
    <n v="0.2"/>
    <n v="4.2470999999999943"/>
  </r>
  <r>
    <n v="6785"/>
    <x v="3368"/>
    <x v="3"/>
    <x v="800"/>
    <d v="2014-07-29T00:00:00"/>
    <s v="Second Class"/>
    <s v="JC-15775"/>
    <s v="John Castell"/>
    <x v="0"/>
    <s v="United States"/>
    <s v="Philadelphia"/>
    <x v="9"/>
    <n v="19143"/>
    <x v="3"/>
    <s v="FUR-TA-10001771"/>
    <x v="0"/>
    <x v="3"/>
    <s v="Bush Cubix Conference Tables, Fully Assembled"/>
    <x v="4640"/>
    <n v="1"/>
    <n v="0.4"/>
    <n v="-34.646999999999991"/>
  </r>
  <r>
    <n v="6786"/>
    <x v="3368"/>
    <x v="3"/>
    <x v="800"/>
    <d v="2014-07-29T00:00:00"/>
    <s v="Second Class"/>
    <s v="JC-15775"/>
    <s v="John Castell"/>
    <x v="0"/>
    <s v="United States"/>
    <s v="Philadelphia"/>
    <x v="9"/>
    <n v="19143"/>
    <x v="3"/>
    <s v="OFF-ST-10000060"/>
    <x v="1"/>
    <x v="4"/>
    <s v="Fellowes Bankers Box Staxonsteel Drawer File/Stacking System"/>
    <x v="4641"/>
    <n v="5"/>
    <n v="0.2"/>
    <n v="-25.992000000000004"/>
  </r>
  <r>
    <n v="6787"/>
    <x v="3368"/>
    <x v="3"/>
    <x v="800"/>
    <d v="2014-07-29T00:00:00"/>
    <s v="Second Class"/>
    <s v="JC-15775"/>
    <s v="John Castell"/>
    <x v="0"/>
    <s v="United States"/>
    <s v="Philadelphia"/>
    <x v="9"/>
    <n v="19143"/>
    <x v="3"/>
    <s v="OFF-PA-10004100"/>
    <x v="1"/>
    <x v="10"/>
    <s v="Xerox 216"/>
    <x v="561"/>
    <n v="4"/>
    <n v="0.2"/>
    <n v="7.2576000000000001"/>
  </r>
  <r>
    <n v="6788"/>
    <x v="3369"/>
    <x v="1"/>
    <x v="1023"/>
    <d v="2012-09-20T00:00:00"/>
    <s v="Standard Class"/>
    <s v="JH-15910"/>
    <s v="Jonathan Howell"/>
    <x v="0"/>
    <s v="United States"/>
    <s v="Atlanta"/>
    <x v="32"/>
    <n v="30318"/>
    <x v="0"/>
    <s v="FUR-FU-10003975"/>
    <x v="0"/>
    <x v="5"/>
    <s v="Eldon Advantage Chair Mats for Low to Medium Pile Carpets"/>
    <x v="2110"/>
    <n v="3"/>
    <n v="0"/>
    <n v="12.992999999999988"/>
  </r>
  <r>
    <n v="6789"/>
    <x v="3369"/>
    <x v="1"/>
    <x v="1023"/>
    <d v="2012-09-20T00:00:00"/>
    <s v="Standard Class"/>
    <s v="JH-15910"/>
    <s v="Jonathan Howell"/>
    <x v="0"/>
    <s v="United States"/>
    <s v="Atlanta"/>
    <x v="32"/>
    <n v="30318"/>
    <x v="0"/>
    <s v="OFF-PA-10001712"/>
    <x v="1"/>
    <x v="10"/>
    <s v="Xerox 1948"/>
    <x v="1570"/>
    <n v="7"/>
    <n v="0"/>
    <n v="31.468499999999999"/>
  </r>
  <r>
    <n v="6790"/>
    <x v="3370"/>
    <x v="1"/>
    <x v="67"/>
    <d v="2012-09-09T00:00:00"/>
    <s v="Second Class"/>
    <s v="CC-12610"/>
    <s v="Corey Catlett"/>
    <x v="1"/>
    <s v="United States"/>
    <s v="Durham"/>
    <x v="3"/>
    <n v="27707"/>
    <x v="0"/>
    <s v="OFF-AR-10001953"/>
    <x v="1"/>
    <x v="6"/>
    <s v="Boston 1645 Deluxe Heavier-Duty Electric Pencil Sharpener"/>
    <x v="1196"/>
    <n v="4"/>
    <n v="0.2"/>
    <n v="12.314400000000006"/>
  </r>
  <r>
    <n v="6791"/>
    <x v="3371"/>
    <x v="0"/>
    <x v="76"/>
    <d v="2013-11-18T00:00:00"/>
    <s v="First Class"/>
    <s v="IM-15055"/>
    <s v="Ionia McGrath"/>
    <x v="0"/>
    <s v="United States"/>
    <s v="Roseville"/>
    <x v="1"/>
    <n v="95661"/>
    <x v="1"/>
    <s v="OFF-BI-10004967"/>
    <x v="1"/>
    <x v="8"/>
    <s v="Round Ring Binders"/>
    <x v="1366"/>
    <n v="5"/>
    <n v="0.2"/>
    <n v="2.8079999999999998"/>
  </r>
  <r>
    <n v="6792"/>
    <x v="3372"/>
    <x v="0"/>
    <x v="338"/>
    <d v="2013-11-16T00:00:00"/>
    <s v="Standard Class"/>
    <s v="BF-11170"/>
    <s v="Ben Ferrer"/>
    <x v="2"/>
    <s v="United States"/>
    <s v="Sacramento"/>
    <x v="1"/>
    <n v="95823"/>
    <x v="1"/>
    <s v="FUR-FU-10003731"/>
    <x v="0"/>
    <x v="5"/>
    <s v="Eldon Expressions Wood and Plastic Desk Accessories, Oak"/>
    <x v="4642"/>
    <n v="1"/>
    <n v="0"/>
    <n v="2.7944000000000004"/>
  </r>
  <r>
    <n v="6793"/>
    <x v="3373"/>
    <x v="2"/>
    <x v="860"/>
    <d v="2011-08-18T00:00:00"/>
    <s v="First Class"/>
    <s v="CS-12355"/>
    <s v="Christine Sundaresam"/>
    <x v="0"/>
    <s v="United States"/>
    <s v="Fairfield"/>
    <x v="29"/>
    <n v="6824"/>
    <x v="3"/>
    <s v="OFF-BI-10001989"/>
    <x v="1"/>
    <x v="8"/>
    <s v="Premium Transparent Presentation Covers by GBC"/>
    <x v="2780"/>
    <n v="3"/>
    <n v="0"/>
    <n v="30.211199999999998"/>
  </r>
  <r>
    <n v="6794"/>
    <x v="3374"/>
    <x v="1"/>
    <x v="547"/>
    <d v="2012-11-20T00:00:00"/>
    <s v="Standard Class"/>
    <s v="MC-17605"/>
    <s v="Matt Connell"/>
    <x v="1"/>
    <s v="United States"/>
    <s v="Chicago"/>
    <x v="10"/>
    <n v="60610"/>
    <x v="2"/>
    <s v="OFF-ST-10000344"/>
    <x v="1"/>
    <x v="4"/>
    <s v="Neat Ideas Personal Hanging Folder Files, Black"/>
    <x v="4643"/>
    <n v="2"/>
    <n v="0.2"/>
    <n v="1.6115999999999993"/>
  </r>
  <r>
    <n v="6795"/>
    <x v="3374"/>
    <x v="1"/>
    <x v="547"/>
    <d v="2012-11-20T00:00:00"/>
    <s v="Standard Class"/>
    <s v="MC-17605"/>
    <s v="Matt Connell"/>
    <x v="1"/>
    <s v="United States"/>
    <s v="Chicago"/>
    <x v="10"/>
    <n v="60610"/>
    <x v="2"/>
    <s v="TEC-PH-10001051"/>
    <x v="2"/>
    <x v="7"/>
    <s v="HTC One"/>
    <x v="1977"/>
    <n v="3"/>
    <n v="0.2"/>
    <n v="26.997299999999967"/>
  </r>
  <r>
    <n v="6796"/>
    <x v="3374"/>
    <x v="1"/>
    <x v="547"/>
    <d v="2012-11-20T00:00:00"/>
    <s v="Standard Class"/>
    <s v="MC-17605"/>
    <s v="Matt Connell"/>
    <x v="1"/>
    <s v="United States"/>
    <s v="Chicago"/>
    <x v="10"/>
    <n v="60610"/>
    <x v="2"/>
    <s v="FUR-FU-10001215"/>
    <x v="0"/>
    <x v="5"/>
    <s v="Howard Miller 11-1/2&quot; Diameter Brentwood Wall Clock"/>
    <x v="527"/>
    <n v="2"/>
    <n v="0.6"/>
    <n v="-15.526799999999994"/>
  </r>
  <r>
    <n v="6797"/>
    <x v="3375"/>
    <x v="1"/>
    <x v="767"/>
    <d v="2012-08-25T00:00:00"/>
    <s v="Same Day"/>
    <s v="MC-18100"/>
    <s v="Mick Crebagga"/>
    <x v="0"/>
    <s v="United States"/>
    <s v="Houston"/>
    <x v="5"/>
    <n v="77041"/>
    <x v="2"/>
    <s v="FUR-FU-10001473"/>
    <x v="0"/>
    <x v="5"/>
    <s v="Eldon Executive Woodline II Desk Accessories, Mahogany"/>
    <x v="1869"/>
    <n v="2"/>
    <n v="0.6"/>
    <n v="-16.585799999999999"/>
  </r>
  <r>
    <n v="6798"/>
    <x v="3375"/>
    <x v="1"/>
    <x v="767"/>
    <d v="2012-08-25T00:00:00"/>
    <s v="Same Day"/>
    <s v="MC-18100"/>
    <s v="Mick Crebagga"/>
    <x v="0"/>
    <s v="United States"/>
    <s v="Houston"/>
    <x v="5"/>
    <n v="77041"/>
    <x v="2"/>
    <s v="OFF-BI-10000315"/>
    <x v="1"/>
    <x v="8"/>
    <s v="Poly Designer Cover &amp; Back"/>
    <x v="4644"/>
    <n v="1"/>
    <n v="0.8"/>
    <n v="-6.0768000000000004"/>
  </r>
  <r>
    <n v="6799"/>
    <x v="3375"/>
    <x v="1"/>
    <x v="767"/>
    <d v="2012-08-25T00:00:00"/>
    <s v="Same Day"/>
    <s v="MC-18100"/>
    <s v="Mick Crebagga"/>
    <x v="0"/>
    <s v="United States"/>
    <s v="Houston"/>
    <x v="5"/>
    <n v="77041"/>
    <x v="2"/>
    <s v="FUR-FU-10002240"/>
    <x v="0"/>
    <x v="5"/>
    <s v="Nu-Dell EZ-Mount Plastic Wall Frames"/>
    <x v="4645"/>
    <n v="5"/>
    <n v="0.6"/>
    <n v="-3.9399999999999995"/>
  </r>
  <r>
    <n v="6800"/>
    <x v="3376"/>
    <x v="0"/>
    <x v="591"/>
    <d v="2014-01-02T00:00:00"/>
    <s v="Standard Class"/>
    <s v="LW-16825"/>
    <s v="Laurel Workman"/>
    <x v="1"/>
    <s v="United States"/>
    <s v="Phoenix"/>
    <x v="16"/>
    <n v="85023"/>
    <x v="1"/>
    <s v="FUR-TA-10002607"/>
    <x v="0"/>
    <x v="3"/>
    <s v="KI Conference Tables"/>
    <x v="4646"/>
    <n v="1"/>
    <n v="0.5"/>
    <n v="-24.102599999999995"/>
  </r>
  <r>
    <n v="6801"/>
    <x v="3376"/>
    <x v="0"/>
    <x v="591"/>
    <d v="2014-01-02T00:00:00"/>
    <s v="Standard Class"/>
    <s v="LW-16825"/>
    <s v="Laurel Workman"/>
    <x v="1"/>
    <s v="United States"/>
    <s v="Phoenix"/>
    <x v="16"/>
    <n v="85023"/>
    <x v="1"/>
    <s v="TEC-MA-10003356"/>
    <x v="2"/>
    <x v="15"/>
    <s v="Panasonic KX MC6040 Color Laser Multifunction Printer"/>
    <x v="4647"/>
    <n v="2"/>
    <n v="0.7"/>
    <n v="-386.95699999999999"/>
  </r>
  <r>
    <n v="6802"/>
    <x v="3376"/>
    <x v="0"/>
    <x v="591"/>
    <d v="2014-01-02T00:00:00"/>
    <s v="Standard Class"/>
    <s v="LW-16825"/>
    <s v="Laurel Workman"/>
    <x v="1"/>
    <s v="United States"/>
    <s v="Phoenix"/>
    <x v="16"/>
    <n v="85023"/>
    <x v="1"/>
    <s v="TEC-AC-10002217"/>
    <x v="2"/>
    <x v="11"/>
    <s v="Imation Clip USB flash drive - 8 GB"/>
    <x v="4648"/>
    <n v="3"/>
    <n v="0.2"/>
    <n v="-7.8960000000000008"/>
  </r>
  <r>
    <n v="6803"/>
    <x v="3376"/>
    <x v="0"/>
    <x v="591"/>
    <d v="2014-01-02T00:00:00"/>
    <s v="Standard Class"/>
    <s v="LW-16825"/>
    <s v="Laurel Workman"/>
    <x v="1"/>
    <s v="United States"/>
    <s v="Phoenix"/>
    <x v="16"/>
    <n v="85023"/>
    <x v="1"/>
    <s v="TEC-AC-10004353"/>
    <x v="2"/>
    <x v="11"/>
    <s v="Hypercom P1300 Pinpad"/>
    <x v="4649"/>
    <n v="2"/>
    <n v="0.2"/>
    <n v="21.42"/>
  </r>
  <r>
    <n v="6804"/>
    <x v="3376"/>
    <x v="0"/>
    <x v="591"/>
    <d v="2014-01-02T00:00:00"/>
    <s v="Standard Class"/>
    <s v="LW-16825"/>
    <s v="Laurel Workman"/>
    <x v="1"/>
    <s v="United States"/>
    <s v="Phoenix"/>
    <x v="16"/>
    <n v="85023"/>
    <x v="1"/>
    <s v="FUR-CH-10004754"/>
    <x v="0"/>
    <x v="1"/>
    <s v="Global Stack Chair with Arms, Black"/>
    <x v="4650"/>
    <n v="2"/>
    <n v="0.2"/>
    <n v="4.1971999999999987"/>
  </r>
  <r>
    <n v="6805"/>
    <x v="3377"/>
    <x v="2"/>
    <x v="1082"/>
    <d v="2011-10-06T00:00:00"/>
    <s v="First Class"/>
    <s v="KH-16510"/>
    <s v="Keith Herrera"/>
    <x v="0"/>
    <s v="United States"/>
    <s v="Pomona"/>
    <x v="1"/>
    <n v="91767"/>
    <x v="1"/>
    <s v="TEC-AC-10002800"/>
    <x v="2"/>
    <x v="11"/>
    <s v="Plantronics Audio 478 Stereo USB Headset"/>
    <x v="2622"/>
    <n v="2"/>
    <n v="0"/>
    <n v="34.992999999999995"/>
  </r>
  <r>
    <n v="6806"/>
    <x v="3378"/>
    <x v="2"/>
    <x v="754"/>
    <d v="2011-11-25T00:00:00"/>
    <s v="First Class"/>
    <s v="RB-19645"/>
    <s v="Robert Barroso"/>
    <x v="1"/>
    <s v="United States"/>
    <s v="Atlanta"/>
    <x v="32"/>
    <n v="30318"/>
    <x v="0"/>
    <s v="OFF-PA-10001752"/>
    <x v="1"/>
    <x v="10"/>
    <s v="Hammermill CopyPlus Copy Paper (20Lb. and 84 Bright)"/>
    <x v="745"/>
    <n v="2"/>
    <n v="0"/>
    <n v="4.8804000000000007"/>
  </r>
  <r>
    <n v="6807"/>
    <x v="3379"/>
    <x v="3"/>
    <x v="53"/>
    <d v="2014-12-30T00:00:00"/>
    <s v="Standard Class"/>
    <s v="GD-14590"/>
    <s v="Giulietta Dortch"/>
    <x v="1"/>
    <s v="United States"/>
    <s v="Everett"/>
    <x v="4"/>
    <n v="98208"/>
    <x v="1"/>
    <s v="OFF-BI-10003314"/>
    <x v="1"/>
    <x v="8"/>
    <s v="Tuff Stuff Recycled Round Ring Binders"/>
    <x v="4651"/>
    <n v="1"/>
    <n v="0.2"/>
    <n v="1.3978000000000002"/>
  </r>
  <r>
    <n v="6808"/>
    <x v="3380"/>
    <x v="1"/>
    <x v="1052"/>
    <d v="2012-04-05T00:00:00"/>
    <s v="Standard Class"/>
    <s v="EB-13705"/>
    <s v="Ed Braxton"/>
    <x v="1"/>
    <s v="United States"/>
    <s v="Houston"/>
    <x v="5"/>
    <n v="77095"/>
    <x v="2"/>
    <s v="OFF-PA-10000357"/>
    <x v="1"/>
    <x v="10"/>
    <s v="White Dual Perf Computer Printout Paper, 2700 Sheets, 1 Part, Heavyweight, 20 lbs., 14 7/8 x 11"/>
    <x v="4016"/>
    <n v="3"/>
    <n v="0.2"/>
    <n v="35.661300000000004"/>
  </r>
  <r>
    <n v="6809"/>
    <x v="3380"/>
    <x v="1"/>
    <x v="1052"/>
    <d v="2012-04-05T00:00:00"/>
    <s v="Standard Class"/>
    <s v="EB-13705"/>
    <s v="Ed Braxton"/>
    <x v="1"/>
    <s v="United States"/>
    <s v="Houston"/>
    <x v="5"/>
    <n v="77095"/>
    <x v="2"/>
    <s v="FUR-FU-10001085"/>
    <x v="0"/>
    <x v="5"/>
    <s v="3M Polarizing Light Filter Sleeves"/>
    <x v="1052"/>
    <n v="3"/>
    <n v="0.6"/>
    <n v="-7.8330000000000055"/>
  </r>
  <r>
    <n v="6810"/>
    <x v="3381"/>
    <x v="3"/>
    <x v="32"/>
    <d v="2014-09-16T00:00:00"/>
    <s v="First Class"/>
    <s v="PS-18760"/>
    <s v="Pamela Stobb"/>
    <x v="0"/>
    <s v="United States"/>
    <s v="Philadelphia"/>
    <x v="9"/>
    <n v="19140"/>
    <x v="3"/>
    <s v="OFF-BI-10000301"/>
    <x v="1"/>
    <x v="8"/>
    <s v="GBC Instant Report Kit"/>
    <x v="3556"/>
    <n v="2"/>
    <n v="0.7"/>
    <n v="-2.5880000000000001"/>
  </r>
  <r>
    <n v="6811"/>
    <x v="3381"/>
    <x v="3"/>
    <x v="32"/>
    <d v="2014-09-16T00:00:00"/>
    <s v="First Class"/>
    <s v="PS-18760"/>
    <s v="Pamela Stobb"/>
    <x v="0"/>
    <s v="United States"/>
    <s v="Philadelphia"/>
    <x v="9"/>
    <n v="19140"/>
    <x v="3"/>
    <s v="TEC-MA-10002930"/>
    <x v="2"/>
    <x v="15"/>
    <s v="Ricoh - Ink Collector Unit for GX3000 Series Printers"/>
    <x v="4652"/>
    <n v="1"/>
    <n v="0.7"/>
    <n v="-18.038499999999996"/>
  </r>
  <r>
    <n v="6812"/>
    <x v="3381"/>
    <x v="3"/>
    <x v="32"/>
    <d v="2014-09-16T00:00:00"/>
    <s v="First Class"/>
    <s v="PS-18760"/>
    <s v="Pamela Stobb"/>
    <x v="0"/>
    <s v="United States"/>
    <s v="Philadelphia"/>
    <x v="9"/>
    <n v="19140"/>
    <x v="3"/>
    <s v="FUR-CH-10002372"/>
    <x v="0"/>
    <x v="1"/>
    <s v="Office Star - Ergonomically Designed Knee Chair"/>
    <x v="4653"/>
    <n v="2"/>
    <n v="0.3"/>
    <n v="-29.152799999999992"/>
  </r>
  <r>
    <n v="6813"/>
    <x v="3381"/>
    <x v="3"/>
    <x v="32"/>
    <d v="2014-09-16T00:00:00"/>
    <s v="First Class"/>
    <s v="PS-18760"/>
    <s v="Pamela Stobb"/>
    <x v="0"/>
    <s v="United States"/>
    <s v="Philadelphia"/>
    <x v="9"/>
    <n v="19140"/>
    <x v="3"/>
    <s v="OFF-BI-10003707"/>
    <x v="1"/>
    <x v="8"/>
    <s v="Aluminum Screw Posts"/>
    <x v="4654"/>
    <n v="4"/>
    <n v="0.7"/>
    <n v="-12.207999999999995"/>
  </r>
  <r>
    <n v="6814"/>
    <x v="3381"/>
    <x v="3"/>
    <x v="32"/>
    <d v="2014-09-16T00:00:00"/>
    <s v="First Class"/>
    <s v="PS-18760"/>
    <s v="Pamela Stobb"/>
    <x v="0"/>
    <s v="United States"/>
    <s v="Philadelphia"/>
    <x v="9"/>
    <n v="19140"/>
    <x v="3"/>
    <s v="FUR-FU-10001057"/>
    <x v="0"/>
    <x v="5"/>
    <s v="Tensor Track Tree Floor Lamp"/>
    <x v="4655"/>
    <n v="8"/>
    <n v="0.2"/>
    <n v="4.7975999999999992"/>
  </r>
  <r>
    <n v="6815"/>
    <x v="3381"/>
    <x v="3"/>
    <x v="32"/>
    <d v="2014-09-16T00:00:00"/>
    <s v="First Class"/>
    <s v="PS-18760"/>
    <s v="Pamela Stobb"/>
    <x v="0"/>
    <s v="United States"/>
    <s v="Philadelphia"/>
    <x v="9"/>
    <n v="19140"/>
    <x v="3"/>
    <s v="TEC-MA-10001681"/>
    <x v="2"/>
    <x v="15"/>
    <s v="Lexmark MarkNet N8150 Wireless Print Server"/>
    <x v="4656"/>
    <n v="2"/>
    <n v="0.7"/>
    <n v="-168.8189999999999"/>
  </r>
  <r>
    <n v="6816"/>
    <x v="3382"/>
    <x v="2"/>
    <x v="1103"/>
    <d v="2011-06-21T00:00:00"/>
    <s v="Standard Class"/>
    <s v="GH-14425"/>
    <s v="Gary Hwang"/>
    <x v="0"/>
    <s v="United States"/>
    <s v="Seattle"/>
    <x v="4"/>
    <n v="98105"/>
    <x v="1"/>
    <s v="FUR-FU-10003981"/>
    <x v="0"/>
    <x v="5"/>
    <s v="Eldon Wave Desk Accessories"/>
    <x v="875"/>
    <n v="3"/>
    <n v="0"/>
    <n v="2.6208000000000005"/>
  </r>
  <r>
    <n v="6817"/>
    <x v="3382"/>
    <x v="2"/>
    <x v="1103"/>
    <d v="2011-06-21T00:00:00"/>
    <s v="Standard Class"/>
    <s v="GH-14425"/>
    <s v="Gary Hwang"/>
    <x v="0"/>
    <s v="United States"/>
    <s v="Seattle"/>
    <x v="4"/>
    <n v="98105"/>
    <x v="1"/>
    <s v="OFF-FA-10000624"/>
    <x v="1"/>
    <x v="13"/>
    <s v="OIC Binder Clips"/>
    <x v="1511"/>
    <n v="5"/>
    <n v="0"/>
    <n v="8.9499999999999993"/>
  </r>
  <r>
    <n v="6818"/>
    <x v="3382"/>
    <x v="2"/>
    <x v="1103"/>
    <d v="2011-06-21T00:00:00"/>
    <s v="Standard Class"/>
    <s v="GH-14425"/>
    <s v="Gary Hwang"/>
    <x v="0"/>
    <s v="United States"/>
    <s v="Seattle"/>
    <x v="4"/>
    <n v="98105"/>
    <x v="1"/>
    <s v="OFF-BI-10004995"/>
    <x v="1"/>
    <x v="8"/>
    <s v="GBC DocuBind P400 Electric Binding System"/>
    <x v="4657"/>
    <n v="3"/>
    <n v="0.2"/>
    <n v="1061.5721999999998"/>
  </r>
  <r>
    <n v="6819"/>
    <x v="3383"/>
    <x v="3"/>
    <x v="116"/>
    <d v="2015-01-02T00:00:00"/>
    <s v="Standard Class"/>
    <s v="LO-17170"/>
    <s v="Lori Olson"/>
    <x v="1"/>
    <s v="United States"/>
    <s v="Peoria"/>
    <x v="10"/>
    <n v="61604"/>
    <x v="2"/>
    <s v="OFF-BI-10003784"/>
    <x v="1"/>
    <x v="8"/>
    <s v="Computer Printout Index Tabs"/>
    <x v="4658"/>
    <n v="5"/>
    <n v="0.8"/>
    <n v="-2.6880000000000015"/>
  </r>
  <r>
    <n v="6820"/>
    <x v="3383"/>
    <x v="3"/>
    <x v="116"/>
    <d v="2015-01-02T00:00:00"/>
    <s v="Standard Class"/>
    <s v="LO-17170"/>
    <s v="Lori Olson"/>
    <x v="1"/>
    <s v="United States"/>
    <s v="Peoria"/>
    <x v="10"/>
    <n v="61604"/>
    <x v="2"/>
    <s v="FUR-FU-10004586"/>
    <x v="0"/>
    <x v="5"/>
    <s v="G.E. Longer-Life Indoor Recessed Floodlight Bulbs"/>
    <x v="4659"/>
    <n v="3"/>
    <n v="0.6"/>
    <n v="-2.3903999999999996"/>
  </r>
  <r>
    <n v="6821"/>
    <x v="3383"/>
    <x v="3"/>
    <x v="116"/>
    <d v="2015-01-02T00:00:00"/>
    <s v="Standard Class"/>
    <s v="LO-17170"/>
    <s v="Lori Olson"/>
    <x v="1"/>
    <s v="United States"/>
    <s v="Peoria"/>
    <x v="10"/>
    <n v="61604"/>
    <x v="2"/>
    <s v="FUR-CH-10004698"/>
    <x v="0"/>
    <x v="1"/>
    <s v="Padded Folding Chairs, Black, 4/Carton"/>
    <x v="4653"/>
    <n v="2"/>
    <n v="0.3"/>
    <n v="-3.2391999999999896"/>
  </r>
  <r>
    <n v="6822"/>
    <x v="3383"/>
    <x v="3"/>
    <x v="116"/>
    <d v="2015-01-02T00:00:00"/>
    <s v="Standard Class"/>
    <s v="LO-17170"/>
    <s v="Lori Olson"/>
    <x v="1"/>
    <s v="United States"/>
    <s v="Peoria"/>
    <x v="10"/>
    <n v="61604"/>
    <x v="2"/>
    <s v="FUR-FU-10001935"/>
    <x v="0"/>
    <x v="5"/>
    <s v="3M Hangers With Command Adhesive"/>
    <x v="369"/>
    <n v="2"/>
    <n v="0.6"/>
    <n v="-1.4059999999999997"/>
  </r>
  <r>
    <n v="6823"/>
    <x v="3384"/>
    <x v="3"/>
    <x v="808"/>
    <d v="2014-11-08T00:00:00"/>
    <s v="Standard Class"/>
    <s v="CS-12505"/>
    <s v="Cindy Stewart"/>
    <x v="0"/>
    <s v="United States"/>
    <s v="Los Angeles"/>
    <x v="1"/>
    <n v="90036"/>
    <x v="1"/>
    <s v="OFF-AP-10003040"/>
    <x v="1"/>
    <x v="9"/>
    <s v="Fellowes 8 Outlet Superior Workstation Surge Protector w/o Phone/Fax/Modem Protection"/>
    <x v="4660"/>
    <n v="5"/>
    <n v="0"/>
    <n v="43.705999999999996"/>
  </r>
  <r>
    <n v="6824"/>
    <x v="3385"/>
    <x v="1"/>
    <x v="395"/>
    <d v="2012-07-29T00:00:00"/>
    <s v="Standard Class"/>
    <s v="YS-21880"/>
    <s v="Yana Sorensen"/>
    <x v="1"/>
    <s v="United States"/>
    <s v="Montgomery"/>
    <x v="19"/>
    <n v="36116"/>
    <x v="0"/>
    <s v="OFF-EN-10001335"/>
    <x v="1"/>
    <x v="12"/>
    <s v="White Business Envelopes with Contemporary Seam, Recycled White Business Envelopes"/>
    <x v="4661"/>
    <n v="9"/>
    <n v="0"/>
    <n v="49.23"/>
  </r>
  <r>
    <n v="6825"/>
    <x v="3385"/>
    <x v="1"/>
    <x v="395"/>
    <d v="2012-07-29T00:00:00"/>
    <s v="Standard Class"/>
    <s v="YS-21880"/>
    <s v="Yana Sorensen"/>
    <x v="1"/>
    <s v="United States"/>
    <s v="Montgomery"/>
    <x v="19"/>
    <n v="36116"/>
    <x v="0"/>
    <s v="FUR-TA-10002041"/>
    <x v="0"/>
    <x v="3"/>
    <s v="Bevis Round Conference Table Top, X-Base"/>
    <x v="4662"/>
    <n v="2"/>
    <n v="0"/>
    <n v="39.44380000000001"/>
  </r>
  <r>
    <n v="6826"/>
    <x v="3386"/>
    <x v="0"/>
    <x v="824"/>
    <d v="2013-10-10T00:00:00"/>
    <s v="Standard Class"/>
    <s v="TC-20980"/>
    <s v="Tamara Chand"/>
    <x v="1"/>
    <s v="United States"/>
    <s v="Lafayette"/>
    <x v="14"/>
    <n v="47905"/>
    <x v="2"/>
    <s v="OFF-ST-10001558"/>
    <x v="1"/>
    <x v="4"/>
    <s v="Acco Perma 4000 Stacking Storage Drawers"/>
    <x v="4663"/>
    <n v="2"/>
    <n v="0"/>
    <n v="4.8719999999999999"/>
  </r>
  <r>
    <n v="6827"/>
    <x v="3386"/>
    <x v="0"/>
    <x v="824"/>
    <d v="2013-10-10T00:00:00"/>
    <s v="Standard Class"/>
    <s v="TC-20980"/>
    <s v="Tamara Chand"/>
    <x v="1"/>
    <s v="United States"/>
    <s v="Lafayette"/>
    <x v="14"/>
    <n v="47905"/>
    <x v="2"/>
    <s v="TEC-CO-10004722"/>
    <x v="2"/>
    <x v="16"/>
    <s v="Canon imageCLASS 2200 Advanced Copier"/>
    <x v="4664"/>
    <n v="5"/>
    <n v="0"/>
    <n v="8399.9759999999987"/>
  </r>
  <r>
    <n v="6828"/>
    <x v="3386"/>
    <x v="0"/>
    <x v="824"/>
    <d v="2013-10-10T00:00:00"/>
    <s v="Standard Class"/>
    <s v="TC-20980"/>
    <s v="Tamara Chand"/>
    <x v="1"/>
    <s v="United States"/>
    <s v="Lafayette"/>
    <x v="14"/>
    <n v="47905"/>
    <x v="2"/>
    <s v="OFF-BI-10004600"/>
    <x v="1"/>
    <x v="8"/>
    <s v="Ibico Ibimaster 300 Manual Binding System"/>
    <x v="2556"/>
    <n v="2"/>
    <n v="0"/>
    <n v="331.19099999999997"/>
  </r>
  <r>
    <n v="6829"/>
    <x v="3386"/>
    <x v="0"/>
    <x v="824"/>
    <d v="2013-10-10T00:00:00"/>
    <s v="Standard Class"/>
    <s v="TC-20980"/>
    <s v="Tamara Chand"/>
    <x v="1"/>
    <s v="United States"/>
    <s v="Lafayette"/>
    <x v="14"/>
    <n v="47905"/>
    <x v="2"/>
    <s v="OFF-BI-10003712"/>
    <x v="1"/>
    <x v="8"/>
    <s v="Acco Pressboard Covers with Storage Hooks, 14 7/8&quot; x 11&quot;, Light Blue"/>
    <x v="4665"/>
    <n v="7"/>
    <n v="0"/>
    <n v="16.8413"/>
  </r>
  <r>
    <n v="6830"/>
    <x v="3386"/>
    <x v="0"/>
    <x v="824"/>
    <d v="2013-10-10T00:00:00"/>
    <s v="Standard Class"/>
    <s v="TC-20980"/>
    <s v="Tamara Chand"/>
    <x v="1"/>
    <s v="United States"/>
    <s v="Lafayette"/>
    <x v="14"/>
    <n v="47905"/>
    <x v="2"/>
    <s v="OFF-AR-10001958"/>
    <x v="1"/>
    <x v="6"/>
    <s v="Stanley Bostitch Contemporary Electric Pencil Sharpeners"/>
    <x v="2041"/>
    <n v="2"/>
    <n v="0"/>
    <n v="9.5088000000000008"/>
  </r>
  <r>
    <n v="6831"/>
    <x v="3387"/>
    <x v="0"/>
    <x v="435"/>
    <d v="2013-12-28T00:00:00"/>
    <s v="Second Class"/>
    <s v="PW-19030"/>
    <s v="Pauline Webber"/>
    <x v="1"/>
    <s v="United States"/>
    <s v="New York City"/>
    <x v="15"/>
    <n v="10009"/>
    <x v="3"/>
    <s v="TEC-PH-10001750"/>
    <x v="2"/>
    <x v="7"/>
    <s v="Samsung Rugby III"/>
    <x v="933"/>
    <n v="3"/>
    <n v="0"/>
    <n v="53.451900000000009"/>
  </r>
  <r>
    <n v="6832"/>
    <x v="3388"/>
    <x v="3"/>
    <x v="246"/>
    <d v="2014-07-28T00:00:00"/>
    <s v="Standard Class"/>
    <s v="CS-11860"/>
    <s v="Cari Schnelling"/>
    <x v="0"/>
    <s v="United States"/>
    <s v="New York City"/>
    <x v="15"/>
    <n v="10024"/>
    <x v="3"/>
    <s v="OFF-AP-10002287"/>
    <x v="1"/>
    <x v="9"/>
    <s v="Eureka Sanitaire  Multi-Pro Heavy-Duty Upright, Disposable Bags"/>
    <x v="2053"/>
    <n v="4"/>
    <n v="0"/>
    <n v="4.5448000000000004"/>
  </r>
  <r>
    <n v="6833"/>
    <x v="3389"/>
    <x v="1"/>
    <x v="998"/>
    <d v="2012-10-17T00:00:00"/>
    <s v="Standard Class"/>
    <s v="DP-13165"/>
    <s v="David Philippe"/>
    <x v="0"/>
    <s v="United States"/>
    <s v="Chicago"/>
    <x v="10"/>
    <n v="60610"/>
    <x v="2"/>
    <s v="OFF-AR-10003183"/>
    <x v="1"/>
    <x v="6"/>
    <s v="Avery Fluorescent Highlighter Four-Color Set"/>
    <x v="2245"/>
    <n v="3"/>
    <n v="0.2"/>
    <n v="1.0019999999999993"/>
  </r>
  <r>
    <n v="6834"/>
    <x v="3390"/>
    <x v="0"/>
    <x v="162"/>
    <d v="2013-09-09T00:00:00"/>
    <s v="Same Day"/>
    <s v="PJ-19015"/>
    <s v="Pauline Johnson"/>
    <x v="0"/>
    <s v="United States"/>
    <s v="Santa Ana"/>
    <x v="1"/>
    <n v="92704"/>
    <x v="1"/>
    <s v="FUR-TA-10003008"/>
    <x v="0"/>
    <x v="3"/>
    <s v="Lesro Round Back Collection Coffee Table, End Table"/>
    <x v="4666"/>
    <n v="1"/>
    <n v="0.2"/>
    <n v="-12.778499999999994"/>
  </r>
  <r>
    <n v="6835"/>
    <x v="3391"/>
    <x v="0"/>
    <x v="73"/>
    <d v="2013-11-25T00:00:00"/>
    <s v="Standard Class"/>
    <s v="BM-11575"/>
    <s v="Brendan Murry"/>
    <x v="1"/>
    <s v="United States"/>
    <s v="Montebello"/>
    <x v="1"/>
    <n v="90640"/>
    <x v="1"/>
    <s v="TEC-AC-10004803"/>
    <x v="2"/>
    <x v="11"/>
    <s v="Sony Micro Vault Click 4 GB USB 2.0 Flash Drive"/>
    <x v="4667"/>
    <n v="2"/>
    <n v="0"/>
    <n v="3.9032000000000018"/>
  </r>
  <r>
    <n v="6836"/>
    <x v="3392"/>
    <x v="3"/>
    <x v="453"/>
    <d v="2014-10-21T00:00:00"/>
    <s v="Standard Class"/>
    <s v="DL-13495"/>
    <s v="Dionis Lloyd"/>
    <x v="1"/>
    <s v="United States"/>
    <s v="Thousand Oaks"/>
    <x v="1"/>
    <n v="91360"/>
    <x v="1"/>
    <s v="OFF-LA-10003510"/>
    <x v="1"/>
    <x v="2"/>
    <s v="Avery 4027 File Folder Labels for Dot Matrix Printers, 5000 Labels per Box, White"/>
    <x v="4668"/>
    <n v="5"/>
    <n v="0"/>
    <n v="70.219000000000008"/>
  </r>
  <r>
    <n v="6837"/>
    <x v="3392"/>
    <x v="3"/>
    <x v="453"/>
    <d v="2014-10-21T00:00:00"/>
    <s v="Standard Class"/>
    <s v="DL-13495"/>
    <s v="Dionis Lloyd"/>
    <x v="1"/>
    <s v="United States"/>
    <s v="Thousand Oaks"/>
    <x v="1"/>
    <n v="91360"/>
    <x v="1"/>
    <s v="FUR-FU-10000087"/>
    <x v="0"/>
    <x v="5"/>
    <s v="Executive Impressions 14&quot; Two-Color Numerals Wall Clock"/>
    <x v="20"/>
    <n v="1"/>
    <n v="0"/>
    <n v="9.3152000000000008"/>
  </r>
  <r>
    <n v="6838"/>
    <x v="3393"/>
    <x v="1"/>
    <x v="380"/>
    <d v="2012-07-12T00:00:00"/>
    <s v="Standard Class"/>
    <s v="BF-10975"/>
    <s v="Barbara Fisher"/>
    <x v="1"/>
    <s v="United States"/>
    <s v="Vineland"/>
    <x v="30"/>
    <n v="8360"/>
    <x v="3"/>
    <s v="OFF-AR-10003732"/>
    <x v="1"/>
    <x v="6"/>
    <s v="Newell 333"/>
    <x v="1760"/>
    <n v="4"/>
    <n v="0"/>
    <n v="2.8911999999999995"/>
  </r>
  <r>
    <n v="6839"/>
    <x v="3394"/>
    <x v="3"/>
    <x v="1119"/>
    <d v="2014-02-10T00:00:00"/>
    <s v="Standard Class"/>
    <s v="FC-14335"/>
    <s v="Fred Chung"/>
    <x v="1"/>
    <s v="United States"/>
    <s v="Torrance"/>
    <x v="1"/>
    <n v="90503"/>
    <x v="1"/>
    <s v="OFF-AP-10000275"/>
    <x v="1"/>
    <x v="9"/>
    <s v="Sanyo Counter Height Refrigerator with Crisper, 3.6 Cubic Foot, Stainless Steel/Black"/>
    <x v="3945"/>
    <n v="5"/>
    <n v="0"/>
    <n v="459.39599999999996"/>
  </r>
  <r>
    <n v="6840"/>
    <x v="3394"/>
    <x v="3"/>
    <x v="1119"/>
    <d v="2014-02-10T00:00:00"/>
    <s v="Standard Class"/>
    <s v="FC-14335"/>
    <s v="Fred Chung"/>
    <x v="1"/>
    <s v="United States"/>
    <s v="Torrance"/>
    <x v="1"/>
    <n v="90503"/>
    <x v="1"/>
    <s v="TEC-PH-10003505"/>
    <x v="2"/>
    <x v="7"/>
    <s v="Geemarc AmpliPOWER60"/>
    <x v="4669"/>
    <n v="5"/>
    <n v="0.2"/>
    <n v="41.759999999999948"/>
  </r>
  <r>
    <n v="6841"/>
    <x v="3395"/>
    <x v="1"/>
    <x v="401"/>
    <d v="2012-12-07T00:00:00"/>
    <s v="First Class"/>
    <s v="MP-18175"/>
    <s v="Mike Pelletier"/>
    <x v="2"/>
    <s v="United States"/>
    <s v="Troy"/>
    <x v="24"/>
    <n v="45373"/>
    <x v="3"/>
    <s v="OFF-BI-10002852"/>
    <x v="1"/>
    <x v="8"/>
    <s v="Ibico Standard Transparent Covers"/>
    <x v="4670"/>
    <n v="3"/>
    <n v="0.7"/>
    <n v="-10.382399999999997"/>
  </r>
  <r>
    <n v="6842"/>
    <x v="3396"/>
    <x v="0"/>
    <x v="126"/>
    <d v="2013-09-18T00:00:00"/>
    <s v="Standard Class"/>
    <s v="AJ-10795"/>
    <s v="Anthony Johnson"/>
    <x v="1"/>
    <s v="United States"/>
    <s v="Springfield"/>
    <x v="17"/>
    <n v="22153"/>
    <x v="0"/>
    <s v="TEC-AC-10004877"/>
    <x v="2"/>
    <x v="11"/>
    <s v="Imation 30456 USB Flash Drive 8GB"/>
    <x v="4671"/>
    <n v="3"/>
    <n v="0"/>
    <n v="1.6559999999999988"/>
  </r>
  <r>
    <n v="6843"/>
    <x v="3396"/>
    <x v="0"/>
    <x v="126"/>
    <d v="2013-09-18T00:00:00"/>
    <s v="Standard Class"/>
    <s v="AJ-10795"/>
    <s v="Anthony Johnson"/>
    <x v="1"/>
    <s v="United States"/>
    <s v="Springfield"/>
    <x v="17"/>
    <n v="22153"/>
    <x v="0"/>
    <s v="OFF-FA-10002975"/>
    <x v="1"/>
    <x v="13"/>
    <s v="Staples"/>
    <x v="1189"/>
    <n v="3"/>
    <n v="0"/>
    <n v="5.2164000000000001"/>
  </r>
  <r>
    <n v="6844"/>
    <x v="3396"/>
    <x v="0"/>
    <x v="126"/>
    <d v="2013-09-18T00:00:00"/>
    <s v="Standard Class"/>
    <s v="AJ-10795"/>
    <s v="Anthony Johnson"/>
    <x v="1"/>
    <s v="United States"/>
    <s v="Springfield"/>
    <x v="17"/>
    <n v="22153"/>
    <x v="0"/>
    <s v="OFF-ST-10000419"/>
    <x v="1"/>
    <x v="4"/>
    <s v="Rogers Jumbo File, Granite"/>
    <x v="4672"/>
    <n v="5"/>
    <n v="0"/>
    <n v="0.67899999999999849"/>
  </r>
  <r>
    <n v="6845"/>
    <x v="3396"/>
    <x v="0"/>
    <x v="126"/>
    <d v="2013-09-18T00:00:00"/>
    <s v="Standard Class"/>
    <s v="AJ-10795"/>
    <s v="Anthony Johnson"/>
    <x v="1"/>
    <s v="United States"/>
    <s v="Springfield"/>
    <x v="17"/>
    <n v="22153"/>
    <x v="0"/>
    <s v="FUR-CH-10002073"/>
    <x v="0"/>
    <x v="1"/>
    <s v="Hon Olson Stacker Chairs"/>
    <x v="4673"/>
    <n v="4"/>
    <n v="0"/>
    <n v="307.14479999999992"/>
  </r>
  <r>
    <n v="6846"/>
    <x v="3397"/>
    <x v="2"/>
    <x v="522"/>
    <d v="2011-07-12T00:00:00"/>
    <s v="Standard Class"/>
    <s v="BC-11125"/>
    <s v="Becky Castell"/>
    <x v="2"/>
    <s v="United States"/>
    <s v="El Cajon"/>
    <x v="1"/>
    <n v="92020"/>
    <x v="1"/>
    <s v="FUR-CH-10000155"/>
    <x v="0"/>
    <x v="1"/>
    <s v="Global Comet Stacking Armless Chair"/>
    <x v="1645"/>
    <n v="2"/>
    <n v="0.2"/>
    <n v="47.848000000000013"/>
  </r>
  <r>
    <n v="6847"/>
    <x v="3398"/>
    <x v="0"/>
    <x v="195"/>
    <d v="2013-05-15T00:00:00"/>
    <s v="Standard Class"/>
    <s v="RS-19420"/>
    <s v="Ricardo Sperren"/>
    <x v="1"/>
    <s v="United States"/>
    <s v="Los Angeles"/>
    <x v="1"/>
    <n v="90036"/>
    <x v="1"/>
    <s v="OFF-PA-10001260"/>
    <x v="1"/>
    <x v="10"/>
    <s v="TOPS Money Receipt Book, Consecutively Numbered in Red,"/>
    <x v="4674"/>
    <n v="4"/>
    <n v="0"/>
    <n v="14.417999999999999"/>
  </r>
  <r>
    <n v="6848"/>
    <x v="3399"/>
    <x v="0"/>
    <x v="427"/>
    <d v="2013-07-23T00:00:00"/>
    <s v="Standard Class"/>
    <s v="NP-18670"/>
    <s v="Nora Paige"/>
    <x v="0"/>
    <s v="United States"/>
    <s v="Phoenix"/>
    <x v="16"/>
    <n v="85023"/>
    <x v="1"/>
    <s v="TEC-PH-10001924"/>
    <x v="2"/>
    <x v="7"/>
    <s v="iHome FM Clock Radio with Lightning Dock"/>
    <x v="684"/>
    <n v="1"/>
    <n v="0.2"/>
    <n v="3.4995000000000029"/>
  </r>
  <r>
    <n v="6849"/>
    <x v="3400"/>
    <x v="0"/>
    <x v="1133"/>
    <d v="2013-06-22T00:00:00"/>
    <s v="First Class"/>
    <s v="BT-11440"/>
    <s v="Bobby Trafton"/>
    <x v="0"/>
    <s v="United States"/>
    <s v="Frankfort"/>
    <x v="10"/>
    <n v="60423"/>
    <x v="2"/>
    <s v="OFF-PA-10003134"/>
    <x v="1"/>
    <x v="10"/>
    <s v="Xerox 1937"/>
    <x v="4449"/>
    <n v="2"/>
    <n v="0.2"/>
    <n v="26.902399999999993"/>
  </r>
  <r>
    <n v="6850"/>
    <x v="3401"/>
    <x v="2"/>
    <x v="1017"/>
    <d v="2011-04-25T00:00:00"/>
    <s v="Standard Class"/>
    <s v="BP-11230"/>
    <s v="Benjamin Patterson"/>
    <x v="0"/>
    <s v="United States"/>
    <s v="Los Angeles"/>
    <x v="1"/>
    <n v="90045"/>
    <x v="1"/>
    <s v="FUR-FU-10000409"/>
    <x v="0"/>
    <x v="5"/>
    <s v="GE 4 Foot Flourescent Tube, 40 Watt"/>
    <x v="3634"/>
    <n v="4"/>
    <n v="0"/>
    <n v="27.563200000000002"/>
  </r>
  <r>
    <n v="6851"/>
    <x v="3402"/>
    <x v="0"/>
    <x v="1134"/>
    <d v="2013-01-12T00:00:00"/>
    <s v="Standard Class"/>
    <s v="JO-15145"/>
    <s v="Jack O'Briant"/>
    <x v="1"/>
    <s v="United States"/>
    <s v="Franklin"/>
    <x v="6"/>
    <n v="53132"/>
    <x v="2"/>
    <s v="FUR-BO-10002545"/>
    <x v="0"/>
    <x v="0"/>
    <s v="Atlantic Metals Mobile 3-Shelf Bookcases, Custom Colors"/>
    <x v="4675"/>
    <n v="6"/>
    <n v="0"/>
    <n v="407.12880000000007"/>
  </r>
  <r>
    <n v="6852"/>
    <x v="3402"/>
    <x v="0"/>
    <x v="1134"/>
    <d v="2013-01-12T00:00:00"/>
    <s v="Standard Class"/>
    <s v="JO-15145"/>
    <s v="Jack O'Briant"/>
    <x v="1"/>
    <s v="United States"/>
    <s v="Franklin"/>
    <x v="6"/>
    <n v="53132"/>
    <x v="2"/>
    <s v="OFF-BI-10001460"/>
    <x v="1"/>
    <x v="8"/>
    <s v="Plastic Binding Combs"/>
    <x v="4676"/>
    <n v="7"/>
    <n v="0"/>
    <n v="49.843499999999999"/>
  </r>
  <r>
    <n v="6853"/>
    <x v="3403"/>
    <x v="3"/>
    <x v="331"/>
    <d v="2014-12-29T00:00:00"/>
    <s v="Second Class"/>
    <s v="MF-18250"/>
    <s v="Monica Federle"/>
    <x v="1"/>
    <s v="United States"/>
    <s v="Little Rock"/>
    <x v="36"/>
    <n v="72209"/>
    <x v="0"/>
    <s v="OFF-ST-10001328"/>
    <x v="1"/>
    <x v="4"/>
    <s v="Personal Filing Tote with Lid, Black/Gray"/>
    <x v="4677"/>
    <n v="4"/>
    <n v="0"/>
    <n v="17.371200000000002"/>
  </r>
  <r>
    <n v="6854"/>
    <x v="3403"/>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x v="4678"/>
    <n v="3"/>
    <n v="0"/>
    <n v="148.49099999999996"/>
  </r>
  <r>
    <n v="6855"/>
    <x v="3403"/>
    <x v="3"/>
    <x v="331"/>
    <d v="2014-12-29T00:00:00"/>
    <s v="Second Class"/>
    <s v="MF-18250"/>
    <s v="Monica Federle"/>
    <x v="1"/>
    <s v="United States"/>
    <s v="Little Rock"/>
    <x v="36"/>
    <n v="72209"/>
    <x v="0"/>
    <s v="OFF-ST-10001522"/>
    <x v="1"/>
    <x v="4"/>
    <s v="Gould Plastics 18-Pocket Panel Bin, 34w x 5-1/4d x 20-1/2h"/>
    <x v="4679"/>
    <n v="4"/>
    <n v="0"/>
    <n v="14.718399999999974"/>
  </r>
  <r>
    <n v="6856"/>
    <x v="3403"/>
    <x v="3"/>
    <x v="331"/>
    <d v="2014-12-29T00:00:00"/>
    <s v="Second Class"/>
    <s v="MF-18250"/>
    <s v="Monica Federle"/>
    <x v="1"/>
    <s v="United States"/>
    <s v="Little Rock"/>
    <x v="36"/>
    <n v="72209"/>
    <x v="0"/>
    <s v="OFF-PA-10001994"/>
    <x v="1"/>
    <x v="10"/>
    <s v="Ink Jet Note and Greeting Cards, 8-1/2&quot; x 5-1/2&quot; Card Size"/>
    <x v="4680"/>
    <n v="2"/>
    <n v="0"/>
    <n v="20.6816"/>
  </r>
  <r>
    <n v="6857"/>
    <x v="3403"/>
    <x v="3"/>
    <x v="331"/>
    <d v="2014-12-29T00:00:00"/>
    <s v="Second Class"/>
    <s v="MF-18250"/>
    <s v="Monica Federle"/>
    <x v="1"/>
    <s v="United States"/>
    <s v="Little Rock"/>
    <x v="36"/>
    <n v="72209"/>
    <x v="0"/>
    <s v="OFF-EN-10001453"/>
    <x v="1"/>
    <x v="12"/>
    <s v="Tyvek Interoffice Envelopes, 9 1/2&quot; x 12 1/2&quot;, 100/Box"/>
    <x v="1101"/>
    <n v="3"/>
    <n v="0"/>
    <n v="85.981799999999993"/>
  </r>
  <r>
    <n v="6858"/>
    <x v="3404"/>
    <x v="3"/>
    <x v="827"/>
    <d v="2014-04-23T00:00:00"/>
    <s v="Standard Class"/>
    <s v="PS-18760"/>
    <s v="Pamela Stobb"/>
    <x v="0"/>
    <s v="United States"/>
    <s v="Los Angeles"/>
    <x v="1"/>
    <n v="90008"/>
    <x v="1"/>
    <s v="OFF-PA-10004911"/>
    <x v="1"/>
    <x v="10"/>
    <s v="Rediform S.O.S. 1-Up Phone Message Bk, 4-1/4x3-1/16 Bk, 1 Form/Pg, 40 Messages/Bk, 3/Pk"/>
    <x v="4681"/>
    <n v="3"/>
    <n v="0"/>
    <n v="13.507200000000001"/>
  </r>
  <r>
    <n v="6859"/>
    <x v="3404"/>
    <x v="3"/>
    <x v="827"/>
    <d v="2014-04-23T00:00:00"/>
    <s v="Standard Class"/>
    <s v="PS-18760"/>
    <s v="Pamela Stobb"/>
    <x v="0"/>
    <s v="United States"/>
    <s v="Los Angeles"/>
    <x v="1"/>
    <n v="90008"/>
    <x v="1"/>
    <s v="OFF-LA-10001404"/>
    <x v="1"/>
    <x v="2"/>
    <s v="Avery 517"/>
    <x v="1576"/>
    <n v="2"/>
    <n v="0"/>
    <n v="3.4685999999999999"/>
  </r>
  <r>
    <n v="6860"/>
    <x v="3404"/>
    <x v="3"/>
    <x v="827"/>
    <d v="2014-04-23T00:00:00"/>
    <s v="Standard Class"/>
    <s v="PS-18760"/>
    <s v="Pamela Stobb"/>
    <x v="0"/>
    <s v="United States"/>
    <s v="Los Angeles"/>
    <x v="1"/>
    <n v="90008"/>
    <x v="1"/>
    <s v="OFF-FA-10001561"/>
    <x v="1"/>
    <x v="13"/>
    <s v="Stockwell Push Pins"/>
    <x v="2943"/>
    <n v="5"/>
    <n v="0"/>
    <n v="3.5970000000000004"/>
  </r>
  <r>
    <n v="6861"/>
    <x v="3404"/>
    <x v="3"/>
    <x v="827"/>
    <d v="2014-04-23T00:00:00"/>
    <s v="Standard Class"/>
    <s v="PS-18760"/>
    <s v="Pamela Stobb"/>
    <x v="0"/>
    <s v="United States"/>
    <s v="Los Angeles"/>
    <x v="1"/>
    <n v="90008"/>
    <x v="1"/>
    <s v="TEC-AC-10001383"/>
    <x v="2"/>
    <x v="11"/>
    <s v="Logitech Wireless Touch Keyboard K400"/>
    <x v="4682"/>
    <n v="11"/>
    <n v="0"/>
    <n v="46.731299999999962"/>
  </r>
  <r>
    <n v="6862"/>
    <x v="3404"/>
    <x v="3"/>
    <x v="827"/>
    <d v="2014-04-23T00:00:00"/>
    <s v="Standard Class"/>
    <s v="PS-18760"/>
    <s v="Pamela Stobb"/>
    <x v="0"/>
    <s v="United States"/>
    <s v="Los Angeles"/>
    <x v="1"/>
    <n v="90008"/>
    <x v="1"/>
    <s v="OFF-LA-10003190"/>
    <x v="1"/>
    <x v="2"/>
    <s v="Avery 474"/>
    <x v="4173"/>
    <n v="8"/>
    <n v="0"/>
    <n v="11.2896"/>
  </r>
  <r>
    <n v="6863"/>
    <x v="3404"/>
    <x v="3"/>
    <x v="827"/>
    <d v="2014-04-23T00:00:00"/>
    <s v="Standard Class"/>
    <s v="PS-18760"/>
    <s v="Pamela Stobb"/>
    <x v="0"/>
    <s v="United States"/>
    <s v="Los Angeles"/>
    <x v="1"/>
    <n v="90008"/>
    <x v="1"/>
    <s v="FUR-CH-10003774"/>
    <x v="0"/>
    <x v="1"/>
    <s v="Global Wood Trimmed Manager's Task Chair, Khaki"/>
    <x v="287"/>
    <n v="3"/>
    <n v="0.2"/>
    <n v="-19.105800000000016"/>
  </r>
  <r>
    <n v="6864"/>
    <x v="3405"/>
    <x v="3"/>
    <x v="96"/>
    <d v="2014-12-09T00:00:00"/>
    <s v="Standard Class"/>
    <s v="MY-17380"/>
    <s v="Maribeth Yedwab"/>
    <x v="1"/>
    <s v="United States"/>
    <s v="San Antonio"/>
    <x v="5"/>
    <n v="78207"/>
    <x v="2"/>
    <s v="OFF-PA-10000520"/>
    <x v="1"/>
    <x v="10"/>
    <s v="Xerox 201"/>
    <x v="563"/>
    <n v="2"/>
    <n v="0.2"/>
    <n v="3.6288"/>
  </r>
  <r>
    <n v="6865"/>
    <x v="3406"/>
    <x v="0"/>
    <x v="1036"/>
    <d v="2013-08-29T00:00:00"/>
    <s v="Standard Class"/>
    <s v="SC-20230"/>
    <s v="Scot Coram"/>
    <x v="1"/>
    <s v="United States"/>
    <s v="Los Angeles"/>
    <x v="1"/>
    <n v="90004"/>
    <x v="1"/>
    <s v="OFF-BI-10004465"/>
    <x v="1"/>
    <x v="8"/>
    <s v="Avery Durable Slant Ring Binders"/>
    <x v="2538"/>
    <n v="2"/>
    <n v="0.2"/>
    <n v="4.7519999999999998"/>
  </r>
  <r>
    <n v="6866"/>
    <x v="3406"/>
    <x v="0"/>
    <x v="1036"/>
    <d v="2013-08-29T00:00:00"/>
    <s v="Standard Class"/>
    <s v="SC-20230"/>
    <s v="Scot Coram"/>
    <x v="1"/>
    <s v="United States"/>
    <s v="Los Angeles"/>
    <x v="1"/>
    <n v="90004"/>
    <x v="1"/>
    <s v="TEC-PH-10003555"/>
    <x v="2"/>
    <x v="7"/>
    <s v="Motorola HK250 Universal Bluetooth Headset"/>
    <x v="1377"/>
    <n v="5"/>
    <n v="0.2"/>
    <n v="-20.690999999999992"/>
  </r>
  <r>
    <n v="6867"/>
    <x v="3406"/>
    <x v="0"/>
    <x v="1036"/>
    <d v="2013-08-29T00:00:00"/>
    <s v="Standard Class"/>
    <s v="SC-20230"/>
    <s v="Scot Coram"/>
    <x v="1"/>
    <s v="United States"/>
    <s v="Los Angeles"/>
    <x v="1"/>
    <n v="90004"/>
    <x v="1"/>
    <s v="TEC-AC-10000844"/>
    <x v="2"/>
    <x v="11"/>
    <s v="Logitech Gaming G510s - Keyboard"/>
    <x v="2369"/>
    <n v="3"/>
    <n v="0"/>
    <n v="91.789199999999994"/>
  </r>
  <r>
    <n v="6868"/>
    <x v="3406"/>
    <x v="0"/>
    <x v="1036"/>
    <d v="2013-08-29T00:00:00"/>
    <s v="Standard Class"/>
    <s v="SC-20230"/>
    <s v="Scot Coram"/>
    <x v="1"/>
    <s v="United States"/>
    <s v="Los Angeles"/>
    <x v="1"/>
    <n v="90004"/>
    <x v="1"/>
    <s v="TEC-PH-10003187"/>
    <x v="2"/>
    <x v="7"/>
    <s v="Anker Astro Mini 3000mAh Ultra-Compact Portable Charger"/>
    <x v="236"/>
    <n v="2"/>
    <n v="0.2"/>
    <n v="-7.9959999999999996"/>
  </r>
  <r>
    <n v="6869"/>
    <x v="3406"/>
    <x v="0"/>
    <x v="1036"/>
    <d v="2013-08-29T00:00:00"/>
    <s v="Standard Class"/>
    <s v="SC-20230"/>
    <s v="Scot Coram"/>
    <x v="1"/>
    <s v="United States"/>
    <s v="Los Angeles"/>
    <x v="1"/>
    <n v="90004"/>
    <x v="1"/>
    <s v="FUR-TA-10003569"/>
    <x v="0"/>
    <x v="3"/>
    <s v="Bretford CR8500 Series Meeting Room Furniture"/>
    <x v="4683"/>
    <n v="9"/>
    <n v="0.2"/>
    <n v="180.44099999999992"/>
  </r>
  <r>
    <n v="6870"/>
    <x v="3406"/>
    <x v="0"/>
    <x v="1036"/>
    <d v="2013-08-29T00:00:00"/>
    <s v="Standard Class"/>
    <s v="SC-20230"/>
    <s v="Scot Coram"/>
    <x v="1"/>
    <s v="United States"/>
    <s v="Los Angeles"/>
    <x v="1"/>
    <n v="90004"/>
    <x v="1"/>
    <s v="OFF-PA-10003848"/>
    <x v="1"/>
    <x v="10"/>
    <s v="Xerox 1997"/>
    <x v="91"/>
    <n v="2"/>
    <n v="0"/>
    <n v="6.2208000000000006"/>
  </r>
  <r>
    <n v="6871"/>
    <x v="3406"/>
    <x v="0"/>
    <x v="1036"/>
    <d v="2013-08-29T00:00:00"/>
    <s v="Standard Class"/>
    <s v="SC-20230"/>
    <s v="Scot Coram"/>
    <x v="1"/>
    <s v="United States"/>
    <s v="Los Angeles"/>
    <x v="1"/>
    <n v="90004"/>
    <x v="1"/>
    <s v="OFF-PA-10002606"/>
    <x v="1"/>
    <x v="10"/>
    <s v="Xerox 1928"/>
    <x v="4021"/>
    <n v="9"/>
    <n v="0"/>
    <n v="21.384"/>
  </r>
  <r>
    <n v="6872"/>
    <x v="3407"/>
    <x v="0"/>
    <x v="5"/>
    <d v="2013-12-09T00:00:00"/>
    <s v="Second Class"/>
    <s v="RF-19345"/>
    <s v="Randy Ferguson"/>
    <x v="1"/>
    <s v="United States"/>
    <s v="Chicago"/>
    <x v="10"/>
    <n v="60610"/>
    <x v="2"/>
    <s v="OFF-LA-10004853"/>
    <x v="1"/>
    <x v="2"/>
    <s v="Avery 483"/>
    <x v="1655"/>
    <n v="3"/>
    <n v="0.2"/>
    <n v="3.8843999999999994"/>
  </r>
  <r>
    <n v="6873"/>
    <x v="3408"/>
    <x v="1"/>
    <x v="1135"/>
    <d v="2012-12-19T00:00:00"/>
    <s v="First Class"/>
    <s v="SG-20080"/>
    <s v="Sandra Glassco"/>
    <x v="0"/>
    <s v="United States"/>
    <s v="Seattle"/>
    <x v="4"/>
    <n v="98105"/>
    <x v="1"/>
    <s v="OFF-PA-10004948"/>
    <x v="1"/>
    <x v="10"/>
    <s v="Xerox 190"/>
    <x v="1393"/>
    <n v="1"/>
    <n v="0"/>
    <n v="2.3406000000000002"/>
  </r>
  <r>
    <n v="6874"/>
    <x v="3409"/>
    <x v="2"/>
    <x v="1136"/>
    <d v="2011-10-22T00:00:00"/>
    <s v="Second Class"/>
    <s v="TB-21520"/>
    <s v="Tracy Blumstein"/>
    <x v="0"/>
    <s v="United States"/>
    <s v="Beaumont"/>
    <x v="5"/>
    <n v="77705"/>
    <x v="2"/>
    <s v="OFF-BI-10003676"/>
    <x v="1"/>
    <x v="8"/>
    <s v="GBC Standard Recycled Report Covers, Clear Plastic Sheets"/>
    <x v="999"/>
    <n v="5"/>
    <n v="0.8"/>
    <n v="-17.248000000000008"/>
  </r>
  <r>
    <n v="6875"/>
    <x v="3409"/>
    <x v="2"/>
    <x v="1136"/>
    <d v="2011-10-22T00:00:00"/>
    <s v="Second Class"/>
    <s v="TB-21520"/>
    <s v="Tracy Blumstein"/>
    <x v="0"/>
    <s v="United States"/>
    <s v="Beaumont"/>
    <x v="5"/>
    <n v="77705"/>
    <x v="2"/>
    <s v="TEC-AC-10001314"/>
    <x v="2"/>
    <x v="11"/>
    <s v="Case Logic 2.4GHz Wireless Keyboard"/>
    <x v="2486"/>
    <n v="3"/>
    <n v="0.2"/>
    <n v="-17.996400000000019"/>
  </r>
  <r>
    <n v="6876"/>
    <x v="3410"/>
    <x v="0"/>
    <x v="64"/>
    <d v="2013-09-11T00:00:00"/>
    <s v="Standard Class"/>
    <s v="MM-17920"/>
    <s v="Michael Moore"/>
    <x v="0"/>
    <s v="United States"/>
    <s v="Chesapeake"/>
    <x v="17"/>
    <n v="23320"/>
    <x v="0"/>
    <s v="OFF-LA-10004545"/>
    <x v="1"/>
    <x v="2"/>
    <s v="Avery 50"/>
    <x v="2989"/>
    <n v="2"/>
    <n v="0"/>
    <n v="11.778199999999998"/>
  </r>
  <r>
    <n v="6877"/>
    <x v="3410"/>
    <x v="0"/>
    <x v="64"/>
    <d v="2013-09-11T00:00:00"/>
    <s v="Standard Class"/>
    <s v="MM-17920"/>
    <s v="Michael Moore"/>
    <x v="0"/>
    <s v="United States"/>
    <s v="Chesapeake"/>
    <x v="17"/>
    <n v="23320"/>
    <x v="0"/>
    <s v="FUR-TA-10003238"/>
    <x v="0"/>
    <x v="3"/>
    <s v="Chromcraft Bull-Nose Wood 48&quot; x 96&quot; Rectangular Conference Tables"/>
    <x v="679"/>
    <n v="3"/>
    <n v="0"/>
    <n v="314.05859999999996"/>
  </r>
  <r>
    <n v="6878"/>
    <x v="3411"/>
    <x v="1"/>
    <x v="52"/>
    <d v="2012-10-15T00:00:00"/>
    <s v="Same Day"/>
    <s v="CG-12520"/>
    <s v="Claire Gute"/>
    <x v="0"/>
    <s v="United States"/>
    <s v="Dallas"/>
    <x v="5"/>
    <n v="75217"/>
    <x v="2"/>
    <s v="FUR-FU-10004952"/>
    <x v="0"/>
    <x v="5"/>
    <s v="C-Line Cubicle Keepers Polyproplyene Holder w/Velcro Back, 8-1/2x11, 25/Bx"/>
    <x v="4684"/>
    <n v="6"/>
    <n v="0.6"/>
    <n v="-95.24760000000002"/>
  </r>
  <r>
    <n v="6879"/>
    <x v="3411"/>
    <x v="1"/>
    <x v="52"/>
    <d v="2012-10-15T00:00:00"/>
    <s v="Same Day"/>
    <s v="CG-12520"/>
    <s v="Claire Gute"/>
    <x v="0"/>
    <s v="United States"/>
    <s v="Dallas"/>
    <x v="5"/>
    <n v="75217"/>
    <x v="2"/>
    <s v="OFF-PA-10003001"/>
    <x v="1"/>
    <x v="10"/>
    <s v="Xerox 1986"/>
    <x v="758"/>
    <n v="1"/>
    <n v="0.2"/>
    <n v="1.8703999999999998"/>
  </r>
  <r>
    <n v="6880"/>
    <x v="3412"/>
    <x v="1"/>
    <x v="494"/>
    <d v="2012-12-05T00:00:00"/>
    <s v="Second Class"/>
    <s v="TW-21025"/>
    <s v="Tamara Willingham"/>
    <x v="2"/>
    <s v="United States"/>
    <s v="Seattle"/>
    <x v="4"/>
    <n v="98105"/>
    <x v="1"/>
    <s v="FUR-CH-10001215"/>
    <x v="0"/>
    <x v="1"/>
    <s v="Global Troy Executive Leather Low-Back Tilter"/>
    <x v="4202"/>
    <n v="5"/>
    <n v="0.2"/>
    <n v="125.24499999999995"/>
  </r>
  <r>
    <n v="6881"/>
    <x v="3412"/>
    <x v="1"/>
    <x v="494"/>
    <d v="2012-12-05T00:00:00"/>
    <s v="Second Class"/>
    <s v="TW-21025"/>
    <s v="Tamara Willingham"/>
    <x v="2"/>
    <s v="United States"/>
    <s v="Seattle"/>
    <x v="4"/>
    <n v="98105"/>
    <x v="1"/>
    <s v="OFF-PA-10004255"/>
    <x v="1"/>
    <x v="10"/>
    <s v="Xerox 219"/>
    <x v="56"/>
    <n v="5"/>
    <n v="0"/>
    <n v="15.552000000000001"/>
  </r>
  <r>
    <n v="6882"/>
    <x v="3412"/>
    <x v="1"/>
    <x v="494"/>
    <d v="2012-12-05T00:00:00"/>
    <s v="Second Class"/>
    <s v="TW-21025"/>
    <s v="Tamara Willingham"/>
    <x v="2"/>
    <s v="United States"/>
    <s v="Seattle"/>
    <x v="4"/>
    <n v="98105"/>
    <x v="1"/>
    <s v="FUR-TA-10001705"/>
    <x v="0"/>
    <x v="3"/>
    <s v="Bush Advantage Collection Round Conference Table"/>
    <x v="4685"/>
    <n v="9"/>
    <n v="0"/>
    <n v="401.81399999999985"/>
  </r>
  <r>
    <n v="6883"/>
    <x v="3412"/>
    <x v="1"/>
    <x v="494"/>
    <d v="2012-12-05T00:00:00"/>
    <s v="Second Class"/>
    <s v="TW-21025"/>
    <s v="Tamara Willingham"/>
    <x v="2"/>
    <s v="United States"/>
    <s v="Seattle"/>
    <x v="4"/>
    <n v="98105"/>
    <x v="1"/>
    <s v="OFF-ST-10002554"/>
    <x v="1"/>
    <x v="4"/>
    <s v="Tennsco Industrial Shelving"/>
    <x v="64"/>
    <n v="3"/>
    <n v="0"/>
    <n v="2.9346000000000032"/>
  </r>
  <r>
    <n v="6884"/>
    <x v="3412"/>
    <x v="1"/>
    <x v="494"/>
    <d v="2012-12-05T00:00:00"/>
    <s v="Second Class"/>
    <s v="TW-21025"/>
    <s v="Tamara Willingham"/>
    <x v="2"/>
    <s v="United States"/>
    <s v="Seattle"/>
    <x v="4"/>
    <n v="98105"/>
    <x v="1"/>
    <s v="OFF-PA-10002222"/>
    <x v="1"/>
    <x v="10"/>
    <s v="Xerox Color Copier Paper, 11&quot; x 17&quot;, Ream"/>
    <x v="1159"/>
    <n v="5"/>
    <n v="0"/>
    <n v="52.531999999999996"/>
  </r>
  <r>
    <n v="6885"/>
    <x v="3413"/>
    <x v="1"/>
    <x v="70"/>
    <d v="2012-06-04T00:00:00"/>
    <s v="Standard Class"/>
    <s v="BD-11320"/>
    <s v="Bill Donatelli"/>
    <x v="0"/>
    <s v="United States"/>
    <s v="Minneapolis"/>
    <x v="11"/>
    <n v="55407"/>
    <x v="2"/>
    <s v="FUR-CH-10002320"/>
    <x v="0"/>
    <x v="1"/>
    <s v="Hon Pagoda Stacking Chairs"/>
    <x v="4686"/>
    <n v="8"/>
    <n v="0"/>
    <n v="770.35199999999986"/>
  </r>
  <r>
    <n v="6886"/>
    <x v="3414"/>
    <x v="3"/>
    <x v="18"/>
    <d v="2014-09-18T00:00:00"/>
    <s v="Standard Class"/>
    <s v="HA-14905"/>
    <s v="Helen Abelman"/>
    <x v="0"/>
    <s v="United States"/>
    <s v="Springfield"/>
    <x v="24"/>
    <n v="45503"/>
    <x v="3"/>
    <s v="TEC-AC-10003499"/>
    <x v="2"/>
    <x v="11"/>
    <s v="Memorex Mini Travel Drive 8 GB USB 2.0 Flash Drive"/>
    <x v="4687"/>
    <n v="4"/>
    <n v="0.2"/>
    <n v="8.8008000000000006"/>
  </r>
  <r>
    <n v="6887"/>
    <x v="3414"/>
    <x v="3"/>
    <x v="18"/>
    <d v="2014-09-18T00:00:00"/>
    <s v="Standard Class"/>
    <s v="HA-14905"/>
    <s v="Helen Abelman"/>
    <x v="0"/>
    <s v="United States"/>
    <s v="Springfield"/>
    <x v="24"/>
    <n v="45503"/>
    <x v="3"/>
    <s v="TEC-PH-10003580"/>
    <x v="2"/>
    <x v="7"/>
    <s v="Cisco IP Phone 7961G-GE VoIP phone"/>
    <x v="4688"/>
    <n v="2"/>
    <n v="0.4"/>
    <n v="-56.310799999999972"/>
  </r>
  <r>
    <n v="6888"/>
    <x v="3415"/>
    <x v="3"/>
    <x v="1016"/>
    <d v="2014-05-03T00:00:00"/>
    <s v="Standard Class"/>
    <s v="LL-16840"/>
    <s v="Lauren Leatherbury"/>
    <x v="0"/>
    <s v="United States"/>
    <s v="Los Angeles"/>
    <x v="1"/>
    <n v="90032"/>
    <x v="1"/>
    <s v="OFF-PA-10004675"/>
    <x v="1"/>
    <x v="10"/>
    <s v="Telephone Message Books with Fax/Mobile Section, 5 1/2&quot; x 3 3/16&quot;"/>
    <x v="71"/>
    <n v="3"/>
    <n v="0"/>
    <n v="8.7629999999999999"/>
  </r>
  <r>
    <n v="6889"/>
    <x v="3415"/>
    <x v="3"/>
    <x v="1016"/>
    <d v="2014-05-03T00:00:00"/>
    <s v="Standard Class"/>
    <s v="LL-16840"/>
    <s v="Lauren Leatherbury"/>
    <x v="0"/>
    <s v="United States"/>
    <s v="Los Angeles"/>
    <x v="1"/>
    <n v="90032"/>
    <x v="1"/>
    <s v="OFF-BI-10000666"/>
    <x v="1"/>
    <x v="8"/>
    <s v="Surelock Post Binders"/>
    <x v="4689"/>
    <n v="3"/>
    <n v="0.2"/>
    <n v="27.503999999999998"/>
  </r>
  <r>
    <n v="6890"/>
    <x v="3416"/>
    <x v="3"/>
    <x v="65"/>
    <d v="2014-09-23T00:00:00"/>
    <s v="Standard Class"/>
    <s v="SS-20140"/>
    <s v="Saphhira Shifley"/>
    <x v="1"/>
    <s v="United States"/>
    <s v="Columbus"/>
    <x v="32"/>
    <n v="31907"/>
    <x v="0"/>
    <s v="TEC-PH-10001552"/>
    <x v="2"/>
    <x v="7"/>
    <s v="I Need's 3d Hello Kitty Hybrid Silicone Case Cover for HTC One X 4g with 3d Hello Kitty Stylus Pen Green/pink"/>
    <x v="4690"/>
    <n v="8"/>
    <n v="0"/>
    <n v="26.790400000000005"/>
  </r>
  <r>
    <n v="6891"/>
    <x v="3416"/>
    <x v="3"/>
    <x v="65"/>
    <d v="2014-09-23T00:00:00"/>
    <s v="Standard Class"/>
    <s v="SS-20140"/>
    <s v="Saphhira Shifley"/>
    <x v="1"/>
    <s v="United States"/>
    <s v="Columbus"/>
    <x v="32"/>
    <n v="31907"/>
    <x v="0"/>
    <s v="OFF-PA-10000673"/>
    <x v="1"/>
    <x v="10"/>
    <s v="Post-it “Important Message” Note Pad, Neon Colors, 50 Sheets/Pad"/>
    <x v="363"/>
    <n v="7"/>
    <n v="0"/>
    <n v="24.460800000000003"/>
  </r>
  <r>
    <n v="6892"/>
    <x v="3416"/>
    <x v="3"/>
    <x v="65"/>
    <d v="2014-09-23T00:00:00"/>
    <s v="Standard Class"/>
    <s v="SS-20140"/>
    <s v="Saphhira Shifley"/>
    <x v="1"/>
    <s v="United States"/>
    <s v="Columbus"/>
    <x v="32"/>
    <n v="31907"/>
    <x v="0"/>
    <s v="OFF-AR-10000380"/>
    <x v="1"/>
    <x v="6"/>
    <s v="Hunt PowerHouse Electric Pencil Sharpener, Blue"/>
    <x v="3369"/>
    <n v="3"/>
    <n v="0"/>
    <n v="34.181999999999988"/>
  </r>
  <r>
    <n v="6893"/>
    <x v="3416"/>
    <x v="3"/>
    <x v="65"/>
    <d v="2014-09-23T00:00:00"/>
    <s v="Standard Class"/>
    <s v="SS-20140"/>
    <s v="Saphhira Shifley"/>
    <x v="1"/>
    <s v="United States"/>
    <s v="Columbus"/>
    <x v="32"/>
    <n v="31907"/>
    <x v="0"/>
    <s v="OFF-PA-10003848"/>
    <x v="1"/>
    <x v="10"/>
    <s v="Xerox 1997"/>
    <x v="243"/>
    <n v="4"/>
    <n v="0"/>
    <n v="12.441600000000001"/>
  </r>
  <r>
    <n v="6894"/>
    <x v="3416"/>
    <x v="3"/>
    <x v="65"/>
    <d v="2014-09-23T00:00:00"/>
    <s v="Standard Class"/>
    <s v="SS-20140"/>
    <s v="Saphhira Shifley"/>
    <x v="1"/>
    <s v="United States"/>
    <s v="Columbus"/>
    <x v="32"/>
    <n v="31907"/>
    <x v="0"/>
    <s v="FUR-FU-10002963"/>
    <x v="0"/>
    <x v="5"/>
    <s v="Master Caster Door Stop, Gray"/>
    <x v="2352"/>
    <n v="4"/>
    <n v="0"/>
    <n v="6.9087999999999994"/>
  </r>
  <r>
    <n v="6895"/>
    <x v="3416"/>
    <x v="3"/>
    <x v="65"/>
    <d v="2014-09-23T00:00:00"/>
    <s v="Standard Class"/>
    <s v="SS-20140"/>
    <s v="Saphhira Shifley"/>
    <x v="1"/>
    <s v="United States"/>
    <s v="Columbus"/>
    <x v="32"/>
    <n v="31907"/>
    <x v="0"/>
    <s v="TEC-PH-10002447"/>
    <x v="2"/>
    <x v="7"/>
    <s v="AT&amp;T CL83451 4-Handset Telephone"/>
    <x v="4691"/>
    <n v="2"/>
    <n v="0"/>
    <n v="119.4742"/>
  </r>
  <r>
    <n v="6896"/>
    <x v="3416"/>
    <x v="3"/>
    <x v="65"/>
    <d v="2014-09-23T00:00:00"/>
    <s v="Standard Class"/>
    <s v="SS-20140"/>
    <s v="Saphhira Shifley"/>
    <x v="1"/>
    <s v="United States"/>
    <s v="Columbus"/>
    <x v="32"/>
    <n v="31907"/>
    <x v="0"/>
    <s v="OFF-SU-10004261"/>
    <x v="1"/>
    <x v="14"/>
    <s v="Fiskars 8&quot; Scissors, 2/Pack"/>
    <x v="4692"/>
    <n v="2"/>
    <n v="0"/>
    <n v="9.9991999999999948"/>
  </r>
  <r>
    <n v="6897"/>
    <x v="3416"/>
    <x v="3"/>
    <x v="65"/>
    <d v="2014-09-23T00:00:00"/>
    <s v="Standard Class"/>
    <s v="SS-20140"/>
    <s v="Saphhira Shifley"/>
    <x v="1"/>
    <s v="United States"/>
    <s v="Columbus"/>
    <x v="32"/>
    <n v="31907"/>
    <x v="0"/>
    <s v="OFF-PA-10003228"/>
    <x v="1"/>
    <x v="10"/>
    <s v="Xerox 1917"/>
    <x v="1672"/>
    <n v="5"/>
    <n v="0"/>
    <n v="114.93849999999998"/>
  </r>
  <r>
    <n v="6898"/>
    <x v="3417"/>
    <x v="3"/>
    <x v="238"/>
    <d v="2014-08-26T00:00:00"/>
    <s v="Standard Class"/>
    <s v="CK-12205"/>
    <s v="Chloris Kastensmidt"/>
    <x v="0"/>
    <s v="United States"/>
    <s v="Lakewood"/>
    <x v="24"/>
    <n v="44107"/>
    <x v="3"/>
    <s v="OFF-BI-10004817"/>
    <x v="1"/>
    <x v="8"/>
    <s v="GBC Personal VeloBind Strips"/>
    <x v="4693"/>
    <n v="3"/>
    <n v="0.7"/>
    <n v="-7.9067999999999969"/>
  </r>
  <r>
    <n v="6899"/>
    <x v="3418"/>
    <x v="1"/>
    <x v="1137"/>
    <d v="2012-05-26T00:00:00"/>
    <s v="Second Class"/>
    <s v="VS-21820"/>
    <s v="Vivek Sundaresam"/>
    <x v="0"/>
    <s v="United States"/>
    <s v="Naperville"/>
    <x v="10"/>
    <n v="60540"/>
    <x v="2"/>
    <s v="FUR-CH-10002880"/>
    <x v="0"/>
    <x v="1"/>
    <s v="Global High-Back Leather Tilter, Burgundy"/>
    <x v="4694"/>
    <n v="7"/>
    <n v="0.3"/>
    <n v="-163.57670000000005"/>
  </r>
  <r>
    <n v="6900"/>
    <x v="3418"/>
    <x v="1"/>
    <x v="1137"/>
    <d v="2012-05-26T00:00:00"/>
    <s v="Second Class"/>
    <s v="VS-21820"/>
    <s v="Vivek Sundaresam"/>
    <x v="0"/>
    <s v="United States"/>
    <s v="Naperville"/>
    <x v="10"/>
    <n v="60540"/>
    <x v="2"/>
    <s v="OFF-BI-10001249"/>
    <x v="1"/>
    <x v="8"/>
    <s v="Avery Heavy-Duty EZD View Binder with Locking Rings"/>
    <x v="4695"/>
    <n v="6"/>
    <n v="0.8"/>
    <n v="-13.015200000000004"/>
  </r>
  <r>
    <n v="6901"/>
    <x v="3419"/>
    <x v="1"/>
    <x v="67"/>
    <d v="2012-09-11T00:00:00"/>
    <s v="Standard Class"/>
    <s v="TN-21040"/>
    <s v="Tanja Norvell"/>
    <x v="2"/>
    <s v="United States"/>
    <s v="New York City"/>
    <x v="15"/>
    <n v="10009"/>
    <x v="3"/>
    <s v="TEC-AC-10002402"/>
    <x v="2"/>
    <x v="11"/>
    <s v="Razer Kraken PRO Over Ear PC and Music Headset"/>
    <x v="4696"/>
    <n v="7"/>
    <n v="0"/>
    <n v="167.97899999999996"/>
  </r>
  <r>
    <n v="6902"/>
    <x v="3420"/>
    <x v="3"/>
    <x v="1138"/>
    <d v="2014-07-25T00:00:00"/>
    <s v="Same Day"/>
    <s v="HR-14830"/>
    <s v="Harold Ryan"/>
    <x v="1"/>
    <s v="United States"/>
    <s v="Huntington Beach"/>
    <x v="1"/>
    <n v="92646"/>
    <x v="1"/>
    <s v="TEC-CO-10001449"/>
    <x v="2"/>
    <x v="16"/>
    <s v="Hewlett Packard LaserJet 3310 Copier"/>
    <x v="4697"/>
    <n v="5"/>
    <n v="0.2"/>
    <n v="839.9860000000001"/>
  </r>
  <r>
    <n v="6903"/>
    <x v="3421"/>
    <x v="3"/>
    <x v="264"/>
    <d v="2014-09-09T00:00:00"/>
    <s v="Standard Class"/>
    <s v="JS-15595"/>
    <s v="Jill Stevenson"/>
    <x v="1"/>
    <s v="United States"/>
    <s v="Chicago"/>
    <x v="10"/>
    <n v="60653"/>
    <x v="2"/>
    <s v="OFF-FA-10002280"/>
    <x v="1"/>
    <x v="13"/>
    <s v="Advantus Plastic Paper Clips"/>
    <x v="4698"/>
    <n v="4"/>
    <n v="0.2"/>
    <n v="5.6"/>
  </r>
  <r>
    <n v="6904"/>
    <x v="3421"/>
    <x v="3"/>
    <x v="264"/>
    <d v="2014-09-09T00:00:00"/>
    <s v="Standard Class"/>
    <s v="JS-15595"/>
    <s v="Jill Stevenson"/>
    <x v="1"/>
    <s v="United States"/>
    <s v="Chicago"/>
    <x v="10"/>
    <n v="60653"/>
    <x v="2"/>
    <s v="OFF-AP-10003278"/>
    <x v="1"/>
    <x v="9"/>
    <s v="Belkin 7-Outlet SurgeMaster Home Series"/>
    <x v="4699"/>
    <n v="2"/>
    <n v="0.8"/>
    <n v="-15.087600000000002"/>
  </r>
  <r>
    <n v="6905"/>
    <x v="3421"/>
    <x v="3"/>
    <x v="264"/>
    <d v="2014-09-09T00:00:00"/>
    <s v="Standard Class"/>
    <s v="JS-15595"/>
    <s v="Jill Stevenson"/>
    <x v="1"/>
    <s v="United States"/>
    <s v="Chicago"/>
    <x v="10"/>
    <n v="60653"/>
    <x v="2"/>
    <s v="OFF-ST-10003994"/>
    <x v="1"/>
    <x v="4"/>
    <s v="Belkin 19&quot; Center-Weighted Shelf, Gray"/>
    <x v="4700"/>
    <n v="5"/>
    <n v="0.2"/>
    <n v="-44.235000000000007"/>
  </r>
  <r>
    <n v="6906"/>
    <x v="3422"/>
    <x v="3"/>
    <x v="1139"/>
    <d v="2014-12-09T00:00:00"/>
    <s v="Second Class"/>
    <s v="BN-11470"/>
    <s v="Brad Norvell"/>
    <x v="1"/>
    <s v="United States"/>
    <s v="Brentwood"/>
    <x v="1"/>
    <n v="94513"/>
    <x v="1"/>
    <s v="OFF-ST-10003221"/>
    <x v="1"/>
    <x v="4"/>
    <s v="Staples"/>
    <x v="3893"/>
    <n v="1"/>
    <n v="0"/>
    <n v="2.8836000000000004"/>
  </r>
  <r>
    <n v="6907"/>
    <x v="3423"/>
    <x v="3"/>
    <x v="968"/>
    <d v="2014-05-21T00:00:00"/>
    <s v="Same Day"/>
    <s v="AR-10405"/>
    <s v="Allen Rosenblatt"/>
    <x v="1"/>
    <s v="United States"/>
    <s v="Trenton"/>
    <x v="12"/>
    <n v="48183"/>
    <x v="2"/>
    <s v="OFF-BI-10002225"/>
    <x v="1"/>
    <x v="8"/>
    <s v="Square Ring Data Binders, Rigid 75 Pt. Covers, 11&quot; x 14-7/8&quot;"/>
    <x v="521"/>
    <n v="2"/>
    <n v="0"/>
    <n v="19.814399999999999"/>
  </r>
  <r>
    <n v="6908"/>
    <x v="3424"/>
    <x v="0"/>
    <x v="720"/>
    <d v="2013-10-04T00:00:00"/>
    <s v="Standard Class"/>
    <s v="SW-20455"/>
    <s v="Shaun Weien"/>
    <x v="0"/>
    <s v="United States"/>
    <s v="Seattle"/>
    <x v="4"/>
    <n v="98103"/>
    <x v="1"/>
    <s v="TEC-PH-10002584"/>
    <x v="2"/>
    <x v="7"/>
    <s v="Samsung Galaxy S4"/>
    <x v="3796"/>
    <n v="2"/>
    <n v="0.2"/>
    <n v="125.19799999999992"/>
  </r>
  <r>
    <n v="6909"/>
    <x v="3425"/>
    <x v="3"/>
    <x v="389"/>
    <d v="2014-12-16T00:00:00"/>
    <s v="Standard Class"/>
    <s v="JE-16165"/>
    <s v="Justin Ellison"/>
    <x v="1"/>
    <s v="United States"/>
    <s v="North Charleston"/>
    <x v="20"/>
    <n v="29406"/>
    <x v="0"/>
    <s v="FUR-FU-10002364"/>
    <x v="0"/>
    <x v="5"/>
    <s v="Eldon Expressions Wood Desk Accessories, Oak"/>
    <x v="1816"/>
    <n v="2"/>
    <n v="0"/>
    <n v="4.2803999999999984"/>
  </r>
  <r>
    <n v="6910"/>
    <x v="3426"/>
    <x v="2"/>
    <x v="103"/>
    <d v="2011-09-18T00:00:00"/>
    <s v="Second Class"/>
    <s v="LH-16900"/>
    <s v="Lena Hernandez"/>
    <x v="0"/>
    <s v="United States"/>
    <s v="Columbus"/>
    <x v="24"/>
    <n v="43229"/>
    <x v="3"/>
    <s v="OFF-BI-10004022"/>
    <x v="1"/>
    <x v="8"/>
    <s v="Acco Suede Grain Vinyl Round Ring Binder"/>
    <x v="1293"/>
    <n v="3"/>
    <n v="0.7"/>
    <n v="-2.0015999999999998"/>
  </r>
  <r>
    <n v="6911"/>
    <x v="3427"/>
    <x v="3"/>
    <x v="570"/>
    <d v="2014-08-03T00:00:00"/>
    <s v="Standard Class"/>
    <s v="VG-21790"/>
    <s v="Vivek Gonzalez"/>
    <x v="0"/>
    <s v="United States"/>
    <s v="Seattle"/>
    <x v="4"/>
    <n v="98103"/>
    <x v="1"/>
    <s v="FUR-BO-10004709"/>
    <x v="0"/>
    <x v="0"/>
    <s v="Bush Westfield Collection Bookcases, Medium Cherry Finish"/>
    <x v="4701"/>
    <n v="2"/>
    <n v="0"/>
    <n v="25.511200000000002"/>
  </r>
  <r>
    <n v="6912"/>
    <x v="3428"/>
    <x v="3"/>
    <x v="378"/>
    <d v="2014-08-06T00:00:00"/>
    <s v="Second Class"/>
    <s v="EM-13960"/>
    <s v="Eric Murdock"/>
    <x v="0"/>
    <s v="United States"/>
    <s v="San Francisco"/>
    <x v="1"/>
    <n v="94109"/>
    <x v="1"/>
    <s v="OFF-ST-10004340"/>
    <x v="1"/>
    <x v="4"/>
    <s v="Fellowes Mobile File Cart, Black"/>
    <x v="4702"/>
    <n v="3"/>
    <n v="0"/>
    <n v="50.365800000000007"/>
  </r>
  <r>
    <n v="6913"/>
    <x v="3429"/>
    <x v="3"/>
    <x v="743"/>
    <d v="2014-05-06T00:00:00"/>
    <s v="Second Class"/>
    <s v="EM-13825"/>
    <s v="Elizabeth Moffitt"/>
    <x v="1"/>
    <s v="United States"/>
    <s v="Los Angeles"/>
    <x v="1"/>
    <n v="90049"/>
    <x v="1"/>
    <s v="TEC-AC-10001714"/>
    <x v="2"/>
    <x v="11"/>
    <s v="Logitech MX Performance Wireless Mouse"/>
    <x v="4703"/>
    <n v="4"/>
    <n v="0"/>
    <n v="59.037199999999999"/>
  </r>
  <r>
    <n v="6914"/>
    <x v="3430"/>
    <x v="1"/>
    <x v="821"/>
    <d v="2012-06-16T00:00:00"/>
    <s v="Standard Class"/>
    <s v="JH-15910"/>
    <s v="Jonathan Howell"/>
    <x v="0"/>
    <s v="United States"/>
    <s v="West Palm Beach"/>
    <x v="2"/>
    <n v="33407"/>
    <x v="0"/>
    <s v="TEC-PH-10002844"/>
    <x v="2"/>
    <x v="7"/>
    <s v="Speck Products Candyshell Flip Case"/>
    <x v="4029"/>
    <n v="2"/>
    <n v="0.2"/>
    <n v="4.1987999999999985"/>
  </r>
  <r>
    <n v="6915"/>
    <x v="3431"/>
    <x v="2"/>
    <x v="1091"/>
    <d v="2011-12-29T00:00:00"/>
    <s v="Standard Class"/>
    <s v="NP-18700"/>
    <s v="Nora Preis"/>
    <x v="0"/>
    <s v="United States"/>
    <s v="Chicago"/>
    <x v="10"/>
    <n v="60623"/>
    <x v="2"/>
    <s v="OFF-ST-10000585"/>
    <x v="1"/>
    <x v="4"/>
    <s v="Economy Rollaway Files"/>
    <x v="4704"/>
    <n v="1"/>
    <n v="0.2"/>
    <n v="9.911999999999999"/>
  </r>
  <r>
    <n v="6916"/>
    <x v="3431"/>
    <x v="2"/>
    <x v="1091"/>
    <d v="2011-12-29T00:00:00"/>
    <s v="Standard Class"/>
    <s v="NP-18700"/>
    <s v="Nora Preis"/>
    <x v="0"/>
    <s v="United States"/>
    <s v="Chicago"/>
    <x v="10"/>
    <n v="60623"/>
    <x v="2"/>
    <s v="OFF-BI-10002824"/>
    <x v="1"/>
    <x v="8"/>
    <s v="Recycled Easel Ring Binders"/>
    <x v="4705"/>
    <n v="6"/>
    <n v="0.8"/>
    <n v="-31.332000000000008"/>
  </r>
  <r>
    <n v="6917"/>
    <x v="3431"/>
    <x v="2"/>
    <x v="1091"/>
    <d v="2011-12-29T00:00:00"/>
    <s v="Standard Class"/>
    <s v="NP-18700"/>
    <s v="Nora Preis"/>
    <x v="0"/>
    <s v="United States"/>
    <s v="Chicago"/>
    <x v="10"/>
    <n v="60623"/>
    <x v="2"/>
    <s v="OFF-PA-10001289"/>
    <x v="1"/>
    <x v="10"/>
    <s v="White Computer Printout Paper by Universal"/>
    <x v="4706"/>
    <n v="4"/>
    <n v="0.2"/>
    <n v="44.961600000000004"/>
  </r>
  <r>
    <n v="6918"/>
    <x v="3432"/>
    <x v="2"/>
    <x v="757"/>
    <d v="2011-12-21T00:00:00"/>
    <s v="Standard Class"/>
    <s v="SH-20635"/>
    <s v="Stefanie Holloman"/>
    <x v="1"/>
    <s v="United States"/>
    <s v="Sacramento"/>
    <x v="1"/>
    <n v="95823"/>
    <x v="1"/>
    <s v="FUR-CH-10001854"/>
    <x v="0"/>
    <x v="1"/>
    <s v="Office Star - Professional Matrix Back Chair with 2-to-1 Synchro Tilt and Mesh Fabric Seat"/>
    <x v="4707"/>
    <n v="5"/>
    <n v="0.2"/>
    <n v="70.196000000000026"/>
  </r>
  <r>
    <n v="6919"/>
    <x v="3433"/>
    <x v="0"/>
    <x v="947"/>
    <d v="2013-04-19T00:00:00"/>
    <s v="Second Class"/>
    <s v="BM-11785"/>
    <s v="Bryan Mills"/>
    <x v="0"/>
    <s v="United States"/>
    <s v="Seattle"/>
    <x v="4"/>
    <n v="98115"/>
    <x v="1"/>
    <s v="OFF-SU-10003567"/>
    <x v="1"/>
    <x v="14"/>
    <s v="Stiletto Hand Letter Openers"/>
    <x v="4708"/>
    <n v="3"/>
    <n v="0"/>
    <n v="0.86400000000000077"/>
  </r>
  <r>
    <n v="6920"/>
    <x v="3434"/>
    <x v="1"/>
    <x v="1031"/>
    <d v="2012-05-28T00:00:00"/>
    <s v="Standard Class"/>
    <s v="HG-14965"/>
    <s v="Henry Goldwyn"/>
    <x v="1"/>
    <s v="United States"/>
    <s v="Philadelphia"/>
    <x v="9"/>
    <n v="19143"/>
    <x v="3"/>
    <s v="OFF-BI-10001597"/>
    <x v="1"/>
    <x v="8"/>
    <s v="Wilson Jones Ledger-Size, Piano-Hinge Binder, 2&quot;, Blue"/>
    <x v="4709"/>
    <n v="2"/>
    <n v="0.7"/>
    <n v="-18.031199999999998"/>
  </r>
  <r>
    <n v="6921"/>
    <x v="3435"/>
    <x v="3"/>
    <x v="425"/>
    <d v="2014-03-03T00:00:00"/>
    <s v="Standard Class"/>
    <s v="BM-11140"/>
    <s v="Becky Martin"/>
    <x v="0"/>
    <s v="United States"/>
    <s v="Santa Barbara"/>
    <x v="1"/>
    <n v="93101"/>
    <x v="1"/>
    <s v="OFF-AP-10003287"/>
    <x v="1"/>
    <x v="9"/>
    <s v="Tripp Lite TLP810NET Broadband Surge for Modem/Fax"/>
    <x v="4710"/>
    <n v="7"/>
    <n v="0"/>
    <n v="99.901199999999989"/>
  </r>
  <r>
    <n v="6922"/>
    <x v="3436"/>
    <x v="3"/>
    <x v="1095"/>
    <d v="2014-04-11T00:00:00"/>
    <s v="Standard Class"/>
    <s v="PS-19045"/>
    <s v="Penelope Sewall"/>
    <x v="2"/>
    <s v="United States"/>
    <s v="New York City"/>
    <x v="15"/>
    <n v="10011"/>
    <x v="3"/>
    <s v="OFF-EN-10001532"/>
    <x v="1"/>
    <x v="12"/>
    <s v="Brown Kraft Recycled Envelopes"/>
    <x v="4711"/>
    <n v="1"/>
    <n v="0"/>
    <n v="8.49"/>
  </r>
  <r>
    <n v="6923"/>
    <x v="3437"/>
    <x v="1"/>
    <x v="199"/>
    <d v="2012-03-19T00:00:00"/>
    <s v="Second Class"/>
    <s v="MS-17710"/>
    <s v="Maurice Satty"/>
    <x v="0"/>
    <s v="United States"/>
    <s v="Auburn"/>
    <x v="19"/>
    <n v="36830"/>
    <x v="0"/>
    <s v="OFF-LA-10003930"/>
    <x v="1"/>
    <x v="2"/>
    <s v="Dot Matrix Printer Tape Reel Labels, White, 5000/Box"/>
    <x v="4712"/>
    <n v="5"/>
    <n v="0"/>
    <n v="240.8595"/>
  </r>
  <r>
    <n v="6924"/>
    <x v="3437"/>
    <x v="1"/>
    <x v="199"/>
    <d v="2012-03-19T00:00:00"/>
    <s v="Second Class"/>
    <s v="MS-17710"/>
    <s v="Maurice Satty"/>
    <x v="0"/>
    <s v="United States"/>
    <s v="Auburn"/>
    <x v="19"/>
    <n v="36830"/>
    <x v="0"/>
    <s v="OFF-EN-10003845"/>
    <x v="1"/>
    <x v="12"/>
    <s v="Colored Envelopes"/>
    <x v="1576"/>
    <n v="2"/>
    <n v="0"/>
    <n v="3.3947999999999996"/>
  </r>
  <r>
    <n v="6925"/>
    <x v="3438"/>
    <x v="1"/>
    <x v="672"/>
    <d v="2012-12-04T00:00:00"/>
    <s v="Standard Class"/>
    <s v="JL-15235"/>
    <s v="Janet Lee"/>
    <x v="0"/>
    <s v="United States"/>
    <s v="New York City"/>
    <x v="15"/>
    <n v="10035"/>
    <x v="3"/>
    <s v="OFF-PA-10002659"/>
    <x v="1"/>
    <x v="10"/>
    <s v="Avoid Verbal Orders Carbonless Minifold Book"/>
    <x v="4713"/>
    <n v="7"/>
    <n v="0"/>
    <n v="10.883599999999998"/>
  </r>
  <r>
    <n v="6926"/>
    <x v="3438"/>
    <x v="1"/>
    <x v="672"/>
    <d v="2012-12-04T00:00:00"/>
    <s v="Standard Class"/>
    <s v="JL-15235"/>
    <s v="Janet Lee"/>
    <x v="0"/>
    <s v="United States"/>
    <s v="New York City"/>
    <x v="15"/>
    <n v="10035"/>
    <x v="3"/>
    <s v="FUR-BO-10001608"/>
    <x v="0"/>
    <x v="0"/>
    <s v="Hon Metal Bookcases, Black"/>
    <x v="2871"/>
    <n v="12"/>
    <n v="0.2"/>
    <n v="42.588000000000022"/>
  </r>
  <r>
    <n v="6927"/>
    <x v="3439"/>
    <x v="0"/>
    <x v="1062"/>
    <d v="2013-08-04T00:00:00"/>
    <s v="Standard Class"/>
    <s v="KM-16660"/>
    <s v="Khloe Miller"/>
    <x v="0"/>
    <s v="United States"/>
    <s v="Los Angeles"/>
    <x v="1"/>
    <n v="90032"/>
    <x v="1"/>
    <s v="OFF-LA-10000305"/>
    <x v="1"/>
    <x v="2"/>
    <s v="Avery 495"/>
    <x v="1381"/>
    <n v="3"/>
    <n v="0"/>
    <n v="8.6939999999999991"/>
  </r>
  <r>
    <n v="6928"/>
    <x v="3440"/>
    <x v="0"/>
    <x v="661"/>
    <d v="2013-06-26T00:00:00"/>
    <s v="Second Class"/>
    <s v="RD-19900"/>
    <s v="Ruben Dartt"/>
    <x v="0"/>
    <s v="United States"/>
    <s v="San Francisco"/>
    <x v="1"/>
    <n v="94109"/>
    <x v="1"/>
    <s v="OFF-ST-10003638"/>
    <x v="1"/>
    <x v="4"/>
    <s v="Mobile Personal File Cube"/>
    <x v="4714"/>
    <n v="4"/>
    <n v="0"/>
    <n v="25.293599999999998"/>
  </r>
  <r>
    <n v="6929"/>
    <x v="3440"/>
    <x v="0"/>
    <x v="661"/>
    <d v="2013-06-26T00:00:00"/>
    <s v="Second Class"/>
    <s v="RD-19900"/>
    <s v="Ruben Dartt"/>
    <x v="0"/>
    <s v="United States"/>
    <s v="San Francisco"/>
    <x v="1"/>
    <n v="94109"/>
    <x v="1"/>
    <s v="OFF-LA-10001934"/>
    <x v="1"/>
    <x v="2"/>
    <s v="Avery 516"/>
    <x v="2521"/>
    <n v="3"/>
    <n v="0"/>
    <n v="10.307099999999998"/>
  </r>
  <r>
    <n v="6930"/>
    <x v="3440"/>
    <x v="0"/>
    <x v="661"/>
    <d v="2013-06-26T00:00:00"/>
    <s v="Second Class"/>
    <s v="RD-19900"/>
    <s v="Ruben Dartt"/>
    <x v="0"/>
    <s v="United States"/>
    <s v="San Francisco"/>
    <x v="1"/>
    <n v="94109"/>
    <x v="1"/>
    <s v="TEC-PH-10003012"/>
    <x v="2"/>
    <x v="7"/>
    <s v="Nortel Meridian M3904 Professional Digital phone"/>
    <x v="4715"/>
    <n v="7"/>
    <n v="0.2"/>
    <n v="97.013699999999858"/>
  </r>
  <r>
    <n v="6931"/>
    <x v="3440"/>
    <x v="0"/>
    <x v="661"/>
    <d v="2013-06-26T00:00:00"/>
    <s v="Second Class"/>
    <s v="RD-19900"/>
    <s v="Ruben Dartt"/>
    <x v="0"/>
    <s v="United States"/>
    <s v="San Francisco"/>
    <x v="1"/>
    <n v="94109"/>
    <x v="1"/>
    <s v="OFF-PA-10001019"/>
    <x v="1"/>
    <x v="10"/>
    <s v="Xerox 1884"/>
    <x v="1024"/>
    <n v="1"/>
    <n v="0"/>
    <n v="9.3905999999999992"/>
  </r>
  <r>
    <n v="6932"/>
    <x v="3441"/>
    <x v="2"/>
    <x v="686"/>
    <d v="2011-07-18T00:00:00"/>
    <s v="Standard Class"/>
    <s v="ST-20530"/>
    <s v="Shui Tom"/>
    <x v="0"/>
    <s v="United States"/>
    <s v="Philadelphia"/>
    <x v="9"/>
    <n v="19140"/>
    <x v="3"/>
    <s v="TEC-PH-10002070"/>
    <x v="2"/>
    <x v="7"/>
    <s v="Griffin GC36547 PowerJolt SE Lightning Charger"/>
    <x v="4716"/>
    <n v="1"/>
    <n v="0.4"/>
    <n v="-2.2490000000000023"/>
  </r>
  <r>
    <n v="6933"/>
    <x v="3441"/>
    <x v="2"/>
    <x v="686"/>
    <d v="2011-07-18T00:00:00"/>
    <s v="Standard Class"/>
    <s v="ST-20530"/>
    <s v="Shui Tom"/>
    <x v="0"/>
    <s v="United States"/>
    <s v="Philadelphia"/>
    <x v="9"/>
    <n v="19140"/>
    <x v="3"/>
    <s v="TEC-PH-10002583"/>
    <x v="2"/>
    <x v="7"/>
    <s v="iOttie HLCRIO102 Car Mount"/>
    <x v="1821"/>
    <n v="2"/>
    <n v="0.4"/>
    <n v="-13.993000000000004"/>
  </r>
  <r>
    <n v="6934"/>
    <x v="3441"/>
    <x v="2"/>
    <x v="686"/>
    <d v="2011-07-18T00:00:00"/>
    <s v="Standard Class"/>
    <s v="ST-20530"/>
    <s v="Shui Tom"/>
    <x v="0"/>
    <s v="United States"/>
    <s v="Philadelphia"/>
    <x v="9"/>
    <n v="19140"/>
    <x v="3"/>
    <s v="FUR-FU-10001057"/>
    <x v="0"/>
    <x v="5"/>
    <s v="Tensor Track Tree Floor Lamp"/>
    <x v="236"/>
    <n v="2"/>
    <n v="0.2"/>
    <n v="1.1993999999999998"/>
  </r>
  <r>
    <n v="6935"/>
    <x v="3441"/>
    <x v="2"/>
    <x v="686"/>
    <d v="2011-07-18T00:00:00"/>
    <s v="Standard Class"/>
    <s v="ST-20530"/>
    <s v="Shui Tom"/>
    <x v="0"/>
    <s v="United States"/>
    <s v="Philadelphia"/>
    <x v="9"/>
    <n v="19140"/>
    <x v="3"/>
    <s v="OFF-AR-10001044"/>
    <x v="1"/>
    <x v="6"/>
    <s v="BOSTON Ranger #55 Pencil Sharpener, Black"/>
    <x v="4717"/>
    <n v="2"/>
    <n v="0.2"/>
    <n v="4.6781999999999968"/>
  </r>
  <r>
    <n v="6936"/>
    <x v="3442"/>
    <x v="3"/>
    <x v="329"/>
    <d v="2014-12-04T00:00:00"/>
    <s v="Second Class"/>
    <s v="BP-11095"/>
    <s v="Bart Pistole"/>
    <x v="1"/>
    <s v="United States"/>
    <s v="El Paso"/>
    <x v="5"/>
    <n v="79907"/>
    <x v="2"/>
    <s v="TEC-AC-10001767"/>
    <x v="2"/>
    <x v="11"/>
    <s v="SanDisk Ultra 64 GB MicroSDHC Class 10 Memory Card"/>
    <x v="98"/>
    <n v="3"/>
    <n v="0.2"/>
    <n v="-10.797300000000011"/>
  </r>
  <r>
    <n v="6937"/>
    <x v="3443"/>
    <x v="0"/>
    <x v="476"/>
    <d v="2013-09-05T00:00:00"/>
    <s v="First Class"/>
    <s v="TA-21385"/>
    <s v="Tom Ashbrook"/>
    <x v="2"/>
    <s v="United States"/>
    <s v="Chicago"/>
    <x v="10"/>
    <n v="60653"/>
    <x v="2"/>
    <s v="FUR-FU-10000277"/>
    <x v="0"/>
    <x v="5"/>
    <s v="Deflect-o DuraMat Antistatic Studded Beveled Mat for Medium Pile Carpeting"/>
    <x v="4718"/>
    <n v="2"/>
    <n v="0.6"/>
    <n v="-75.844800000000006"/>
  </r>
  <r>
    <n v="6938"/>
    <x v="3444"/>
    <x v="2"/>
    <x v="345"/>
    <d v="2011-06-15T00:00:00"/>
    <s v="Same Day"/>
    <s v="PS-18760"/>
    <s v="Pamela Stobb"/>
    <x v="0"/>
    <s v="United States"/>
    <s v="El Paso"/>
    <x v="5"/>
    <n v="79907"/>
    <x v="2"/>
    <s v="OFF-PA-10001952"/>
    <x v="1"/>
    <x v="10"/>
    <s v="Xerox 1902"/>
    <x v="4719"/>
    <n v="2"/>
    <n v="0.2"/>
    <n v="11.876799999999998"/>
  </r>
  <r>
    <n v="6939"/>
    <x v="3445"/>
    <x v="0"/>
    <x v="732"/>
    <d v="2013-11-10T00:00:00"/>
    <s v="Standard Class"/>
    <s v="NP-18700"/>
    <s v="Nora Preis"/>
    <x v="0"/>
    <s v="United States"/>
    <s v="Seattle"/>
    <x v="4"/>
    <n v="98105"/>
    <x v="1"/>
    <s v="TEC-AC-10004420"/>
    <x v="2"/>
    <x v="11"/>
    <s v="Cherry 142-key Programmable Keyboard"/>
    <x v="4720"/>
    <n v="4"/>
    <n v="0"/>
    <n v="52.769200000000012"/>
  </r>
  <r>
    <n v="6940"/>
    <x v="3446"/>
    <x v="3"/>
    <x v="335"/>
    <d v="2014-07-01T00:00:00"/>
    <s v="Standard Class"/>
    <s v="SC-20260"/>
    <s v="Scott Cohen"/>
    <x v="1"/>
    <s v="United States"/>
    <s v="New York City"/>
    <x v="15"/>
    <n v="10009"/>
    <x v="3"/>
    <s v="OFF-BI-10001071"/>
    <x v="1"/>
    <x v="8"/>
    <s v="GBC ProClick Punch Binding System"/>
    <x v="4721"/>
    <n v="2"/>
    <n v="0.2"/>
    <n v="37.108400000000003"/>
  </r>
  <r>
    <n v="6941"/>
    <x v="3446"/>
    <x v="3"/>
    <x v="335"/>
    <d v="2014-07-01T00:00:00"/>
    <s v="Standard Class"/>
    <s v="SC-20260"/>
    <s v="Scott Cohen"/>
    <x v="1"/>
    <s v="United States"/>
    <s v="New York City"/>
    <x v="15"/>
    <n v="10009"/>
    <x v="3"/>
    <s v="OFF-SU-10002503"/>
    <x v="1"/>
    <x v="14"/>
    <s v="Acme Preferred Stainless Steel Scissors"/>
    <x v="158"/>
    <n v="5"/>
    <n v="0"/>
    <n v="8.2359999999999989"/>
  </r>
  <r>
    <n v="6942"/>
    <x v="3446"/>
    <x v="3"/>
    <x v="335"/>
    <d v="2014-07-01T00:00:00"/>
    <s v="Standard Class"/>
    <s v="SC-20260"/>
    <s v="Scott Cohen"/>
    <x v="1"/>
    <s v="United States"/>
    <s v="New York City"/>
    <x v="15"/>
    <n v="10009"/>
    <x v="3"/>
    <s v="OFF-ST-10001490"/>
    <x v="1"/>
    <x v="4"/>
    <s v="Hot File 7-Pocket, Floor Stand"/>
    <x v="4722"/>
    <n v="4"/>
    <n v="0"/>
    <n v="214.16399999999993"/>
  </r>
  <r>
    <n v="6943"/>
    <x v="3446"/>
    <x v="3"/>
    <x v="335"/>
    <d v="2014-07-01T00:00:00"/>
    <s v="Standard Class"/>
    <s v="SC-20260"/>
    <s v="Scott Cohen"/>
    <x v="1"/>
    <s v="United States"/>
    <s v="New York City"/>
    <x v="15"/>
    <n v="10009"/>
    <x v="3"/>
    <s v="OFF-PA-10003790"/>
    <x v="1"/>
    <x v="10"/>
    <s v="Xerox 1991"/>
    <x v="4243"/>
    <n v="3"/>
    <n v="0"/>
    <n v="31.519199999999998"/>
  </r>
  <r>
    <n v="6944"/>
    <x v="3447"/>
    <x v="1"/>
    <x v="395"/>
    <d v="2012-07-30T00:00:00"/>
    <s v="Standard Class"/>
    <s v="RD-19930"/>
    <s v="Russell D'Ascenzo"/>
    <x v="0"/>
    <s v="United States"/>
    <s v="Los Angeles"/>
    <x v="1"/>
    <n v="90032"/>
    <x v="1"/>
    <s v="TEC-PH-10004094"/>
    <x v="2"/>
    <x v="7"/>
    <s v="Motorola L703CM"/>
    <x v="4723"/>
    <n v="5"/>
    <n v="0.2"/>
    <n v="38.997500000000002"/>
  </r>
  <r>
    <n v="6945"/>
    <x v="3448"/>
    <x v="2"/>
    <x v="865"/>
    <d v="2011-09-27T00:00:00"/>
    <s v="Standard Class"/>
    <s v="TH-21115"/>
    <s v="Thea Hudgings"/>
    <x v="1"/>
    <s v="United States"/>
    <s v="Newark"/>
    <x v="13"/>
    <n v="19711"/>
    <x v="3"/>
    <s v="OFF-BI-10004876"/>
    <x v="1"/>
    <x v="8"/>
    <s v="Wilson Jones Suede Grain Vinyl Binders"/>
    <x v="1760"/>
    <n v="4"/>
    <n v="0"/>
    <n v="5.4487999999999994"/>
  </r>
  <r>
    <n v="6946"/>
    <x v="3449"/>
    <x v="0"/>
    <x v="955"/>
    <d v="2013-10-05T00:00:00"/>
    <s v="Standard Class"/>
    <s v="GM-14680"/>
    <s v="Greg Matthias"/>
    <x v="0"/>
    <s v="United States"/>
    <s v="New York City"/>
    <x v="15"/>
    <n v="10011"/>
    <x v="3"/>
    <s v="FUR-BO-10003034"/>
    <x v="0"/>
    <x v="0"/>
    <s v="O'Sullivan Elevations Bookcase, Cherry Finish"/>
    <x v="2987"/>
    <n v="5"/>
    <n v="0.2"/>
    <n v="-26.195999999999984"/>
  </r>
  <r>
    <n v="6947"/>
    <x v="3450"/>
    <x v="1"/>
    <x v="529"/>
    <d v="2012-11-13T00:00:00"/>
    <s v="Standard Class"/>
    <s v="JO-15550"/>
    <s v="Jesus Ocampo"/>
    <x v="2"/>
    <s v="United States"/>
    <s v="Roseville"/>
    <x v="1"/>
    <n v="95661"/>
    <x v="1"/>
    <s v="OFF-FA-10000490"/>
    <x v="1"/>
    <x v="13"/>
    <s v="OIC Binder Clips, Mini, 1/4&quot; Capacity, Black"/>
    <x v="4724"/>
    <n v="2"/>
    <n v="0"/>
    <n v="1.1656"/>
  </r>
  <r>
    <n v="6948"/>
    <x v="3451"/>
    <x v="1"/>
    <x v="334"/>
    <d v="2012-04-29T00:00:00"/>
    <s v="Standard Class"/>
    <s v="ZC-21910"/>
    <s v="Zuschuss Carroll"/>
    <x v="0"/>
    <s v="United States"/>
    <s v="Aurora"/>
    <x v="10"/>
    <n v="60505"/>
    <x v="2"/>
    <s v="OFF-ST-10002574"/>
    <x v="1"/>
    <x v="4"/>
    <s v="SAFCO Commercial Wire Shelving, Black"/>
    <x v="3167"/>
    <n v="2"/>
    <n v="0.2"/>
    <n v="-55.256"/>
  </r>
  <r>
    <n v="6949"/>
    <x v="3451"/>
    <x v="1"/>
    <x v="334"/>
    <d v="2012-04-29T00:00:00"/>
    <s v="Standard Class"/>
    <s v="ZC-21910"/>
    <s v="Zuschuss Carroll"/>
    <x v="0"/>
    <s v="United States"/>
    <s v="Aurora"/>
    <x v="10"/>
    <n v="60505"/>
    <x v="2"/>
    <s v="FUR-CH-10003535"/>
    <x v="0"/>
    <x v="1"/>
    <s v="Global Armless Task Chair, Royal Blue"/>
    <x v="3391"/>
    <n v="3"/>
    <n v="0.3"/>
    <n v="-23.782199999999996"/>
  </r>
  <r>
    <n v="6950"/>
    <x v="3452"/>
    <x v="3"/>
    <x v="123"/>
    <d v="2014-11-20T00:00:00"/>
    <s v="Same Day"/>
    <s v="AP-10720"/>
    <s v="Anne Pryor"/>
    <x v="2"/>
    <s v="United States"/>
    <s v="New York City"/>
    <x v="15"/>
    <n v="10011"/>
    <x v="3"/>
    <s v="OFF-BI-10001628"/>
    <x v="1"/>
    <x v="8"/>
    <s v="Acco Data Flex Cable Posts For Top &amp; Bottom Load Binders, 6&quot; Capacity"/>
    <x v="4725"/>
    <n v="7"/>
    <n v="0.2"/>
    <n v="18.252499999999998"/>
  </r>
  <r>
    <n v="6951"/>
    <x v="3452"/>
    <x v="3"/>
    <x v="123"/>
    <d v="2014-11-20T00:00:00"/>
    <s v="Same Day"/>
    <s v="AP-10720"/>
    <s v="Anne Pryor"/>
    <x v="2"/>
    <s v="United States"/>
    <s v="New York City"/>
    <x v="15"/>
    <n v="10011"/>
    <x v="3"/>
    <s v="FUR-TA-10001676"/>
    <x v="0"/>
    <x v="3"/>
    <s v="Hon 61000 Series Interactive Training Tables"/>
    <x v="2620"/>
    <n v="3"/>
    <n v="0.4"/>
    <n v="-29.323800000000006"/>
  </r>
  <r>
    <n v="6952"/>
    <x v="3453"/>
    <x v="1"/>
    <x v="312"/>
    <d v="2012-11-24T00:00:00"/>
    <s v="Standard Class"/>
    <s v="GK-14620"/>
    <s v="Grace Kelly"/>
    <x v="1"/>
    <s v="United States"/>
    <s v="Dallas"/>
    <x v="5"/>
    <n v="75217"/>
    <x v="2"/>
    <s v="TEC-MA-10002790"/>
    <x v="2"/>
    <x v="15"/>
    <s v="NeatDesk Desktop Scanner &amp; Digital Filing System"/>
    <x v="4726"/>
    <n v="2"/>
    <n v="0.4"/>
    <n v="55.998599999999954"/>
  </r>
  <r>
    <n v="6953"/>
    <x v="3454"/>
    <x v="1"/>
    <x v="653"/>
    <d v="2012-10-03T00:00:00"/>
    <s v="First Class"/>
    <s v="HM-14980"/>
    <s v="Henry MacAllister"/>
    <x v="0"/>
    <s v="United States"/>
    <s v="Los Angeles"/>
    <x v="1"/>
    <n v="90008"/>
    <x v="1"/>
    <s v="OFF-BI-10001757"/>
    <x v="1"/>
    <x v="8"/>
    <s v="Pressboard Hanging Data Binders for Unburst Sheets"/>
    <x v="929"/>
    <n v="3"/>
    <n v="0.2"/>
    <n v="4.1327999999999996"/>
  </r>
  <r>
    <n v="6954"/>
    <x v="3454"/>
    <x v="1"/>
    <x v="653"/>
    <d v="2012-10-03T00:00:00"/>
    <s v="First Class"/>
    <s v="HM-14980"/>
    <s v="Henry MacAllister"/>
    <x v="0"/>
    <s v="United States"/>
    <s v="Los Angeles"/>
    <x v="1"/>
    <n v="90008"/>
    <x v="1"/>
    <s v="OFF-BI-10004828"/>
    <x v="1"/>
    <x v="8"/>
    <s v="GBC Poly Designer Binding Covers"/>
    <x v="4727"/>
    <n v="4"/>
    <n v="0.2"/>
    <n v="19.418399999999995"/>
  </r>
  <r>
    <n v="6955"/>
    <x v="3454"/>
    <x v="1"/>
    <x v="653"/>
    <d v="2012-10-03T00:00:00"/>
    <s v="First Class"/>
    <s v="HM-14980"/>
    <s v="Henry MacAllister"/>
    <x v="0"/>
    <s v="United States"/>
    <s v="Los Angeles"/>
    <x v="1"/>
    <n v="90008"/>
    <x v="1"/>
    <s v="TEC-PH-10000369"/>
    <x v="2"/>
    <x v="7"/>
    <s v="HTC One Mini"/>
    <x v="4483"/>
    <n v="5"/>
    <n v="0.2"/>
    <n v="50.396000000000015"/>
  </r>
  <r>
    <n v="6956"/>
    <x v="3455"/>
    <x v="1"/>
    <x v="334"/>
    <d v="2012-05-02T00:00:00"/>
    <s v="Standard Class"/>
    <s v="LS-16945"/>
    <s v="Linda Southworth"/>
    <x v="1"/>
    <s v="United States"/>
    <s v="Los Angeles"/>
    <x v="1"/>
    <n v="90004"/>
    <x v="1"/>
    <s v="OFF-EN-10003862"/>
    <x v="1"/>
    <x v="12"/>
    <s v="Laser &amp; Ink Jet Business Envelopes"/>
    <x v="4728"/>
    <n v="2"/>
    <n v="0"/>
    <n v="9.8163999999999998"/>
  </r>
  <r>
    <n v="6957"/>
    <x v="3456"/>
    <x v="0"/>
    <x v="216"/>
    <d v="2013-07-20T00:00:00"/>
    <s v="Standard Class"/>
    <s v="AR-10570"/>
    <s v="Anemone Ratner"/>
    <x v="0"/>
    <s v="United States"/>
    <s v="Columbus"/>
    <x v="32"/>
    <n v="31907"/>
    <x v="0"/>
    <s v="OFF-BI-10003963"/>
    <x v="1"/>
    <x v="8"/>
    <s v="Cardinal Holdit Data Disk Pockets"/>
    <x v="3441"/>
    <n v="5"/>
    <n v="0"/>
    <n v="17.107999999999997"/>
  </r>
  <r>
    <n v="6958"/>
    <x v="3456"/>
    <x v="0"/>
    <x v="216"/>
    <d v="2013-07-20T00:00:00"/>
    <s v="Standard Class"/>
    <s v="AR-10570"/>
    <s v="Anemone Ratner"/>
    <x v="0"/>
    <s v="United States"/>
    <s v="Columbus"/>
    <x v="32"/>
    <n v="31907"/>
    <x v="0"/>
    <s v="FUR-FU-10004848"/>
    <x v="0"/>
    <x v="5"/>
    <s v="Howard Miller 13-3/4&quot; Diameter Brushed Chrome Round Wall Clock"/>
    <x v="2678"/>
    <n v="1"/>
    <n v="0"/>
    <n v="15.524999999999999"/>
  </r>
  <r>
    <n v="6959"/>
    <x v="3457"/>
    <x v="1"/>
    <x v="874"/>
    <d v="2012-09-29T00:00:00"/>
    <s v="Second Class"/>
    <s v="RH-19510"/>
    <s v="Rick Huthwaite"/>
    <x v="2"/>
    <s v="United States"/>
    <s v="San Francisco"/>
    <x v="1"/>
    <n v="94110"/>
    <x v="1"/>
    <s v="OFF-ST-10001328"/>
    <x v="1"/>
    <x v="4"/>
    <s v="Personal Filing Tote with Lid, Black/Gray"/>
    <x v="4729"/>
    <n v="1"/>
    <n v="0"/>
    <n v="4.3428000000000004"/>
  </r>
  <r>
    <n v="6960"/>
    <x v="3457"/>
    <x v="1"/>
    <x v="874"/>
    <d v="2012-09-29T00:00:00"/>
    <s v="Second Class"/>
    <s v="RH-19510"/>
    <s v="Rick Huthwaite"/>
    <x v="2"/>
    <s v="United States"/>
    <s v="San Francisco"/>
    <x v="1"/>
    <n v="94110"/>
    <x v="1"/>
    <s v="OFF-PA-10002377"/>
    <x v="1"/>
    <x v="10"/>
    <s v="Xerox 1916"/>
    <x v="678"/>
    <n v="3"/>
    <n v="0"/>
    <n v="73.41"/>
  </r>
  <r>
    <n v="6961"/>
    <x v="3457"/>
    <x v="1"/>
    <x v="874"/>
    <d v="2012-09-29T00:00:00"/>
    <s v="Second Class"/>
    <s v="RH-19510"/>
    <s v="Rick Huthwaite"/>
    <x v="2"/>
    <s v="United States"/>
    <s v="San Francisco"/>
    <x v="1"/>
    <n v="94110"/>
    <x v="1"/>
    <s v="OFF-PA-10003441"/>
    <x v="1"/>
    <x v="10"/>
    <s v="Xerox 226"/>
    <x v="91"/>
    <n v="2"/>
    <n v="0"/>
    <n v="6.2208000000000006"/>
  </r>
  <r>
    <n v="6962"/>
    <x v="3458"/>
    <x v="3"/>
    <x v="468"/>
    <d v="2014-11-11T00:00:00"/>
    <s v="Same Day"/>
    <s v="TB-21190"/>
    <s v="Thomas Brumley"/>
    <x v="2"/>
    <s v="United States"/>
    <s v="Riverside"/>
    <x v="1"/>
    <n v="92503"/>
    <x v="1"/>
    <s v="OFF-AR-10002221"/>
    <x v="1"/>
    <x v="6"/>
    <s v="12 Colored Short Pencils"/>
    <x v="4730"/>
    <n v="3"/>
    <n v="0"/>
    <n v="2.1060000000000008"/>
  </r>
  <r>
    <n v="6963"/>
    <x v="3459"/>
    <x v="0"/>
    <x v="87"/>
    <d v="2013-07-21T00:00:00"/>
    <s v="Second Class"/>
    <s v="JD-15895"/>
    <s v="Jonathan Doherty"/>
    <x v="1"/>
    <s v="United States"/>
    <s v="Columbia"/>
    <x v="20"/>
    <n v="29203"/>
    <x v="0"/>
    <s v="OFF-EN-10001509"/>
    <x v="1"/>
    <x v="12"/>
    <s v="Poly String Tie Envelopes"/>
    <x v="4731"/>
    <n v="5"/>
    <n v="0"/>
    <n v="4.7939999999999996"/>
  </r>
  <r>
    <n v="6964"/>
    <x v="3459"/>
    <x v="0"/>
    <x v="87"/>
    <d v="2013-07-21T00:00:00"/>
    <s v="Second Class"/>
    <s v="JD-15895"/>
    <s v="Jonathan Doherty"/>
    <x v="1"/>
    <s v="United States"/>
    <s v="Columbia"/>
    <x v="20"/>
    <n v="29203"/>
    <x v="0"/>
    <s v="OFF-AR-10003338"/>
    <x v="1"/>
    <x v="6"/>
    <s v="Eberhard Faber 3 1/2&quot; Golf Pencils"/>
    <x v="4732"/>
    <n v="3"/>
    <n v="0"/>
    <n v="5.580000000000001"/>
  </r>
  <r>
    <n v="6965"/>
    <x v="3459"/>
    <x v="0"/>
    <x v="87"/>
    <d v="2013-07-21T00:00:00"/>
    <s v="Second Class"/>
    <s v="JD-15895"/>
    <s v="Jonathan Doherty"/>
    <x v="1"/>
    <s v="United States"/>
    <s v="Columbia"/>
    <x v="20"/>
    <n v="29203"/>
    <x v="0"/>
    <s v="OFF-BI-10004728"/>
    <x v="1"/>
    <x v="8"/>
    <s v="Wilson Jones Turn Tabs Binder Tool for Ring Binders"/>
    <x v="906"/>
    <n v="5"/>
    <n v="0"/>
    <n v="11.086"/>
  </r>
  <r>
    <n v="6966"/>
    <x v="3459"/>
    <x v="0"/>
    <x v="87"/>
    <d v="2013-07-21T00:00:00"/>
    <s v="Second Class"/>
    <s v="JD-15895"/>
    <s v="Jonathan Doherty"/>
    <x v="1"/>
    <s v="United States"/>
    <s v="Columbia"/>
    <x v="20"/>
    <n v="29203"/>
    <x v="0"/>
    <s v="TEC-AC-10000358"/>
    <x v="2"/>
    <x v="11"/>
    <s v="Imation Secure Drive + Hardware Encrypted USB flash drive - 16 GB"/>
    <x v="4733"/>
    <n v="2"/>
    <n v="0"/>
    <n v="18.235199999999999"/>
  </r>
  <r>
    <n v="6967"/>
    <x v="3459"/>
    <x v="0"/>
    <x v="87"/>
    <d v="2013-07-21T00:00:00"/>
    <s v="Second Class"/>
    <s v="JD-15895"/>
    <s v="Jonathan Doherty"/>
    <x v="1"/>
    <s v="United States"/>
    <s v="Columbia"/>
    <x v="20"/>
    <n v="29203"/>
    <x v="0"/>
    <s v="OFF-BI-10002764"/>
    <x v="1"/>
    <x v="8"/>
    <s v="Recycled Pressboard Report Cover with Reinforced Top Hinge"/>
    <x v="4734"/>
    <n v="2"/>
    <n v="0"/>
    <n v="3.1654"/>
  </r>
  <r>
    <n v="6968"/>
    <x v="3459"/>
    <x v="0"/>
    <x v="87"/>
    <d v="2013-07-21T00:00:00"/>
    <s v="Second Class"/>
    <s v="JD-15895"/>
    <s v="Jonathan Doherty"/>
    <x v="1"/>
    <s v="United States"/>
    <s v="Columbia"/>
    <x v="20"/>
    <n v="29203"/>
    <x v="0"/>
    <s v="OFF-PA-10001461"/>
    <x v="1"/>
    <x v="10"/>
    <s v="HP Office Paper (20Lb. and 87 Bright)"/>
    <x v="1847"/>
    <n v="9"/>
    <n v="0"/>
    <n v="28.857599999999998"/>
  </r>
  <r>
    <n v="6969"/>
    <x v="3460"/>
    <x v="1"/>
    <x v="1140"/>
    <d v="2012-10-20T00:00:00"/>
    <s v="Second Class"/>
    <s v="MP-17965"/>
    <s v="Michael Paige"/>
    <x v="1"/>
    <s v="United States"/>
    <s v="New York City"/>
    <x v="15"/>
    <n v="10011"/>
    <x v="3"/>
    <s v="TEC-PH-10004165"/>
    <x v="2"/>
    <x v="7"/>
    <s v="Mitel MiVoice 5330e IP Phone"/>
    <x v="4735"/>
    <n v="3"/>
    <n v="0"/>
    <n v="214.4922"/>
  </r>
  <r>
    <n v="6970"/>
    <x v="3461"/>
    <x v="0"/>
    <x v="994"/>
    <d v="2013-01-13T00:00:00"/>
    <s v="Second Class"/>
    <s v="JB-16000"/>
    <s v="Joy Bell-"/>
    <x v="0"/>
    <s v="United States"/>
    <s v="Longview"/>
    <x v="4"/>
    <n v="98632"/>
    <x v="1"/>
    <s v="FUR-FU-10000010"/>
    <x v="0"/>
    <x v="5"/>
    <s v="DAX Value U-Channel Document Frames, Easel Back"/>
    <x v="2615"/>
    <n v="5"/>
    <n v="0"/>
    <n v="7.7034999999999982"/>
  </r>
  <r>
    <n v="6971"/>
    <x v="3462"/>
    <x v="3"/>
    <x v="20"/>
    <d v="2014-09-26T00:00:00"/>
    <s v="Standard Class"/>
    <s v="AB-10105"/>
    <s v="Adrian Barton"/>
    <x v="0"/>
    <s v="United States"/>
    <s v="Phoenix"/>
    <x v="16"/>
    <n v="85023"/>
    <x v="1"/>
    <s v="OFF-ST-10000321"/>
    <x v="1"/>
    <x v="4"/>
    <s v="Akro Stacking Bins"/>
    <x v="1438"/>
    <n v="2"/>
    <n v="0.2"/>
    <n v="-2.5248000000000022"/>
  </r>
  <r>
    <n v="6972"/>
    <x v="3462"/>
    <x v="3"/>
    <x v="20"/>
    <d v="2014-09-26T00:00:00"/>
    <s v="Standard Class"/>
    <s v="AB-10105"/>
    <s v="Adrian Barton"/>
    <x v="0"/>
    <s v="United States"/>
    <s v="Phoenix"/>
    <x v="16"/>
    <n v="85023"/>
    <x v="1"/>
    <s v="TEC-AC-10000109"/>
    <x v="2"/>
    <x v="11"/>
    <s v="Sony Micro Vault Click 16 GB USB 2.0 Flash Drive"/>
    <x v="212"/>
    <n v="2"/>
    <n v="0.2"/>
    <n v="4.4792000000000058"/>
  </r>
  <r>
    <n v="6973"/>
    <x v="3462"/>
    <x v="3"/>
    <x v="20"/>
    <d v="2014-09-26T00:00:00"/>
    <s v="Standard Class"/>
    <s v="AB-10105"/>
    <s v="Adrian Barton"/>
    <x v="0"/>
    <s v="United States"/>
    <s v="Phoenix"/>
    <x v="16"/>
    <n v="85023"/>
    <x v="1"/>
    <s v="TEC-PH-10002415"/>
    <x v="2"/>
    <x v="7"/>
    <s v="Polycom VoiceStation 500 Conference phone"/>
    <x v="2749"/>
    <n v="2"/>
    <n v="0.2"/>
    <n v="29.495000000000019"/>
  </r>
  <r>
    <n v="6974"/>
    <x v="3462"/>
    <x v="3"/>
    <x v="20"/>
    <d v="2014-09-26T00:00:00"/>
    <s v="Standard Class"/>
    <s v="AB-10105"/>
    <s v="Adrian Barton"/>
    <x v="0"/>
    <s v="United States"/>
    <s v="Phoenix"/>
    <x v="16"/>
    <n v="85023"/>
    <x v="1"/>
    <s v="OFF-BI-10001460"/>
    <x v="1"/>
    <x v="8"/>
    <s v="Plastic Binding Combs"/>
    <x v="4736"/>
    <n v="4"/>
    <n v="0.7"/>
    <n v="-13.938000000000002"/>
  </r>
  <r>
    <n v="6975"/>
    <x v="3463"/>
    <x v="3"/>
    <x v="175"/>
    <d v="2014-09-20T00:00:00"/>
    <s v="Standard Class"/>
    <s v="CC-12145"/>
    <s v="Charles Crestani"/>
    <x v="0"/>
    <s v="United States"/>
    <s v="Houston"/>
    <x v="5"/>
    <n v="77095"/>
    <x v="2"/>
    <s v="OFF-AR-10002987"/>
    <x v="1"/>
    <x v="6"/>
    <s v="Prismacolor Color Pencil Set"/>
    <x v="4142"/>
    <n v="2"/>
    <n v="0.2"/>
    <n v="8.3328000000000024"/>
  </r>
  <r>
    <n v="6976"/>
    <x v="3464"/>
    <x v="1"/>
    <x v="1141"/>
    <d v="2012-07-02T00:00:00"/>
    <s v="Standard Class"/>
    <s v="CY-12745"/>
    <s v="Craig Yedwab"/>
    <x v="1"/>
    <s v="United States"/>
    <s v="Gilbert"/>
    <x v="16"/>
    <n v="85234"/>
    <x v="1"/>
    <s v="OFF-LA-10000443"/>
    <x v="1"/>
    <x v="2"/>
    <s v="Avery 501"/>
    <x v="2184"/>
    <n v="2"/>
    <n v="0.2"/>
    <n v="1.9925999999999999"/>
  </r>
  <r>
    <n v="6977"/>
    <x v="3464"/>
    <x v="1"/>
    <x v="1141"/>
    <d v="2012-07-02T00:00:00"/>
    <s v="Standard Class"/>
    <s v="CY-12745"/>
    <s v="Craig Yedwab"/>
    <x v="1"/>
    <s v="United States"/>
    <s v="Gilbert"/>
    <x v="16"/>
    <n v="85234"/>
    <x v="1"/>
    <s v="FUR-FU-10004306"/>
    <x v="0"/>
    <x v="5"/>
    <s v="Electrix Halogen Magnifier Lamp"/>
    <x v="4737"/>
    <n v="4"/>
    <n v="0.2"/>
    <n v="46.631999999999977"/>
  </r>
  <r>
    <n v="6978"/>
    <x v="3465"/>
    <x v="0"/>
    <x v="881"/>
    <d v="2013-11-29T00:00:00"/>
    <s v="First Class"/>
    <s v="EP-13915"/>
    <s v="Emily Phan"/>
    <x v="0"/>
    <s v="United States"/>
    <s v="Jonesboro"/>
    <x v="36"/>
    <n v="72401"/>
    <x v="0"/>
    <s v="TEC-PH-10002564"/>
    <x v="2"/>
    <x v="7"/>
    <s v="OtterBox Defender Series Case - Samsung Galaxy S4"/>
    <x v="2830"/>
    <n v="2"/>
    <n v="0"/>
    <n v="17.993999999999993"/>
  </r>
  <r>
    <n v="6979"/>
    <x v="3466"/>
    <x v="3"/>
    <x v="920"/>
    <d v="2014-11-30T00:00:00"/>
    <s v="Second Class"/>
    <s v="DL-13315"/>
    <s v="Delfina Latchford"/>
    <x v="0"/>
    <s v="United States"/>
    <s v="Atlanta"/>
    <x v="32"/>
    <n v="30318"/>
    <x v="0"/>
    <s v="OFF-PA-10003724"/>
    <x v="1"/>
    <x v="10"/>
    <s v="Wirebound Message Book, 4 per Page"/>
    <x v="4738"/>
    <n v="9"/>
    <n v="0"/>
    <n v="23.946299999999997"/>
  </r>
  <r>
    <n v="6980"/>
    <x v="3467"/>
    <x v="3"/>
    <x v="424"/>
    <d v="2014-01-20T00:00:00"/>
    <s v="Standard Class"/>
    <s v="SO-20335"/>
    <s v="Sean O'Donnell"/>
    <x v="0"/>
    <s v="United States"/>
    <s v="Los Angeles"/>
    <x v="1"/>
    <n v="90036"/>
    <x v="1"/>
    <s v="OFF-PA-10000483"/>
    <x v="1"/>
    <x v="10"/>
    <s v="Xerox 19"/>
    <x v="901"/>
    <n v="5"/>
    <n v="0"/>
    <n v="69.704999999999998"/>
  </r>
  <r>
    <n v="6981"/>
    <x v="3468"/>
    <x v="2"/>
    <x v="845"/>
    <d v="2011-11-08T00:00:00"/>
    <s v="First Class"/>
    <s v="BP-11095"/>
    <s v="Bart Pistole"/>
    <x v="1"/>
    <s v="United States"/>
    <s v="New York City"/>
    <x v="15"/>
    <n v="10024"/>
    <x v="3"/>
    <s v="OFF-FA-10000611"/>
    <x v="1"/>
    <x v="13"/>
    <s v="Binder Clips by OIC"/>
    <x v="4739"/>
    <n v="4"/>
    <n v="0"/>
    <n v="2.8415999999999997"/>
  </r>
  <r>
    <n v="6982"/>
    <x v="3468"/>
    <x v="2"/>
    <x v="845"/>
    <d v="2011-11-08T00:00:00"/>
    <s v="First Class"/>
    <s v="BP-11095"/>
    <s v="Bart Pistole"/>
    <x v="1"/>
    <s v="United States"/>
    <s v="New York City"/>
    <x v="15"/>
    <n v="10024"/>
    <x v="3"/>
    <s v="OFF-PA-10000246"/>
    <x v="1"/>
    <x v="10"/>
    <s v="Riverleaf Stik-Withit Designer Note Cubes"/>
    <x v="4740"/>
    <n v="3"/>
    <n v="0"/>
    <n v="13.8828"/>
  </r>
  <r>
    <n v="6983"/>
    <x v="3469"/>
    <x v="0"/>
    <x v="142"/>
    <d v="2013-09-06T00:00:00"/>
    <s v="Standard Class"/>
    <s v="JA-15970"/>
    <s v="Joseph Airdo"/>
    <x v="0"/>
    <s v="United States"/>
    <s v="Detroit"/>
    <x v="12"/>
    <n v="48227"/>
    <x v="2"/>
    <s v="OFF-BI-10004728"/>
    <x v="1"/>
    <x v="8"/>
    <s v="Wilson Jones Turn Tabs Binder Tool for Ring Binders"/>
    <x v="906"/>
    <n v="5"/>
    <n v="0"/>
    <n v="11.086"/>
  </r>
  <r>
    <n v="6984"/>
    <x v="3469"/>
    <x v="0"/>
    <x v="142"/>
    <d v="2013-09-06T00:00:00"/>
    <s v="Standard Class"/>
    <s v="JA-15970"/>
    <s v="Joseph Airdo"/>
    <x v="0"/>
    <s v="United States"/>
    <s v="Detroit"/>
    <x v="12"/>
    <n v="48227"/>
    <x v="2"/>
    <s v="TEC-PH-10002365"/>
    <x v="2"/>
    <x v="7"/>
    <s v="Belkin Grip Candy Sheer Case / Cover for iPhone 5 and 5S"/>
    <x v="4741"/>
    <n v="1"/>
    <n v="0"/>
    <n v="2.2827999999999999"/>
  </r>
  <r>
    <n v="6985"/>
    <x v="3469"/>
    <x v="0"/>
    <x v="142"/>
    <d v="2013-09-06T00:00:00"/>
    <s v="Standard Class"/>
    <s v="JA-15970"/>
    <s v="Joseph Airdo"/>
    <x v="0"/>
    <s v="United States"/>
    <s v="Detroit"/>
    <x v="12"/>
    <n v="48227"/>
    <x v="2"/>
    <s v="OFF-AP-10002457"/>
    <x v="1"/>
    <x v="9"/>
    <s v="Eureka The Boss Plus 12-Amp Hard Box Upright Vacuum, Red"/>
    <x v="4742"/>
    <n v="4"/>
    <n v="0.1"/>
    <n v="71.161999999999978"/>
  </r>
  <r>
    <n v="6986"/>
    <x v="3469"/>
    <x v="0"/>
    <x v="142"/>
    <d v="2013-09-06T00:00:00"/>
    <s v="Standard Class"/>
    <s v="JA-15970"/>
    <s v="Joseph Airdo"/>
    <x v="0"/>
    <s v="United States"/>
    <s v="Detroit"/>
    <x v="12"/>
    <n v="48227"/>
    <x v="2"/>
    <s v="OFF-BI-10000320"/>
    <x v="1"/>
    <x v="8"/>
    <s v="GBC Plastic Binding Combs"/>
    <x v="3520"/>
    <n v="4"/>
    <n v="0"/>
    <n v="14.4648"/>
  </r>
  <r>
    <n v="6987"/>
    <x v="3469"/>
    <x v="0"/>
    <x v="142"/>
    <d v="2013-09-06T00:00:00"/>
    <s v="Standard Class"/>
    <s v="JA-15970"/>
    <s v="Joseph Airdo"/>
    <x v="0"/>
    <s v="United States"/>
    <s v="Detroit"/>
    <x v="12"/>
    <n v="48227"/>
    <x v="2"/>
    <s v="OFF-AR-10004999"/>
    <x v="1"/>
    <x v="6"/>
    <s v="Newell 315"/>
    <x v="493"/>
    <n v="2"/>
    <n v="0"/>
    <n v="2.99"/>
  </r>
  <r>
    <n v="6988"/>
    <x v="3469"/>
    <x v="0"/>
    <x v="142"/>
    <d v="2013-09-06T00:00:00"/>
    <s v="Standard Class"/>
    <s v="JA-15970"/>
    <s v="Joseph Airdo"/>
    <x v="0"/>
    <s v="United States"/>
    <s v="Detroit"/>
    <x v="12"/>
    <n v="48227"/>
    <x v="2"/>
    <s v="OFF-BI-10001116"/>
    <x v="1"/>
    <x v="8"/>
    <s v="Wilson Jones 1&quot; Hanging DublLock Ring Binders"/>
    <x v="1603"/>
    <n v="5"/>
    <n v="0"/>
    <n v="12.672000000000001"/>
  </r>
  <r>
    <n v="6989"/>
    <x v="3470"/>
    <x v="3"/>
    <x v="343"/>
    <d v="2014-11-17T00:00:00"/>
    <s v="Second Class"/>
    <s v="BB-11545"/>
    <s v="Brenda Bowman"/>
    <x v="1"/>
    <s v="United States"/>
    <s v="Fort Lauderdale"/>
    <x v="2"/>
    <n v="33311"/>
    <x v="0"/>
    <s v="OFF-AP-10002651"/>
    <x v="1"/>
    <x v="9"/>
    <s v="Hoover Upright Vacuum With Dirt Cup"/>
    <x v="4127"/>
    <n v="5"/>
    <n v="0.2"/>
    <n v="130.28849999999983"/>
  </r>
  <r>
    <n v="6990"/>
    <x v="3471"/>
    <x v="3"/>
    <x v="157"/>
    <d v="2014-12-14T00:00:00"/>
    <s v="First Class"/>
    <s v="DK-13375"/>
    <s v="Dennis Kane"/>
    <x v="0"/>
    <s v="United States"/>
    <s v="Abilene"/>
    <x v="5"/>
    <n v="79605"/>
    <x v="2"/>
    <s v="OFF-AP-10001634"/>
    <x v="1"/>
    <x v="9"/>
    <s v="Hoover Commercial Lightweight Upright Vacuum"/>
    <x v="4743"/>
    <n v="2"/>
    <n v="0.8"/>
    <n v="-3.7584000000000009"/>
  </r>
  <r>
    <n v="6991"/>
    <x v="3472"/>
    <x v="1"/>
    <x v="627"/>
    <d v="2012-11-13T00:00:00"/>
    <s v="Second Class"/>
    <s v="RH-19600"/>
    <s v="Rob Haberlin"/>
    <x v="0"/>
    <s v="United States"/>
    <s v="Hampton"/>
    <x v="17"/>
    <n v="23666"/>
    <x v="0"/>
    <s v="OFF-AP-10003266"/>
    <x v="1"/>
    <x v="9"/>
    <s v="Holmes Replacement Filter for HEPA Air Cleaner, Large Room"/>
    <x v="4744"/>
    <n v="3"/>
    <n v="0"/>
    <n v="18.660600000000002"/>
  </r>
  <r>
    <n v="6992"/>
    <x v="3472"/>
    <x v="1"/>
    <x v="627"/>
    <d v="2012-11-13T00:00:00"/>
    <s v="Second Class"/>
    <s v="RH-19600"/>
    <s v="Rob Haberlin"/>
    <x v="0"/>
    <s v="United States"/>
    <s v="Hampton"/>
    <x v="17"/>
    <n v="23666"/>
    <x v="0"/>
    <s v="TEC-PH-10002890"/>
    <x v="2"/>
    <x v="7"/>
    <s v="AT&amp;T 17929 Lendline Telephone"/>
    <x v="4745"/>
    <n v="5"/>
    <n v="0"/>
    <n v="58.811999999999998"/>
  </r>
  <r>
    <n v="6993"/>
    <x v="3472"/>
    <x v="1"/>
    <x v="627"/>
    <d v="2012-11-13T00:00:00"/>
    <s v="Second Class"/>
    <s v="RH-19600"/>
    <s v="Rob Haberlin"/>
    <x v="0"/>
    <s v="United States"/>
    <s v="Hampton"/>
    <x v="17"/>
    <n v="23666"/>
    <x v="0"/>
    <s v="FUR-FU-10000308"/>
    <x v="0"/>
    <x v="5"/>
    <s v="Deflect-o Glass Clear Studded Chair Mats"/>
    <x v="4702"/>
    <n v="3"/>
    <n v="0"/>
    <n v="41.038800000000002"/>
  </r>
  <r>
    <n v="6994"/>
    <x v="3472"/>
    <x v="1"/>
    <x v="627"/>
    <d v="2012-11-13T00:00:00"/>
    <s v="Second Class"/>
    <s v="RH-19600"/>
    <s v="Rob Haberlin"/>
    <x v="0"/>
    <s v="United States"/>
    <s v="Hampton"/>
    <x v="17"/>
    <n v="23666"/>
    <x v="0"/>
    <s v="OFF-AR-10000380"/>
    <x v="1"/>
    <x v="6"/>
    <s v="Hunt PowerHouse Electric Pencil Sharpener, Blue"/>
    <x v="4583"/>
    <n v="7"/>
    <n v="0"/>
    <n v="79.757999999999967"/>
  </r>
  <r>
    <n v="6995"/>
    <x v="3472"/>
    <x v="1"/>
    <x v="627"/>
    <d v="2012-11-13T00:00:00"/>
    <s v="Second Class"/>
    <s v="RH-19600"/>
    <s v="Rob Haberlin"/>
    <x v="0"/>
    <s v="United States"/>
    <s v="Hampton"/>
    <x v="17"/>
    <n v="23666"/>
    <x v="0"/>
    <s v="OFF-AR-10000122"/>
    <x v="1"/>
    <x v="6"/>
    <s v="Newell 314"/>
    <x v="4746"/>
    <n v="5"/>
    <n v="0"/>
    <n v="6.9749999999999979"/>
  </r>
  <r>
    <n v="6996"/>
    <x v="3473"/>
    <x v="1"/>
    <x v="902"/>
    <d v="2012-11-26T00:00:00"/>
    <s v="Standard Class"/>
    <s v="AG-10300"/>
    <s v="Aleksandra Gannaway"/>
    <x v="1"/>
    <s v="United States"/>
    <s v="Las Vegas"/>
    <x v="33"/>
    <n v="89115"/>
    <x v="1"/>
    <s v="OFF-AP-10004868"/>
    <x v="1"/>
    <x v="9"/>
    <s v="Hoover Commercial Soft Guard Upright Vacuum And Disposable Filtration Bags"/>
    <x v="4747"/>
    <n v="4"/>
    <n v="0"/>
    <n v="8.3916000000000004"/>
  </r>
  <r>
    <n v="6997"/>
    <x v="3474"/>
    <x v="3"/>
    <x v="331"/>
    <d v="2014-12-26T00:00:00"/>
    <s v="Second Class"/>
    <s v="JB-15400"/>
    <s v="Jennifer Braxton"/>
    <x v="1"/>
    <s v="United States"/>
    <s v="Rockford"/>
    <x v="10"/>
    <n v="61107"/>
    <x v="2"/>
    <s v="OFF-BI-10004002"/>
    <x v="1"/>
    <x v="8"/>
    <s v="Wilson Jones International Size A4 Ring Binders"/>
    <x v="4748"/>
    <n v="4"/>
    <n v="0.8"/>
    <n v="-22.144000000000005"/>
  </r>
  <r>
    <n v="6998"/>
    <x v="3474"/>
    <x v="3"/>
    <x v="331"/>
    <d v="2014-12-26T00:00:00"/>
    <s v="Second Class"/>
    <s v="JB-15400"/>
    <s v="Jennifer Braxton"/>
    <x v="1"/>
    <s v="United States"/>
    <s v="Rockford"/>
    <x v="10"/>
    <n v="61107"/>
    <x v="2"/>
    <s v="OFF-PA-10004475"/>
    <x v="1"/>
    <x v="10"/>
    <s v="Xerox 1940"/>
    <x v="4749"/>
    <n v="4"/>
    <n v="0.2"/>
    <n v="63.753599999999992"/>
  </r>
  <r>
    <n v="6999"/>
    <x v="3475"/>
    <x v="0"/>
    <x v="1142"/>
    <d v="2013-09-23T00:00:00"/>
    <s v="Standard Class"/>
    <s v="BC-11125"/>
    <s v="Becky Castell"/>
    <x v="2"/>
    <s v="United States"/>
    <s v="Laguna Niguel"/>
    <x v="1"/>
    <n v="92677"/>
    <x v="1"/>
    <s v="OFF-PA-10002195"/>
    <x v="1"/>
    <x v="10"/>
    <s v="Xerox 1966"/>
    <x v="91"/>
    <n v="2"/>
    <n v="0"/>
    <n v="6.3504000000000005"/>
  </r>
  <r>
    <n v="7000"/>
    <x v="3476"/>
    <x v="3"/>
    <x v="1143"/>
    <d v="2014-05-30T00:00:00"/>
    <s v="First Class"/>
    <s v="KC-16675"/>
    <s v="Kimberly Carter"/>
    <x v="1"/>
    <s v="United States"/>
    <s v="Louisville"/>
    <x v="0"/>
    <n v="40214"/>
    <x v="0"/>
    <s v="OFF-AP-10002670"/>
    <x v="1"/>
    <x v="9"/>
    <s v="Belkin 8-Outlet Premiere SurgeMaster II Surge Protectors"/>
    <x v="4750"/>
    <n v="3"/>
    <n v="0"/>
    <n v="62.531999999999982"/>
  </r>
  <r>
    <n v="7001"/>
    <x v="3476"/>
    <x v="3"/>
    <x v="1143"/>
    <d v="2014-05-30T00:00:00"/>
    <s v="First Class"/>
    <s v="KC-16675"/>
    <s v="Kimberly Carter"/>
    <x v="1"/>
    <s v="United States"/>
    <s v="Louisville"/>
    <x v="0"/>
    <n v="40214"/>
    <x v="0"/>
    <s v="OFF-SU-10004498"/>
    <x v="1"/>
    <x v="14"/>
    <s v="Martin-Yale Premier Letter Opener"/>
    <x v="4751"/>
    <n v="2"/>
    <n v="0"/>
    <n v="0.77280000000000015"/>
  </r>
  <r>
    <n v="7002"/>
    <x v="3477"/>
    <x v="1"/>
    <x v="1110"/>
    <d v="2012-04-03T00:00:00"/>
    <s v="Standard Class"/>
    <s v="DR-12940"/>
    <s v="Daniel Raglin"/>
    <x v="2"/>
    <s v="United States"/>
    <s v="Normal"/>
    <x v="10"/>
    <n v="61761"/>
    <x v="2"/>
    <s v="FUR-CH-10003298"/>
    <x v="0"/>
    <x v="1"/>
    <s v="Office Star - Contemporary Task Swivel chair with Loop Arms, Charcoal"/>
    <x v="4752"/>
    <n v="4"/>
    <n v="0.3"/>
    <n v="-110.02320000000003"/>
  </r>
  <r>
    <n v="7003"/>
    <x v="3478"/>
    <x v="2"/>
    <x v="710"/>
    <d v="2011-08-21T00:00:00"/>
    <s v="Second Class"/>
    <s v="DW-13195"/>
    <s v="David Wiener"/>
    <x v="1"/>
    <s v="United States"/>
    <s v="Los Angeles"/>
    <x v="1"/>
    <n v="90045"/>
    <x v="1"/>
    <s v="FUR-FU-10000723"/>
    <x v="0"/>
    <x v="5"/>
    <s v="Deflect-o EconoMat Studded, No Bevel Mat for Low Pile Carpeting"/>
    <x v="4753"/>
    <n v="7"/>
    <n v="0"/>
    <n v="26.031600000000012"/>
  </r>
  <r>
    <n v="7004"/>
    <x v="3478"/>
    <x v="2"/>
    <x v="710"/>
    <d v="2011-08-21T00:00:00"/>
    <s v="Second Class"/>
    <s v="DW-13195"/>
    <s v="David Wiener"/>
    <x v="1"/>
    <s v="United States"/>
    <s v="Los Angeles"/>
    <x v="1"/>
    <n v="90045"/>
    <x v="1"/>
    <s v="OFF-BI-10000632"/>
    <x v="1"/>
    <x v="8"/>
    <s v="Satellite Sectional Post Binders"/>
    <x v="1971"/>
    <n v="2"/>
    <n v="0.2"/>
    <n v="22.573199999999996"/>
  </r>
  <r>
    <n v="7005"/>
    <x v="3479"/>
    <x v="2"/>
    <x v="851"/>
    <d v="2011-12-28T00:00:00"/>
    <s v="Standard Class"/>
    <s v="ME-18010"/>
    <s v="Michelle Ellison"/>
    <x v="1"/>
    <s v="United States"/>
    <s v="Port Arthur"/>
    <x v="5"/>
    <n v="77642"/>
    <x v="2"/>
    <s v="OFF-PA-10000223"/>
    <x v="1"/>
    <x v="10"/>
    <s v="Xerox 2000"/>
    <x v="1182"/>
    <n v="1"/>
    <n v="0.2"/>
    <n v="1.8144"/>
  </r>
  <r>
    <n v="7006"/>
    <x v="3480"/>
    <x v="1"/>
    <x v="549"/>
    <d v="2012-11-05T00:00:00"/>
    <s v="Standard Class"/>
    <s v="JF-15490"/>
    <s v="Jeremy Farry"/>
    <x v="0"/>
    <s v="United States"/>
    <s v="New York City"/>
    <x v="15"/>
    <n v="10009"/>
    <x v="3"/>
    <s v="FUR-CH-10001545"/>
    <x v="0"/>
    <x v="1"/>
    <s v="Hon Comfortask Task/Swivel Chairs"/>
    <x v="4754"/>
    <n v="2"/>
    <n v="0.1"/>
    <n v="13.677600000000002"/>
  </r>
  <r>
    <n v="7007"/>
    <x v="3481"/>
    <x v="2"/>
    <x v="534"/>
    <d v="2011-12-21T00:00:00"/>
    <s v="Standard Class"/>
    <s v="SP-20860"/>
    <s v="Sung Pak"/>
    <x v="1"/>
    <s v="United States"/>
    <s v="Chicago"/>
    <x v="10"/>
    <n v="60623"/>
    <x v="2"/>
    <s v="FUR-FU-10001546"/>
    <x v="0"/>
    <x v="5"/>
    <s v="Dana Swing-Arm Lamps"/>
    <x v="1086"/>
    <n v="2"/>
    <n v="0.6"/>
    <n v="-7.4759999999999991"/>
  </r>
  <r>
    <n v="7008"/>
    <x v="3482"/>
    <x v="1"/>
    <x v="291"/>
    <d v="2012-08-25T00:00:00"/>
    <s v="Standard Class"/>
    <s v="KN-16390"/>
    <s v="Katherine Nockton"/>
    <x v="1"/>
    <s v="United States"/>
    <s v="Springfield"/>
    <x v="24"/>
    <n v="45503"/>
    <x v="3"/>
    <s v="OFF-BI-10001098"/>
    <x v="1"/>
    <x v="8"/>
    <s v="Acco D-Ring Binder w/DublLock"/>
    <x v="2253"/>
    <n v="2"/>
    <n v="0.7"/>
    <n v="-8.9795999999999978"/>
  </r>
  <r>
    <n v="7009"/>
    <x v="3482"/>
    <x v="1"/>
    <x v="291"/>
    <d v="2012-08-25T00:00:00"/>
    <s v="Standard Class"/>
    <s v="KN-16390"/>
    <s v="Katherine Nockton"/>
    <x v="1"/>
    <s v="United States"/>
    <s v="Springfield"/>
    <x v="24"/>
    <n v="45503"/>
    <x v="3"/>
    <s v="FUR-CH-10003379"/>
    <x v="0"/>
    <x v="1"/>
    <s v="Global Commerce Series High-Back Swivel/Tilt Chairs"/>
    <x v="4755"/>
    <n v="3"/>
    <n v="0.3"/>
    <n v="-42.746999999999957"/>
  </r>
  <r>
    <n v="7010"/>
    <x v="3482"/>
    <x v="1"/>
    <x v="291"/>
    <d v="2012-08-25T00:00:00"/>
    <s v="Standard Class"/>
    <s v="KN-16390"/>
    <s v="Katherine Nockton"/>
    <x v="1"/>
    <s v="United States"/>
    <s v="Springfield"/>
    <x v="24"/>
    <n v="45503"/>
    <x v="3"/>
    <s v="FUR-FU-10000193"/>
    <x v="0"/>
    <x v="5"/>
    <s v="Tenex Chairmats For Use with Hard Floors"/>
    <x v="3346"/>
    <n v="1"/>
    <n v="0.2"/>
    <n v="-3.8976000000000015"/>
  </r>
  <r>
    <n v="7011"/>
    <x v="3483"/>
    <x v="2"/>
    <x v="235"/>
    <d v="2011-05-27T00:00:00"/>
    <s v="Standard Class"/>
    <s v="GT-14710"/>
    <s v="Greg Tran"/>
    <x v="0"/>
    <s v="United States"/>
    <s v="New York City"/>
    <x v="15"/>
    <n v="10035"/>
    <x v="3"/>
    <s v="OFF-BI-10000829"/>
    <x v="1"/>
    <x v="8"/>
    <s v="Avery Non-Stick Binders"/>
    <x v="2119"/>
    <n v="5"/>
    <n v="0.2"/>
    <n v="5.8369999999999997"/>
  </r>
  <r>
    <n v="7012"/>
    <x v="3483"/>
    <x v="2"/>
    <x v="235"/>
    <d v="2011-05-27T00:00:00"/>
    <s v="Standard Class"/>
    <s v="GT-14710"/>
    <s v="Greg Tran"/>
    <x v="0"/>
    <s v="United States"/>
    <s v="New York City"/>
    <x v="15"/>
    <n v="10035"/>
    <x v="3"/>
    <s v="OFF-SU-10003002"/>
    <x v="1"/>
    <x v="14"/>
    <s v="Letter Slitter"/>
    <x v="1325"/>
    <n v="2"/>
    <n v="0"/>
    <n v="0.15120000000000022"/>
  </r>
  <r>
    <n v="7013"/>
    <x v="3483"/>
    <x v="2"/>
    <x v="235"/>
    <d v="2011-05-27T00:00:00"/>
    <s v="Standard Class"/>
    <s v="GT-14710"/>
    <s v="Greg Tran"/>
    <x v="0"/>
    <s v="United States"/>
    <s v="New York City"/>
    <x v="15"/>
    <n v="10035"/>
    <x v="3"/>
    <s v="OFF-AP-10002118"/>
    <x v="1"/>
    <x v="9"/>
    <s v="1.7 Cubic Foot Compact &quot;Cube&quot; Office Refrigerators"/>
    <x v="79"/>
    <n v="1"/>
    <n v="0"/>
    <n v="56.20320000000001"/>
  </r>
  <r>
    <n v="7014"/>
    <x v="3484"/>
    <x v="3"/>
    <x v="34"/>
    <d v="2014-12-12T00:00:00"/>
    <s v="Second Class"/>
    <s v="DB-12910"/>
    <s v="Daniel Byrd"/>
    <x v="2"/>
    <s v="United States"/>
    <s v="Salinas"/>
    <x v="1"/>
    <n v="93905"/>
    <x v="1"/>
    <s v="FUR-BO-10001519"/>
    <x v="0"/>
    <x v="0"/>
    <s v="O'Sullivan 3-Shelf Heavy-Duty Bookcases"/>
    <x v="4756"/>
    <n v="3"/>
    <n v="0.15"/>
    <n v="15.697800000000004"/>
  </r>
  <r>
    <n v="7015"/>
    <x v="3485"/>
    <x v="2"/>
    <x v="518"/>
    <d v="2011-03-13T00:00:00"/>
    <s v="Second Class"/>
    <s v="FM-14215"/>
    <s v="Filia McAdams"/>
    <x v="1"/>
    <s v="United States"/>
    <s v="Richmond"/>
    <x v="0"/>
    <n v="40475"/>
    <x v="0"/>
    <s v="OFF-AP-10002578"/>
    <x v="1"/>
    <x v="9"/>
    <s v="Fellowes Premier Superior Surge Suppressor, 10-Outlet, With Phone and Remote"/>
    <x v="4757"/>
    <n v="3"/>
    <n v="0"/>
    <n v="38.157600000000002"/>
  </r>
  <r>
    <n v="7016"/>
    <x v="3485"/>
    <x v="2"/>
    <x v="518"/>
    <d v="2011-03-13T00:00:00"/>
    <s v="Second Class"/>
    <s v="FM-14215"/>
    <s v="Filia McAdams"/>
    <x v="1"/>
    <s v="United States"/>
    <s v="Richmond"/>
    <x v="0"/>
    <n v="40475"/>
    <x v="0"/>
    <s v="TEC-AC-10000710"/>
    <x v="2"/>
    <x v="11"/>
    <s v="Maxell DVD-RAM Discs"/>
    <x v="93"/>
    <n v="2"/>
    <n v="0"/>
    <n v="14.172800000000002"/>
  </r>
  <r>
    <n v="7017"/>
    <x v="3485"/>
    <x v="2"/>
    <x v="518"/>
    <d v="2011-03-13T00:00:00"/>
    <s v="Second Class"/>
    <s v="FM-14215"/>
    <s v="Filia McAdams"/>
    <x v="1"/>
    <s v="United States"/>
    <s v="Richmond"/>
    <x v="0"/>
    <n v="40475"/>
    <x v="0"/>
    <s v="TEC-PH-10000984"/>
    <x v="2"/>
    <x v="7"/>
    <s v="Panasonic KX-TG9471B"/>
    <x v="2173"/>
    <n v="3"/>
    <n v="0"/>
    <n v="164.63160000000005"/>
  </r>
  <r>
    <n v="7018"/>
    <x v="3485"/>
    <x v="2"/>
    <x v="518"/>
    <d v="2011-03-13T00:00:00"/>
    <s v="Second Class"/>
    <s v="FM-14215"/>
    <s v="Filia McAdams"/>
    <x v="1"/>
    <s v="United States"/>
    <s v="Richmond"/>
    <x v="0"/>
    <n v="40475"/>
    <x v="0"/>
    <s v="OFF-PA-10000213"/>
    <x v="1"/>
    <x v="10"/>
    <s v="Xerox 198"/>
    <x v="1830"/>
    <n v="3"/>
    <n v="0"/>
    <n v="7.0218000000000007"/>
  </r>
  <r>
    <n v="7019"/>
    <x v="3486"/>
    <x v="0"/>
    <x v="661"/>
    <d v="2013-06-28T00:00:00"/>
    <s v="Second Class"/>
    <s v="SM-20005"/>
    <s v="Sally Matthias"/>
    <x v="0"/>
    <s v="United States"/>
    <s v="New York City"/>
    <x v="15"/>
    <n v="10035"/>
    <x v="3"/>
    <s v="OFF-LA-10003720"/>
    <x v="1"/>
    <x v="2"/>
    <s v="Avery 487"/>
    <x v="4395"/>
    <n v="7"/>
    <n v="0"/>
    <n v="12.1401"/>
  </r>
  <r>
    <n v="7020"/>
    <x v="3487"/>
    <x v="2"/>
    <x v="709"/>
    <d v="2011-08-27T00:00:00"/>
    <s v="Standard Class"/>
    <s v="AP-10915"/>
    <s v="Arthur Prichep"/>
    <x v="0"/>
    <s v="United States"/>
    <s v="Denver"/>
    <x v="22"/>
    <n v="80219"/>
    <x v="1"/>
    <s v="OFF-PA-10001837"/>
    <x v="1"/>
    <x v="10"/>
    <s v="Xerox 1976"/>
    <x v="12"/>
    <n v="3"/>
    <n v="0.2"/>
    <n v="5.4432"/>
  </r>
  <r>
    <n v="7021"/>
    <x v="3487"/>
    <x v="2"/>
    <x v="709"/>
    <d v="2011-08-27T00:00:00"/>
    <s v="Standard Class"/>
    <s v="AP-10915"/>
    <s v="Arthur Prichep"/>
    <x v="0"/>
    <s v="United States"/>
    <s v="Denver"/>
    <x v="22"/>
    <n v="80219"/>
    <x v="1"/>
    <s v="OFF-SU-10004661"/>
    <x v="1"/>
    <x v="14"/>
    <s v="Acme Titanium Bonded Scissors"/>
    <x v="4758"/>
    <n v="1"/>
    <n v="0.2"/>
    <n v="0.50999999999999979"/>
  </r>
  <r>
    <n v="7022"/>
    <x v="3487"/>
    <x v="2"/>
    <x v="709"/>
    <d v="2011-08-27T00:00:00"/>
    <s v="Standard Class"/>
    <s v="AP-10915"/>
    <s v="Arthur Prichep"/>
    <x v="0"/>
    <s v="United States"/>
    <s v="Denver"/>
    <x v="22"/>
    <n v="80219"/>
    <x v="1"/>
    <s v="FUR-FU-10003274"/>
    <x v="0"/>
    <x v="5"/>
    <s v="Regeneration Desk Collection"/>
    <x v="1728"/>
    <n v="3"/>
    <n v="0.2"/>
    <n v="1.2672000000000003"/>
  </r>
  <r>
    <n v="7023"/>
    <x v="3487"/>
    <x v="2"/>
    <x v="709"/>
    <d v="2011-08-27T00:00:00"/>
    <s v="Standard Class"/>
    <s v="AP-10915"/>
    <s v="Arthur Prichep"/>
    <x v="0"/>
    <s v="United States"/>
    <s v="Denver"/>
    <x v="22"/>
    <n v="80219"/>
    <x v="1"/>
    <s v="TEC-PH-10000149"/>
    <x v="2"/>
    <x v="7"/>
    <s v="Cisco SPA525G2 IP Phone - Wireless"/>
    <x v="4759"/>
    <n v="9"/>
    <n v="0.2"/>
    <n v="10.772999999999989"/>
  </r>
  <r>
    <n v="7024"/>
    <x v="3487"/>
    <x v="2"/>
    <x v="709"/>
    <d v="2011-08-27T00:00:00"/>
    <s v="Standard Class"/>
    <s v="AP-10915"/>
    <s v="Arthur Prichep"/>
    <x v="0"/>
    <s v="United States"/>
    <s v="Denver"/>
    <x v="22"/>
    <n v="80219"/>
    <x v="1"/>
    <s v="OFF-PA-10000019"/>
    <x v="1"/>
    <x v="10"/>
    <s v="Xerox 1931"/>
    <x v="277"/>
    <n v="6"/>
    <n v="0.2"/>
    <n v="10.8864"/>
  </r>
  <r>
    <n v="7025"/>
    <x v="3487"/>
    <x v="2"/>
    <x v="709"/>
    <d v="2011-08-27T00:00:00"/>
    <s v="Standard Class"/>
    <s v="AP-10915"/>
    <s v="Arthur Prichep"/>
    <x v="0"/>
    <s v="United States"/>
    <s v="Denver"/>
    <x v="22"/>
    <n v="80219"/>
    <x v="1"/>
    <s v="OFF-PA-10001125"/>
    <x v="1"/>
    <x v="10"/>
    <s v="Xerox 1988"/>
    <x v="1334"/>
    <n v="9"/>
    <n v="0.2"/>
    <n v="69.704999999999984"/>
  </r>
  <r>
    <n v="7026"/>
    <x v="3488"/>
    <x v="3"/>
    <x v="695"/>
    <d v="2014-02-13T00:00:00"/>
    <s v="Standard Class"/>
    <s v="SP-20545"/>
    <s v="Sibella Parks"/>
    <x v="1"/>
    <s v="United States"/>
    <s v="New York City"/>
    <x v="15"/>
    <n v="10024"/>
    <x v="3"/>
    <s v="TEC-PH-10002538"/>
    <x v="2"/>
    <x v="7"/>
    <s v="Grandstream GXP1160 VoIP phone"/>
    <x v="4760"/>
    <n v="6"/>
    <n v="0"/>
    <n v="65.963399999999979"/>
  </r>
  <r>
    <n v="7027"/>
    <x v="3488"/>
    <x v="3"/>
    <x v="695"/>
    <d v="2014-02-13T00:00:00"/>
    <s v="Standard Class"/>
    <s v="SP-20545"/>
    <s v="Sibella Parks"/>
    <x v="1"/>
    <s v="United States"/>
    <s v="New York City"/>
    <x v="15"/>
    <n v="10024"/>
    <x v="3"/>
    <s v="OFF-BI-10000279"/>
    <x v="1"/>
    <x v="8"/>
    <s v="Acco Recycled 2&quot; Capacity Laser Printer Hanging Data Binders"/>
    <x v="4761"/>
    <n v="4"/>
    <n v="0.2"/>
    <n v="15.605999999999996"/>
  </r>
  <r>
    <n v="7028"/>
    <x v="3489"/>
    <x v="3"/>
    <x v="926"/>
    <d v="2014-02-06T00:00:00"/>
    <s v="Standard Class"/>
    <s v="RD-19585"/>
    <s v="Rob Dowd"/>
    <x v="0"/>
    <s v="United States"/>
    <s v="New York City"/>
    <x v="15"/>
    <n v="10011"/>
    <x v="3"/>
    <s v="OFF-LA-10001045"/>
    <x v="1"/>
    <x v="2"/>
    <s v="Permanent Self-Adhesive File Folder Labels for Typewriters by Universal"/>
    <x v="3691"/>
    <n v="2"/>
    <n v="0"/>
    <n v="2.4011999999999998"/>
  </r>
  <r>
    <n v="7029"/>
    <x v="3490"/>
    <x v="0"/>
    <x v="887"/>
    <d v="2013-12-24T00:00:00"/>
    <s v="Second Class"/>
    <s v="MC-17575"/>
    <s v="Matt Collins"/>
    <x v="0"/>
    <s v="United States"/>
    <s v="Fremont"/>
    <x v="8"/>
    <n v="68025"/>
    <x v="2"/>
    <s v="OFF-PA-10003673"/>
    <x v="1"/>
    <x v="10"/>
    <s v="Strathmore Photo Mount Cards"/>
    <x v="1284"/>
    <n v="5"/>
    <n v="0"/>
    <n v="15.593999999999999"/>
  </r>
  <r>
    <n v="7030"/>
    <x v="3491"/>
    <x v="0"/>
    <x v="583"/>
    <d v="2013-11-17T00:00:00"/>
    <s v="Standard Class"/>
    <s v="EB-13750"/>
    <s v="Edward Becker"/>
    <x v="1"/>
    <s v="United States"/>
    <s v="New York City"/>
    <x v="15"/>
    <n v="10011"/>
    <x v="3"/>
    <s v="OFF-ST-10002562"/>
    <x v="1"/>
    <x v="4"/>
    <s v="Staples"/>
    <x v="4681"/>
    <n v="3"/>
    <n v="0"/>
    <n v="7.8792000000000009"/>
  </r>
  <r>
    <n v="7031"/>
    <x v="3491"/>
    <x v="0"/>
    <x v="583"/>
    <d v="2013-11-17T00:00:00"/>
    <s v="Standard Class"/>
    <s v="EB-13750"/>
    <s v="Edward Becker"/>
    <x v="1"/>
    <s v="United States"/>
    <s v="New York City"/>
    <x v="15"/>
    <n v="10011"/>
    <x v="3"/>
    <s v="TEC-AC-10002305"/>
    <x v="2"/>
    <x v="11"/>
    <s v="KeyTronic E03601U1 - Keyboard - Beige"/>
    <x v="3978"/>
    <n v="2"/>
    <n v="0"/>
    <n v="6.4799999999999969"/>
  </r>
  <r>
    <n v="7032"/>
    <x v="3491"/>
    <x v="0"/>
    <x v="583"/>
    <d v="2013-11-17T00:00:00"/>
    <s v="Standard Class"/>
    <s v="EB-13750"/>
    <s v="Edward Becker"/>
    <x v="1"/>
    <s v="United States"/>
    <s v="New York City"/>
    <x v="15"/>
    <n v="10011"/>
    <x v="3"/>
    <s v="OFF-AR-10003373"/>
    <x v="1"/>
    <x v="6"/>
    <s v="Boston School Pro Electric Pencil Sharpener, 1670"/>
    <x v="1663"/>
    <n v="3"/>
    <n v="0"/>
    <n v="25.093799999999998"/>
  </r>
  <r>
    <n v="7033"/>
    <x v="3491"/>
    <x v="0"/>
    <x v="583"/>
    <d v="2013-11-17T00:00:00"/>
    <s v="Standard Class"/>
    <s v="EB-13750"/>
    <s v="Edward Becker"/>
    <x v="1"/>
    <s v="United States"/>
    <s v="New York City"/>
    <x v="15"/>
    <n v="10011"/>
    <x v="3"/>
    <s v="FUR-CH-10003774"/>
    <x v="0"/>
    <x v="1"/>
    <s v="Global Wood Trimmed Manager's Task Chair, Khaki"/>
    <x v="4762"/>
    <n v="3"/>
    <n v="0.1"/>
    <n v="8.1881999999999877"/>
  </r>
  <r>
    <n v="7034"/>
    <x v="3491"/>
    <x v="0"/>
    <x v="583"/>
    <d v="2013-11-17T00:00:00"/>
    <s v="Standard Class"/>
    <s v="EB-13750"/>
    <s v="Edward Becker"/>
    <x v="1"/>
    <s v="United States"/>
    <s v="New York City"/>
    <x v="15"/>
    <n v="10011"/>
    <x v="3"/>
    <s v="OFF-BI-10001510"/>
    <x v="1"/>
    <x v="8"/>
    <s v="Deluxe Heavy-Duty Vinyl Round Ring Binder"/>
    <x v="4763"/>
    <n v="3"/>
    <n v="0.2"/>
    <n v="17.189999999999998"/>
  </r>
  <r>
    <n v="7035"/>
    <x v="3491"/>
    <x v="0"/>
    <x v="583"/>
    <d v="2013-11-17T00:00:00"/>
    <s v="Standard Class"/>
    <s v="EB-13750"/>
    <s v="Edward Becker"/>
    <x v="1"/>
    <s v="United States"/>
    <s v="New York City"/>
    <x v="15"/>
    <n v="10011"/>
    <x v="3"/>
    <s v="OFF-BI-10004236"/>
    <x v="1"/>
    <x v="8"/>
    <s v="XtraLife ClearVue Slant-D Ring Binder, White, 3&quot;"/>
    <x v="4596"/>
    <n v="3"/>
    <n v="0.2"/>
    <n v="11.450399999999998"/>
  </r>
  <r>
    <n v="7036"/>
    <x v="3492"/>
    <x v="3"/>
    <x v="45"/>
    <d v="2014-11-14T00:00:00"/>
    <s v="Standard Class"/>
    <s v="JE-15610"/>
    <s v="Jim Epp"/>
    <x v="1"/>
    <s v="United States"/>
    <s v="San Diego"/>
    <x v="1"/>
    <n v="92105"/>
    <x v="1"/>
    <s v="FUR-CH-10004675"/>
    <x v="0"/>
    <x v="1"/>
    <s v="Lifetime Advantage Folding Chairs, 4/Carton"/>
    <x v="4764"/>
    <n v="3"/>
    <n v="0.2"/>
    <n v="52.339199999999977"/>
  </r>
  <r>
    <n v="7037"/>
    <x v="3493"/>
    <x v="2"/>
    <x v="1073"/>
    <d v="2011-05-04T00:00:00"/>
    <s v="Second Class"/>
    <s v="CS-11860"/>
    <s v="Cari Schnelling"/>
    <x v="0"/>
    <s v="United States"/>
    <s v="Lakeland"/>
    <x v="2"/>
    <n v="33801"/>
    <x v="0"/>
    <s v="TEC-CO-10004202"/>
    <x v="2"/>
    <x v="16"/>
    <s v="Brother DCP1000 Digital 3 in 1 Multifunction Machine"/>
    <x v="2006"/>
    <n v="2"/>
    <n v="0.2"/>
    <n v="89.996999999999986"/>
  </r>
  <r>
    <n v="7038"/>
    <x v="3494"/>
    <x v="3"/>
    <x v="585"/>
    <d v="2014-09-28T00:00:00"/>
    <s v="Standard Class"/>
    <s v="PB-19105"/>
    <s v="Peter Bühler"/>
    <x v="0"/>
    <s v="United States"/>
    <s v="Smyrna"/>
    <x v="32"/>
    <n v="30080"/>
    <x v="0"/>
    <s v="OFF-PA-10004255"/>
    <x v="1"/>
    <x v="10"/>
    <s v="Xerox 219"/>
    <x v="91"/>
    <n v="2"/>
    <n v="0"/>
    <n v="6.2208000000000006"/>
  </r>
  <r>
    <n v="7039"/>
    <x v="3494"/>
    <x v="3"/>
    <x v="585"/>
    <d v="2014-09-28T00:00:00"/>
    <s v="Standard Class"/>
    <s v="PB-19105"/>
    <s v="Peter Bühler"/>
    <x v="0"/>
    <s v="United States"/>
    <s v="Smyrna"/>
    <x v="32"/>
    <n v="30080"/>
    <x v="0"/>
    <s v="OFF-AR-10003896"/>
    <x v="1"/>
    <x v="6"/>
    <s v="Stride Job 150 Highlighters, Chisel Tip, Assorted Colors"/>
    <x v="1465"/>
    <n v="3"/>
    <n v="0"/>
    <n v="6.4584000000000001"/>
  </r>
  <r>
    <n v="7040"/>
    <x v="3495"/>
    <x v="3"/>
    <x v="94"/>
    <d v="2014-12-24T00:00:00"/>
    <s v="Standard Class"/>
    <s v="AT-10735"/>
    <s v="Annie Thurman"/>
    <x v="0"/>
    <s v="United States"/>
    <s v="New York City"/>
    <x v="15"/>
    <n v="10009"/>
    <x v="3"/>
    <s v="OFF-ST-10002276"/>
    <x v="1"/>
    <x v="4"/>
    <s v="Safco Steel Mobile File Cart"/>
    <x v="240"/>
    <n v="2"/>
    <n v="0"/>
    <n v="41.680000000000007"/>
  </r>
  <r>
    <n v="7041"/>
    <x v="3495"/>
    <x v="3"/>
    <x v="94"/>
    <d v="2014-12-24T00:00:00"/>
    <s v="Standard Class"/>
    <s v="AT-10735"/>
    <s v="Annie Thurman"/>
    <x v="0"/>
    <s v="United States"/>
    <s v="New York City"/>
    <x v="15"/>
    <n v="10009"/>
    <x v="3"/>
    <s v="OFF-BI-10001617"/>
    <x v="1"/>
    <x v="8"/>
    <s v="GBC Wire Binding Combs"/>
    <x v="176"/>
    <n v="3"/>
    <n v="0.2"/>
    <n v="8.3753999999999991"/>
  </r>
  <r>
    <n v="7042"/>
    <x v="3495"/>
    <x v="3"/>
    <x v="94"/>
    <d v="2014-12-24T00:00:00"/>
    <s v="Standard Class"/>
    <s v="AT-10735"/>
    <s v="Annie Thurman"/>
    <x v="0"/>
    <s v="United States"/>
    <s v="New York City"/>
    <x v="15"/>
    <n v="10009"/>
    <x v="3"/>
    <s v="FUR-FU-10000308"/>
    <x v="0"/>
    <x v="5"/>
    <s v="Deflect-o Glass Clear Studded Chair Mats"/>
    <x v="2259"/>
    <n v="2"/>
    <n v="0"/>
    <n v="27.359200000000001"/>
  </r>
  <r>
    <n v="7043"/>
    <x v="3496"/>
    <x v="3"/>
    <x v="930"/>
    <d v="2014-07-24T00:00:00"/>
    <s v="Standard Class"/>
    <s v="SV-20365"/>
    <s v="Seth Vernon"/>
    <x v="0"/>
    <s v="United States"/>
    <s v="Philadelphia"/>
    <x v="9"/>
    <n v="19134"/>
    <x v="3"/>
    <s v="TEC-CO-10001943"/>
    <x v="2"/>
    <x v="16"/>
    <s v="Canon PC-428 Personal Copier"/>
    <x v="2798"/>
    <n v="5"/>
    <n v="0.4"/>
    <n v="69.996499999999969"/>
  </r>
  <r>
    <n v="7044"/>
    <x v="3496"/>
    <x v="3"/>
    <x v="930"/>
    <d v="2014-07-24T00:00:00"/>
    <s v="Standard Class"/>
    <s v="SV-20365"/>
    <s v="Seth Vernon"/>
    <x v="0"/>
    <s v="United States"/>
    <s v="Philadelphia"/>
    <x v="9"/>
    <n v="19134"/>
    <x v="3"/>
    <s v="FUR-CH-10002647"/>
    <x v="0"/>
    <x v="1"/>
    <s v="Situations Contoured Folding Chairs, 4/Set"/>
    <x v="4765"/>
    <n v="4"/>
    <n v="0.3"/>
    <n v="-14.195999999999984"/>
  </r>
  <r>
    <n v="7045"/>
    <x v="3496"/>
    <x v="3"/>
    <x v="930"/>
    <d v="2014-07-24T00:00:00"/>
    <s v="Standard Class"/>
    <s v="SV-20365"/>
    <s v="Seth Vernon"/>
    <x v="0"/>
    <s v="United States"/>
    <s v="Philadelphia"/>
    <x v="9"/>
    <n v="19134"/>
    <x v="3"/>
    <s v="OFF-SU-10004768"/>
    <x v="1"/>
    <x v="14"/>
    <s v="Acme Kleencut Forged Steel Scissors"/>
    <x v="1997"/>
    <n v="2"/>
    <n v="0.2"/>
    <n v="1.1479999999999988"/>
  </r>
  <r>
    <n v="7046"/>
    <x v="3497"/>
    <x v="0"/>
    <x v="54"/>
    <d v="2013-11-10T00:00:00"/>
    <s v="Standard Class"/>
    <s v="PJ-18835"/>
    <s v="Patrick Jones"/>
    <x v="1"/>
    <s v="United States"/>
    <s v="Dallas"/>
    <x v="5"/>
    <n v="75217"/>
    <x v="2"/>
    <s v="OFF-PA-10002160"/>
    <x v="1"/>
    <x v="10"/>
    <s v="Xerox 1978"/>
    <x v="4766"/>
    <n v="2"/>
    <n v="0.2"/>
    <n v="3.3524000000000003"/>
  </r>
  <r>
    <n v="7047"/>
    <x v="3498"/>
    <x v="2"/>
    <x v="918"/>
    <d v="2011-04-12T00:00:00"/>
    <s v="Standard Class"/>
    <s v="NM-18445"/>
    <s v="Nathan Mautz"/>
    <x v="2"/>
    <s v="United States"/>
    <s v="Concord"/>
    <x v="1"/>
    <n v="94521"/>
    <x v="1"/>
    <s v="FUR-TA-10003748"/>
    <x v="0"/>
    <x v="3"/>
    <s v="Bevis 36 x 72 Conference Tables"/>
    <x v="4767"/>
    <n v="1"/>
    <n v="0.2"/>
    <n v="2.4897999999999989"/>
  </r>
  <r>
    <n v="7048"/>
    <x v="3498"/>
    <x v="2"/>
    <x v="918"/>
    <d v="2011-04-12T00:00:00"/>
    <s v="Standard Class"/>
    <s v="NM-18445"/>
    <s v="Nathan Mautz"/>
    <x v="2"/>
    <s v="United States"/>
    <s v="Concord"/>
    <x v="1"/>
    <n v="94521"/>
    <x v="1"/>
    <s v="TEC-AC-10001908"/>
    <x v="2"/>
    <x v="11"/>
    <s v="Logitech Wireless Headset h800"/>
    <x v="4768"/>
    <n v="4"/>
    <n v="0"/>
    <n v="139.98599999999999"/>
  </r>
  <r>
    <n v="7049"/>
    <x v="3499"/>
    <x v="0"/>
    <x v="1041"/>
    <d v="2013-08-17T00:00:00"/>
    <s v="First Class"/>
    <s v="TR-21325"/>
    <s v="Toby Ritter"/>
    <x v="0"/>
    <s v="United States"/>
    <s v="Nashville"/>
    <x v="18"/>
    <n v="37211"/>
    <x v="0"/>
    <s v="OFF-PA-10000552"/>
    <x v="1"/>
    <x v="10"/>
    <s v="Xerox 200"/>
    <x v="12"/>
    <n v="3"/>
    <n v="0.2"/>
    <n v="5.4432"/>
  </r>
  <r>
    <n v="7050"/>
    <x v="3500"/>
    <x v="2"/>
    <x v="794"/>
    <d v="2011-09-30T00:00:00"/>
    <s v="Standard Class"/>
    <s v="BF-11005"/>
    <s v="Barry Franz"/>
    <x v="2"/>
    <s v="United States"/>
    <s v="Aurora"/>
    <x v="22"/>
    <n v="80013"/>
    <x v="1"/>
    <s v="OFF-AR-10003179"/>
    <x v="1"/>
    <x v="6"/>
    <s v="Dixon Ticonderoga Core-Lock Colored Pencils"/>
    <x v="4769"/>
    <n v="2"/>
    <n v="0.2"/>
    <n v="2.3685999999999989"/>
  </r>
  <r>
    <n v="7051"/>
    <x v="3501"/>
    <x v="0"/>
    <x v="25"/>
    <d v="2013-12-12T00:00:00"/>
    <s v="Same Day"/>
    <s v="WB-21850"/>
    <s v="William Brown"/>
    <x v="0"/>
    <s v="United States"/>
    <s v="Anaheim"/>
    <x v="1"/>
    <n v="92804"/>
    <x v="1"/>
    <s v="OFF-BI-10004593"/>
    <x v="1"/>
    <x v="8"/>
    <s v="Ibico Laser Imprintable Binding System Covers"/>
    <x v="4770"/>
    <n v="5"/>
    <n v="0.2"/>
    <n v="68.11999999999999"/>
  </r>
  <r>
    <n v="7052"/>
    <x v="3501"/>
    <x v="0"/>
    <x v="25"/>
    <d v="2013-12-12T00:00:00"/>
    <s v="Same Day"/>
    <s v="WB-21850"/>
    <s v="William Brown"/>
    <x v="0"/>
    <s v="United States"/>
    <s v="Anaheim"/>
    <x v="1"/>
    <n v="92804"/>
    <x v="1"/>
    <s v="OFF-AR-10000914"/>
    <x v="1"/>
    <x v="6"/>
    <s v="Boston 16765 Mini Stand Up Battery Pencil Sharpener"/>
    <x v="4607"/>
    <n v="2"/>
    <n v="0"/>
    <n v="6.0632000000000019"/>
  </r>
  <r>
    <n v="7053"/>
    <x v="3501"/>
    <x v="0"/>
    <x v="25"/>
    <d v="2013-12-12T00:00:00"/>
    <s v="Same Day"/>
    <s v="WB-21850"/>
    <s v="William Brown"/>
    <x v="0"/>
    <s v="United States"/>
    <s v="Anaheim"/>
    <x v="1"/>
    <n v="92804"/>
    <x v="1"/>
    <s v="OFF-PA-10000241"/>
    <x v="1"/>
    <x v="10"/>
    <s v="IBM Multi-Purpose Copy Paper, 8 1/2 x 11&quot;, Case"/>
    <x v="4771"/>
    <n v="1"/>
    <n v="0"/>
    <n v="13.940999999999999"/>
  </r>
  <r>
    <n v="7054"/>
    <x v="3501"/>
    <x v="0"/>
    <x v="25"/>
    <d v="2013-12-12T00:00:00"/>
    <s v="Same Day"/>
    <s v="WB-21850"/>
    <s v="William Brown"/>
    <x v="0"/>
    <s v="United States"/>
    <s v="Anaheim"/>
    <x v="1"/>
    <n v="92804"/>
    <x v="1"/>
    <s v="TEC-AC-10000057"/>
    <x v="2"/>
    <x v="11"/>
    <s v="Microsoft Natural Ergonomic Keyboard 4000"/>
    <x v="668"/>
    <n v="4"/>
    <n v="0"/>
    <n v="25.191599999999994"/>
  </r>
  <r>
    <n v="7055"/>
    <x v="3501"/>
    <x v="0"/>
    <x v="25"/>
    <d v="2013-12-12T00:00:00"/>
    <s v="Same Day"/>
    <s v="WB-21850"/>
    <s v="William Brown"/>
    <x v="0"/>
    <s v="United States"/>
    <s v="Anaheim"/>
    <x v="1"/>
    <n v="92804"/>
    <x v="1"/>
    <s v="FUR-CH-10003774"/>
    <x v="0"/>
    <x v="1"/>
    <s v="Global Wood Trimmed Manager's Task Chair, Khaki"/>
    <x v="4158"/>
    <n v="5"/>
    <n v="0.2"/>
    <n v="-31.843000000000018"/>
  </r>
  <r>
    <n v="7056"/>
    <x v="3501"/>
    <x v="0"/>
    <x v="25"/>
    <d v="2013-12-12T00:00:00"/>
    <s v="Same Day"/>
    <s v="WB-21850"/>
    <s v="William Brown"/>
    <x v="0"/>
    <s v="United States"/>
    <s v="Anaheim"/>
    <x v="1"/>
    <n v="92804"/>
    <x v="1"/>
    <s v="OFF-BI-10002824"/>
    <x v="1"/>
    <x v="8"/>
    <s v="Recycled Easel Ring Binders"/>
    <x v="2045"/>
    <n v="3"/>
    <n v="0.2"/>
    <n v="11.189999999999996"/>
  </r>
  <r>
    <n v="7057"/>
    <x v="3501"/>
    <x v="0"/>
    <x v="25"/>
    <d v="2013-12-12T00:00:00"/>
    <s v="Same Day"/>
    <s v="WB-21850"/>
    <s v="William Brown"/>
    <x v="0"/>
    <s v="United States"/>
    <s v="Anaheim"/>
    <x v="1"/>
    <n v="92804"/>
    <x v="1"/>
    <s v="OFF-BI-10004001"/>
    <x v="1"/>
    <x v="8"/>
    <s v="GBC Recycled VeloBinder Covers"/>
    <x v="4772"/>
    <n v="9"/>
    <n v="0.2"/>
    <n v="39.873599999999982"/>
  </r>
  <r>
    <n v="7058"/>
    <x v="3501"/>
    <x v="0"/>
    <x v="25"/>
    <d v="2013-12-12T00:00:00"/>
    <s v="Same Day"/>
    <s v="WB-21850"/>
    <s v="William Brown"/>
    <x v="0"/>
    <s v="United States"/>
    <s v="Anaheim"/>
    <x v="1"/>
    <n v="92804"/>
    <x v="1"/>
    <s v="FUR-TA-10004619"/>
    <x v="0"/>
    <x v="3"/>
    <s v="Hon Non-Folding Utility Tables"/>
    <x v="4773"/>
    <n v="7"/>
    <n v="0.2"/>
    <n v="111.51699999999991"/>
  </r>
  <r>
    <n v="7059"/>
    <x v="3501"/>
    <x v="0"/>
    <x v="25"/>
    <d v="2013-12-12T00:00:00"/>
    <s v="Same Day"/>
    <s v="WB-21850"/>
    <s v="William Brown"/>
    <x v="0"/>
    <s v="United States"/>
    <s v="Anaheim"/>
    <x v="1"/>
    <n v="92804"/>
    <x v="1"/>
    <s v="OFF-ST-10000636"/>
    <x v="1"/>
    <x v="4"/>
    <s v="Rogers Profile Extra Capacity Storage Tub"/>
    <x v="4774"/>
    <n v="3"/>
    <n v="0"/>
    <n v="2.0087999999999973"/>
  </r>
  <r>
    <n v="7060"/>
    <x v="3501"/>
    <x v="0"/>
    <x v="25"/>
    <d v="2013-12-12T00:00:00"/>
    <s v="Same Day"/>
    <s v="WB-21850"/>
    <s v="William Brown"/>
    <x v="0"/>
    <s v="United States"/>
    <s v="Anaheim"/>
    <x v="1"/>
    <n v="92804"/>
    <x v="1"/>
    <s v="OFF-AP-10001469"/>
    <x v="1"/>
    <x v="9"/>
    <s v="Fellowes 8 Outlet Superior Workstation Surge Protector"/>
    <x v="4775"/>
    <n v="2"/>
    <n v="0"/>
    <n v="24.191799999999994"/>
  </r>
  <r>
    <n v="7061"/>
    <x v="3501"/>
    <x v="0"/>
    <x v="25"/>
    <d v="2013-12-12T00:00:00"/>
    <s v="Same Day"/>
    <s v="WB-21850"/>
    <s v="William Brown"/>
    <x v="0"/>
    <s v="United States"/>
    <s v="Anaheim"/>
    <x v="1"/>
    <n v="92804"/>
    <x v="1"/>
    <s v="OFF-BI-10002897"/>
    <x v="1"/>
    <x v="8"/>
    <s v="Black Avery Memo-Size 3-Ring Binder, 5 1/2&quot; x 8 1/2&quot;"/>
    <x v="4776"/>
    <n v="2"/>
    <n v="0.2"/>
    <n v="2.1286"/>
  </r>
  <r>
    <n v="7062"/>
    <x v="3502"/>
    <x v="1"/>
    <x v="302"/>
    <d v="2012-02-05T00:00:00"/>
    <s v="Second Class"/>
    <s v="KH-16630"/>
    <s v="Ken Heidel"/>
    <x v="1"/>
    <s v="United States"/>
    <s v="Pleasant Grove"/>
    <x v="7"/>
    <n v="84062"/>
    <x v="1"/>
    <s v="OFF-BI-10002432"/>
    <x v="1"/>
    <x v="8"/>
    <s v="Wilson Jones Standard D-Ring Binders"/>
    <x v="4777"/>
    <n v="3"/>
    <n v="0.2"/>
    <n v="4.0985999999999994"/>
  </r>
  <r>
    <n v="7063"/>
    <x v="3503"/>
    <x v="0"/>
    <x v="723"/>
    <d v="2014-01-01T00:00:00"/>
    <s v="Second Class"/>
    <s v="KL-16645"/>
    <s v="Ken Lonsdale"/>
    <x v="0"/>
    <s v="United States"/>
    <s v="Springfield"/>
    <x v="21"/>
    <n v="97477"/>
    <x v="1"/>
    <s v="OFF-EN-10002592"/>
    <x v="1"/>
    <x v="12"/>
    <s v="Peel &amp; Seel Recycled Catalog Envelopes, Brown"/>
    <x v="4778"/>
    <n v="3"/>
    <n v="0.2"/>
    <n v="10.422000000000001"/>
  </r>
  <r>
    <n v="7064"/>
    <x v="3504"/>
    <x v="3"/>
    <x v="515"/>
    <d v="2014-09-06T00:00:00"/>
    <s v="Standard Class"/>
    <s v="MG-17890"/>
    <s v="Michael Granlund"/>
    <x v="2"/>
    <s v="United States"/>
    <s v="Salem"/>
    <x v="21"/>
    <n v="97301"/>
    <x v="1"/>
    <s v="OFF-SU-10002522"/>
    <x v="1"/>
    <x v="14"/>
    <s v="Acme Kleen Earth Office Shears"/>
    <x v="928"/>
    <n v="2"/>
    <n v="0.2"/>
    <n v="0.69839999999999902"/>
  </r>
  <r>
    <n v="7065"/>
    <x v="3505"/>
    <x v="3"/>
    <x v="1144"/>
    <d v="2014-02-10T00:00:00"/>
    <s v="Standard Class"/>
    <s v="JF-15355"/>
    <s v="Jay Fein"/>
    <x v="0"/>
    <s v="United States"/>
    <s v="Rochester"/>
    <x v="15"/>
    <n v="14609"/>
    <x v="3"/>
    <s v="OFF-AP-10003971"/>
    <x v="1"/>
    <x v="9"/>
    <s v="Belkin 6 Outlet Metallic Surge Strip"/>
    <x v="4779"/>
    <n v="3"/>
    <n v="0"/>
    <n v="8.4942000000000011"/>
  </r>
  <r>
    <n v="7066"/>
    <x v="3506"/>
    <x v="2"/>
    <x v="776"/>
    <d v="2011-12-08T00:00:00"/>
    <s v="First Class"/>
    <s v="RS-19765"/>
    <s v="Roland Schwarz"/>
    <x v="1"/>
    <s v="United States"/>
    <s v="Los Angeles"/>
    <x v="1"/>
    <n v="90008"/>
    <x v="1"/>
    <s v="OFF-ST-10001496"/>
    <x v="1"/>
    <x v="4"/>
    <s v="Standard Rollaway File with Lock"/>
    <x v="4780"/>
    <n v="7"/>
    <n v="0"/>
    <n v="327.94580000000002"/>
  </r>
  <r>
    <n v="7067"/>
    <x v="3507"/>
    <x v="0"/>
    <x v="198"/>
    <d v="2013-06-04T00:00:00"/>
    <s v="Standard Class"/>
    <s v="NL-18310"/>
    <s v="Nancy Lomonaco"/>
    <x v="2"/>
    <s v="United States"/>
    <s v="Los Angeles"/>
    <x v="1"/>
    <n v="90049"/>
    <x v="1"/>
    <s v="OFF-PA-10004782"/>
    <x v="1"/>
    <x v="10"/>
    <s v="Xerox 228"/>
    <x v="789"/>
    <n v="6"/>
    <n v="0"/>
    <n v="18.662400000000002"/>
  </r>
  <r>
    <n v="7068"/>
    <x v="3508"/>
    <x v="0"/>
    <x v="206"/>
    <d v="2013-05-27T00:00:00"/>
    <s v="Standard Class"/>
    <s v="AS-10285"/>
    <s v="Alejandro Savely"/>
    <x v="1"/>
    <s v="United States"/>
    <s v="Dallas"/>
    <x v="5"/>
    <n v="75081"/>
    <x v="2"/>
    <s v="OFF-BI-10000343"/>
    <x v="1"/>
    <x v="8"/>
    <s v="Pressboard Covers with Storage Hooks, 9 1/2&quot; x 11&quot;, Light Blue"/>
    <x v="3240"/>
    <n v="2"/>
    <n v="0.8"/>
    <n v="-3.2406000000000006"/>
  </r>
  <r>
    <n v="7069"/>
    <x v="3508"/>
    <x v="0"/>
    <x v="206"/>
    <d v="2013-05-27T00:00:00"/>
    <s v="Standard Class"/>
    <s v="AS-10285"/>
    <s v="Alejandro Savely"/>
    <x v="1"/>
    <s v="United States"/>
    <s v="Dallas"/>
    <x v="5"/>
    <n v="75081"/>
    <x v="2"/>
    <s v="OFF-PA-10003591"/>
    <x v="1"/>
    <x v="10"/>
    <s v="Southworth 100% Cotton The Best Paper"/>
    <x v="4781"/>
    <n v="9"/>
    <n v="0.2"/>
    <n v="30.996000000000002"/>
  </r>
  <r>
    <n v="7070"/>
    <x v="3509"/>
    <x v="2"/>
    <x v="128"/>
    <d v="2011-08-14T00:00:00"/>
    <s v="Standard Class"/>
    <s v="GM-14500"/>
    <s v="Gene McClure"/>
    <x v="0"/>
    <s v="United States"/>
    <s v="Fresno"/>
    <x v="1"/>
    <n v="93727"/>
    <x v="1"/>
    <s v="OFF-PA-10001667"/>
    <x v="1"/>
    <x v="10"/>
    <s v="Great White Multi-Use Recycled Paper (20Lb. and 84 Bright)"/>
    <x v="156"/>
    <n v="1"/>
    <n v="0"/>
    <n v="2.6909999999999998"/>
  </r>
  <r>
    <n v="7071"/>
    <x v="3510"/>
    <x v="0"/>
    <x v="64"/>
    <d v="2013-09-11T00:00:00"/>
    <s v="Second Class"/>
    <s v="SU-20665"/>
    <s v="Stephanie Ulpright"/>
    <x v="2"/>
    <s v="United States"/>
    <s v="Chicago"/>
    <x v="10"/>
    <n v="60653"/>
    <x v="2"/>
    <s v="OFF-PA-10004971"/>
    <x v="1"/>
    <x v="10"/>
    <s v="Xerox 196"/>
    <x v="4766"/>
    <n v="2"/>
    <n v="0.2"/>
    <n v="3.3524000000000003"/>
  </r>
  <r>
    <n v="7072"/>
    <x v="3511"/>
    <x v="0"/>
    <x v="310"/>
    <d v="2013-07-29T00:00:00"/>
    <s v="Standard Class"/>
    <s v="CK-12205"/>
    <s v="Chloris Kastensmidt"/>
    <x v="0"/>
    <s v="United States"/>
    <s v="Mcallen"/>
    <x v="5"/>
    <n v="78501"/>
    <x v="2"/>
    <s v="OFF-AR-10001216"/>
    <x v="1"/>
    <x v="6"/>
    <s v="Newell 339"/>
    <x v="3079"/>
    <n v="2"/>
    <n v="0.2"/>
    <n v="0.3335999999999999"/>
  </r>
  <r>
    <n v="7073"/>
    <x v="3511"/>
    <x v="0"/>
    <x v="310"/>
    <d v="2013-07-29T00:00:00"/>
    <s v="Standard Class"/>
    <s v="CK-12205"/>
    <s v="Chloris Kastensmidt"/>
    <x v="0"/>
    <s v="United States"/>
    <s v="Mcallen"/>
    <x v="5"/>
    <n v="78501"/>
    <x v="2"/>
    <s v="OFF-PA-10004355"/>
    <x v="1"/>
    <x v="10"/>
    <s v="Xerox 231"/>
    <x v="1182"/>
    <n v="1"/>
    <n v="0.2"/>
    <n v="1.8144"/>
  </r>
  <r>
    <n v="7074"/>
    <x v="3511"/>
    <x v="0"/>
    <x v="310"/>
    <d v="2013-07-29T00:00:00"/>
    <s v="Standard Class"/>
    <s v="CK-12205"/>
    <s v="Chloris Kastensmidt"/>
    <x v="0"/>
    <s v="United States"/>
    <s v="Mcallen"/>
    <x v="5"/>
    <n v="78501"/>
    <x v="2"/>
    <s v="OFF-AR-10001953"/>
    <x v="1"/>
    <x v="6"/>
    <s v="Boston 1645 Deluxe Heavier-Duty Electric Pencil Sharpener"/>
    <x v="4782"/>
    <n v="5"/>
    <n v="0.2"/>
    <n v="15.393000000000008"/>
  </r>
  <r>
    <n v="7075"/>
    <x v="3511"/>
    <x v="0"/>
    <x v="310"/>
    <d v="2013-07-29T00:00:00"/>
    <s v="Standard Class"/>
    <s v="CK-12205"/>
    <s v="Chloris Kastensmidt"/>
    <x v="0"/>
    <s v="United States"/>
    <s v="Mcallen"/>
    <x v="5"/>
    <n v="78501"/>
    <x v="2"/>
    <s v="OFF-BI-10004364"/>
    <x v="1"/>
    <x v="8"/>
    <s v="Storex Dura Pro Binders"/>
    <x v="4783"/>
    <n v="4"/>
    <n v="0.8"/>
    <n v="-8.3160000000000025"/>
  </r>
  <r>
    <n v="7076"/>
    <x v="3511"/>
    <x v="0"/>
    <x v="310"/>
    <d v="2013-07-29T00:00:00"/>
    <s v="Standard Class"/>
    <s v="CK-12205"/>
    <s v="Chloris Kastensmidt"/>
    <x v="0"/>
    <s v="United States"/>
    <s v="Mcallen"/>
    <x v="5"/>
    <n v="78501"/>
    <x v="2"/>
    <s v="OFF-SU-10001165"/>
    <x v="1"/>
    <x v="14"/>
    <s v="Acme Elite Stainless Steel Scissors"/>
    <x v="4784"/>
    <n v="2"/>
    <n v="0.2"/>
    <n v="1.0007999999999999"/>
  </r>
  <r>
    <n v="7077"/>
    <x v="3512"/>
    <x v="0"/>
    <x v="536"/>
    <d v="2013-05-18T00:00:00"/>
    <s v="Standard Class"/>
    <s v="JM-15580"/>
    <s v="Jill Matthias"/>
    <x v="0"/>
    <s v="United States"/>
    <s v="Seattle"/>
    <x v="4"/>
    <n v="98105"/>
    <x v="1"/>
    <s v="OFF-EN-10001141"/>
    <x v="1"/>
    <x v="12"/>
    <s v="Manila Recycled Extra-Heavyweight Clasp Envelopes, 6&quot; x 9&quot;"/>
    <x v="2803"/>
    <n v="5"/>
    <n v="0"/>
    <n v="26.901000000000003"/>
  </r>
  <r>
    <n v="7078"/>
    <x v="3513"/>
    <x v="0"/>
    <x v="476"/>
    <d v="2013-09-07T00:00:00"/>
    <s v="Standard Class"/>
    <s v="JE-15715"/>
    <s v="Joe Elijah"/>
    <x v="0"/>
    <s v="United States"/>
    <s v="Charlotte"/>
    <x v="3"/>
    <n v="28205"/>
    <x v="0"/>
    <s v="OFF-BI-10000014"/>
    <x v="1"/>
    <x v="8"/>
    <s v="Heavy-Duty E-Z-D Binders"/>
    <x v="4785"/>
    <n v="7"/>
    <n v="0.7"/>
    <n v="-17.565099999999994"/>
  </r>
  <r>
    <n v="7079"/>
    <x v="3513"/>
    <x v="0"/>
    <x v="476"/>
    <d v="2013-09-07T00:00:00"/>
    <s v="Standard Class"/>
    <s v="JE-15715"/>
    <s v="Joe Elijah"/>
    <x v="0"/>
    <s v="United States"/>
    <s v="Charlotte"/>
    <x v="3"/>
    <n v="28205"/>
    <x v="0"/>
    <s v="OFF-AP-10000159"/>
    <x v="1"/>
    <x v="9"/>
    <s v="Belkin F9M820V08 8 Outlet Surge"/>
    <x v="4786"/>
    <n v="9"/>
    <n v="0.2"/>
    <n v="34.813799999999944"/>
  </r>
  <r>
    <n v="7080"/>
    <x v="3513"/>
    <x v="0"/>
    <x v="476"/>
    <d v="2013-09-07T00:00:00"/>
    <s v="Standard Class"/>
    <s v="JE-15715"/>
    <s v="Joe Elijah"/>
    <x v="0"/>
    <s v="United States"/>
    <s v="Charlotte"/>
    <x v="3"/>
    <n v="28205"/>
    <x v="0"/>
    <s v="OFF-AR-10003560"/>
    <x v="1"/>
    <x v="6"/>
    <s v="Zebra Zazzle Fluorescent Highlighters"/>
    <x v="530"/>
    <n v="4"/>
    <n v="0.2"/>
    <n v="3.4047999999999981"/>
  </r>
  <r>
    <n v="7081"/>
    <x v="3513"/>
    <x v="0"/>
    <x v="476"/>
    <d v="2013-09-07T00:00:00"/>
    <s v="Standard Class"/>
    <s v="JE-15715"/>
    <s v="Joe Elijah"/>
    <x v="0"/>
    <s v="United States"/>
    <s v="Charlotte"/>
    <x v="3"/>
    <n v="28205"/>
    <x v="0"/>
    <s v="FUR-TA-10001768"/>
    <x v="0"/>
    <x v="3"/>
    <s v="Hon Racetrack Conference Tables"/>
    <x v="4787"/>
    <n v="3"/>
    <n v="0.4"/>
    <n v="-149.63070000000005"/>
  </r>
  <r>
    <n v="7082"/>
    <x v="3513"/>
    <x v="0"/>
    <x v="476"/>
    <d v="2013-09-07T00:00:00"/>
    <s v="Standard Class"/>
    <s v="JE-15715"/>
    <s v="Joe Elijah"/>
    <x v="0"/>
    <s v="United States"/>
    <s v="Charlotte"/>
    <x v="3"/>
    <n v="28205"/>
    <x v="0"/>
    <s v="TEC-AC-10002049"/>
    <x v="2"/>
    <x v="11"/>
    <s v="Plantronics Savi W720 Multi-Device Wireless Headset System"/>
    <x v="4788"/>
    <n v="3"/>
    <n v="0.2"/>
    <n v="303.80400000000003"/>
  </r>
  <r>
    <n v="7083"/>
    <x v="3513"/>
    <x v="0"/>
    <x v="476"/>
    <d v="2013-09-07T00:00:00"/>
    <s v="Standard Class"/>
    <s v="JE-15715"/>
    <s v="Joe Elijah"/>
    <x v="0"/>
    <s v="United States"/>
    <s v="Charlotte"/>
    <x v="3"/>
    <n v="28205"/>
    <x v="0"/>
    <s v="OFF-BI-10003166"/>
    <x v="1"/>
    <x v="8"/>
    <s v="GBC Plasticlear Binding Covers"/>
    <x v="4789"/>
    <n v="5"/>
    <n v="0.7"/>
    <n v="-12.628"/>
  </r>
  <r>
    <n v="7084"/>
    <x v="3514"/>
    <x v="3"/>
    <x v="246"/>
    <d v="2014-07-26T00:00:00"/>
    <s v="Second Class"/>
    <s v="AR-10825"/>
    <s v="Anthony Rawles"/>
    <x v="1"/>
    <s v="United States"/>
    <s v="Concord"/>
    <x v="1"/>
    <n v="94521"/>
    <x v="1"/>
    <s v="OFF-AR-10003469"/>
    <x v="1"/>
    <x v="6"/>
    <s v="Nontoxic Chalk"/>
    <x v="2872"/>
    <n v="2"/>
    <n v="0"/>
    <n v="1.6896"/>
  </r>
  <r>
    <n v="7085"/>
    <x v="3514"/>
    <x v="3"/>
    <x v="246"/>
    <d v="2014-07-26T00:00:00"/>
    <s v="Second Class"/>
    <s v="AR-10825"/>
    <s v="Anthony Rawles"/>
    <x v="1"/>
    <s v="United States"/>
    <s v="Concord"/>
    <x v="1"/>
    <n v="94521"/>
    <x v="1"/>
    <s v="TEC-PH-10002549"/>
    <x v="2"/>
    <x v="7"/>
    <s v="Polycom SoundPoint IP 450 VoIP phone"/>
    <x v="4790"/>
    <n v="9"/>
    <n v="0.2"/>
    <n v="121.96440000000001"/>
  </r>
  <r>
    <n v="7086"/>
    <x v="3515"/>
    <x v="3"/>
    <x v="145"/>
    <d v="2014-09-29T00:00:00"/>
    <s v="First Class"/>
    <s v="AH-10075"/>
    <s v="Adam Hart"/>
    <x v="1"/>
    <s v="United States"/>
    <s v="Chester"/>
    <x v="9"/>
    <n v="19013"/>
    <x v="3"/>
    <s v="OFF-BI-10003476"/>
    <x v="1"/>
    <x v="8"/>
    <s v="Avery Metallic Poly Binders"/>
    <x v="4791"/>
    <n v="5"/>
    <n v="0.7"/>
    <n v="-6.3030000000000008"/>
  </r>
  <r>
    <n v="7087"/>
    <x v="3515"/>
    <x v="3"/>
    <x v="145"/>
    <d v="2014-09-29T00:00:00"/>
    <s v="First Class"/>
    <s v="AH-10075"/>
    <s v="Adam Hart"/>
    <x v="1"/>
    <s v="United States"/>
    <s v="Chester"/>
    <x v="9"/>
    <n v="19013"/>
    <x v="3"/>
    <s v="OFF-SU-10000157"/>
    <x v="1"/>
    <x v="14"/>
    <s v="Compact Automatic Electric Letter Opener"/>
    <x v="4792"/>
    <n v="2"/>
    <n v="0.2"/>
    <n v="-42.951599999999999"/>
  </r>
  <r>
    <n v="7088"/>
    <x v="3516"/>
    <x v="3"/>
    <x v="646"/>
    <d v="2014-08-07T00:00:00"/>
    <s v="Second Class"/>
    <s v="GA-14515"/>
    <s v="George Ashbrook"/>
    <x v="0"/>
    <s v="United States"/>
    <s v="Los Angeles"/>
    <x v="1"/>
    <n v="90004"/>
    <x v="1"/>
    <s v="OFF-ST-10003123"/>
    <x v="1"/>
    <x v="4"/>
    <s v="Fellowes Bases and Tops For Staxonsteel/High-Stak Systems"/>
    <x v="4191"/>
    <n v="3"/>
    <n v="0"/>
    <n v="23.968799999999998"/>
  </r>
  <r>
    <n v="7089"/>
    <x v="3517"/>
    <x v="1"/>
    <x v="969"/>
    <d v="2012-10-27T00:00:00"/>
    <s v="Second Class"/>
    <s v="JF-15415"/>
    <s v="Jennifer Ferguson"/>
    <x v="0"/>
    <s v="United States"/>
    <s v="Sparks"/>
    <x v="33"/>
    <n v="89431"/>
    <x v="1"/>
    <s v="OFF-AR-10001955"/>
    <x v="1"/>
    <x v="6"/>
    <s v="Newell 319"/>
    <x v="1378"/>
    <n v="4"/>
    <n v="0"/>
    <n v="23.807999999999993"/>
  </r>
  <r>
    <n v="7090"/>
    <x v="3518"/>
    <x v="3"/>
    <x v="140"/>
    <d v="2014-06-20T00:00:00"/>
    <s v="Second Class"/>
    <s v="KH-16690"/>
    <s v="Kristen Hastings"/>
    <x v="1"/>
    <s v="United States"/>
    <s v="Los Angeles"/>
    <x v="1"/>
    <n v="90032"/>
    <x v="1"/>
    <s v="TEC-PH-10001809"/>
    <x v="2"/>
    <x v="7"/>
    <s v="Panasonic KX T7736-B Digital phone"/>
    <x v="668"/>
    <n v="1"/>
    <n v="0.2"/>
    <n v="7.4974999999999987"/>
  </r>
  <r>
    <n v="7091"/>
    <x v="3519"/>
    <x v="1"/>
    <x v="1145"/>
    <d v="2012-01-13T00:00:00"/>
    <s v="Standard Class"/>
    <s v="CC-12685"/>
    <s v="Craig Carroll"/>
    <x v="0"/>
    <s v="United States"/>
    <s v="Henderson"/>
    <x v="0"/>
    <n v="42420"/>
    <x v="0"/>
    <s v="OFF-PA-10000474"/>
    <x v="1"/>
    <x v="10"/>
    <s v="Staples"/>
    <x v="1938"/>
    <n v="3"/>
    <n v="0"/>
    <n v="49.970399999999991"/>
  </r>
  <r>
    <n v="7092"/>
    <x v="3519"/>
    <x v="1"/>
    <x v="1145"/>
    <d v="2012-01-13T00:00:00"/>
    <s v="Standard Class"/>
    <s v="CC-12685"/>
    <s v="Craig Carroll"/>
    <x v="0"/>
    <s v="United States"/>
    <s v="Henderson"/>
    <x v="0"/>
    <n v="42420"/>
    <x v="0"/>
    <s v="OFF-AP-10001205"/>
    <x v="1"/>
    <x v="9"/>
    <s v="Belkin 5 Outlet SurgeMaster Power Centers"/>
    <x v="4793"/>
    <n v="3"/>
    <n v="0"/>
    <n v="45.763200000000012"/>
  </r>
  <r>
    <n v="7093"/>
    <x v="3519"/>
    <x v="1"/>
    <x v="1145"/>
    <d v="2012-01-13T00:00:00"/>
    <s v="Standard Class"/>
    <s v="CC-12685"/>
    <s v="Craig Carroll"/>
    <x v="0"/>
    <s v="United States"/>
    <s v="Henderson"/>
    <x v="0"/>
    <n v="42420"/>
    <x v="0"/>
    <s v="OFF-AR-10004691"/>
    <x v="1"/>
    <x v="6"/>
    <s v="Boston 1730 StandUp Electric Pencil Sharpener"/>
    <x v="3931"/>
    <n v="2"/>
    <n v="0"/>
    <n v="11.117599999999999"/>
  </r>
  <r>
    <n v="7094"/>
    <x v="3519"/>
    <x v="1"/>
    <x v="1145"/>
    <d v="2012-01-13T00:00:00"/>
    <s v="Standard Class"/>
    <s v="CC-12685"/>
    <s v="Craig Carroll"/>
    <x v="0"/>
    <s v="United States"/>
    <s v="Henderson"/>
    <x v="0"/>
    <n v="42420"/>
    <x v="0"/>
    <s v="OFF-PA-10004996"/>
    <x v="1"/>
    <x v="10"/>
    <s v="Speediset Carbonless Redi-Letter 7&quot; x 8 1/2&quot;"/>
    <x v="3786"/>
    <n v="5"/>
    <n v="0"/>
    <n v="24.2285"/>
  </r>
  <r>
    <n v="7095"/>
    <x v="3520"/>
    <x v="1"/>
    <x v="97"/>
    <d v="2012-02-13T00:00:00"/>
    <s v="Second Class"/>
    <s v="JF-15565"/>
    <s v="Jill Fjeld"/>
    <x v="0"/>
    <s v="United States"/>
    <s v="Decatur"/>
    <x v="10"/>
    <n v="62521"/>
    <x v="2"/>
    <s v="TEC-AC-10001908"/>
    <x v="2"/>
    <x v="11"/>
    <s v="Logitech Wireless Headset h800"/>
    <x v="4620"/>
    <n v="6"/>
    <n v="0.2"/>
    <n v="89.990999999999985"/>
  </r>
  <r>
    <n v="7096"/>
    <x v="3521"/>
    <x v="0"/>
    <x v="1146"/>
    <d v="2013-08-21T00:00:00"/>
    <s v="First Class"/>
    <s v="RP-19390"/>
    <s v="Resi Pölking"/>
    <x v="0"/>
    <s v="United States"/>
    <s v="New York City"/>
    <x v="15"/>
    <n v="10009"/>
    <x v="3"/>
    <s v="OFF-BI-10000666"/>
    <x v="1"/>
    <x v="8"/>
    <s v="Surelock Post Binders"/>
    <x v="4794"/>
    <n v="6"/>
    <n v="0.2"/>
    <n v="55.007999999999996"/>
  </r>
  <r>
    <n v="7097"/>
    <x v="3521"/>
    <x v="0"/>
    <x v="1146"/>
    <d v="2013-08-21T00:00:00"/>
    <s v="First Class"/>
    <s v="RP-19390"/>
    <s v="Resi Pölking"/>
    <x v="0"/>
    <s v="United States"/>
    <s v="New York City"/>
    <x v="15"/>
    <n v="10009"/>
    <x v="3"/>
    <s v="OFF-BI-10004318"/>
    <x v="1"/>
    <x v="8"/>
    <s v="Ibico EB-19 Dual Function Manual Binding System"/>
    <x v="4795"/>
    <n v="2"/>
    <n v="0.2"/>
    <n v="89.954799999999992"/>
  </r>
  <r>
    <n v="7098"/>
    <x v="3521"/>
    <x v="0"/>
    <x v="1146"/>
    <d v="2013-08-21T00:00:00"/>
    <s v="First Class"/>
    <s v="RP-19390"/>
    <s v="Resi Pölking"/>
    <x v="0"/>
    <s v="United States"/>
    <s v="New York City"/>
    <x v="15"/>
    <n v="10009"/>
    <x v="3"/>
    <s v="OFF-BI-10003429"/>
    <x v="1"/>
    <x v="8"/>
    <s v="Cardinal HOLDit! Binder Insert Strips,Extra Strips"/>
    <x v="1046"/>
    <n v="5"/>
    <n v="0.2"/>
    <n v="9.1785000000000014"/>
  </r>
  <r>
    <n v="7099"/>
    <x v="3522"/>
    <x v="3"/>
    <x v="44"/>
    <d v="2014-11-11T00:00:00"/>
    <s v="Standard Class"/>
    <s v="CD-11980"/>
    <s v="Carol Darley"/>
    <x v="0"/>
    <s v="United States"/>
    <s v="New York City"/>
    <x v="15"/>
    <n v="10011"/>
    <x v="3"/>
    <s v="OFF-PA-10003302"/>
    <x v="1"/>
    <x v="10"/>
    <s v="Xerox 1906"/>
    <x v="4796"/>
    <n v="9"/>
    <n v="0"/>
    <n v="149.91119999999998"/>
  </r>
  <r>
    <n v="7100"/>
    <x v="3523"/>
    <x v="1"/>
    <x v="207"/>
    <d v="2012-12-30T00:00:00"/>
    <s v="Second Class"/>
    <s v="DF-13135"/>
    <s v="David Flashing"/>
    <x v="0"/>
    <s v="United States"/>
    <s v="New York City"/>
    <x v="15"/>
    <n v="10009"/>
    <x v="3"/>
    <s v="OFF-PA-10003302"/>
    <x v="1"/>
    <x v="10"/>
    <s v="Xerox 1906"/>
    <x v="3543"/>
    <n v="6"/>
    <n v="0"/>
    <n v="99.940799999999982"/>
  </r>
  <r>
    <n v="7101"/>
    <x v="3524"/>
    <x v="2"/>
    <x v="533"/>
    <d v="2011-11-28T00:00:00"/>
    <s v="Standard Class"/>
    <s v="SM-20005"/>
    <s v="Sally Matthias"/>
    <x v="0"/>
    <s v="United States"/>
    <s v="Scottsdale"/>
    <x v="16"/>
    <n v="85254"/>
    <x v="1"/>
    <s v="OFF-EN-10002621"/>
    <x v="1"/>
    <x v="12"/>
    <s v="Staples"/>
    <x v="3032"/>
    <n v="3"/>
    <n v="0.2"/>
    <n v="8.8019999999999978"/>
  </r>
  <r>
    <n v="7102"/>
    <x v="3525"/>
    <x v="0"/>
    <x v="1147"/>
    <d v="2013-08-06T00:00:00"/>
    <s v="Second Class"/>
    <s v="SG-20890"/>
    <s v="Susan Gilcrest"/>
    <x v="1"/>
    <s v="United States"/>
    <s v="Amarillo"/>
    <x v="5"/>
    <n v="79109"/>
    <x v="2"/>
    <s v="OFF-PA-10000249"/>
    <x v="1"/>
    <x v="10"/>
    <s v="Staples"/>
    <x v="3073"/>
    <n v="2"/>
    <n v="0.2"/>
    <n v="6.6311999999999989"/>
  </r>
  <r>
    <n v="7103"/>
    <x v="3526"/>
    <x v="2"/>
    <x v="158"/>
    <d v="2011-09-24T00:00:00"/>
    <s v="First Class"/>
    <s v="LH-16750"/>
    <s v="Larry Hughes"/>
    <x v="0"/>
    <s v="United States"/>
    <s v="Philadelphia"/>
    <x v="9"/>
    <n v="19140"/>
    <x v="3"/>
    <s v="OFF-BI-10000050"/>
    <x v="1"/>
    <x v="8"/>
    <s v="Angle-D Binders with Locking Rings, Label Holders"/>
    <x v="4797"/>
    <n v="3"/>
    <n v="0.7"/>
    <n v="-5.036999999999999"/>
  </r>
  <r>
    <n v="7104"/>
    <x v="3527"/>
    <x v="3"/>
    <x v="507"/>
    <d v="2014-09-09T00:00:00"/>
    <s v="Standard Class"/>
    <s v="EJ-14155"/>
    <s v="Eva Jacobs"/>
    <x v="0"/>
    <s v="United States"/>
    <s v="Santa Ana"/>
    <x v="1"/>
    <n v="92704"/>
    <x v="1"/>
    <s v="OFF-ST-10003805"/>
    <x v="1"/>
    <x v="4"/>
    <s v="24 Capacity Maxi Data Binder Racks, Pearl"/>
    <x v="4798"/>
    <n v="2"/>
    <n v="0"/>
    <n v="105.27499999999998"/>
  </r>
  <r>
    <n v="7105"/>
    <x v="3528"/>
    <x v="3"/>
    <x v="249"/>
    <d v="2014-06-22T00:00:00"/>
    <s v="Second Class"/>
    <s v="KH-16330"/>
    <s v="Katharine Harms"/>
    <x v="1"/>
    <s v="United States"/>
    <s v="Newark"/>
    <x v="24"/>
    <n v="43055"/>
    <x v="3"/>
    <s v="FUR-CH-10000785"/>
    <x v="0"/>
    <x v="1"/>
    <s v="Global Ergonomic Managers Chair"/>
    <x v="4799"/>
    <n v="6"/>
    <n v="0.3"/>
    <n v="-43.435200000000009"/>
  </r>
  <r>
    <n v="7106"/>
    <x v="3528"/>
    <x v="3"/>
    <x v="249"/>
    <d v="2014-06-22T00:00:00"/>
    <s v="Second Class"/>
    <s v="KH-16330"/>
    <s v="Katharine Harms"/>
    <x v="1"/>
    <s v="United States"/>
    <s v="Newark"/>
    <x v="24"/>
    <n v="43055"/>
    <x v="3"/>
    <s v="FUR-FU-10004909"/>
    <x v="0"/>
    <x v="5"/>
    <s v="Contemporary Wood/Metal Frame"/>
    <x v="4800"/>
    <n v="3"/>
    <n v="0.2"/>
    <n v="7.2719999999999949"/>
  </r>
  <r>
    <n v="7107"/>
    <x v="3528"/>
    <x v="3"/>
    <x v="249"/>
    <d v="2014-06-22T00:00:00"/>
    <s v="Second Class"/>
    <s v="KH-16330"/>
    <s v="Katharine Harms"/>
    <x v="1"/>
    <s v="United States"/>
    <s v="Newark"/>
    <x v="24"/>
    <n v="43055"/>
    <x v="3"/>
    <s v="TEC-AC-10001553"/>
    <x v="2"/>
    <x v="11"/>
    <s v="Memorex 25GB 6X Branded Blu-Ray Recordable Disc, 15/Pack"/>
    <x v="4801"/>
    <n v="9"/>
    <n v="0.2"/>
    <n v="1.5291000000000032"/>
  </r>
  <r>
    <n v="7108"/>
    <x v="3529"/>
    <x v="0"/>
    <x v="475"/>
    <d v="2013-04-27T00:00:00"/>
    <s v="Standard Class"/>
    <s v="KM-16720"/>
    <s v="Kunst Miller"/>
    <x v="0"/>
    <s v="United States"/>
    <s v="New York City"/>
    <x v="15"/>
    <n v="10035"/>
    <x v="3"/>
    <s v="TEC-PH-10004774"/>
    <x v="2"/>
    <x v="7"/>
    <s v="Gear Head AU3700S Headset"/>
    <x v="2275"/>
    <n v="2"/>
    <n v="0"/>
    <n v="0.77939999999999898"/>
  </r>
  <r>
    <n v="7109"/>
    <x v="3529"/>
    <x v="0"/>
    <x v="475"/>
    <d v="2013-04-27T00:00:00"/>
    <s v="Standard Class"/>
    <s v="KM-16720"/>
    <s v="Kunst Miller"/>
    <x v="0"/>
    <s v="United States"/>
    <s v="New York City"/>
    <x v="15"/>
    <n v="10035"/>
    <x v="3"/>
    <s v="OFF-AR-10004582"/>
    <x v="1"/>
    <x v="6"/>
    <s v="BIC Brite Liner Grip Highlighters"/>
    <x v="175"/>
    <n v="2"/>
    <n v="0"/>
    <n v="1.4759999999999998"/>
  </r>
  <r>
    <n v="7110"/>
    <x v="3529"/>
    <x v="0"/>
    <x v="475"/>
    <d v="2013-04-27T00:00:00"/>
    <s v="Standard Class"/>
    <s v="KM-16720"/>
    <s v="Kunst Miller"/>
    <x v="0"/>
    <s v="United States"/>
    <s v="New York City"/>
    <x v="15"/>
    <n v="10035"/>
    <x v="3"/>
    <s v="OFF-ST-10000991"/>
    <x v="1"/>
    <x v="4"/>
    <s v="Space Solutions HD Industrial Steel Shelving."/>
    <x v="4802"/>
    <n v="4"/>
    <n v="0"/>
    <n v="13.796400000000006"/>
  </r>
  <r>
    <n v="7111"/>
    <x v="3529"/>
    <x v="0"/>
    <x v="475"/>
    <d v="2013-04-27T00:00:00"/>
    <s v="Standard Class"/>
    <s v="KM-16720"/>
    <s v="Kunst Miller"/>
    <x v="0"/>
    <s v="United States"/>
    <s v="New York City"/>
    <x v="15"/>
    <n v="10035"/>
    <x v="3"/>
    <s v="OFF-SU-10002522"/>
    <x v="1"/>
    <x v="14"/>
    <s v="Acme Kleen Earth Office Shears"/>
    <x v="3433"/>
    <n v="2"/>
    <n v="0"/>
    <n v="2.2503999999999991"/>
  </r>
  <r>
    <n v="7112"/>
    <x v="3529"/>
    <x v="0"/>
    <x v="475"/>
    <d v="2013-04-27T00:00:00"/>
    <s v="Standard Class"/>
    <s v="KM-16720"/>
    <s v="Kunst Miller"/>
    <x v="0"/>
    <s v="United States"/>
    <s v="New York City"/>
    <x v="15"/>
    <n v="10035"/>
    <x v="3"/>
    <s v="OFF-AR-10004022"/>
    <x v="1"/>
    <x v="6"/>
    <s v="Panasonic KP-380BK Classic Electric Pencil Sharpener"/>
    <x v="1002"/>
    <n v="2"/>
    <n v="0"/>
    <n v="17.989999999999995"/>
  </r>
  <r>
    <n v="7113"/>
    <x v="3529"/>
    <x v="0"/>
    <x v="475"/>
    <d v="2013-04-27T00:00:00"/>
    <s v="Standard Class"/>
    <s v="KM-16720"/>
    <s v="Kunst Miller"/>
    <x v="0"/>
    <s v="United States"/>
    <s v="New York City"/>
    <x v="15"/>
    <n v="10035"/>
    <x v="3"/>
    <s v="OFF-SU-10001218"/>
    <x v="1"/>
    <x v="14"/>
    <s v="Fiskars Softgrip Scissors"/>
    <x v="2803"/>
    <n v="5"/>
    <n v="0"/>
    <n v="15.372000000000003"/>
  </r>
  <r>
    <n v="7114"/>
    <x v="3529"/>
    <x v="0"/>
    <x v="475"/>
    <d v="2013-04-27T00:00:00"/>
    <s v="Standard Class"/>
    <s v="KM-16720"/>
    <s v="Kunst Miller"/>
    <x v="0"/>
    <s v="United States"/>
    <s v="New York City"/>
    <x v="15"/>
    <n v="10035"/>
    <x v="3"/>
    <s v="OFF-BI-10000174"/>
    <x v="1"/>
    <x v="8"/>
    <s v="Wilson Jones Clip &amp; Carry Folder Binder Tool for Ring Binders, Clear"/>
    <x v="4803"/>
    <n v="2"/>
    <n v="0.2"/>
    <n v="3.2479999999999998"/>
  </r>
  <r>
    <n v="7115"/>
    <x v="3530"/>
    <x v="0"/>
    <x v="465"/>
    <d v="2013-05-07T00:00:00"/>
    <s v="First Class"/>
    <s v="LW-16990"/>
    <s v="Lindsay Williams"/>
    <x v="1"/>
    <s v="United States"/>
    <s v="Henderson"/>
    <x v="33"/>
    <n v="89015"/>
    <x v="1"/>
    <s v="FUR-TA-10003392"/>
    <x v="0"/>
    <x v="3"/>
    <s v="Global Adaptabilities Conference Tables"/>
    <x v="4804"/>
    <n v="6"/>
    <n v="0"/>
    <n v="320.31720000000001"/>
  </r>
  <r>
    <n v="7116"/>
    <x v="3530"/>
    <x v="0"/>
    <x v="465"/>
    <d v="2013-05-07T00:00:00"/>
    <s v="First Class"/>
    <s v="LW-16990"/>
    <s v="Lindsay Williams"/>
    <x v="1"/>
    <s v="United States"/>
    <s v="Henderson"/>
    <x v="33"/>
    <n v="89015"/>
    <x v="1"/>
    <s v="OFF-BI-10001890"/>
    <x v="1"/>
    <x v="8"/>
    <s v="Avery Poly Binder Pockets"/>
    <x v="4805"/>
    <n v="2"/>
    <n v="0.2"/>
    <n v="2.0047999999999995"/>
  </r>
  <r>
    <n v="7117"/>
    <x v="3531"/>
    <x v="2"/>
    <x v="638"/>
    <d v="2011-10-23T00:00:00"/>
    <s v="Second Class"/>
    <s v="IG-15085"/>
    <s v="Ivan Gibson"/>
    <x v="0"/>
    <s v="United States"/>
    <s v="Seattle"/>
    <x v="4"/>
    <n v="98103"/>
    <x v="1"/>
    <s v="OFF-PA-10000167"/>
    <x v="1"/>
    <x v="10"/>
    <s v="Xerox 1925"/>
    <x v="1168"/>
    <n v="2"/>
    <n v="0"/>
    <n v="27.881999999999998"/>
  </r>
  <r>
    <n v="7118"/>
    <x v="3531"/>
    <x v="2"/>
    <x v="638"/>
    <d v="2011-10-23T00:00:00"/>
    <s v="Second Class"/>
    <s v="IG-15085"/>
    <s v="Ivan Gibson"/>
    <x v="0"/>
    <s v="United States"/>
    <s v="Seattle"/>
    <x v="4"/>
    <n v="98103"/>
    <x v="1"/>
    <s v="OFF-BI-10003784"/>
    <x v="1"/>
    <x v="8"/>
    <s v="Computer Printout Index Tabs"/>
    <x v="2956"/>
    <n v="1"/>
    <n v="0.2"/>
    <n v="0.47039999999999987"/>
  </r>
  <r>
    <n v="7119"/>
    <x v="3532"/>
    <x v="3"/>
    <x v="778"/>
    <d v="2014-02-18T00:00:00"/>
    <s v="Standard Class"/>
    <s v="JP-15460"/>
    <s v="Jennifer Patt"/>
    <x v="1"/>
    <s v="United States"/>
    <s v="New York City"/>
    <x v="15"/>
    <n v="10009"/>
    <x v="3"/>
    <s v="OFF-PA-10001184"/>
    <x v="1"/>
    <x v="10"/>
    <s v="Xerox 1903"/>
    <x v="1465"/>
    <n v="3"/>
    <n v="0"/>
    <n v="8.7906000000000013"/>
  </r>
  <r>
    <n v="7120"/>
    <x v="3533"/>
    <x v="3"/>
    <x v="701"/>
    <d v="2014-11-25T00:00:00"/>
    <s v="Standard Class"/>
    <s v="GG-14650"/>
    <s v="Greg Guthrie"/>
    <x v="1"/>
    <s v="United States"/>
    <s v="Seattle"/>
    <x v="4"/>
    <n v="98103"/>
    <x v="1"/>
    <s v="OFF-BI-10002103"/>
    <x v="1"/>
    <x v="8"/>
    <s v="Cardinal Slant-D Ring Binder, Heavy Gauge Vinyl"/>
    <x v="1162"/>
    <n v="2"/>
    <n v="0.2"/>
    <n v="4.5187999999999997"/>
  </r>
  <r>
    <n v="7121"/>
    <x v="3534"/>
    <x v="2"/>
    <x v="407"/>
    <d v="2011-01-27T00:00:00"/>
    <s v="Standard Class"/>
    <s v="MM-18280"/>
    <s v="Muhammed MacIntyre"/>
    <x v="1"/>
    <s v="United States"/>
    <s v="Smyrna"/>
    <x v="18"/>
    <n v="37167"/>
    <x v="0"/>
    <s v="OFF-BI-10003091"/>
    <x v="1"/>
    <x v="8"/>
    <s v="GBC DocuBind TL200 Manual Binding Machine"/>
    <x v="4806"/>
    <n v="1"/>
    <n v="0.7"/>
    <n v="-51.515399999999985"/>
  </r>
  <r>
    <n v="7122"/>
    <x v="3535"/>
    <x v="3"/>
    <x v="96"/>
    <d v="2014-12-09T00:00:00"/>
    <s v="Standard Class"/>
    <s v="SO-20335"/>
    <s v="Sean O'Donnell"/>
    <x v="0"/>
    <s v="United States"/>
    <s v="Seattle"/>
    <x v="4"/>
    <n v="98105"/>
    <x v="1"/>
    <s v="OFF-PA-10001593"/>
    <x v="1"/>
    <x v="10"/>
    <s v="Xerox 1947"/>
    <x v="1085"/>
    <n v="7"/>
    <n v="0"/>
    <n v="18.837"/>
  </r>
  <r>
    <n v="7123"/>
    <x v="3535"/>
    <x v="3"/>
    <x v="96"/>
    <d v="2014-12-09T00:00:00"/>
    <s v="Standard Class"/>
    <s v="SO-20335"/>
    <s v="Sean O'Donnell"/>
    <x v="0"/>
    <s v="United States"/>
    <s v="Seattle"/>
    <x v="4"/>
    <n v="98105"/>
    <x v="1"/>
    <s v="FUR-BO-10002598"/>
    <x v="0"/>
    <x v="0"/>
    <s v="Hon Metal Bookcases, Putty"/>
    <x v="1741"/>
    <n v="2"/>
    <n v="0"/>
    <n v="41.168399999999991"/>
  </r>
  <r>
    <n v="7124"/>
    <x v="3536"/>
    <x v="1"/>
    <x v="101"/>
    <d v="2012-08-16T00:00:00"/>
    <s v="Standard Class"/>
    <s v="MF-18250"/>
    <s v="Monica Federle"/>
    <x v="1"/>
    <s v="United States"/>
    <s v="New York City"/>
    <x v="15"/>
    <n v="10035"/>
    <x v="3"/>
    <s v="FUR-FU-10000320"/>
    <x v="0"/>
    <x v="5"/>
    <s v="OIC Stacking Trays"/>
    <x v="4807"/>
    <n v="3"/>
    <n v="0"/>
    <n v="4.4088000000000012"/>
  </r>
  <r>
    <n v="7125"/>
    <x v="3536"/>
    <x v="1"/>
    <x v="101"/>
    <d v="2012-08-16T00:00:00"/>
    <s v="Standard Class"/>
    <s v="MF-18250"/>
    <s v="Monica Federle"/>
    <x v="1"/>
    <s v="United States"/>
    <s v="New York City"/>
    <x v="15"/>
    <n v="10035"/>
    <x v="3"/>
    <s v="OFF-PA-10001815"/>
    <x v="1"/>
    <x v="10"/>
    <s v="Xerox 1885"/>
    <x v="3803"/>
    <n v="3"/>
    <n v="0"/>
    <n v="69.177599999999984"/>
  </r>
  <r>
    <n v="7126"/>
    <x v="3537"/>
    <x v="0"/>
    <x v="720"/>
    <d v="2013-09-30T00:00:00"/>
    <s v="Second Class"/>
    <s v="JG-15160"/>
    <s v="James Galang"/>
    <x v="0"/>
    <s v="United States"/>
    <s v="Atlanta"/>
    <x v="32"/>
    <n v="30318"/>
    <x v="0"/>
    <s v="OFF-PA-10003971"/>
    <x v="1"/>
    <x v="10"/>
    <s v="Xerox 1965"/>
    <x v="1465"/>
    <n v="3"/>
    <n v="0"/>
    <n v="8.7906000000000013"/>
  </r>
  <r>
    <n v="7127"/>
    <x v="3537"/>
    <x v="0"/>
    <x v="720"/>
    <d v="2013-09-30T00:00:00"/>
    <s v="Second Class"/>
    <s v="JG-15160"/>
    <s v="James Galang"/>
    <x v="0"/>
    <s v="United States"/>
    <s v="Atlanta"/>
    <x v="32"/>
    <n v="30318"/>
    <x v="0"/>
    <s v="OFF-AR-10004685"/>
    <x v="1"/>
    <x v="6"/>
    <s v="Binney &amp; Smith Crayola Metallic Colored Pencils, 8-Color Set"/>
    <x v="4808"/>
    <n v="3"/>
    <n v="0"/>
    <n v="4.5836999999999994"/>
  </r>
  <r>
    <n v="7128"/>
    <x v="3538"/>
    <x v="0"/>
    <x v="696"/>
    <d v="2013-11-21T00:00:00"/>
    <s v="Standard Class"/>
    <s v="JM-16195"/>
    <s v="Justin MacKendrick"/>
    <x v="0"/>
    <s v="United States"/>
    <s v="Newark"/>
    <x v="13"/>
    <n v="19711"/>
    <x v="3"/>
    <s v="OFF-PA-10001609"/>
    <x v="1"/>
    <x v="10"/>
    <s v="Tops Wirebound Message Log Books"/>
    <x v="4809"/>
    <n v="5"/>
    <n v="0"/>
    <n v="7.5669999999999993"/>
  </r>
  <r>
    <n v="7129"/>
    <x v="3538"/>
    <x v="0"/>
    <x v="696"/>
    <d v="2013-11-21T00:00:00"/>
    <s v="Standard Class"/>
    <s v="JM-16195"/>
    <s v="Justin MacKendrick"/>
    <x v="0"/>
    <s v="United States"/>
    <s v="Newark"/>
    <x v="13"/>
    <n v="19711"/>
    <x v="3"/>
    <s v="FUR-FU-10000550"/>
    <x v="0"/>
    <x v="5"/>
    <s v="Stacking Trays by OIC"/>
    <x v="548"/>
    <n v="4"/>
    <n v="0"/>
    <n v="6.573599999999999"/>
  </r>
  <r>
    <n v="7130"/>
    <x v="3539"/>
    <x v="0"/>
    <x v="947"/>
    <d v="2013-04-23T00:00:00"/>
    <s v="Standard Class"/>
    <s v="PK-19075"/>
    <s v="Pete Kriz"/>
    <x v="0"/>
    <s v="United States"/>
    <s v="Nashville"/>
    <x v="18"/>
    <n v="37211"/>
    <x v="0"/>
    <s v="TEC-AC-10004209"/>
    <x v="2"/>
    <x v="11"/>
    <s v="Memorex Froggy Flash Drive 4 GB"/>
    <x v="2083"/>
    <n v="4"/>
    <n v="0.2"/>
    <n v="8.3524000000000012"/>
  </r>
  <r>
    <n v="7131"/>
    <x v="3539"/>
    <x v="0"/>
    <x v="947"/>
    <d v="2013-04-23T00:00:00"/>
    <s v="Standard Class"/>
    <s v="PK-19075"/>
    <s v="Pete Kriz"/>
    <x v="0"/>
    <s v="United States"/>
    <s v="Nashville"/>
    <x v="18"/>
    <n v="37211"/>
    <x v="0"/>
    <s v="OFF-PA-10003022"/>
    <x v="1"/>
    <x v="10"/>
    <s v="Standard Line “While You Were Out” Hardbound Telephone Message Book"/>
    <x v="4810"/>
    <n v="7"/>
    <n v="0.2"/>
    <n v="40.003599999999999"/>
  </r>
  <r>
    <n v="7132"/>
    <x v="3540"/>
    <x v="3"/>
    <x v="200"/>
    <d v="2014-12-02T00:00:00"/>
    <s v="Standard Class"/>
    <s v="TT-21460"/>
    <s v="Tonja Turnell"/>
    <x v="2"/>
    <s v="United States"/>
    <s v="Richmond"/>
    <x v="14"/>
    <n v="47374"/>
    <x v="2"/>
    <s v="FUR-TA-10001039"/>
    <x v="0"/>
    <x v="3"/>
    <s v="KI Adjustable-Height Table"/>
    <x v="4811"/>
    <n v="3"/>
    <n v="0"/>
    <n v="67.064400000000006"/>
  </r>
  <r>
    <n v="7133"/>
    <x v="3540"/>
    <x v="3"/>
    <x v="200"/>
    <d v="2014-12-02T00:00:00"/>
    <s v="Standard Class"/>
    <s v="TT-21460"/>
    <s v="Tonja Turnell"/>
    <x v="2"/>
    <s v="United States"/>
    <s v="Richmond"/>
    <x v="14"/>
    <n v="47374"/>
    <x v="2"/>
    <s v="TEC-PH-10002624"/>
    <x v="2"/>
    <x v="7"/>
    <s v="Samsung Galaxy S4 Mini"/>
    <x v="2135"/>
    <n v="4"/>
    <n v="0"/>
    <n v="545.18839999999977"/>
  </r>
  <r>
    <n v="7134"/>
    <x v="3540"/>
    <x v="3"/>
    <x v="200"/>
    <d v="2014-12-02T00:00:00"/>
    <s v="Standard Class"/>
    <s v="TT-21460"/>
    <s v="Tonja Turnell"/>
    <x v="2"/>
    <s v="United States"/>
    <s v="Richmond"/>
    <x v="14"/>
    <n v="47374"/>
    <x v="2"/>
    <s v="FUR-FU-10001473"/>
    <x v="0"/>
    <x v="5"/>
    <s v="DAX Wood Document Frame"/>
    <x v="1302"/>
    <n v="2"/>
    <n v="0"/>
    <n v="9.8856000000000002"/>
  </r>
  <r>
    <n v="7135"/>
    <x v="3540"/>
    <x v="3"/>
    <x v="200"/>
    <d v="2014-12-02T00:00:00"/>
    <s v="Standard Class"/>
    <s v="TT-21460"/>
    <s v="Tonja Turnell"/>
    <x v="2"/>
    <s v="United States"/>
    <s v="Richmond"/>
    <x v="14"/>
    <n v="47374"/>
    <x v="2"/>
    <s v="TEC-PH-10001819"/>
    <x v="2"/>
    <x v="7"/>
    <s v="Innergie mMini Combo Duo USB Travel Charging Kit"/>
    <x v="2273"/>
    <n v="2"/>
    <n v="0"/>
    <n v="43.190399999999997"/>
  </r>
  <r>
    <n v="7136"/>
    <x v="3540"/>
    <x v="3"/>
    <x v="200"/>
    <d v="2014-12-02T00:00:00"/>
    <s v="Standard Class"/>
    <s v="TT-21460"/>
    <s v="Tonja Turnell"/>
    <x v="2"/>
    <s v="United States"/>
    <s v="Richmond"/>
    <x v="14"/>
    <n v="47374"/>
    <x v="2"/>
    <s v="FUR-CH-10004287"/>
    <x v="0"/>
    <x v="1"/>
    <s v="SAFCO Arco Folding Chair"/>
    <x v="4812"/>
    <n v="3"/>
    <n v="0"/>
    <n v="240.29399999999995"/>
  </r>
  <r>
    <n v="7137"/>
    <x v="3541"/>
    <x v="1"/>
    <x v="312"/>
    <d v="2012-11-27T00:00:00"/>
    <s v="Standard Class"/>
    <s v="SS-20875"/>
    <s v="Sung Shariari"/>
    <x v="0"/>
    <s v="United States"/>
    <s v="Miami"/>
    <x v="2"/>
    <n v="33180"/>
    <x v="0"/>
    <s v="OFF-BI-10004728"/>
    <x v="1"/>
    <x v="8"/>
    <s v="Wilson Jones Turn Tabs Binder Tool for Ring Binders"/>
    <x v="2200"/>
    <n v="5"/>
    <n v="0.7"/>
    <n v="-5.7840000000000007"/>
  </r>
  <r>
    <n v="7138"/>
    <x v="3541"/>
    <x v="1"/>
    <x v="312"/>
    <d v="2012-11-27T00:00:00"/>
    <s v="Standard Class"/>
    <s v="SS-20875"/>
    <s v="Sung Shariari"/>
    <x v="0"/>
    <s v="United States"/>
    <s v="Miami"/>
    <x v="2"/>
    <n v="33180"/>
    <x v="0"/>
    <s v="OFF-ST-10000918"/>
    <x v="1"/>
    <x v="4"/>
    <s v="Crate-A-Files"/>
    <x v="4813"/>
    <n v="2"/>
    <n v="0.2"/>
    <n v="1.3079999999999989"/>
  </r>
  <r>
    <n v="7139"/>
    <x v="3541"/>
    <x v="1"/>
    <x v="312"/>
    <d v="2012-11-27T00:00:00"/>
    <s v="Standard Class"/>
    <s v="SS-20875"/>
    <s v="Sung Shariari"/>
    <x v="0"/>
    <s v="United States"/>
    <s v="Miami"/>
    <x v="2"/>
    <n v="33180"/>
    <x v="0"/>
    <s v="OFF-BI-10004593"/>
    <x v="1"/>
    <x v="8"/>
    <s v="Ibico Laser Imprintable Binding System Covers"/>
    <x v="4814"/>
    <n v="4"/>
    <n v="0.7"/>
    <n v="-50.304000000000002"/>
  </r>
  <r>
    <n v="7140"/>
    <x v="3541"/>
    <x v="1"/>
    <x v="312"/>
    <d v="2012-11-27T00:00:00"/>
    <s v="Standard Class"/>
    <s v="SS-20875"/>
    <s v="Sung Shariari"/>
    <x v="0"/>
    <s v="United States"/>
    <s v="Miami"/>
    <x v="2"/>
    <n v="33180"/>
    <x v="0"/>
    <s v="FUR-BO-10001337"/>
    <x v="0"/>
    <x v="0"/>
    <s v="O'Sullivan Living Dimensions 2-Shelf Bookcases"/>
    <x v="4815"/>
    <n v="3"/>
    <n v="0.2"/>
    <n v="-36.294000000000011"/>
  </r>
  <r>
    <n v="7141"/>
    <x v="3542"/>
    <x v="3"/>
    <x v="210"/>
    <d v="2014-09-08T00:00:00"/>
    <s v="Same Day"/>
    <s v="TG-21640"/>
    <s v="Trudy Glocke"/>
    <x v="0"/>
    <s v="United States"/>
    <s v="Saint Charles"/>
    <x v="25"/>
    <n v="63301"/>
    <x v="2"/>
    <s v="TEC-AC-10002473"/>
    <x v="2"/>
    <x v="11"/>
    <s v="Maxell 4.7GB DVD-R"/>
    <x v="4816"/>
    <n v="4"/>
    <n v="0"/>
    <n v="46.543199999999999"/>
  </r>
  <r>
    <n v="7142"/>
    <x v="3542"/>
    <x v="3"/>
    <x v="210"/>
    <d v="2014-09-08T00:00:00"/>
    <s v="Same Day"/>
    <s v="TG-21640"/>
    <s v="Trudy Glocke"/>
    <x v="0"/>
    <s v="United States"/>
    <s v="Saint Charles"/>
    <x v="25"/>
    <n v="63301"/>
    <x v="2"/>
    <s v="FUR-FU-10003623"/>
    <x v="0"/>
    <x v="5"/>
    <s v="DataProducts Ampli Magnifier Task Lamp, Black,"/>
    <x v="4817"/>
    <n v="5"/>
    <n v="0"/>
    <n v="37.883999999999993"/>
  </r>
  <r>
    <n v="7143"/>
    <x v="3543"/>
    <x v="2"/>
    <x v="156"/>
    <d v="2011-11-29T00:00:00"/>
    <s v="Standard Class"/>
    <s v="HP-14815"/>
    <s v="Harold Pawlan"/>
    <x v="2"/>
    <s v="United States"/>
    <s v="Virginia Beach"/>
    <x v="17"/>
    <n v="23464"/>
    <x v="0"/>
    <s v="FUR-FU-10002045"/>
    <x v="0"/>
    <x v="5"/>
    <s v="Executive Impressions 14&quot;"/>
    <x v="4818"/>
    <n v="5"/>
    <n v="0"/>
    <n v="48.906000000000006"/>
  </r>
  <r>
    <n v="7144"/>
    <x v="3544"/>
    <x v="3"/>
    <x v="825"/>
    <d v="2014-03-17T00:00:00"/>
    <s v="Standard Class"/>
    <s v="MH-17290"/>
    <s v="Marc Harrigan"/>
    <x v="2"/>
    <s v="United States"/>
    <s v="Philadelphia"/>
    <x v="9"/>
    <n v="19140"/>
    <x v="3"/>
    <s v="TEC-PH-10002555"/>
    <x v="2"/>
    <x v="7"/>
    <s v="Nortel Meridian M5316 Digital phone"/>
    <x v="4819"/>
    <n v="5"/>
    <n v="0.4"/>
    <n v="-181.26499999999999"/>
  </r>
  <r>
    <n v="7145"/>
    <x v="3544"/>
    <x v="3"/>
    <x v="825"/>
    <d v="2014-03-17T00:00:00"/>
    <s v="Standard Class"/>
    <s v="MH-17290"/>
    <s v="Marc Harrigan"/>
    <x v="2"/>
    <s v="United States"/>
    <s v="Philadelphia"/>
    <x v="9"/>
    <n v="19140"/>
    <x v="3"/>
    <s v="OFF-BI-10002794"/>
    <x v="1"/>
    <x v="8"/>
    <s v="Avery Trapezoid Ring Binder, 3&quot; Capacity, Black, 1040 sheets"/>
    <x v="4241"/>
    <n v="1"/>
    <n v="0.7"/>
    <n v="-8.6057999999999986"/>
  </r>
  <r>
    <n v="7146"/>
    <x v="3544"/>
    <x v="3"/>
    <x v="825"/>
    <d v="2014-03-17T00:00:00"/>
    <s v="Standard Class"/>
    <s v="MH-17290"/>
    <s v="Marc Harrigan"/>
    <x v="2"/>
    <s v="United States"/>
    <s v="Philadelphia"/>
    <x v="9"/>
    <n v="19140"/>
    <x v="3"/>
    <s v="FUR-TA-10004086"/>
    <x v="0"/>
    <x v="3"/>
    <s v="KI Adjustable-Height Table"/>
    <x v="1259"/>
    <n v="3"/>
    <n v="0.4"/>
    <n v="-46.429200000000023"/>
  </r>
  <r>
    <n v="7147"/>
    <x v="3544"/>
    <x v="3"/>
    <x v="825"/>
    <d v="2014-03-17T00:00:00"/>
    <s v="Standard Class"/>
    <s v="MH-17290"/>
    <s v="Marc Harrigan"/>
    <x v="2"/>
    <s v="United States"/>
    <s v="Philadelphia"/>
    <x v="9"/>
    <n v="19140"/>
    <x v="3"/>
    <s v="OFF-ST-10004946"/>
    <x v="1"/>
    <x v="4"/>
    <s v="Desktop 3-Pocket Hot File"/>
    <x v="4820"/>
    <n v="1"/>
    <n v="0.2"/>
    <n v="3.2460000000000022"/>
  </r>
  <r>
    <n v="7148"/>
    <x v="3545"/>
    <x v="0"/>
    <x v="1"/>
    <d v="2013-06-18T00:00:00"/>
    <s v="Standard Class"/>
    <s v="CB-12415"/>
    <s v="Christy Brittain"/>
    <x v="0"/>
    <s v="United States"/>
    <s v="Long Beach"/>
    <x v="15"/>
    <n v="11561"/>
    <x v="3"/>
    <s v="OFF-PA-10000241"/>
    <x v="1"/>
    <x v="10"/>
    <s v="IBM Multi-Purpose Copy Paper, 8 1/2 x 11&quot;, Case"/>
    <x v="1663"/>
    <n v="3"/>
    <n v="0"/>
    <n v="41.822999999999993"/>
  </r>
  <r>
    <n v="7149"/>
    <x v="3545"/>
    <x v="0"/>
    <x v="1"/>
    <d v="2013-06-18T00:00:00"/>
    <s v="Standard Class"/>
    <s v="CB-12415"/>
    <s v="Christy Brittain"/>
    <x v="0"/>
    <s v="United States"/>
    <s v="Long Beach"/>
    <x v="15"/>
    <n v="11561"/>
    <x v="3"/>
    <s v="OFF-AP-10004036"/>
    <x v="1"/>
    <x v="9"/>
    <s v="Bionaire 99.97% HEPA Air Cleaner"/>
    <x v="4821"/>
    <n v="3"/>
    <n v="0"/>
    <n v="18.396000000000001"/>
  </r>
  <r>
    <n v="7150"/>
    <x v="3546"/>
    <x v="1"/>
    <x v="153"/>
    <d v="2012-06-30T00:00:00"/>
    <s v="Standard Class"/>
    <s v="VD-21670"/>
    <s v="Valerie Dominguez"/>
    <x v="0"/>
    <s v="United States"/>
    <s v="Houston"/>
    <x v="5"/>
    <n v="77070"/>
    <x v="2"/>
    <s v="TEC-PH-10001578"/>
    <x v="2"/>
    <x v="7"/>
    <s v="Polycom SoundStation2 EX Conference phone"/>
    <x v="4822"/>
    <n v="3"/>
    <n v="0.2"/>
    <n v="109.33649999999994"/>
  </r>
  <r>
    <n v="7151"/>
    <x v="3547"/>
    <x v="3"/>
    <x v="66"/>
    <d v="2014-12-27T00:00:00"/>
    <s v="Standard Class"/>
    <s v="SR-20425"/>
    <s v="Sharelle Roach"/>
    <x v="2"/>
    <s v="United States"/>
    <s v="Tuscaloosa"/>
    <x v="19"/>
    <n v="35401"/>
    <x v="0"/>
    <s v="FUR-CH-10002647"/>
    <x v="0"/>
    <x v="1"/>
    <s v="Situations Contoured Folding Chairs, 4/Set"/>
    <x v="1741"/>
    <n v="2"/>
    <n v="0"/>
    <n v="35.490000000000009"/>
  </r>
  <r>
    <n v="7152"/>
    <x v="3548"/>
    <x v="3"/>
    <x v="66"/>
    <d v="2014-12-26T00:00:00"/>
    <s v="Second Class"/>
    <s v="AG-10330"/>
    <s v="Alex Grayson"/>
    <x v="0"/>
    <s v="United States"/>
    <s v="Mesa"/>
    <x v="16"/>
    <n v="85204"/>
    <x v="1"/>
    <s v="FUR-TA-10003008"/>
    <x v="0"/>
    <x v="3"/>
    <s v="Lesro Round Back Collection Coffee Table, End Table"/>
    <x v="4823"/>
    <n v="2"/>
    <n v="0.5"/>
    <n v="-135.08699999999999"/>
  </r>
  <r>
    <n v="7153"/>
    <x v="3549"/>
    <x v="2"/>
    <x v="1148"/>
    <d v="2011-10-15T00:00:00"/>
    <s v="Standard Class"/>
    <s v="BP-11095"/>
    <s v="Bart Pistole"/>
    <x v="1"/>
    <s v="United States"/>
    <s v="Jacksonville"/>
    <x v="3"/>
    <n v="28540"/>
    <x v="0"/>
    <s v="OFF-PA-10004071"/>
    <x v="1"/>
    <x v="10"/>
    <s v="Eaton Premium Continuous-Feed Paper, 25% Cotton, Letter Size, White, 1000 Shts/Box"/>
    <x v="1666"/>
    <n v="2"/>
    <n v="0.2"/>
    <n v="31.068799999999996"/>
  </r>
  <r>
    <n v="7154"/>
    <x v="3550"/>
    <x v="1"/>
    <x v="895"/>
    <d v="2012-12-15T00:00:00"/>
    <s v="Standard Class"/>
    <s v="JW-16075"/>
    <s v="Julia West"/>
    <x v="0"/>
    <s v="United States"/>
    <s v="Chicago"/>
    <x v="10"/>
    <n v="60610"/>
    <x v="2"/>
    <s v="OFF-AP-10004980"/>
    <x v="1"/>
    <x v="9"/>
    <s v="3M Replacement Filter for Office Air Cleaner for 20' x 33' Room"/>
    <x v="4824"/>
    <n v="7"/>
    <n v="0.8"/>
    <n v="-108.8304"/>
  </r>
  <r>
    <n v="7155"/>
    <x v="3551"/>
    <x v="1"/>
    <x v="707"/>
    <d v="2012-12-27T00:00:00"/>
    <s v="Second Class"/>
    <s v="LH-16900"/>
    <s v="Lena Hernandez"/>
    <x v="0"/>
    <s v="United States"/>
    <s v="Columbus"/>
    <x v="32"/>
    <n v="31907"/>
    <x v="0"/>
    <s v="FUR-FU-10000747"/>
    <x v="0"/>
    <x v="5"/>
    <s v="Tenex B1-RE Series Chair Mats for Low Pile Carpets"/>
    <x v="4825"/>
    <n v="6"/>
    <n v="0"/>
    <n v="46.899599999999964"/>
  </r>
  <r>
    <n v="7156"/>
    <x v="3551"/>
    <x v="1"/>
    <x v="707"/>
    <d v="2012-12-27T00:00:00"/>
    <s v="Second Class"/>
    <s v="LH-16900"/>
    <s v="Lena Hernandez"/>
    <x v="0"/>
    <s v="United States"/>
    <s v="Columbus"/>
    <x v="32"/>
    <n v="31907"/>
    <x v="0"/>
    <s v="OFF-BI-10004492"/>
    <x v="1"/>
    <x v="8"/>
    <s v="Tuf-Vin Binders"/>
    <x v="4826"/>
    <n v="5"/>
    <n v="0"/>
    <n v="74.212999999999994"/>
  </r>
  <r>
    <n v="7157"/>
    <x v="3552"/>
    <x v="3"/>
    <x v="568"/>
    <d v="2014-05-05T00:00:00"/>
    <s v="Standard Class"/>
    <s v="KT-16480"/>
    <s v="Kean Thornton"/>
    <x v="0"/>
    <s v="United States"/>
    <s v="Orange"/>
    <x v="30"/>
    <n v="7050"/>
    <x v="3"/>
    <s v="OFF-LA-10004055"/>
    <x v="1"/>
    <x v="2"/>
    <s v="Color-Coded Legal Exhibit Labels"/>
    <x v="3358"/>
    <n v="1"/>
    <n v="0"/>
    <n v="2.4058999999999999"/>
  </r>
  <r>
    <n v="7158"/>
    <x v="3553"/>
    <x v="0"/>
    <x v="463"/>
    <d v="2013-04-01T00:00:00"/>
    <s v="Second Class"/>
    <s v="CC-12220"/>
    <s v="Chris Cortes"/>
    <x v="0"/>
    <s v="United States"/>
    <s v="Los Angeles"/>
    <x v="1"/>
    <n v="90032"/>
    <x v="1"/>
    <s v="OFF-ST-10002485"/>
    <x v="1"/>
    <x v="4"/>
    <s v="Rogers Deluxe File Chest"/>
    <x v="1190"/>
    <n v="4"/>
    <n v="0"/>
    <n v="0.87919999999999732"/>
  </r>
  <r>
    <n v="7159"/>
    <x v="3553"/>
    <x v="0"/>
    <x v="463"/>
    <d v="2013-04-01T00:00:00"/>
    <s v="Second Class"/>
    <s v="CC-12220"/>
    <s v="Chris Cortes"/>
    <x v="0"/>
    <s v="United States"/>
    <s v="Los Angeles"/>
    <x v="1"/>
    <n v="90032"/>
    <x v="1"/>
    <s v="OFF-PA-10001243"/>
    <x v="1"/>
    <x v="10"/>
    <s v="Xerox 1983"/>
    <x v="156"/>
    <n v="1"/>
    <n v="0"/>
    <n v="2.9302000000000001"/>
  </r>
  <r>
    <n v="7160"/>
    <x v="3554"/>
    <x v="1"/>
    <x v="1149"/>
    <d v="2012-05-18T00:00:00"/>
    <s v="Second Class"/>
    <s v="BF-11170"/>
    <s v="Ben Ferrer"/>
    <x v="2"/>
    <s v="United States"/>
    <s v="Chicago"/>
    <x v="10"/>
    <n v="60623"/>
    <x v="2"/>
    <s v="TEC-PH-10004447"/>
    <x v="2"/>
    <x v="7"/>
    <s v="Toshiba IPT2010-SD IP Telephone"/>
    <x v="2705"/>
    <n v="2"/>
    <n v="0.2"/>
    <n v="16.678799999999995"/>
  </r>
  <r>
    <n v="7161"/>
    <x v="3554"/>
    <x v="1"/>
    <x v="1149"/>
    <d v="2012-05-18T00:00:00"/>
    <s v="Second Class"/>
    <s v="BF-11170"/>
    <s v="Ben Ferrer"/>
    <x v="2"/>
    <s v="United States"/>
    <s v="Chicago"/>
    <x v="10"/>
    <n v="60623"/>
    <x v="2"/>
    <s v="OFF-FA-10002280"/>
    <x v="1"/>
    <x v="13"/>
    <s v="Advantus Plastic Paper Clips"/>
    <x v="4698"/>
    <n v="4"/>
    <n v="0.2"/>
    <n v="5.6"/>
  </r>
  <r>
    <n v="7162"/>
    <x v="3555"/>
    <x v="2"/>
    <x v="1129"/>
    <d v="2011-07-09T00:00:00"/>
    <s v="Standard Class"/>
    <s v="MS-17770"/>
    <s v="Maxwell Schwartz"/>
    <x v="0"/>
    <s v="United States"/>
    <s v="Richmond"/>
    <x v="17"/>
    <n v="23223"/>
    <x v="0"/>
    <s v="OFF-PA-10004734"/>
    <x v="1"/>
    <x v="10"/>
    <s v="Southworth Structures Collection"/>
    <x v="1388"/>
    <n v="3"/>
    <n v="0"/>
    <n v="10.92"/>
  </r>
  <r>
    <n v="7163"/>
    <x v="3555"/>
    <x v="2"/>
    <x v="1129"/>
    <d v="2011-07-09T00:00:00"/>
    <s v="Standard Class"/>
    <s v="MS-17770"/>
    <s v="Maxwell Schwartz"/>
    <x v="0"/>
    <s v="United States"/>
    <s v="Richmond"/>
    <x v="17"/>
    <n v="23223"/>
    <x v="0"/>
    <s v="OFF-BI-10000145"/>
    <x v="1"/>
    <x v="8"/>
    <s v="Zipper Ring Binder Pockets"/>
    <x v="4827"/>
    <n v="5"/>
    <n v="0"/>
    <n v="7.6440000000000001"/>
  </r>
  <r>
    <n v="7164"/>
    <x v="3556"/>
    <x v="2"/>
    <x v="1150"/>
    <d v="2011-04-24T00:00:00"/>
    <s v="Second Class"/>
    <s v="AH-10030"/>
    <s v="Aaron Hawkins"/>
    <x v="1"/>
    <s v="United States"/>
    <s v="Troy"/>
    <x v="15"/>
    <n v="12180"/>
    <x v="3"/>
    <s v="OFF-EN-10004773"/>
    <x v="1"/>
    <x v="12"/>
    <s v="Staples"/>
    <x v="4828"/>
    <n v="8"/>
    <n v="0"/>
    <n v="121.44159999999999"/>
  </r>
  <r>
    <n v="7165"/>
    <x v="3556"/>
    <x v="2"/>
    <x v="1150"/>
    <d v="2011-04-24T00:00:00"/>
    <s v="Second Class"/>
    <s v="AH-10030"/>
    <s v="Aaron Hawkins"/>
    <x v="1"/>
    <s v="United States"/>
    <s v="Troy"/>
    <x v="15"/>
    <n v="12180"/>
    <x v="3"/>
    <s v="OFF-BI-10004970"/>
    <x v="1"/>
    <x v="8"/>
    <s v="ACCOHIDE 3-Ring Binder, Blue, 1&quot;"/>
    <x v="4541"/>
    <n v="3"/>
    <n v="0.2"/>
    <n v="3.3452999999999995"/>
  </r>
  <r>
    <n v="7166"/>
    <x v="3557"/>
    <x v="0"/>
    <x v="251"/>
    <d v="2013-09-23T00:00:00"/>
    <s v="First Class"/>
    <s v="CK-12595"/>
    <s v="Clytie Kelty"/>
    <x v="0"/>
    <s v="United States"/>
    <s v="Providence"/>
    <x v="34"/>
    <n v="2908"/>
    <x v="3"/>
    <s v="OFF-ST-10000604"/>
    <x v="1"/>
    <x v="4"/>
    <s v="Home/Office Personal File Carts"/>
    <x v="2876"/>
    <n v="2"/>
    <n v="0"/>
    <n v="17.379999999999995"/>
  </r>
  <r>
    <n v="7167"/>
    <x v="3558"/>
    <x v="2"/>
    <x v="192"/>
    <d v="2011-07-24T00:00:00"/>
    <s v="Second Class"/>
    <s v="NP-18325"/>
    <s v="Naresj Patel"/>
    <x v="0"/>
    <s v="United States"/>
    <s v="San Francisco"/>
    <x v="1"/>
    <n v="94122"/>
    <x v="1"/>
    <s v="OFF-AR-10003190"/>
    <x v="1"/>
    <x v="6"/>
    <s v="Newell 32"/>
    <x v="132"/>
    <n v="4"/>
    <n v="0"/>
    <n v="3.2256"/>
  </r>
  <r>
    <n v="7168"/>
    <x v="3558"/>
    <x v="2"/>
    <x v="192"/>
    <d v="2011-07-24T00:00:00"/>
    <s v="Second Class"/>
    <s v="NP-18325"/>
    <s v="Naresj Patel"/>
    <x v="0"/>
    <s v="United States"/>
    <s v="San Francisco"/>
    <x v="1"/>
    <n v="94122"/>
    <x v="1"/>
    <s v="FUR-CH-10000155"/>
    <x v="0"/>
    <x v="1"/>
    <s v="Global Comet Stacking Armless Chair"/>
    <x v="4829"/>
    <n v="3"/>
    <n v="0.2"/>
    <n v="71.77200000000002"/>
  </r>
  <r>
    <n v="7169"/>
    <x v="3558"/>
    <x v="2"/>
    <x v="192"/>
    <d v="2011-07-24T00:00:00"/>
    <s v="Second Class"/>
    <s v="NP-18325"/>
    <s v="Naresj Patel"/>
    <x v="0"/>
    <s v="United States"/>
    <s v="San Francisco"/>
    <x v="1"/>
    <n v="94122"/>
    <x v="1"/>
    <s v="OFF-ST-10003058"/>
    <x v="1"/>
    <x v="4"/>
    <s v="Eldon Mobile Mega Data Cart  Mega Stackable  Add-On Trays"/>
    <x v="4830"/>
    <n v="10"/>
    <n v="0"/>
    <n v="68.584999999999994"/>
  </r>
  <r>
    <n v="7170"/>
    <x v="3558"/>
    <x v="2"/>
    <x v="192"/>
    <d v="2011-07-24T00:00:00"/>
    <s v="Second Class"/>
    <s v="NP-18325"/>
    <s v="Naresj Patel"/>
    <x v="0"/>
    <s v="United States"/>
    <s v="San Francisco"/>
    <x v="1"/>
    <n v="94122"/>
    <x v="1"/>
    <s v="FUR-TA-10004767"/>
    <x v="0"/>
    <x v="3"/>
    <s v="Safco Drafting Table"/>
    <x v="3011"/>
    <n v="3"/>
    <n v="0.2"/>
    <n v="19.164599999999979"/>
  </r>
  <r>
    <n v="7171"/>
    <x v="3559"/>
    <x v="3"/>
    <x v="1048"/>
    <d v="2014-10-15T00:00:00"/>
    <s v="Standard Class"/>
    <s v="GM-14440"/>
    <s v="Gary McGarr"/>
    <x v="0"/>
    <s v="United States"/>
    <s v="New York City"/>
    <x v="15"/>
    <n v="10009"/>
    <x v="3"/>
    <s v="FUR-CH-10002372"/>
    <x v="0"/>
    <x v="1"/>
    <s v="Office Star - Ergonomically Designed Knee Chair"/>
    <x v="3489"/>
    <n v="2"/>
    <n v="0.1"/>
    <n v="3.2392000000000074"/>
  </r>
  <r>
    <n v="7172"/>
    <x v="3560"/>
    <x v="3"/>
    <x v="1016"/>
    <d v="2014-04-28T00:00:00"/>
    <s v="Second Class"/>
    <s v="SG-20605"/>
    <s v="Speros Goranitis"/>
    <x v="0"/>
    <s v="United States"/>
    <s v="San Francisco"/>
    <x v="1"/>
    <n v="94109"/>
    <x v="1"/>
    <s v="TEC-AC-10000158"/>
    <x v="2"/>
    <x v="11"/>
    <s v="Sony 64GB Class 10 Micro SDHC R40 Memory Card"/>
    <x v="3313"/>
    <n v="3"/>
    <n v="0"/>
    <n v="22.6737"/>
  </r>
  <r>
    <n v="7173"/>
    <x v="3561"/>
    <x v="3"/>
    <x v="606"/>
    <d v="2014-03-31T00:00:00"/>
    <s v="Standard Class"/>
    <s v="HK-14890"/>
    <s v="Heather Kirkland"/>
    <x v="1"/>
    <s v="United States"/>
    <s v="Houston"/>
    <x v="5"/>
    <n v="77070"/>
    <x v="2"/>
    <s v="TEC-AC-10000158"/>
    <x v="2"/>
    <x v="11"/>
    <s v="Sony 64GB Class 10 Micro SDHC R40 Memory Card"/>
    <x v="740"/>
    <n v="5"/>
    <n v="0.2"/>
    <n v="1.7995000000000019"/>
  </r>
  <r>
    <n v="7174"/>
    <x v="3561"/>
    <x v="3"/>
    <x v="606"/>
    <d v="2014-03-31T00:00:00"/>
    <s v="Standard Class"/>
    <s v="HK-14890"/>
    <s v="Heather Kirkland"/>
    <x v="1"/>
    <s v="United States"/>
    <s v="Houston"/>
    <x v="5"/>
    <n v="77070"/>
    <x v="2"/>
    <s v="TEC-CO-10002313"/>
    <x v="2"/>
    <x v="16"/>
    <s v="Canon PC1080F Personal Copier"/>
    <x v="4697"/>
    <n v="5"/>
    <n v="0.2"/>
    <n v="569.99050000000011"/>
  </r>
  <r>
    <n v="7175"/>
    <x v="3561"/>
    <x v="3"/>
    <x v="606"/>
    <d v="2014-03-31T00:00:00"/>
    <s v="Standard Class"/>
    <s v="HK-14890"/>
    <s v="Heather Kirkland"/>
    <x v="1"/>
    <s v="United States"/>
    <s v="Houston"/>
    <x v="5"/>
    <n v="77070"/>
    <x v="2"/>
    <s v="OFF-PA-10002581"/>
    <x v="1"/>
    <x v="10"/>
    <s v="Xerox 1951"/>
    <x v="1355"/>
    <n v="3"/>
    <n v="0.2"/>
    <n v="23.234999999999992"/>
  </r>
  <r>
    <n v="7176"/>
    <x v="3561"/>
    <x v="3"/>
    <x v="606"/>
    <d v="2014-03-31T00:00:00"/>
    <s v="Standard Class"/>
    <s v="HK-14890"/>
    <s v="Heather Kirkland"/>
    <x v="1"/>
    <s v="United States"/>
    <s v="Houston"/>
    <x v="5"/>
    <n v="77070"/>
    <x v="2"/>
    <s v="OFF-AP-10001205"/>
    <x v="1"/>
    <x v="9"/>
    <s v="Belkin 5 Outlet SurgeMaster Power Centers"/>
    <x v="4831"/>
    <n v="8"/>
    <n v="0.8"/>
    <n v="-226.63679999999999"/>
  </r>
  <r>
    <n v="7177"/>
    <x v="3561"/>
    <x v="3"/>
    <x v="606"/>
    <d v="2014-03-31T00:00:00"/>
    <s v="Standard Class"/>
    <s v="HK-14890"/>
    <s v="Heather Kirkland"/>
    <x v="1"/>
    <s v="United States"/>
    <s v="Houston"/>
    <x v="5"/>
    <n v="77070"/>
    <x v="2"/>
    <s v="OFF-ST-10000344"/>
    <x v="1"/>
    <x v="4"/>
    <s v="Neat Ideas Personal Hanging Folder Files, Black"/>
    <x v="4832"/>
    <n v="3"/>
    <n v="0.2"/>
    <n v="2.4173999999999989"/>
  </r>
  <r>
    <n v="7178"/>
    <x v="3562"/>
    <x v="3"/>
    <x v="464"/>
    <d v="2014-05-11T00:00:00"/>
    <s v="Standard Class"/>
    <s v="MY-18295"/>
    <s v="Muhammed Yedwab"/>
    <x v="1"/>
    <s v="United States"/>
    <s v="Philadelphia"/>
    <x v="9"/>
    <n v="19140"/>
    <x v="3"/>
    <s v="OFF-BI-10002897"/>
    <x v="1"/>
    <x v="8"/>
    <s v="Black Avery Memo-Size 3-Ring Binder, 5 1/2&quot; x 8 1/2&quot;"/>
    <x v="4833"/>
    <n v="2"/>
    <n v="0.7"/>
    <n v="-1.5413999999999999"/>
  </r>
  <r>
    <n v="7179"/>
    <x v="3562"/>
    <x v="3"/>
    <x v="464"/>
    <d v="2014-05-11T00:00:00"/>
    <s v="Standard Class"/>
    <s v="MY-18295"/>
    <s v="Muhammed Yedwab"/>
    <x v="1"/>
    <s v="United States"/>
    <s v="Philadelphia"/>
    <x v="9"/>
    <n v="19140"/>
    <x v="3"/>
    <s v="OFF-BI-10003694"/>
    <x v="1"/>
    <x v="8"/>
    <s v="Avery 3 1/2&quot; Diskette Storage Pages, 10/Pack"/>
    <x v="4834"/>
    <n v="3"/>
    <n v="0.7"/>
    <n v="-7.5167999999999964"/>
  </r>
  <r>
    <n v="7180"/>
    <x v="3563"/>
    <x v="0"/>
    <x v="696"/>
    <d v="2013-11-19T00:00:00"/>
    <s v="Standard Class"/>
    <s v="RC-19960"/>
    <s v="Ryan Crowe"/>
    <x v="0"/>
    <s v="United States"/>
    <s v="Baltimore"/>
    <x v="39"/>
    <n v="21215"/>
    <x v="3"/>
    <s v="TEC-PH-10001644"/>
    <x v="2"/>
    <x v="7"/>
    <s v="BlueLounge Milo Smartphone Stand, White/Metallic"/>
    <x v="1324"/>
    <n v="3"/>
    <n v="0"/>
    <n v="25.191600000000005"/>
  </r>
  <r>
    <n v="7181"/>
    <x v="3564"/>
    <x v="2"/>
    <x v="1037"/>
    <d v="2011-01-08T00:00:00"/>
    <s v="First Class"/>
    <s v="JO-15145"/>
    <s v="Jack O'Briant"/>
    <x v="1"/>
    <s v="United States"/>
    <s v="Athens"/>
    <x v="32"/>
    <n v="30605"/>
    <x v="0"/>
    <s v="OFF-AR-10002399"/>
    <x v="1"/>
    <x v="6"/>
    <s v="Dixon Prang Watercolor Pencils, 10-Color Set with Brush"/>
    <x v="4835"/>
    <n v="3"/>
    <n v="0"/>
    <n v="5.2397999999999998"/>
  </r>
  <r>
    <n v="7182"/>
    <x v="3565"/>
    <x v="0"/>
    <x v="797"/>
    <d v="2013-12-31T00:00:00"/>
    <s v="Second Class"/>
    <s v="MW-18220"/>
    <s v="Mitch Webber"/>
    <x v="0"/>
    <s v="United States"/>
    <s v="Lancaster"/>
    <x v="24"/>
    <n v="43130"/>
    <x v="3"/>
    <s v="TEC-AC-10003063"/>
    <x v="2"/>
    <x v="11"/>
    <s v="Micro Innovations USB RF Wireless Keyboard with Mouse"/>
    <x v="4836"/>
    <n v="2"/>
    <n v="0.2"/>
    <n v="0.5"/>
  </r>
  <r>
    <n v="7183"/>
    <x v="3566"/>
    <x v="3"/>
    <x v="504"/>
    <d v="2014-05-05T00:00:00"/>
    <s v="Standard Class"/>
    <s v="NZ-18565"/>
    <s v="Nick Zandusky"/>
    <x v="2"/>
    <s v="United States"/>
    <s v="Los Angeles"/>
    <x v="1"/>
    <n v="90032"/>
    <x v="1"/>
    <s v="OFF-BI-10002071"/>
    <x v="1"/>
    <x v="8"/>
    <s v="Fellowes Black Plastic Comb Bindings"/>
    <x v="4837"/>
    <n v="5"/>
    <n v="0.2"/>
    <n v="7.5529999999999982"/>
  </r>
  <r>
    <n v="7184"/>
    <x v="3567"/>
    <x v="3"/>
    <x v="81"/>
    <d v="2014-04-24T00:00:00"/>
    <s v="First Class"/>
    <s v="JM-15250"/>
    <s v="Janet Martin"/>
    <x v="0"/>
    <s v="United States"/>
    <s v="Baltimore"/>
    <x v="39"/>
    <n v="21215"/>
    <x v="3"/>
    <s v="FUR-CH-10004218"/>
    <x v="0"/>
    <x v="1"/>
    <s v="Global Fabric Manager's Chair, Dark Gray"/>
    <x v="4838"/>
    <n v="9"/>
    <n v="0"/>
    <n v="227.20500000000004"/>
  </r>
  <r>
    <n v="7185"/>
    <x v="3568"/>
    <x v="3"/>
    <x v="629"/>
    <d v="2014-08-25T00:00:00"/>
    <s v="Standard Class"/>
    <s v="ED-13885"/>
    <s v="Emily Ducich"/>
    <x v="2"/>
    <s v="United States"/>
    <s v="Houston"/>
    <x v="5"/>
    <n v="77095"/>
    <x v="2"/>
    <s v="OFF-SU-10000432"/>
    <x v="1"/>
    <x v="14"/>
    <s v="Acco Side-Punched Conventional Columnar Pads"/>
    <x v="4839"/>
    <n v="2"/>
    <n v="0.2"/>
    <n v="-1.0410000000000006"/>
  </r>
  <r>
    <n v="7186"/>
    <x v="3568"/>
    <x v="3"/>
    <x v="629"/>
    <d v="2014-08-25T00:00:00"/>
    <s v="Standard Class"/>
    <s v="ED-13885"/>
    <s v="Emily Ducich"/>
    <x v="2"/>
    <s v="United States"/>
    <s v="Houston"/>
    <x v="5"/>
    <n v="77095"/>
    <x v="2"/>
    <s v="OFF-AR-10003183"/>
    <x v="1"/>
    <x v="6"/>
    <s v="Avery Fluorescent Highlighter Four-Color Set"/>
    <x v="2245"/>
    <n v="3"/>
    <n v="0.2"/>
    <n v="1.0019999999999993"/>
  </r>
  <r>
    <n v="7187"/>
    <x v="3568"/>
    <x v="3"/>
    <x v="629"/>
    <d v="2014-08-25T00:00:00"/>
    <s v="Standard Class"/>
    <s v="ED-13885"/>
    <s v="Emily Ducich"/>
    <x v="2"/>
    <s v="United States"/>
    <s v="Houston"/>
    <x v="5"/>
    <n v="77095"/>
    <x v="2"/>
    <s v="FUR-CH-10002017"/>
    <x v="0"/>
    <x v="1"/>
    <s v="SAFCO Optional Arm Kit for Workspace Cribbage Stacking Chair"/>
    <x v="4840"/>
    <n v="4"/>
    <n v="0.3"/>
    <n v="-2.1312000000000033"/>
  </r>
  <r>
    <n v="7188"/>
    <x v="3568"/>
    <x v="3"/>
    <x v="629"/>
    <d v="2014-08-25T00:00:00"/>
    <s v="Standard Class"/>
    <s v="ED-13885"/>
    <s v="Emily Ducich"/>
    <x v="2"/>
    <s v="United States"/>
    <s v="Houston"/>
    <x v="5"/>
    <n v="77095"/>
    <x v="2"/>
    <s v="FUR-FU-10003247"/>
    <x v="0"/>
    <x v="5"/>
    <s v="36X48 HARDFLOOR CHAIRMAT"/>
    <x v="1331"/>
    <n v="2"/>
    <n v="0.6"/>
    <n v="-22.238800000000001"/>
  </r>
  <r>
    <n v="7189"/>
    <x v="3568"/>
    <x v="3"/>
    <x v="629"/>
    <d v="2014-08-25T00:00:00"/>
    <s v="Standard Class"/>
    <s v="ED-13885"/>
    <s v="Emily Ducich"/>
    <x v="2"/>
    <s v="United States"/>
    <s v="Houston"/>
    <x v="5"/>
    <n v="77095"/>
    <x v="2"/>
    <s v="OFF-AP-10001563"/>
    <x v="1"/>
    <x v="9"/>
    <s v="Belkin Premiere Surge Master II 8-outlet surge protector"/>
    <x v="4841"/>
    <n v="4"/>
    <n v="0.8"/>
    <n v="-99.103200000000044"/>
  </r>
  <r>
    <n v="7190"/>
    <x v="3569"/>
    <x v="0"/>
    <x v="396"/>
    <d v="2013-11-16T00:00:00"/>
    <s v="First Class"/>
    <s v="DW-13480"/>
    <s v="Dianna Wilson"/>
    <x v="2"/>
    <s v="United States"/>
    <s v="San Diego"/>
    <x v="1"/>
    <n v="92024"/>
    <x v="1"/>
    <s v="TEC-PH-10004908"/>
    <x v="2"/>
    <x v="7"/>
    <s v="Panasonic KX TS3282W Corded phone"/>
    <x v="4842"/>
    <n v="3"/>
    <n v="0.2"/>
    <n v="25.496999999999986"/>
  </r>
  <r>
    <n v="7191"/>
    <x v="3569"/>
    <x v="0"/>
    <x v="396"/>
    <d v="2013-11-16T00:00:00"/>
    <s v="First Class"/>
    <s v="DW-13480"/>
    <s v="Dianna Wilson"/>
    <x v="2"/>
    <s v="United States"/>
    <s v="San Diego"/>
    <x v="1"/>
    <n v="92024"/>
    <x v="1"/>
    <s v="FUR-TA-10003392"/>
    <x v="0"/>
    <x v="3"/>
    <s v="Global Adaptabilities Conference Tables"/>
    <x v="3008"/>
    <n v="3"/>
    <n v="0.2"/>
    <n v="-8.4294000000000153"/>
  </r>
  <r>
    <n v="7192"/>
    <x v="3570"/>
    <x v="0"/>
    <x v="393"/>
    <d v="2013-10-07T00:00:00"/>
    <s v="Second Class"/>
    <s v="JK-15205"/>
    <s v="Jamie Kunitz"/>
    <x v="0"/>
    <s v="United States"/>
    <s v="Hialeah"/>
    <x v="2"/>
    <n v="33012"/>
    <x v="0"/>
    <s v="OFF-BI-10004140"/>
    <x v="1"/>
    <x v="8"/>
    <s v="Avery Non-Stick Binders"/>
    <x v="4843"/>
    <n v="4"/>
    <n v="0.7"/>
    <n v="-4.49"/>
  </r>
  <r>
    <n v="7193"/>
    <x v="3570"/>
    <x v="0"/>
    <x v="393"/>
    <d v="2013-10-07T00:00:00"/>
    <s v="Second Class"/>
    <s v="JK-15205"/>
    <s v="Jamie Kunitz"/>
    <x v="0"/>
    <s v="United States"/>
    <s v="Hialeah"/>
    <x v="2"/>
    <n v="33012"/>
    <x v="0"/>
    <s v="OFF-AR-10003631"/>
    <x v="1"/>
    <x v="6"/>
    <s v="Staples"/>
    <x v="4844"/>
    <n v="8"/>
    <n v="0.2"/>
    <n v="5.0335999999999999"/>
  </r>
  <r>
    <n v="7194"/>
    <x v="3571"/>
    <x v="0"/>
    <x v="1151"/>
    <d v="2013-02-14T00:00:00"/>
    <s v="First Class"/>
    <s v="JS-15880"/>
    <s v="John Stevenson"/>
    <x v="0"/>
    <s v="United States"/>
    <s v="Atlanta"/>
    <x v="32"/>
    <n v="30318"/>
    <x v="0"/>
    <s v="OFF-ST-10003716"/>
    <x v="1"/>
    <x v="4"/>
    <s v="Tennsco Double-Tier Lockers"/>
    <x v="4845"/>
    <n v="6"/>
    <n v="0"/>
    <n v="175.51560000000001"/>
  </r>
  <r>
    <n v="7195"/>
    <x v="3571"/>
    <x v="0"/>
    <x v="1151"/>
    <d v="2013-02-14T00:00:00"/>
    <s v="First Class"/>
    <s v="JS-15880"/>
    <s v="John Stevenson"/>
    <x v="0"/>
    <s v="United States"/>
    <s v="Atlanta"/>
    <x v="32"/>
    <n v="30318"/>
    <x v="0"/>
    <s v="OFF-BI-10003274"/>
    <x v="1"/>
    <x v="8"/>
    <s v="Avery Durable Slant Ring Binders, No Labels"/>
    <x v="204"/>
    <n v="4"/>
    <n v="0"/>
    <n v="7.4824000000000002"/>
  </r>
  <r>
    <n v="7196"/>
    <x v="3572"/>
    <x v="0"/>
    <x v="373"/>
    <d v="2013-11-18T00:00:00"/>
    <s v="Standard Class"/>
    <s v="PO-19180"/>
    <s v="Philisse Overcash"/>
    <x v="2"/>
    <s v="United States"/>
    <s v="Seattle"/>
    <x v="4"/>
    <n v="98103"/>
    <x v="1"/>
    <s v="FUR-FU-10004848"/>
    <x v="0"/>
    <x v="5"/>
    <s v="DAX Solid Wood Frames"/>
    <x v="4846"/>
    <n v="2"/>
    <n v="0"/>
    <n v="7.2297999999999991"/>
  </r>
  <r>
    <n v="7197"/>
    <x v="3573"/>
    <x v="2"/>
    <x v="759"/>
    <d v="2011-04-30T00:00:00"/>
    <s v="Standard Class"/>
    <s v="MH-17290"/>
    <s v="Marc Harrigan"/>
    <x v="2"/>
    <s v="United States"/>
    <s v="Los Angeles"/>
    <x v="1"/>
    <n v="90036"/>
    <x v="1"/>
    <s v="OFF-AR-10003504"/>
    <x v="1"/>
    <x v="6"/>
    <s v="Newell 347"/>
    <x v="1591"/>
    <n v="5"/>
    <n v="0"/>
    <n v="6.2059999999999977"/>
  </r>
  <r>
    <n v="7198"/>
    <x v="3573"/>
    <x v="2"/>
    <x v="759"/>
    <d v="2011-04-30T00:00:00"/>
    <s v="Standard Class"/>
    <s v="MH-17290"/>
    <s v="Marc Harrigan"/>
    <x v="2"/>
    <s v="United States"/>
    <s v="Los Angeles"/>
    <x v="1"/>
    <n v="90036"/>
    <x v="1"/>
    <s v="OFF-LA-10000305"/>
    <x v="1"/>
    <x v="2"/>
    <s v="Avery 495"/>
    <x v="2380"/>
    <n v="2"/>
    <n v="0"/>
    <n v="5.7959999999999994"/>
  </r>
  <r>
    <n v="7199"/>
    <x v="3574"/>
    <x v="1"/>
    <x v="1067"/>
    <d v="2012-08-15T00:00:00"/>
    <s v="Standard Class"/>
    <s v="PO-19180"/>
    <s v="Philisse Overcash"/>
    <x v="2"/>
    <s v="United States"/>
    <s v="New York City"/>
    <x v="15"/>
    <n v="10035"/>
    <x v="3"/>
    <s v="OFF-AR-10001427"/>
    <x v="1"/>
    <x v="6"/>
    <s v="Newell 330"/>
    <x v="493"/>
    <n v="2"/>
    <n v="0"/>
    <n v="3.1096000000000004"/>
  </r>
  <r>
    <n v="7200"/>
    <x v="3574"/>
    <x v="1"/>
    <x v="1067"/>
    <d v="2012-08-15T00:00:00"/>
    <s v="Standard Class"/>
    <s v="PO-19180"/>
    <s v="Philisse Overcash"/>
    <x v="2"/>
    <s v="United States"/>
    <s v="New York City"/>
    <x v="15"/>
    <n v="10035"/>
    <x v="3"/>
    <s v="TEC-PH-10004614"/>
    <x v="2"/>
    <x v="7"/>
    <s v="AT&amp;T 841000 Phone"/>
    <x v="4847"/>
    <n v="2"/>
    <n v="0"/>
    <n v="34.5"/>
  </r>
  <r>
    <n v="7201"/>
    <x v="3575"/>
    <x v="0"/>
    <x v="581"/>
    <d v="2013-12-04T00:00:00"/>
    <s v="Standard Class"/>
    <s v="HF-14995"/>
    <s v="Herbert Flentye"/>
    <x v="0"/>
    <s v="United States"/>
    <s v="Fort Lauderdale"/>
    <x v="2"/>
    <n v="33311"/>
    <x v="0"/>
    <s v="TEC-PH-10001944"/>
    <x v="2"/>
    <x v="7"/>
    <s v="Wi-Ex zBoost YX540 Cellular Phone Signal Booster"/>
    <x v="4848"/>
    <n v="1"/>
    <n v="0.2"/>
    <n v="14.594999999999985"/>
  </r>
  <r>
    <n v="7202"/>
    <x v="3575"/>
    <x v="0"/>
    <x v="581"/>
    <d v="2013-12-04T00:00:00"/>
    <s v="Standard Class"/>
    <s v="HF-14995"/>
    <s v="Herbert Flentye"/>
    <x v="0"/>
    <s v="United States"/>
    <s v="Fort Lauderdale"/>
    <x v="2"/>
    <n v="33311"/>
    <x v="0"/>
    <s v="FUR-TA-10001039"/>
    <x v="0"/>
    <x v="3"/>
    <s v="KI Adjustable-Height Table"/>
    <x v="4849"/>
    <n v="7"/>
    <n v="0.45"/>
    <n v="-114.35339999999997"/>
  </r>
  <r>
    <n v="7203"/>
    <x v="3576"/>
    <x v="0"/>
    <x v="99"/>
    <d v="2013-10-29T00:00:00"/>
    <s v="Same Day"/>
    <s v="VB-21745"/>
    <s v="Victoria Brennan"/>
    <x v="1"/>
    <s v="United States"/>
    <s v="Rochester"/>
    <x v="15"/>
    <n v="14609"/>
    <x v="3"/>
    <s v="FUR-FU-10003806"/>
    <x v="0"/>
    <x v="5"/>
    <s v="Tenex Chairmat w/ Average Lip, 45&quot; x 53&quot;"/>
    <x v="4850"/>
    <n v="5"/>
    <n v="0"/>
    <n v="75.679999999999978"/>
  </r>
  <r>
    <n v="7204"/>
    <x v="3577"/>
    <x v="2"/>
    <x v="282"/>
    <d v="2012-01-02T00:00:00"/>
    <s v="Standard Class"/>
    <s v="MG-17890"/>
    <s v="Michael Granlund"/>
    <x v="2"/>
    <s v="United States"/>
    <s v="Saint Charles"/>
    <x v="10"/>
    <n v="60174"/>
    <x v="2"/>
    <s v="FUR-FU-10002111"/>
    <x v="0"/>
    <x v="5"/>
    <s v="Master Caster Door Stop, Large Brown"/>
    <x v="4851"/>
    <n v="3"/>
    <n v="0.6"/>
    <n v="-4.804800000000002"/>
  </r>
  <r>
    <n v="7205"/>
    <x v="3578"/>
    <x v="1"/>
    <x v="229"/>
    <d v="2012-09-17T00:00:00"/>
    <s v="Standard Class"/>
    <s v="BO-11425"/>
    <s v="Bobby Odegard"/>
    <x v="0"/>
    <s v="United States"/>
    <s v="New York City"/>
    <x v="15"/>
    <n v="10024"/>
    <x v="3"/>
    <s v="OFF-AR-10000817"/>
    <x v="1"/>
    <x v="6"/>
    <s v="Manco Dry-Lighter Erasable Highlighter"/>
    <x v="2398"/>
    <n v="2"/>
    <n v="0"/>
    <n v="2.0671999999999997"/>
  </r>
  <r>
    <n v="7206"/>
    <x v="3579"/>
    <x v="3"/>
    <x v="280"/>
    <d v="2014-10-07T00:00:00"/>
    <s v="Standard Class"/>
    <s v="CM-12115"/>
    <s v="Chad McGuire"/>
    <x v="0"/>
    <s v="United States"/>
    <s v="San Francisco"/>
    <x v="1"/>
    <n v="94109"/>
    <x v="1"/>
    <s v="FUR-FU-10001424"/>
    <x v="0"/>
    <x v="5"/>
    <s v="Dax Clear Box Frame"/>
    <x v="45"/>
    <n v="2"/>
    <n v="0"/>
    <n v="5.936399999999999"/>
  </r>
  <r>
    <n v="7207"/>
    <x v="3579"/>
    <x v="3"/>
    <x v="280"/>
    <d v="2014-10-07T00:00:00"/>
    <s v="Standard Class"/>
    <s v="CM-12115"/>
    <s v="Chad McGuire"/>
    <x v="0"/>
    <s v="United States"/>
    <s v="San Francisco"/>
    <x v="1"/>
    <n v="94109"/>
    <x v="1"/>
    <s v="TEC-MA-10002930"/>
    <x v="2"/>
    <x v="15"/>
    <s v="Ricoh - Ink Collector Unit for GX3000 Series Printers"/>
    <x v="4852"/>
    <n v="11"/>
    <n v="0.2"/>
    <n v="32.301500000000019"/>
  </r>
  <r>
    <n v="7208"/>
    <x v="3580"/>
    <x v="0"/>
    <x v="108"/>
    <d v="2013-09-14T00:00:00"/>
    <s v="First Class"/>
    <s v="LC-16930"/>
    <s v="Linda Cazamias"/>
    <x v="1"/>
    <s v="United States"/>
    <s v="Phoenix"/>
    <x v="16"/>
    <n v="85023"/>
    <x v="1"/>
    <s v="OFF-AR-10003759"/>
    <x v="1"/>
    <x v="6"/>
    <s v="Crayola Anti Dust Chalk, 12/Pack"/>
    <x v="2154"/>
    <n v="2"/>
    <n v="0.2"/>
    <n v="0.90999999999999981"/>
  </r>
  <r>
    <n v="7209"/>
    <x v="3580"/>
    <x v="0"/>
    <x v="108"/>
    <d v="2013-09-14T00:00:00"/>
    <s v="First Class"/>
    <s v="LC-16930"/>
    <s v="Linda Cazamias"/>
    <x v="1"/>
    <s v="United States"/>
    <s v="Phoenix"/>
    <x v="16"/>
    <n v="85023"/>
    <x v="1"/>
    <s v="OFF-PA-10001837"/>
    <x v="1"/>
    <x v="10"/>
    <s v="Xerox 1976"/>
    <x v="561"/>
    <n v="4"/>
    <n v="0.2"/>
    <n v="7.2576000000000001"/>
  </r>
  <r>
    <n v="7210"/>
    <x v="3580"/>
    <x v="0"/>
    <x v="108"/>
    <d v="2013-09-14T00:00:00"/>
    <s v="First Class"/>
    <s v="LC-16930"/>
    <s v="Linda Cazamias"/>
    <x v="1"/>
    <s v="United States"/>
    <s v="Phoenix"/>
    <x v="16"/>
    <n v="85023"/>
    <x v="1"/>
    <s v="OFF-PA-10001667"/>
    <x v="1"/>
    <x v="10"/>
    <s v="Great White Multi-Use Recycled Paper (20Lb. and 84 Bright)"/>
    <x v="383"/>
    <n v="2"/>
    <n v="0.2"/>
    <n v="2.9899999999999993"/>
  </r>
  <r>
    <n v="7211"/>
    <x v="3581"/>
    <x v="0"/>
    <x v="799"/>
    <d v="2013-06-07T00:00:00"/>
    <s v="Standard Class"/>
    <s v="EH-13765"/>
    <s v="Edward Hooks"/>
    <x v="1"/>
    <s v="United States"/>
    <s v="Seattle"/>
    <x v="4"/>
    <n v="98115"/>
    <x v="1"/>
    <s v="OFF-PA-10000246"/>
    <x v="1"/>
    <x v="10"/>
    <s v="Riverleaf Stik-Withit Designer Note Cubes"/>
    <x v="4740"/>
    <n v="3"/>
    <n v="0"/>
    <n v="13.8828"/>
  </r>
  <r>
    <n v="7212"/>
    <x v="3581"/>
    <x v="0"/>
    <x v="799"/>
    <d v="2013-06-07T00:00:00"/>
    <s v="Standard Class"/>
    <s v="EH-13765"/>
    <s v="Edward Hooks"/>
    <x v="1"/>
    <s v="United States"/>
    <s v="Seattle"/>
    <x v="4"/>
    <n v="98115"/>
    <x v="1"/>
    <s v="OFF-BI-10001078"/>
    <x v="1"/>
    <x v="8"/>
    <s v="Acco PRESSTEX Data Binder with Storage Hooks, Dark Blue, 14 7/8&quot; X 11&quot;"/>
    <x v="4853"/>
    <n v="12"/>
    <n v="0.2"/>
    <n v="18.7224"/>
  </r>
  <r>
    <n v="7213"/>
    <x v="3581"/>
    <x v="0"/>
    <x v="799"/>
    <d v="2013-06-07T00:00:00"/>
    <s v="Standard Class"/>
    <s v="EH-13765"/>
    <s v="Edward Hooks"/>
    <x v="1"/>
    <s v="United States"/>
    <s v="Seattle"/>
    <x v="4"/>
    <n v="98115"/>
    <x v="1"/>
    <s v="OFF-BI-10000138"/>
    <x v="1"/>
    <x v="8"/>
    <s v="Acco Translucent Poly Ring Binders"/>
    <x v="3938"/>
    <n v="3"/>
    <n v="0.2"/>
    <n v="3.9312000000000005"/>
  </r>
  <r>
    <n v="7214"/>
    <x v="3582"/>
    <x v="3"/>
    <x v="453"/>
    <d v="2014-10-20T00:00:00"/>
    <s v="Standard Class"/>
    <s v="MC-17275"/>
    <s v="Marc Crier"/>
    <x v="0"/>
    <s v="United States"/>
    <s v="Camarillo"/>
    <x v="1"/>
    <n v="93010"/>
    <x v="1"/>
    <s v="OFF-LA-10002034"/>
    <x v="1"/>
    <x v="2"/>
    <s v="Avery 478"/>
    <x v="1674"/>
    <n v="3"/>
    <n v="0"/>
    <n v="7.2176999999999998"/>
  </r>
  <r>
    <n v="7215"/>
    <x v="3583"/>
    <x v="1"/>
    <x v="874"/>
    <d v="2012-09-30T00:00:00"/>
    <s v="Second Class"/>
    <s v="HW-14935"/>
    <s v="Helen Wasserman"/>
    <x v="1"/>
    <s v="United States"/>
    <s v="Detroit"/>
    <x v="12"/>
    <n v="48205"/>
    <x v="2"/>
    <s v="OFF-AR-10000127"/>
    <x v="1"/>
    <x v="6"/>
    <s v="Newell 321"/>
    <x v="1235"/>
    <n v="5"/>
    <n v="0"/>
    <n v="4.7559999999999985"/>
  </r>
  <r>
    <n v="7216"/>
    <x v="3583"/>
    <x v="1"/>
    <x v="874"/>
    <d v="2012-09-30T00:00:00"/>
    <s v="Second Class"/>
    <s v="HW-14935"/>
    <s v="Helen Wasserman"/>
    <x v="1"/>
    <s v="United States"/>
    <s v="Detroit"/>
    <x v="12"/>
    <n v="48205"/>
    <x v="2"/>
    <s v="OFF-PA-10003172"/>
    <x v="1"/>
    <x v="10"/>
    <s v="Xerox 1996"/>
    <x v="243"/>
    <n v="4"/>
    <n v="0"/>
    <n v="12.441600000000001"/>
  </r>
  <r>
    <n v="7217"/>
    <x v="3584"/>
    <x v="1"/>
    <x v="910"/>
    <d v="2012-05-06T00:00:00"/>
    <s v="First Class"/>
    <s v="LC-16870"/>
    <s v="Lena Cacioppo"/>
    <x v="0"/>
    <s v="United States"/>
    <s v="San Francisco"/>
    <x v="1"/>
    <n v="94109"/>
    <x v="1"/>
    <s v="OFF-AR-10001246"/>
    <x v="1"/>
    <x v="6"/>
    <s v="Newell 317"/>
    <x v="138"/>
    <n v="3"/>
    <n v="0"/>
    <n v="2.5577999999999994"/>
  </r>
  <r>
    <n v="7218"/>
    <x v="3584"/>
    <x v="1"/>
    <x v="910"/>
    <d v="2012-05-06T00:00:00"/>
    <s v="First Class"/>
    <s v="LC-16870"/>
    <s v="Lena Cacioppo"/>
    <x v="0"/>
    <s v="United States"/>
    <s v="San Francisco"/>
    <x v="1"/>
    <n v="94109"/>
    <x v="1"/>
    <s v="OFF-BI-10002026"/>
    <x v="1"/>
    <x v="8"/>
    <s v="Ibico Recycled Linen-Style Covers"/>
    <x v="4854"/>
    <n v="2"/>
    <n v="0.2"/>
    <n v="21.873599999999996"/>
  </r>
  <r>
    <n v="7219"/>
    <x v="3584"/>
    <x v="1"/>
    <x v="910"/>
    <d v="2012-05-06T00:00:00"/>
    <s v="First Class"/>
    <s v="LC-16870"/>
    <s v="Lena Cacioppo"/>
    <x v="0"/>
    <s v="United States"/>
    <s v="San Francisco"/>
    <x v="1"/>
    <n v="94109"/>
    <x v="1"/>
    <s v="TEC-AC-10000844"/>
    <x v="2"/>
    <x v="11"/>
    <s v="Logitech Gaming G510s - Keyboard"/>
    <x v="2121"/>
    <n v="4"/>
    <n v="0"/>
    <n v="122.38559999999998"/>
  </r>
  <r>
    <n v="7220"/>
    <x v="3584"/>
    <x v="1"/>
    <x v="910"/>
    <d v="2012-05-06T00:00:00"/>
    <s v="First Class"/>
    <s v="LC-16870"/>
    <s v="Lena Cacioppo"/>
    <x v="0"/>
    <s v="United States"/>
    <s v="San Francisco"/>
    <x v="1"/>
    <n v="94109"/>
    <x v="1"/>
    <s v="OFF-BI-10001575"/>
    <x v="1"/>
    <x v="8"/>
    <s v="GBC Linen Binding Covers"/>
    <x v="2000"/>
    <n v="2"/>
    <n v="0.2"/>
    <n v="17.348799999999997"/>
  </r>
  <r>
    <n v="7221"/>
    <x v="3585"/>
    <x v="3"/>
    <x v="1152"/>
    <d v="2014-01-14T00:00:00"/>
    <s v="Standard Class"/>
    <s v="BP-11290"/>
    <s v="Beth Paige"/>
    <x v="0"/>
    <s v="United States"/>
    <s v="Philadelphia"/>
    <x v="9"/>
    <n v="19140"/>
    <x v="3"/>
    <s v="OFF-BI-10004632"/>
    <x v="1"/>
    <x v="8"/>
    <s v="Ibico Hi-Tech Manual Binding System"/>
    <x v="4855"/>
    <n v="3"/>
    <n v="0.7"/>
    <n v="-228.74250000000006"/>
  </r>
  <r>
    <n v="7222"/>
    <x v="3586"/>
    <x v="3"/>
    <x v="678"/>
    <d v="2014-02-01T00:00:00"/>
    <s v="Standard Class"/>
    <s v="TG-21310"/>
    <s v="Toby Gnade"/>
    <x v="0"/>
    <s v="United States"/>
    <s v="New York City"/>
    <x v="15"/>
    <n v="10035"/>
    <x v="3"/>
    <s v="TEC-PH-10000193"/>
    <x v="2"/>
    <x v="7"/>
    <s v="Jensen SMPS-640 - speaker phone"/>
    <x v="4856"/>
    <n v="3"/>
    <n v="0"/>
    <n v="35.864399999999996"/>
  </r>
  <r>
    <n v="7223"/>
    <x v="3587"/>
    <x v="3"/>
    <x v="264"/>
    <d v="2014-09-07T00:00:00"/>
    <s v="Standard Class"/>
    <s v="MC-18100"/>
    <s v="Mick Crebagga"/>
    <x v="0"/>
    <s v="United States"/>
    <s v="Chicago"/>
    <x v="10"/>
    <n v="60623"/>
    <x v="2"/>
    <s v="TEC-AC-10003441"/>
    <x v="2"/>
    <x v="11"/>
    <s v="Kingston Digital DataTraveler 32GB USB 2.0"/>
    <x v="1390"/>
    <n v="3"/>
    <n v="0.2"/>
    <n v="-7.1190000000000015"/>
  </r>
  <r>
    <n v="7224"/>
    <x v="3588"/>
    <x v="0"/>
    <x v="216"/>
    <d v="2013-07-19T00:00:00"/>
    <s v="Standard Class"/>
    <s v="RB-19360"/>
    <s v="Raymond Buch"/>
    <x v="0"/>
    <s v="United States"/>
    <s v="San Francisco"/>
    <x v="1"/>
    <n v="94122"/>
    <x v="1"/>
    <s v="TEC-PH-10004093"/>
    <x v="2"/>
    <x v="7"/>
    <s v="Panasonic Kx-TS550"/>
    <x v="4360"/>
    <n v="3"/>
    <n v="0.2"/>
    <n v="12.417299999999997"/>
  </r>
  <r>
    <n v="7225"/>
    <x v="3588"/>
    <x v="0"/>
    <x v="216"/>
    <d v="2013-07-19T00:00:00"/>
    <s v="Standard Class"/>
    <s v="RB-19360"/>
    <s v="Raymond Buch"/>
    <x v="0"/>
    <s v="United States"/>
    <s v="San Francisco"/>
    <x v="1"/>
    <n v="94122"/>
    <x v="1"/>
    <s v="OFF-AP-10002998"/>
    <x v="1"/>
    <x v="9"/>
    <s v="Holmes 99% HEPA Air Purifier"/>
    <x v="4857"/>
    <n v="7"/>
    <n v="0"/>
    <n v="50.03459999999999"/>
  </r>
  <r>
    <n v="7226"/>
    <x v="3588"/>
    <x v="0"/>
    <x v="216"/>
    <d v="2013-07-19T00:00:00"/>
    <s v="Standard Class"/>
    <s v="RB-19360"/>
    <s v="Raymond Buch"/>
    <x v="0"/>
    <s v="United States"/>
    <s v="San Francisco"/>
    <x v="1"/>
    <n v="94122"/>
    <x v="1"/>
    <s v="FUR-FU-10000073"/>
    <x v="0"/>
    <x v="5"/>
    <s v="Deflect-O Glasstique Clear Desk Accessories"/>
    <x v="4858"/>
    <n v="4"/>
    <n v="0"/>
    <n v="10.163999999999998"/>
  </r>
  <r>
    <n v="7227"/>
    <x v="3589"/>
    <x v="3"/>
    <x v="642"/>
    <d v="2014-03-01T00:00:00"/>
    <s v="Standard Class"/>
    <s v="ES-14080"/>
    <s v="Erin Smith"/>
    <x v="1"/>
    <s v="United States"/>
    <s v="Philadelphia"/>
    <x v="9"/>
    <n v="19134"/>
    <x v="3"/>
    <s v="OFF-PA-10001125"/>
    <x v="1"/>
    <x v="10"/>
    <s v="Xerox 1988"/>
    <x v="3971"/>
    <n v="5"/>
    <n v="0.2"/>
    <n v="38.724999999999994"/>
  </r>
  <r>
    <n v="7228"/>
    <x v="3589"/>
    <x v="3"/>
    <x v="642"/>
    <d v="2014-03-01T00:00:00"/>
    <s v="Standard Class"/>
    <s v="ES-14080"/>
    <s v="Erin Smith"/>
    <x v="1"/>
    <s v="United States"/>
    <s v="Philadelphia"/>
    <x v="9"/>
    <n v="19134"/>
    <x v="3"/>
    <s v="TEC-AC-10003033"/>
    <x v="2"/>
    <x v="11"/>
    <s v="Plantronics CS510 - Over-the-Head monaural Wireless Headset System"/>
    <x v="4859"/>
    <n v="5"/>
    <n v="0.2"/>
    <n v="214.4674999999998"/>
  </r>
  <r>
    <n v="7229"/>
    <x v="3590"/>
    <x v="2"/>
    <x v="836"/>
    <d v="2011-07-22T00:00:00"/>
    <s v="First Class"/>
    <s v="RD-19720"/>
    <s v="Roger Demir"/>
    <x v="0"/>
    <s v="United States"/>
    <s v="San Francisco"/>
    <x v="1"/>
    <n v="94122"/>
    <x v="1"/>
    <s v="OFF-BI-10002498"/>
    <x v="1"/>
    <x v="8"/>
    <s v="Clear Mylar Reinforcing Strips"/>
    <x v="4860"/>
    <n v="6"/>
    <n v="0.2"/>
    <n v="30.277799999999992"/>
  </r>
  <r>
    <n v="7230"/>
    <x v="3590"/>
    <x v="2"/>
    <x v="836"/>
    <d v="2011-07-22T00:00:00"/>
    <s v="First Class"/>
    <s v="RD-19720"/>
    <s v="Roger Demir"/>
    <x v="0"/>
    <s v="United States"/>
    <s v="San Francisco"/>
    <x v="1"/>
    <n v="94122"/>
    <x v="1"/>
    <s v="OFF-PA-10004569"/>
    <x v="1"/>
    <x v="10"/>
    <s v="Wirebound Message Books, Two 4 1/4&quot; x 5&quot; Forms per Page"/>
    <x v="4861"/>
    <n v="3"/>
    <n v="0"/>
    <n v="10.7301"/>
  </r>
  <r>
    <n v="7231"/>
    <x v="3591"/>
    <x v="3"/>
    <x v="677"/>
    <d v="2014-03-16T00:00:00"/>
    <s v="First Class"/>
    <s v="SC-20380"/>
    <s v="Shahid Collister"/>
    <x v="0"/>
    <s v="United States"/>
    <s v="Fairfield"/>
    <x v="29"/>
    <n v="6824"/>
    <x v="3"/>
    <s v="OFF-BI-10002353"/>
    <x v="1"/>
    <x v="8"/>
    <s v="GBC VeloBind Cover Sets"/>
    <x v="4862"/>
    <n v="2"/>
    <n v="0"/>
    <n v="15.44"/>
  </r>
  <r>
    <n v="7232"/>
    <x v="3591"/>
    <x v="3"/>
    <x v="677"/>
    <d v="2014-03-16T00:00:00"/>
    <s v="First Class"/>
    <s v="SC-20380"/>
    <s v="Shahid Collister"/>
    <x v="0"/>
    <s v="United States"/>
    <s v="Fairfield"/>
    <x v="29"/>
    <n v="6824"/>
    <x v="3"/>
    <s v="OFF-AP-10001564"/>
    <x v="1"/>
    <x v="9"/>
    <s v="Hoover Commercial Lightweight Upright Vacuum with E-Z Empty Dirt Cup"/>
    <x v="4369"/>
    <n v="2"/>
    <n v="0"/>
    <n v="120.94159999999999"/>
  </r>
  <r>
    <n v="7233"/>
    <x v="3591"/>
    <x v="3"/>
    <x v="677"/>
    <d v="2014-03-16T00:00:00"/>
    <s v="First Class"/>
    <s v="SC-20380"/>
    <s v="Shahid Collister"/>
    <x v="0"/>
    <s v="United States"/>
    <s v="Fairfield"/>
    <x v="29"/>
    <n v="6824"/>
    <x v="3"/>
    <s v="OFF-PA-10003673"/>
    <x v="1"/>
    <x v="10"/>
    <s v="Strathmore Photo Mount Cards"/>
    <x v="3320"/>
    <n v="4"/>
    <n v="0"/>
    <n v="12.475199999999999"/>
  </r>
  <r>
    <n v="7234"/>
    <x v="3592"/>
    <x v="0"/>
    <x v="387"/>
    <d v="2013-03-13T00:00:00"/>
    <s v="Standard Class"/>
    <s v="GB-14575"/>
    <s v="Giulietta Baptist"/>
    <x v="0"/>
    <s v="United States"/>
    <s v="New York City"/>
    <x v="15"/>
    <n v="10011"/>
    <x v="3"/>
    <s v="FUR-FU-10003347"/>
    <x v="0"/>
    <x v="5"/>
    <s v="Coloredge Poster Frame"/>
    <x v="4863"/>
    <n v="8"/>
    <n v="0"/>
    <n v="44.304000000000002"/>
  </r>
  <r>
    <n v="7235"/>
    <x v="3592"/>
    <x v="0"/>
    <x v="387"/>
    <d v="2013-03-13T00:00:00"/>
    <s v="Standard Class"/>
    <s v="GB-14575"/>
    <s v="Giulietta Baptist"/>
    <x v="0"/>
    <s v="United States"/>
    <s v="New York City"/>
    <x v="15"/>
    <n v="10011"/>
    <x v="3"/>
    <s v="OFF-PA-10001934"/>
    <x v="1"/>
    <x v="10"/>
    <s v="Xerox 1993"/>
    <x v="91"/>
    <n v="2"/>
    <n v="0"/>
    <n v="6.3504000000000005"/>
  </r>
  <r>
    <n v="7236"/>
    <x v="3592"/>
    <x v="0"/>
    <x v="387"/>
    <d v="2013-03-13T00:00:00"/>
    <s v="Standard Class"/>
    <s v="GB-14575"/>
    <s v="Giulietta Baptist"/>
    <x v="0"/>
    <s v="United States"/>
    <s v="New York City"/>
    <x v="15"/>
    <n v="10011"/>
    <x v="3"/>
    <s v="OFF-BI-10000632"/>
    <x v="1"/>
    <x v="8"/>
    <s v="Satellite Sectional Post Binders"/>
    <x v="1971"/>
    <n v="2"/>
    <n v="0.2"/>
    <n v="22.573199999999996"/>
  </r>
  <r>
    <n v="7237"/>
    <x v="3593"/>
    <x v="2"/>
    <x v="1035"/>
    <d v="2011-12-10T00:00:00"/>
    <s v="First Class"/>
    <s v="FP-14320"/>
    <s v="Frank Preis"/>
    <x v="0"/>
    <s v="United States"/>
    <s v="Los Angeles"/>
    <x v="1"/>
    <n v="90049"/>
    <x v="1"/>
    <s v="OFF-AR-10003190"/>
    <x v="1"/>
    <x v="6"/>
    <s v="Newell 32"/>
    <x v="880"/>
    <n v="3"/>
    <n v="0"/>
    <n v="2.4192"/>
  </r>
  <r>
    <n v="7238"/>
    <x v="3594"/>
    <x v="0"/>
    <x v="212"/>
    <d v="2013-07-11T00:00:00"/>
    <s v="Same Day"/>
    <s v="EA-14035"/>
    <s v="Erin Ashbrook"/>
    <x v="1"/>
    <s v="United States"/>
    <s v="Philadelphia"/>
    <x v="9"/>
    <n v="19143"/>
    <x v="3"/>
    <s v="TEC-MA-10000904"/>
    <x v="2"/>
    <x v="15"/>
    <s v="Brother MFC-9340CDW LED All-In-One Printer, Copier Scanner"/>
    <x v="4864"/>
    <n v="3"/>
    <n v="0.7"/>
    <n v="-319.19159999999999"/>
  </r>
  <r>
    <n v="7239"/>
    <x v="3595"/>
    <x v="0"/>
    <x v="435"/>
    <d v="2013-12-31T00:00:00"/>
    <s v="Standard Class"/>
    <s v="SC-20305"/>
    <s v="Sean Christensen"/>
    <x v="0"/>
    <s v="United States"/>
    <s v="San Jose"/>
    <x v="1"/>
    <n v="95123"/>
    <x v="1"/>
    <s v="FUR-FU-10000771"/>
    <x v="0"/>
    <x v="5"/>
    <s v="Eldon 200 Class Desk Accessories, Smoke"/>
    <x v="3384"/>
    <n v="7"/>
    <n v="0"/>
    <n v="18.463200000000004"/>
  </r>
  <r>
    <n v="7240"/>
    <x v="3595"/>
    <x v="0"/>
    <x v="435"/>
    <d v="2013-12-31T00:00:00"/>
    <s v="Standard Class"/>
    <s v="SC-20305"/>
    <s v="Sean Christensen"/>
    <x v="0"/>
    <s v="United States"/>
    <s v="San Jose"/>
    <x v="1"/>
    <n v="95123"/>
    <x v="1"/>
    <s v="OFF-EN-10001990"/>
    <x v="1"/>
    <x v="12"/>
    <s v="Staples"/>
    <x v="1500"/>
    <n v="7"/>
    <n v="0"/>
    <n v="18.687199999999997"/>
  </r>
  <r>
    <n v="7241"/>
    <x v="3596"/>
    <x v="3"/>
    <x v="756"/>
    <d v="2014-04-26T00:00:00"/>
    <s v="Second Class"/>
    <s v="JF-15355"/>
    <s v="Jay Fein"/>
    <x v="0"/>
    <s v="United States"/>
    <s v="Pasadena"/>
    <x v="1"/>
    <n v="91104"/>
    <x v="1"/>
    <s v="FUR-FU-10002445"/>
    <x v="0"/>
    <x v="5"/>
    <s v="DAX Two-Tone Rosewood/Black Document Frame, Desktop, 5 x 7"/>
    <x v="3766"/>
    <n v="7"/>
    <n v="0"/>
    <n v="26.544000000000004"/>
  </r>
  <r>
    <n v="7242"/>
    <x v="3596"/>
    <x v="3"/>
    <x v="756"/>
    <d v="2014-04-26T00:00:00"/>
    <s v="Second Class"/>
    <s v="JF-15355"/>
    <s v="Jay Fein"/>
    <x v="0"/>
    <s v="United States"/>
    <s v="Pasadena"/>
    <x v="1"/>
    <n v="91104"/>
    <x v="1"/>
    <s v="OFF-BI-10003638"/>
    <x v="1"/>
    <x v="8"/>
    <s v="GBC Durable Plastic Covers"/>
    <x v="4865"/>
    <n v="6"/>
    <n v="0.2"/>
    <n v="30.185999999999996"/>
  </r>
  <r>
    <n v="7243"/>
    <x v="3596"/>
    <x v="3"/>
    <x v="756"/>
    <d v="2014-04-26T00:00:00"/>
    <s v="Second Class"/>
    <s v="JF-15355"/>
    <s v="Jay Fein"/>
    <x v="0"/>
    <s v="United States"/>
    <s v="Pasadena"/>
    <x v="1"/>
    <n v="91104"/>
    <x v="1"/>
    <s v="FUR-FU-10004864"/>
    <x v="0"/>
    <x v="5"/>
    <s v="Eldon 500 Class Desk Accessories"/>
    <x v="4866"/>
    <n v="2"/>
    <n v="0"/>
    <n v="7.9662000000000006"/>
  </r>
  <r>
    <n v="7244"/>
    <x v="3597"/>
    <x v="3"/>
    <x v="629"/>
    <d v="2014-08-23T00:00:00"/>
    <s v="Second Class"/>
    <s v="TP-21415"/>
    <s v="Tom Prescott"/>
    <x v="0"/>
    <s v="United States"/>
    <s v="Philadelphia"/>
    <x v="9"/>
    <n v="19134"/>
    <x v="3"/>
    <s v="FUR-CH-10002024"/>
    <x v="0"/>
    <x v="1"/>
    <s v="HON 5400 Series Task Chairs for Big and Tall"/>
    <x v="4867"/>
    <n v="9"/>
    <n v="0.3"/>
    <n v="-630.88200000000006"/>
  </r>
  <r>
    <n v="7245"/>
    <x v="3598"/>
    <x v="3"/>
    <x v="1053"/>
    <d v="2014-05-26T00:00:00"/>
    <s v="First Class"/>
    <s v="RL-19615"/>
    <s v="Rob Lucas"/>
    <x v="0"/>
    <s v="United States"/>
    <s v="Los Angeles"/>
    <x v="1"/>
    <n v="90049"/>
    <x v="1"/>
    <s v="OFF-AR-10002445"/>
    <x v="1"/>
    <x v="6"/>
    <s v="SANFORD Major Accent Highlighters"/>
    <x v="4868"/>
    <n v="7"/>
    <n v="0"/>
    <n v="18.832800000000002"/>
  </r>
  <r>
    <n v="7246"/>
    <x v="3599"/>
    <x v="3"/>
    <x v="839"/>
    <d v="2014-02-14T00:00:00"/>
    <s v="Standard Class"/>
    <s v="SB-20170"/>
    <s v="Sarah Bern"/>
    <x v="0"/>
    <s v="United States"/>
    <s v="Los Angeles"/>
    <x v="1"/>
    <n v="90032"/>
    <x v="1"/>
    <s v="OFF-ST-10001370"/>
    <x v="1"/>
    <x v="4"/>
    <s v="Sensible Storage WireTech Storage Systems"/>
    <x v="1383"/>
    <n v="5"/>
    <n v="0"/>
    <n v="17.744999999999962"/>
  </r>
  <r>
    <n v="7247"/>
    <x v="3600"/>
    <x v="2"/>
    <x v="223"/>
    <d v="2011-03-08T00:00:00"/>
    <s v="Standard Class"/>
    <s v="JS-15595"/>
    <s v="Jill Stevenson"/>
    <x v="1"/>
    <s v="United States"/>
    <s v="Columbus"/>
    <x v="24"/>
    <n v="43229"/>
    <x v="3"/>
    <s v="OFF-LA-10000305"/>
    <x v="1"/>
    <x v="2"/>
    <s v="Avery 495"/>
    <x v="1150"/>
    <n v="3"/>
    <n v="0.2"/>
    <n v="4.9139999999999988"/>
  </r>
  <r>
    <n v="7248"/>
    <x v="3600"/>
    <x v="2"/>
    <x v="223"/>
    <d v="2011-03-08T00:00:00"/>
    <s v="Standard Class"/>
    <s v="JS-15595"/>
    <s v="Jill Stevenson"/>
    <x v="1"/>
    <s v="United States"/>
    <s v="Columbus"/>
    <x v="24"/>
    <n v="43229"/>
    <x v="3"/>
    <s v="FUR-BO-10001972"/>
    <x v="0"/>
    <x v="0"/>
    <s v="O'Sullivan 4-Shelf Bookcase in Odessa Pine"/>
    <x v="4869"/>
    <n v="5"/>
    <n v="0.5"/>
    <n v="-199.61700000000002"/>
  </r>
  <r>
    <n v="7249"/>
    <x v="3600"/>
    <x v="2"/>
    <x v="223"/>
    <d v="2011-03-08T00:00:00"/>
    <s v="Standard Class"/>
    <s v="JS-15595"/>
    <s v="Jill Stevenson"/>
    <x v="1"/>
    <s v="United States"/>
    <s v="Columbus"/>
    <x v="24"/>
    <n v="43229"/>
    <x v="3"/>
    <s v="OFF-ST-10002486"/>
    <x v="1"/>
    <x v="4"/>
    <s v="Eldon Shelf Savers Cubes and Bins"/>
    <x v="4870"/>
    <n v="8"/>
    <n v="0.2"/>
    <n v="-10.051200000000003"/>
  </r>
  <r>
    <n v="7250"/>
    <x v="3601"/>
    <x v="1"/>
    <x v="593"/>
    <d v="2012-06-09T00:00:00"/>
    <s v="Second Class"/>
    <s v="BP-11155"/>
    <s v="Becky Pak"/>
    <x v="0"/>
    <s v="United States"/>
    <s v="Los Angeles"/>
    <x v="1"/>
    <n v="90008"/>
    <x v="1"/>
    <s v="TEC-AC-10001874"/>
    <x v="2"/>
    <x v="11"/>
    <s v="Logitech Wireless Anywhere Mouse MX for PC and Mac"/>
    <x v="1006"/>
    <n v="2"/>
    <n v="0"/>
    <n v="35.994"/>
  </r>
  <r>
    <n v="7251"/>
    <x v="3601"/>
    <x v="1"/>
    <x v="593"/>
    <d v="2012-06-09T00:00:00"/>
    <s v="Second Class"/>
    <s v="BP-11155"/>
    <s v="Becky Pak"/>
    <x v="0"/>
    <s v="United States"/>
    <s v="Los Angeles"/>
    <x v="1"/>
    <n v="90008"/>
    <x v="1"/>
    <s v="TEC-AC-10003870"/>
    <x v="2"/>
    <x v="11"/>
    <s v="Logitech Z-906 Speaker sys - home theater - 5.1-CH"/>
    <x v="4871"/>
    <n v="3"/>
    <n v="0"/>
    <n v="395.98800000000006"/>
  </r>
  <r>
    <n v="7252"/>
    <x v="3602"/>
    <x v="0"/>
    <x v="278"/>
    <d v="2013-09-03T00:00:00"/>
    <s v="Standard Class"/>
    <s v="EM-13825"/>
    <s v="Elizabeth Moffitt"/>
    <x v="1"/>
    <s v="United States"/>
    <s v="Hollywood"/>
    <x v="2"/>
    <n v="33021"/>
    <x v="0"/>
    <s v="OFF-LA-10002473"/>
    <x v="1"/>
    <x v="2"/>
    <s v="Avery 484"/>
    <x v="2145"/>
    <n v="4"/>
    <n v="0.2"/>
    <n v="3.3408000000000002"/>
  </r>
  <r>
    <n v="7253"/>
    <x v="3603"/>
    <x v="0"/>
    <x v="126"/>
    <d v="2013-09-19T00:00:00"/>
    <s v="Standard Class"/>
    <s v="SC-20695"/>
    <s v="Steve Chapman"/>
    <x v="1"/>
    <s v="United States"/>
    <s v="Roseville"/>
    <x v="12"/>
    <n v="48066"/>
    <x v="2"/>
    <s v="OFF-PA-10003790"/>
    <x v="1"/>
    <x v="10"/>
    <s v="Xerox 1991"/>
    <x v="4243"/>
    <n v="3"/>
    <n v="0"/>
    <n v="31.519199999999998"/>
  </r>
  <r>
    <n v="7254"/>
    <x v="3604"/>
    <x v="0"/>
    <x v="198"/>
    <d v="2013-06-05T00:00:00"/>
    <s v="Standard Class"/>
    <s v="EM-14140"/>
    <s v="Eugene Moren"/>
    <x v="2"/>
    <s v="United States"/>
    <s v="Superior"/>
    <x v="6"/>
    <n v="54880"/>
    <x v="2"/>
    <s v="OFF-AP-10002684"/>
    <x v="1"/>
    <x v="9"/>
    <s v="Acco 7-Outlet Masterpiece Power Center, Wihtout Fax/Phone Line Protection"/>
    <x v="4872"/>
    <n v="3"/>
    <n v="0"/>
    <n v="109.42199999999997"/>
  </r>
  <r>
    <n v="7255"/>
    <x v="3604"/>
    <x v="0"/>
    <x v="198"/>
    <d v="2013-06-05T00:00:00"/>
    <s v="Standard Class"/>
    <s v="EM-14140"/>
    <s v="Eugene Moren"/>
    <x v="2"/>
    <s v="United States"/>
    <s v="Superior"/>
    <x v="6"/>
    <n v="54880"/>
    <x v="2"/>
    <s v="FUR-FU-10001037"/>
    <x v="0"/>
    <x v="5"/>
    <s v="DAX Charcoal/Nickel-Tone Document Frame, 5 x 7"/>
    <x v="4625"/>
    <n v="5"/>
    <n v="0"/>
    <n v="21.33"/>
  </r>
  <r>
    <n v="7256"/>
    <x v="3604"/>
    <x v="0"/>
    <x v="198"/>
    <d v="2013-06-05T00:00:00"/>
    <s v="Standard Class"/>
    <s v="EM-14140"/>
    <s v="Eugene Moren"/>
    <x v="2"/>
    <s v="United States"/>
    <s v="Superior"/>
    <x v="6"/>
    <n v="54880"/>
    <x v="2"/>
    <s v="OFF-ST-10000876"/>
    <x v="1"/>
    <x v="4"/>
    <s v="Eldon Simplefile Box Office"/>
    <x v="4873"/>
    <n v="4"/>
    <n v="0"/>
    <n v="13.9328"/>
  </r>
  <r>
    <n v="7257"/>
    <x v="3604"/>
    <x v="0"/>
    <x v="198"/>
    <d v="2013-06-05T00:00:00"/>
    <s v="Standard Class"/>
    <s v="EM-14140"/>
    <s v="Eugene Moren"/>
    <x v="2"/>
    <s v="United States"/>
    <s v="Superior"/>
    <x v="6"/>
    <n v="54880"/>
    <x v="2"/>
    <s v="OFF-AR-10003732"/>
    <x v="1"/>
    <x v="6"/>
    <s v="Newell 333"/>
    <x v="348"/>
    <n v="2"/>
    <n v="0"/>
    <n v="1.4455999999999998"/>
  </r>
  <r>
    <n v="7258"/>
    <x v="3604"/>
    <x v="0"/>
    <x v="198"/>
    <d v="2013-06-05T00:00:00"/>
    <s v="Standard Class"/>
    <s v="EM-14140"/>
    <s v="Eugene Moren"/>
    <x v="2"/>
    <s v="United States"/>
    <s v="Superior"/>
    <x v="6"/>
    <n v="54880"/>
    <x v="2"/>
    <s v="OFF-PA-10000994"/>
    <x v="1"/>
    <x v="10"/>
    <s v="Xerox 1915"/>
    <x v="2713"/>
    <n v="6"/>
    <n v="0"/>
    <n v="301.96799999999996"/>
  </r>
  <r>
    <n v="7259"/>
    <x v="3604"/>
    <x v="0"/>
    <x v="198"/>
    <d v="2013-06-05T00:00:00"/>
    <s v="Standard Class"/>
    <s v="EM-14140"/>
    <s v="Eugene Moren"/>
    <x v="2"/>
    <s v="United States"/>
    <s v="Superior"/>
    <x v="6"/>
    <n v="54880"/>
    <x v="2"/>
    <s v="OFF-AR-10000940"/>
    <x v="1"/>
    <x v="6"/>
    <s v="Newell 343"/>
    <x v="456"/>
    <n v="5"/>
    <n v="0"/>
    <n v="3.9690000000000003"/>
  </r>
  <r>
    <n v="7260"/>
    <x v="3604"/>
    <x v="0"/>
    <x v="198"/>
    <d v="2013-06-05T00:00:00"/>
    <s v="Standard Class"/>
    <s v="EM-14140"/>
    <s v="Eugene Moren"/>
    <x v="2"/>
    <s v="United States"/>
    <s v="Superior"/>
    <x v="6"/>
    <n v="54880"/>
    <x v="2"/>
    <s v="OFF-PA-10004888"/>
    <x v="1"/>
    <x v="10"/>
    <s v="Xerox 217"/>
    <x v="1568"/>
    <n v="7"/>
    <n v="0"/>
    <n v="21.772800000000004"/>
  </r>
  <r>
    <n v="7261"/>
    <x v="3604"/>
    <x v="0"/>
    <x v="198"/>
    <d v="2013-06-05T00:00:00"/>
    <s v="Standard Class"/>
    <s v="EM-14140"/>
    <s v="Eugene Moren"/>
    <x v="2"/>
    <s v="United States"/>
    <s v="Superior"/>
    <x v="6"/>
    <n v="54880"/>
    <x v="2"/>
    <s v="TEC-PH-10000441"/>
    <x v="2"/>
    <x v="7"/>
    <s v="VTech DS6151"/>
    <x v="4874"/>
    <n v="1"/>
    <n v="0"/>
    <n v="35.277200000000008"/>
  </r>
  <r>
    <n v="7262"/>
    <x v="3605"/>
    <x v="3"/>
    <x v="193"/>
    <d v="2014-06-14T00:00:00"/>
    <s v="Second Class"/>
    <s v="GZ-14545"/>
    <s v="George Zrebassa"/>
    <x v="1"/>
    <s v="United States"/>
    <s v="Thousand Oaks"/>
    <x v="1"/>
    <n v="91360"/>
    <x v="1"/>
    <s v="OFF-AR-10001231"/>
    <x v="1"/>
    <x v="6"/>
    <s v="Sanford EarthWrite Recycled Pencils, Medium Soft, #2"/>
    <x v="4875"/>
    <n v="7"/>
    <n v="0"/>
    <n v="4.1160000000000005"/>
  </r>
  <r>
    <n v="7263"/>
    <x v="3606"/>
    <x v="3"/>
    <x v="760"/>
    <d v="2014-10-29T00:00:00"/>
    <s v="Standard Class"/>
    <s v="ML-17395"/>
    <s v="Marina Lichtenstein"/>
    <x v="1"/>
    <s v="United States"/>
    <s v="Philadelphia"/>
    <x v="9"/>
    <n v="19134"/>
    <x v="3"/>
    <s v="TEC-PH-10003988"/>
    <x v="2"/>
    <x v="7"/>
    <s v="LF Elite 3D Dazzle Designer Hard Case Cover, Lf Stylus Pen and Wiper For Apple Iphone 5c Mini Lite"/>
    <x v="404"/>
    <n v="5"/>
    <n v="0.4"/>
    <n v="-6.5399999999999991"/>
  </r>
  <r>
    <n v="7264"/>
    <x v="3606"/>
    <x v="3"/>
    <x v="760"/>
    <d v="2014-10-29T00:00:00"/>
    <s v="Standard Class"/>
    <s v="ML-17395"/>
    <s v="Marina Lichtenstein"/>
    <x v="1"/>
    <s v="United States"/>
    <s v="Philadelphia"/>
    <x v="9"/>
    <n v="19134"/>
    <x v="3"/>
    <s v="OFF-EN-10003068"/>
    <x v="1"/>
    <x v="12"/>
    <s v="#6 3/4 Gummed Flap White Envelopes"/>
    <x v="2511"/>
    <n v="4"/>
    <n v="0.2"/>
    <n v="11.087999999999997"/>
  </r>
  <r>
    <n v="7265"/>
    <x v="3607"/>
    <x v="3"/>
    <x v="487"/>
    <d v="2014-06-18T00:00:00"/>
    <s v="Standard Class"/>
    <s v="PG-18895"/>
    <s v="Paul Gonzalez"/>
    <x v="0"/>
    <s v="United States"/>
    <s v="Springfield"/>
    <x v="17"/>
    <n v="22153"/>
    <x v="0"/>
    <s v="OFF-AR-10004260"/>
    <x v="1"/>
    <x v="6"/>
    <s v="Boston 1799 Powerhouse Electric Pencil Sharpener"/>
    <x v="2570"/>
    <n v="7"/>
    <n v="0"/>
    <n v="50.9208"/>
  </r>
  <r>
    <n v="7266"/>
    <x v="3608"/>
    <x v="2"/>
    <x v="533"/>
    <d v="2011-11-26T00:00:00"/>
    <s v="Second Class"/>
    <s v="DK-12835"/>
    <s v="Damala Kotsonis"/>
    <x v="1"/>
    <s v="United States"/>
    <s v="Houston"/>
    <x v="5"/>
    <n v="77095"/>
    <x v="2"/>
    <s v="FUR-CH-10001973"/>
    <x v="0"/>
    <x v="1"/>
    <s v="Office Star Flex Back Scooter Chair with White Frame"/>
    <x v="1177"/>
    <n v="2"/>
    <n v="0.3"/>
    <n v="-35.513599999999997"/>
  </r>
  <r>
    <n v="7267"/>
    <x v="3609"/>
    <x v="3"/>
    <x v="1153"/>
    <d v="2014-08-17T00:00:00"/>
    <s v="Same Day"/>
    <s v="SJ-20215"/>
    <s v="Sarah Jordon"/>
    <x v="0"/>
    <s v="United States"/>
    <s v="Columbia"/>
    <x v="18"/>
    <n v="38401"/>
    <x v="0"/>
    <s v="OFF-BI-10002824"/>
    <x v="1"/>
    <x v="8"/>
    <s v="Recycled Easel Ring Binders"/>
    <x v="4876"/>
    <n v="3"/>
    <n v="0.7"/>
    <n v="-11.190000000000001"/>
  </r>
  <r>
    <n v="7268"/>
    <x v="3609"/>
    <x v="3"/>
    <x v="1153"/>
    <d v="2014-08-17T00:00:00"/>
    <s v="Same Day"/>
    <s v="SJ-20215"/>
    <s v="Sarah Jordon"/>
    <x v="0"/>
    <s v="United States"/>
    <s v="Columbia"/>
    <x v="18"/>
    <n v="38401"/>
    <x v="0"/>
    <s v="OFF-ST-10004950"/>
    <x v="1"/>
    <x v="4"/>
    <s v="Acco Perma 3000 Stacking Storage Drawers"/>
    <x v="1743"/>
    <n v="4"/>
    <n v="0.2"/>
    <n v="-0.83920000000000172"/>
  </r>
  <r>
    <n v="7269"/>
    <x v="3610"/>
    <x v="0"/>
    <x v="1154"/>
    <d v="2013-01-20T00:00:00"/>
    <s v="Standard Class"/>
    <s v="AG-10675"/>
    <s v="Anna Gayman"/>
    <x v="0"/>
    <s v="United States"/>
    <s v="Concord"/>
    <x v="3"/>
    <n v="28027"/>
    <x v="0"/>
    <s v="OFF-PA-10004039"/>
    <x v="1"/>
    <x v="10"/>
    <s v="Xerox 1882"/>
    <x v="2879"/>
    <n v="2"/>
    <n v="0.2"/>
    <n v="32.468400000000003"/>
  </r>
  <r>
    <n v="7270"/>
    <x v="3610"/>
    <x v="0"/>
    <x v="1154"/>
    <d v="2013-01-20T00:00:00"/>
    <s v="Standard Class"/>
    <s v="AG-10675"/>
    <s v="Anna Gayman"/>
    <x v="0"/>
    <s v="United States"/>
    <s v="Concord"/>
    <x v="3"/>
    <n v="28027"/>
    <x v="0"/>
    <s v="FUR-FU-10003374"/>
    <x v="0"/>
    <x v="5"/>
    <s v="Electrix Fluorescent Magnifier Lamps &amp; Weighted Base"/>
    <x v="4877"/>
    <n v="8"/>
    <n v="0.2"/>
    <n v="31.577600000000018"/>
  </r>
  <r>
    <n v="7271"/>
    <x v="3611"/>
    <x v="0"/>
    <x v="1142"/>
    <d v="2013-09-23T00:00:00"/>
    <s v="Standard Class"/>
    <s v="KD-16495"/>
    <s v="Keith Dawkins"/>
    <x v="1"/>
    <s v="United States"/>
    <s v="San Jose"/>
    <x v="1"/>
    <n v="95123"/>
    <x v="1"/>
    <s v="FUR-BO-10001918"/>
    <x v="0"/>
    <x v="0"/>
    <s v="Sauder Forest Hills Library with Doors, Woodland Oak Finish"/>
    <x v="4878"/>
    <n v="2"/>
    <n v="0.15"/>
    <n v="-12.878400000000013"/>
  </r>
  <r>
    <n v="7272"/>
    <x v="3611"/>
    <x v="0"/>
    <x v="1142"/>
    <d v="2013-09-23T00:00:00"/>
    <s v="Standard Class"/>
    <s v="KD-16495"/>
    <s v="Keith Dawkins"/>
    <x v="1"/>
    <s v="United States"/>
    <s v="San Jose"/>
    <x v="1"/>
    <n v="95123"/>
    <x v="1"/>
    <s v="OFF-AP-10002287"/>
    <x v="1"/>
    <x v="9"/>
    <s v="Eureka Sanitaire  Multi-Pro Heavy-Duty Upright, Disposable Bags"/>
    <x v="2053"/>
    <n v="4"/>
    <n v="0"/>
    <n v="4.5448000000000004"/>
  </r>
  <r>
    <n v="7273"/>
    <x v="3612"/>
    <x v="0"/>
    <x v="1155"/>
    <d v="2013-10-15T00:00:00"/>
    <s v="Standard Class"/>
    <s v="EB-13975"/>
    <s v="Erica Bern"/>
    <x v="1"/>
    <s v="United States"/>
    <s v="Greensboro"/>
    <x v="3"/>
    <n v="27405"/>
    <x v="0"/>
    <s v="OFF-SU-10004498"/>
    <x v="1"/>
    <x v="14"/>
    <s v="Martin-Yale Premier Letter Opener"/>
    <x v="4879"/>
    <n v="2"/>
    <n v="0.2"/>
    <n v="-4.3792000000000009"/>
  </r>
  <r>
    <n v="7274"/>
    <x v="3612"/>
    <x v="0"/>
    <x v="1155"/>
    <d v="2013-10-15T00:00:00"/>
    <s v="Standard Class"/>
    <s v="EB-13975"/>
    <s v="Erica Bern"/>
    <x v="1"/>
    <s v="United States"/>
    <s v="Greensboro"/>
    <x v="3"/>
    <n v="27405"/>
    <x v="0"/>
    <s v="OFF-BI-10002557"/>
    <x v="1"/>
    <x v="8"/>
    <s v="Presstex Flexible Ring Binders"/>
    <x v="4880"/>
    <n v="3"/>
    <n v="0.7"/>
    <n v="-2.7300000000000004"/>
  </r>
  <r>
    <n v="7275"/>
    <x v="3613"/>
    <x v="1"/>
    <x v="50"/>
    <d v="2012-11-17T00:00:00"/>
    <s v="Standard Class"/>
    <s v="AW-10930"/>
    <s v="Arthur Wiediger"/>
    <x v="2"/>
    <s v="United States"/>
    <s v="Helena"/>
    <x v="37"/>
    <n v="59601"/>
    <x v="1"/>
    <s v="TEC-PH-10004908"/>
    <x v="2"/>
    <x v="7"/>
    <s v="Panasonic KX TS3282W Corded phone"/>
    <x v="107"/>
    <n v="5"/>
    <n v="0.2"/>
    <n v="42.494999999999948"/>
  </r>
  <r>
    <n v="7276"/>
    <x v="3613"/>
    <x v="1"/>
    <x v="50"/>
    <d v="2012-11-17T00:00:00"/>
    <s v="Standard Class"/>
    <s v="AW-10930"/>
    <s v="Arthur Wiediger"/>
    <x v="2"/>
    <s v="United States"/>
    <s v="Helena"/>
    <x v="37"/>
    <n v="59601"/>
    <x v="1"/>
    <s v="FUR-FU-10000794"/>
    <x v="0"/>
    <x v="5"/>
    <s v="Eldon Stackable Tray, Side-Load, Legal, Smoke"/>
    <x v="4881"/>
    <n v="7"/>
    <n v="0"/>
    <n v="21.7532"/>
  </r>
  <r>
    <n v="7277"/>
    <x v="3614"/>
    <x v="2"/>
    <x v="981"/>
    <d v="2011-11-06T00:00:00"/>
    <s v="Standard Class"/>
    <s v="JK-16120"/>
    <s v="Julie Kriz"/>
    <x v="2"/>
    <s v="United States"/>
    <s v="Fort Lauderdale"/>
    <x v="2"/>
    <n v="33311"/>
    <x v="0"/>
    <s v="TEC-AC-10004171"/>
    <x v="2"/>
    <x v="11"/>
    <s v="Razer Kraken 7.1 Surround Sound Over Ear USB Gaming Headset"/>
    <x v="4882"/>
    <n v="10"/>
    <n v="0.2"/>
    <n v="239.976"/>
  </r>
  <r>
    <n v="7278"/>
    <x v="3615"/>
    <x v="0"/>
    <x v="1080"/>
    <d v="2013-07-22T00:00:00"/>
    <s v="First Class"/>
    <s v="TC-21535"/>
    <s v="Tracy Collins"/>
    <x v="2"/>
    <s v="United States"/>
    <s v="San Francisco"/>
    <x v="1"/>
    <n v="94110"/>
    <x v="1"/>
    <s v="TEC-PH-10002070"/>
    <x v="2"/>
    <x v="7"/>
    <s v="Griffin GC36547 PowerJolt SE Lightning Charger"/>
    <x v="4883"/>
    <n v="2"/>
    <n v="0.2"/>
    <n v="4.4979999999999958"/>
  </r>
  <r>
    <n v="7279"/>
    <x v="3615"/>
    <x v="0"/>
    <x v="1080"/>
    <d v="2013-07-22T00:00:00"/>
    <s v="First Class"/>
    <s v="TC-21535"/>
    <s v="Tracy Collins"/>
    <x v="2"/>
    <s v="United States"/>
    <s v="San Francisco"/>
    <x v="1"/>
    <n v="94110"/>
    <x v="1"/>
    <s v="TEC-AC-10003095"/>
    <x v="2"/>
    <x v="11"/>
    <s v="Logitech G35 7.1-Channel Surround Sound Headset"/>
    <x v="1948"/>
    <n v="3"/>
    <n v="0"/>
    <n v="132.58980000000003"/>
  </r>
  <r>
    <n v="7280"/>
    <x v="3616"/>
    <x v="0"/>
    <x v="675"/>
    <d v="2013-05-15T00:00:00"/>
    <s v="Same Day"/>
    <s v="TH-21235"/>
    <s v="Tiffany House"/>
    <x v="1"/>
    <s v="United States"/>
    <s v="Yuma"/>
    <x v="16"/>
    <n v="85364"/>
    <x v="1"/>
    <s v="TEC-AC-10003832"/>
    <x v="2"/>
    <x v="11"/>
    <s v="Imation 16GB Mini TravelDrive USB 2.0 Flash Drive"/>
    <x v="4884"/>
    <n v="7"/>
    <n v="0.2"/>
    <n v="48.701099999999997"/>
  </r>
  <r>
    <n v="7281"/>
    <x v="3617"/>
    <x v="1"/>
    <x v="780"/>
    <d v="2012-02-27T00:00:00"/>
    <s v="Standard Class"/>
    <s v="PW-19240"/>
    <s v="Pierre Wener"/>
    <x v="0"/>
    <s v="United States"/>
    <s v="Columbia"/>
    <x v="39"/>
    <n v="21044"/>
    <x v="3"/>
    <s v="OFF-BI-10003527"/>
    <x v="1"/>
    <x v="8"/>
    <s v="Fellowes PB500 Electric Punch Plastic Comb Binding Machine with Manual Bind"/>
    <x v="4885"/>
    <n v="2"/>
    <n v="0"/>
    <n v="1270.99"/>
  </r>
  <r>
    <n v="7282"/>
    <x v="3618"/>
    <x v="3"/>
    <x v="524"/>
    <d v="2014-10-22T00:00:00"/>
    <s v="Standard Class"/>
    <s v="GH-14410"/>
    <s v="Gary Hansen"/>
    <x v="2"/>
    <s v="United States"/>
    <s v="Yuma"/>
    <x v="16"/>
    <n v="85364"/>
    <x v="1"/>
    <s v="TEC-MA-10001148"/>
    <x v="2"/>
    <x v="15"/>
    <s v="Swingline SM12-08 MicroCut Jam Free Shredder"/>
    <x v="4886"/>
    <n v="5"/>
    <n v="0.7"/>
    <n v="-479.98799999999994"/>
  </r>
  <r>
    <n v="7283"/>
    <x v="3619"/>
    <x v="3"/>
    <x v="738"/>
    <d v="2014-06-30T00:00:00"/>
    <s v="Standard Class"/>
    <s v="JK-15730"/>
    <s v="Joe Kamberova"/>
    <x v="0"/>
    <s v="United States"/>
    <s v="Chicago"/>
    <x v="10"/>
    <n v="60653"/>
    <x v="2"/>
    <s v="OFF-BI-10002432"/>
    <x v="1"/>
    <x v="8"/>
    <s v="Wilson Jones Standard D-Ring Binders"/>
    <x v="4887"/>
    <n v="3"/>
    <n v="0.8"/>
    <n v="-5.0094000000000012"/>
  </r>
  <r>
    <n v="7284"/>
    <x v="3620"/>
    <x v="3"/>
    <x v="428"/>
    <d v="2014-09-14T00:00:00"/>
    <s v="Standard Class"/>
    <s v="LC-17140"/>
    <s v="Logan Currie"/>
    <x v="0"/>
    <s v="United States"/>
    <s v="Cleveland"/>
    <x v="24"/>
    <n v="44105"/>
    <x v="3"/>
    <s v="OFF-AR-10001374"/>
    <x v="1"/>
    <x v="6"/>
    <s v="BIC Brite Liner Highlighters, Chisel Tip"/>
    <x v="233"/>
    <n v="5"/>
    <n v="0.2"/>
    <n v="3.8879999999999972"/>
  </r>
  <r>
    <n v="7285"/>
    <x v="3620"/>
    <x v="3"/>
    <x v="428"/>
    <d v="2014-09-14T00:00:00"/>
    <s v="Standard Class"/>
    <s v="LC-17140"/>
    <s v="Logan Currie"/>
    <x v="0"/>
    <s v="United States"/>
    <s v="Cleveland"/>
    <x v="24"/>
    <n v="44105"/>
    <x v="3"/>
    <s v="FUR-FU-10000723"/>
    <x v="0"/>
    <x v="5"/>
    <s v="Deflect-o EconoMat Studded, No Bevel Mat for Low Pile Carpeting"/>
    <x v="520"/>
    <n v="2"/>
    <n v="0.2"/>
    <n v="-9.0903999999999989"/>
  </r>
  <r>
    <n v="7286"/>
    <x v="3621"/>
    <x v="3"/>
    <x v="336"/>
    <d v="2014-10-20T00:00:00"/>
    <s v="Standard Class"/>
    <s v="BK-11260"/>
    <s v="Berenike Kampe"/>
    <x v="0"/>
    <s v="United States"/>
    <s v="San Francisco"/>
    <x v="1"/>
    <n v="94110"/>
    <x v="1"/>
    <s v="TEC-AC-10003614"/>
    <x v="2"/>
    <x v="11"/>
    <s v="Verbatim 25 GB 6x Blu-ray Single Layer Recordable Disc, 10/Pack"/>
    <x v="4888"/>
    <n v="4"/>
    <n v="0"/>
    <n v="15.298799999999996"/>
  </r>
  <r>
    <n v="7287"/>
    <x v="3622"/>
    <x v="0"/>
    <x v="23"/>
    <d v="2013-06-26T00:00:00"/>
    <s v="Standard Class"/>
    <s v="BS-11365"/>
    <s v="Bill Shonely"/>
    <x v="1"/>
    <s v="United States"/>
    <s v="Oklahoma City"/>
    <x v="26"/>
    <n v="73120"/>
    <x v="2"/>
    <s v="TEC-AC-10004877"/>
    <x v="2"/>
    <x v="11"/>
    <s v="Imation 30456 USB Flash Drive 8GB"/>
    <x v="4889"/>
    <n v="1"/>
    <n v="0"/>
    <n v="0.5519999999999996"/>
  </r>
  <r>
    <n v="7288"/>
    <x v="3622"/>
    <x v="0"/>
    <x v="23"/>
    <d v="2013-06-26T00:00:00"/>
    <s v="Standard Class"/>
    <s v="BS-11365"/>
    <s v="Bill Shonely"/>
    <x v="1"/>
    <s v="United States"/>
    <s v="Oklahoma City"/>
    <x v="26"/>
    <n v="73120"/>
    <x v="2"/>
    <s v="FUR-FU-10004270"/>
    <x v="0"/>
    <x v="5"/>
    <s v="Executive Impressions 13&quot; Clairmont Wall Clock"/>
    <x v="2206"/>
    <n v="3"/>
    <n v="0"/>
    <n v="23.652900000000002"/>
  </r>
  <r>
    <n v="7289"/>
    <x v="3623"/>
    <x v="2"/>
    <x v="814"/>
    <d v="2011-09-07T00:00:00"/>
    <s v="Standard Class"/>
    <s v="AG-10525"/>
    <s v="Andy Gerbode"/>
    <x v="1"/>
    <s v="United States"/>
    <s v="Houston"/>
    <x v="5"/>
    <n v="77095"/>
    <x v="2"/>
    <s v="TEC-MA-10002210"/>
    <x v="2"/>
    <x v="15"/>
    <s v="Epson TM-T88V Direct Thermal Printer - Monochrome - Desktop"/>
    <x v="4890"/>
    <n v="3"/>
    <n v="0.4"/>
    <n v="-121.27049999999997"/>
  </r>
  <r>
    <n v="7290"/>
    <x v="3624"/>
    <x v="0"/>
    <x v="806"/>
    <d v="2013-01-31T00:00:00"/>
    <s v="First Class"/>
    <s v="SC-20725"/>
    <s v="Steven Cartwright"/>
    <x v="0"/>
    <s v="United States"/>
    <s v="San Francisco"/>
    <x v="1"/>
    <n v="94122"/>
    <x v="1"/>
    <s v="OFF-ST-10000675"/>
    <x v="1"/>
    <x v="4"/>
    <s v="File Shuttle II and Handi-File, Black"/>
    <x v="2412"/>
    <n v="9"/>
    <n v="0"/>
    <n v="76.252499999999998"/>
  </r>
  <r>
    <n v="7291"/>
    <x v="3624"/>
    <x v="0"/>
    <x v="806"/>
    <d v="2013-01-31T00:00:00"/>
    <s v="First Class"/>
    <s v="SC-20725"/>
    <s v="Steven Cartwright"/>
    <x v="0"/>
    <s v="United States"/>
    <s v="San Francisco"/>
    <x v="1"/>
    <n v="94122"/>
    <x v="1"/>
    <s v="OFF-BI-10004781"/>
    <x v="1"/>
    <x v="8"/>
    <s v="GBC Wire Binding Strips"/>
    <x v="4891"/>
    <n v="2"/>
    <n v="0.2"/>
    <n v="17.7744"/>
  </r>
  <r>
    <n v="7292"/>
    <x v="3624"/>
    <x v="0"/>
    <x v="806"/>
    <d v="2013-01-31T00:00:00"/>
    <s v="First Class"/>
    <s v="SC-20725"/>
    <s v="Steven Cartwright"/>
    <x v="0"/>
    <s v="United States"/>
    <s v="San Francisco"/>
    <x v="1"/>
    <n v="94122"/>
    <x v="1"/>
    <s v="OFF-LA-10004689"/>
    <x v="1"/>
    <x v="2"/>
    <s v="Avery 512"/>
    <x v="4892"/>
    <n v="9"/>
    <n v="0"/>
    <n v="12.2247"/>
  </r>
  <r>
    <n v="7293"/>
    <x v="3625"/>
    <x v="3"/>
    <x v="769"/>
    <d v="2014-12-10T00:00:00"/>
    <s v="Standard Class"/>
    <s v="LR-16915"/>
    <s v="Lena Radford"/>
    <x v="0"/>
    <s v="United States"/>
    <s v="Nashville"/>
    <x v="18"/>
    <n v="37211"/>
    <x v="0"/>
    <s v="TEC-MA-10001856"/>
    <x v="2"/>
    <x v="15"/>
    <s v="Okidata C610n Printer"/>
    <x v="4893"/>
    <n v="2"/>
    <n v="0.5"/>
    <n v="-272.58000000000015"/>
  </r>
  <r>
    <n v="7294"/>
    <x v="3626"/>
    <x v="0"/>
    <x v="1156"/>
    <d v="2013-01-29T00:00:00"/>
    <s v="Standard Class"/>
    <s v="CB-12415"/>
    <s v="Christy Brittain"/>
    <x v="0"/>
    <s v="United States"/>
    <s v="Los Angeles"/>
    <x v="1"/>
    <n v="90036"/>
    <x v="1"/>
    <s v="FUR-FU-10000719"/>
    <x v="0"/>
    <x v="5"/>
    <s v="DAX Cubicle Frames, 8-1/2 x 11"/>
    <x v="4894"/>
    <n v="7"/>
    <n v="0"/>
    <n v="21.596400000000003"/>
  </r>
  <r>
    <n v="7295"/>
    <x v="3627"/>
    <x v="1"/>
    <x v="989"/>
    <d v="2012-05-31T00:00:00"/>
    <s v="Standard Class"/>
    <s v="RD-19900"/>
    <s v="Ruben Dartt"/>
    <x v="0"/>
    <s v="United States"/>
    <s v="Bellevue"/>
    <x v="4"/>
    <n v="98006"/>
    <x v="1"/>
    <s v="FUR-FU-10003849"/>
    <x v="0"/>
    <x v="5"/>
    <s v="DAX Metal Frame, Desktop, Stepped-Edge"/>
    <x v="4895"/>
    <n v="1"/>
    <n v="0"/>
    <n v="7.8935999999999993"/>
  </r>
  <r>
    <n v="7296"/>
    <x v="3628"/>
    <x v="2"/>
    <x v="417"/>
    <d v="2011-05-05T00:00:00"/>
    <s v="First Class"/>
    <s v="NC-18340"/>
    <s v="Nat Carroll"/>
    <x v="0"/>
    <s v="United States"/>
    <s v="Houston"/>
    <x v="5"/>
    <n v="77036"/>
    <x v="2"/>
    <s v="OFF-AR-10001725"/>
    <x v="1"/>
    <x v="6"/>
    <s v="Boston Home &amp; Office Model 2000 Electric Pencil Sharpeners"/>
    <x v="4896"/>
    <n v="2"/>
    <n v="0.2"/>
    <n v="2.8380000000000027"/>
  </r>
  <r>
    <n v="7297"/>
    <x v="3628"/>
    <x v="2"/>
    <x v="417"/>
    <d v="2011-05-05T00:00:00"/>
    <s v="First Class"/>
    <s v="NC-18340"/>
    <s v="Nat Carroll"/>
    <x v="0"/>
    <s v="United States"/>
    <s v="Houston"/>
    <x v="5"/>
    <n v="77036"/>
    <x v="2"/>
    <s v="OFF-FA-10000840"/>
    <x v="1"/>
    <x v="13"/>
    <s v="OIC Thumb-Tacks"/>
    <x v="3064"/>
    <n v="6"/>
    <n v="0.2"/>
    <n v="1.8467999999999996"/>
  </r>
  <r>
    <n v="7298"/>
    <x v="3629"/>
    <x v="1"/>
    <x v="1157"/>
    <d v="2012-02-14T00:00:00"/>
    <s v="Second Class"/>
    <s v="NB-18655"/>
    <s v="Nona Balk"/>
    <x v="1"/>
    <s v="United States"/>
    <s v="Philadelphia"/>
    <x v="9"/>
    <n v="19143"/>
    <x v="3"/>
    <s v="OFF-ST-10000943"/>
    <x v="1"/>
    <x v="4"/>
    <s v="Eldon ProFile File 'N Store Portable File Tub Letter/Legal Size Black"/>
    <x v="4897"/>
    <n v="5"/>
    <n v="0.2"/>
    <n v="7.7240000000000002"/>
  </r>
  <r>
    <n v="7299"/>
    <x v="3630"/>
    <x v="2"/>
    <x v="728"/>
    <d v="2011-11-21T00:00:00"/>
    <s v="First Class"/>
    <s v="JK-15730"/>
    <s v="Joe Kamberova"/>
    <x v="0"/>
    <s v="United States"/>
    <s v="Des Plaines"/>
    <x v="10"/>
    <n v="60016"/>
    <x v="2"/>
    <s v="FUR-TA-10002533"/>
    <x v="0"/>
    <x v="3"/>
    <s v="BPI Conference Tables"/>
    <x v="4898"/>
    <n v="4"/>
    <n v="0.5"/>
    <n v="-175.26000000000005"/>
  </r>
  <r>
    <n v="7300"/>
    <x v="3630"/>
    <x v="2"/>
    <x v="728"/>
    <d v="2011-11-21T00:00:00"/>
    <s v="First Class"/>
    <s v="JK-15730"/>
    <s v="Joe Kamberova"/>
    <x v="0"/>
    <s v="United States"/>
    <s v="Des Plaines"/>
    <x v="10"/>
    <n v="60016"/>
    <x v="2"/>
    <s v="FUR-FU-10001546"/>
    <x v="0"/>
    <x v="5"/>
    <s v="Dana Swing-Arm Lamps"/>
    <x v="1086"/>
    <n v="2"/>
    <n v="0.6"/>
    <n v="-7.4759999999999991"/>
  </r>
  <r>
    <n v="7301"/>
    <x v="3630"/>
    <x v="2"/>
    <x v="728"/>
    <d v="2011-11-21T00:00:00"/>
    <s v="First Class"/>
    <s v="JK-15730"/>
    <s v="Joe Kamberova"/>
    <x v="0"/>
    <s v="United States"/>
    <s v="Des Plaines"/>
    <x v="10"/>
    <n v="60016"/>
    <x v="2"/>
    <s v="FUR-BO-10003546"/>
    <x v="0"/>
    <x v="0"/>
    <s v="Hon 4-Shelf Metal Bookcases"/>
    <x v="4899"/>
    <n v="6"/>
    <n v="0.3"/>
    <n v="-30.293999999999983"/>
  </r>
  <r>
    <n v="7302"/>
    <x v="3630"/>
    <x v="2"/>
    <x v="728"/>
    <d v="2011-11-21T00:00:00"/>
    <s v="First Class"/>
    <s v="JK-15730"/>
    <s v="Joe Kamberova"/>
    <x v="0"/>
    <s v="United States"/>
    <s v="Des Plaines"/>
    <x v="10"/>
    <n v="60016"/>
    <x v="2"/>
    <s v="OFF-BI-10004728"/>
    <x v="1"/>
    <x v="8"/>
    <s v="Wilson Jones Turn Tabs Binder Tool for Ring Binders"/>
    <x v="4900"/>
    <n v="3"/>
    <n v="0.8"/>
    <n v="-4.9164000000000012"/>
  </r>
  <r>
    <n v="7303"/>
    <x v="3630"/>
    <x v="2"/>
    <x v="728"/>
    <d v="2011-11-21T00:00:00"/>
    <s v="First Class"/>
    <s v="JK-15730"/>
    <s v="Joe Kamberova"/>
    <x v="0"/>
    <s v="United States"/>
    <s v="Des Plaines"/>
    <x v="10"/>
    <n v="60016"/>
    <x v="2"/>
    <s v="OFF-ST-10000025"/>
    <x v="1"/>
    <x v="4"/>
    <s v="Fellowes Stor/Drawer Steel Plus Storage Drawers"/>
    <x v="4901"/>
    <n v="5"/>
    <n v="0.2"/>
    <n v="-66.801000000000045"/>
  </r>
  <r>
    <n v="7304"/>
    <x v="3631"/>
    <x v="3"/>
    <x v="507"/>
    <d v="2014-09-09T00:00:00"/>
    <s v="Standard Class"/>
    <s v="DO-13645"/>
    <s v="Doug O'Connell"/>
    <x v="0"/>
    <s v="United States"/>
    <s v="Boynton Beach"/>
    <x v="2"/>
    <n v="33437"/>
    <x v="0"/>
    <s v="FUR-CH-10003817"/>
    <x v="0"/>
    <x v="1"/>
    <s v="Global Value Steno Chair, Gray"/>
    <x v="2425"/>
    <n v="2"/>
    <n v="0.2"/>
    <n v="6.0740000000000016"/>
  </r>
  <r>
    <n v="7305"/>
    <x v="3631"/>
    <x v="3"/>
    <x v="507"/>
    <d v="2014-09-09T00:00:00"/>
    <s v="Standard Class"/>
    <s v="DO-13645"/>
    <s v="Doug O'Connell"/>
    <x v="0"/>
    <s v="United States"/>
    <s v="Boynton Beach"/>
    <x v="2"/>
    <n v="33437"/>
    <x v="0"/>
    <s v="OFF-PA-10000289"/>
    <x v="1"/>
    <x v="10"/>
    <s v="Xerox 213"/>
    <x v="563"/>
    <n v="2"/>
    <n v="0.2"/>
    <n v="3.6288"/>
  </r>
  <r>
    <n v="7306"/>
    <x v="3632"/>
    <x v="2"/>
    <x v="1158"/>
    <d v="2011-04-02T00:00:00"/>
    <s v="Standard Class"/>
    <s v="MG-18145"/>
    <s v="Mike Gockenbach"/>
    <x v="0"/>
    <s v="United States"/>
    <s v="Plano"/>
    <x v="5"/>
    <n v="75023"/>
    <x v="2"/>
    <s v="FUR-TA-10001889"/>
    <x v="0"/>
    <x v="3"/>
    <s v="Bush Advantage Collection Racetrack Conference Table"/>
    <x v="4902"/>
    <n v="3"/>
    <n v="0.3"/>
    <n v="-152.71559999999999"/>
  </r>
  <r>
    <n v="7307"/>
    <x v="3633"/>
    <x v="0"/>
    <x v="732"/>
    <d v="2013-11-08T00:00:00"/>
    <s v="Second Class"/>
    <s v="LH-17155"/>
    <s v="Logan Haushalter"/>
    <x v="0"/>
    <s v="United States"/>
    <s v="San Jose"/>
    <x v="1"/>
    <n v="95123"/>
    <x v="1"/>
    <s v="TEC-AC-10002305"/>
    <x v="2"/>
    <x v="11"/>
    <s v="KeyTronic E03601U1 - Keyboard - Beige"/>
    <x v="2775"/>
    <n v="4"/>
    <n v="0"/>
    <n v="12.959999999999994"/>
  </r>
  <r>
    <n v="7308"/>
    <x v="3633"/>
    <x v="0"/>
    <x v="732"/>
    <d v="2013-11-08T00:00:00"/>
    <s v="Second Class"/>
    <s v="LH-17155"/>
    <s v="Logan Haushalter"/>
    <x v="0"/>
    <s v="United States"/>
    <s v="San Jose"/>
    <x v="1"/>
    <n v="95123"/>
    <x v="1"/>
    <s v="FUR-CH-10004875"/>
    <x v="0"/>
    <x v="1"/>
    <s v="Harbour Creations 67200 Series Stacking Chairs"/>
    <x v="2417"/>
    <n v="2"/>
    <n v="0.2"/>
    <n v="9.9651999999999994"/>
  </r>
  <r>
    <n v="7309"/>
    <x v="3633"/>
    <x v="0"/>
    <x v="732"/>
    <d v="2013-11-08T00:00:00"/>
    <s v="Second Class"/>
    <s v="LH-17155"/>
    <s v="Logan Haushalter"/>
    <x v="0"/>
    <s v="United States"/>
    <s v="San Jose"/>
    <x v="1"/>
    <n v="95123"/>
    <x v="1"/>
    <s v="OFF-EN-10001434"/>
    <x v="1"/>
    <x v="12"/>
    <s v="Strathmore #10 Envelopes, Ultimate White"/>
    <x v="3820"/>
    <n v="3"/>
    <n v="0"/>
    <n v="77.483699999999999"/>
  </r>
  <r>
    <n v="7310"/>
    <x v="3634"/>
    <x v="3"/>
    <x v="193"/>
    <d v="2014-06-15T00:00:00"/>
    <s v="Second Class"/>
    <s v="MM-18280"/>
    <s v="Muhammed MacIntyre"/>
    <x v="1"/>
    <s v="United States"/>
    <s v="New York City"/>
    <x v="15"/>
    <n v="10024"/>
    <x v="3"/>
    <s v="OFF-FA-10004395"/>
    <x v="1"/>
    <x v="13"/>
    <s v="Plymouth Boxed Rubber Bands by Plymouth"/>
    <x v="4903"/>
    <n v="3"/>
    <n v="0"/>
    <n v="0.70650000000000013"/>
  </r>
  <r>
    <n v="7311"/>
    <x v="3635"/>
    <x v="1"/>
    <x v="544"/>
    <d v="2012-08-14T00:00:00"/>
    <s v="Standard Class"/>
    <s v="BD-11320"/>
    <s v="Bill Donatelli"/>
    <x v="0"/>
    <s v="United States"/>
    <s v="Detroit"/>
    <x v="12"/>
    <n v="48227"/>
    <x v="2"/>
    <s v="OFF-BI-10004632"/>
    <x v="1"/>
    <x v="8"/>
    <s v="GBC Binding covers"/>
    <x v="4904"/>
    <n v="5"/>
    <n v="0"/>
    <n v="29.137499999999996"/>
  </r>
  <r>
    <n v="7312"/>
    <x v="3636"/>
    <x v="1"/>
    <x v="330"/>
    <d v="2012-10-13T00:00:00"/>
    <s v="Standard Class"/>
    <s v="SC-20575"/>
    <s v="Sonia Cooley"/>
    <x v="0"/>
    <s v="United States"/>
    <s v="Miami"/>
    <x v="2"/>
    <n v="33178"/>
    <x v="0"/>
    <s v="OFF-BI-10000145"/>
    <x v="1"/>
    <x v="8"/>
    <s v="Zipper Ring Binder Pockets"/>
    <x v="1077"/>
    <n v="2"/>
    <n v="0.7"/>
    <n v="-1.3103999999999996"/>
  </r>
  <r>
    <n v="7313"/>
    <x v="3636"/>
    <x v="1"/>
    <x v="330"/>
    <d v="2012-10-13T00:00:00"/>
    <s v="Standard Class"/>
    <s v="SC-20575"/>
    <s v="Sonia Cooley"/>
    <x v="0"/>
    <s v="United States"/>
    <s v="Miami"/>
    <x v="2"/>
    <n v="33178"/>
    <x v="0"/>
    <s v="OFF-BI-10002498"/>
    <x v="1"/>
    <x v="8"/>
    <s v="Clear Mylar Reinforcing Strips"/>
    <x v="4905"/>
    <n v="2"/>
    <n v="0.7"/>
    <n v="-8.5974000000000004"/>
  </r>
  <r>
    <n v="7314"/>
    <x v="3636"/>
    <x v="1"/>
    <x v="330"/>
    <d v="2012-10-13T00:00:00"/>
    <s v="Standard Class"/>
    <s v="SC-20575"/>
    <s v="Sonia Cooley"/>
    <x v="0"/>
    <s v="United States"/>
    <s v="Miami"/>
    <x v="2"/>
    <n v="33178"/>
    <x v="0"/>
    <s v="OFF-AR-10001761"/>
    <x v="1"/>
    <x v="6"/>
    <s v="Avery Hi-Liter Smear-Safe Highlighters"/>
    <x v="1886"/>
    <n v="8"/>
    <n v="0.2"/>
    <n v="7.4751999999999992"/>
  </r>
  <r>
    <n v="7315"/>
    <x v="3637"/>
    <x v="0"/>
    <x v="316"/>
    <d v="2013-06-03T00:00:00"/>
    <s v="Standard Class"/>
    <s v="TN-21040"/>
    <s v="Tanja Norvell"/>
    <x v="2"/>
    <s v="United States"/>
    <s v="Park Ridge"/>
    <x v="10"/>
    <n v="60068"/>
    <x v="2"/>
    <s v="TEC-PH-10001817"/>
    <x v="2"/>
    <x v="7"/>
    <s v="Wilson Electronics DB Pro Signal Booster"/>
    <x v="4906"/>
    <n v="1"/>
    <n v="0.2"/>
    <n v="25.060000000000016"/>
  </r>
  <r>
    <n v="7316"/>
    <x v="3638"/>
    <x v="3"/>
    <x v="943"/>
    <d v="2014-05-17T00:00:00"/>
    <s v="Second Class"/>
    <s v="ZC-21910"/>
    <s v="Zuschuss Carroll"/>
    <x v="0"/>
    <s v="United States"/>
    <s v="New York City"/>
    <x v="15"/>
    <n v="10024"/>
    <x v="3"/>
    <s v="OFF-AR-10004456"/>
    <x v="1"/>
    <x v="6"/>
    <s v="Panasonic KP-4ABK Battery-Operated Pencil Sharpener"/>
    <x v="2911"/>
    <n v="3"/>
    <n v="0"/>
    <n v="12.736799999999999"/>
  </r>
  <r>
    <n v="7317"/>
    <x v="3639"/>
    <x v="0"/>
    <x v="1159"/>
    <d v="2013-10-21T00:00:00"/>
    <s v="Standard Class"/>
    <s v="NB-18655"/>
    <s v="Nona Balk"/>
    <x v="1"/>
    <s v="United States"/>
    <s v="New York City"/>
    <x v="15"/>
    <n v="10011"/>
    <x v="3"/>
    <s v="FUR-TA-10001539"/>
    <x v="0"/>
    <x v="3"/>
    <s v="Chromcraft Rectangular Conference Tables"/>
    <x v="4907"/>
    <n v="1"/>
    <n v="0.4"/>
    <n v="-37.915200000000027"/>
  </r>
  <r>
    <n v="7318"/>
    <x v="3640"/>
    <x v="3"/>
    <x v="701"/>
    <d v="2014-11-22T00:00:00"/>
    <s v="Standard Class"/>
    <s v="KH-16330"/>
    <s v="Katharine Harms"/>
    <x v="1"/>
    <s v="United States"/>
    <s v="Hillsboro"/>
    <x v="21"/>
    <n v="97123"/>
    <x v="1"/>
    <s v="OFF-PA-10003205"/>
    <x v="1"/>
    <x v="10"/>
    <s v="Wirebound Message Forms, Four 2 3/4 x 5 Forms per Page, Pink Paper"/>
    <x v="4908"/>
    <n v="3"/>
    <n v="0.2"/>
    <n v="6.6177000000000001"/>
  </r>
  <r>
    <n v="7319"/>
    <x v="3640"/>
    <x v="3"/>
    <x v="701"/>
    <d v="2014-11-22T00:00:00"/>
    <s v="Standard Class"/>
    <s v="KH-16330"/>
    <s v="Katharine Harms"/>
    <x v="1"/>
    <s v="United States"/>
    <s v="Hillsboro"/>
    <x v="21"/>
    <n v="97123"/>
    <x v="1"/>
    <s v="OFF-BI-10002813"/>
    <x v="1"/>
    <x v="8"/>
    <s v="Avery Reinforcements for Hole-Punch Pages"/>
    <x v="4909"/>
    <n v="7"/>
    <n v="0.7"/>
    <n v="-3.4649999999999999"/>
  </r>
  <r>
    <n v="7320"/>
    <x v="3641"/>
    <x v="3"/>
    <x v="200"/>
    <d v="2014-11-30T00:00:00"/>
    <s v="Second Class"/>
    <s v="MN-17935"/>
    <s v="Michael Nguyen"/>
    <x v="0"/>
    <s v="United States"/>
    <s v="New York City"/>
    <x v="15"/>
    <n v="10009"/>
    <x v="3"/>
    <s v="TEC-PH-10002310"/>
    <x v="2"/>
    <x v="7"/>
    <s v="Plantronics Calisto P620-M USB Wireless Speakerphone System"/>
    <x v="508"/>
    <n v="5"/>
    <n v="0"/>
    <n v="264.58650000000006"/>
  </r>
  <r>
    <n v="7321"/>
    <x v="3641"/>
    <x v="3"/>
    <x v="200"/>
    <d v="2014-11-30T00:00:00"/>
    <s v="Second Class"/>
    <s v="MN-17935"/>
    <s v="Michael Nguyen"/>
    <x v="0"/>
    <s v="United States"/>
    <s v="New York City"/>
    <x v="15"/>
    <n v="10009"/>
    <x v="3"/>
    <s v="FUR-FU-10003623"/>
    <x v="0"/>
    <x v="5"/>
    <s v="DataProducts Ampli Magnifier Task Lamp, Black,"/>
    <x v="4817"/>
    <n v="5"/>
    <n v="0"/>
    <n v="37.883999999999993"/>
  </r>
  <r>
    <n v="7322"/>
    <x v="3642"/>
    <x v="3"/>
    <x v="213"/>
    <d v="2014-09-08T00:00:00"/>
    <s v="Standard Class"/>
    <s v="MY-18295"/>
    <s v="Muhammed Yedwab"/>
    <x v="1"/>
    <s v="United States"/>
    <s v="Chicago"/>
    <x v="10"/>
    <n v="60623"/>
    <x v="2"/>
    <s v="OFF-PA-10003424"/>
    <x v="1"/>
    <x v="10"/>
    <s v="&quot;While you Were Out&quot; Message Book, One Form per Page"/>
    <x v="2965"/>
    <n v="3"/>
    <n v="0.2"/>
    <n v="3.3389999999999995"/>
  </r>
  <r>
    <n v="7323"/>
    <x v="3642"/>
    <x v="3"/>
    <x v="213"/>
    <d v="2014-09-08T00:00:00"/>
    <s v="Standard Class"/>
    <s v="MY-18295"/>
    <s v="Muhammed Yedwab"/>
    <x v="1"/>
    <s v="United States"/>
    <s v="Chicago"/>
    <x v="10"/>
    <n v="60623"/>
    <x v="2"/>
    <s v="TEC-AC-10004353"/>
    <x v="2"/>
    <x v="11"/>
    <s v="Hypercom P1300 Pinpad"/>
    <x v="4649"/>
    <n v="2"/>
    <n v="0.2"/>
    <n v="21.42"/>
  </r>
  <r>
    <n v="7324"/>
    <x v="3643"/>
    <x v="3"/>
    <x v="256"/>
    <d v="2014-12-09T00:00:00"/>
    <s v="First Class"/>
    <s v="CS-11950"/>
    <s v="Carlos Soltero"/>
    <x v="0"/>
    <s v="United States"/>
    <s v="New York City"/>
    <x v="15"/>
    <n v="10024"/>
    <x v="3"/>
    <s v="FUR-FU-10001934"/>
    <x v="0"/>
    <x v="5"/>
    <s v="Magnifier Swing Arm Lamp"/>
    <x v="108"/>
    <n v="2"/>
    <n v="0"/>
    <n v="10.909600000000001"/>
  </r>
  <r>
    <n v="7325"/>
    <x v="3643"/>
    <x v="3"/>
    <x v="256"/>
    <d v="2014-12-09T00:00:00"/>
    <s v="First Class"/>
    <s v="CS-11950"/>
    <s v="Carlos Soltero"/>
    <x v="0"/>
    <s v="United States"/>
    <s v="New York City"/>
    <x v="15"/>
    <n v="10024"/>
    <x v="3"/>
    <s v="OFF-LA-10003766"/>
    <x v="1"/>
    <x v="2"/>
    <s v="Self-Adhesive Removable Labels"/>
    <x v="1242"/>
    <n v="3"/>
    <n v="0"/>
    <n v="4.5359999999999996"/>
  </r>
  <r>
    <n v="7326"/>
    <x v="3644"/>
    <x v="3"/>
    <x v="468"/>
    <d v="2014-11-18T00:00:00"/>
    <s v="Standard Class"/>
    <s v="MC-17845"/>
    <s v="Michael Chen"/>
    <x v="0"/>
    <s v="United States"/>
    <s v="Pasco"/>
    <x v="4"/>
    <n v="99301"/>
    <x v="1"/>
    <s v="OFF-AP-10004540"/>
    <x v="1"/>
    <x v="9"/>
    <s v="Eureka The Boss Lite 10-Amp Upright Vacuum, Blue"/>
    <x v="4910"/>
    <n v="5"/>
    <n v="0"/>
    <n v="112.224"/>
  </r>
  <r>
    <n v="7327"/>
    <x v="3644"/>
    <x v="3"/>
    <x v="468"/>
    <d v="2014-11-18T00:00:00"/>
    <s v="Standard Class"/>
    <s v="MC-17845"/>
    <s v="Michael Chen"/>
    <x v="0"/>
    <s v="United States"/>
    <s v="Pasco"/>
    <x v="4"/>
    <n v="99301"/>
    <x v="1"/>
    <s v="OFF-BI-10001543"/>
    <x v="1"/>
    <x v="8"/>
    <s v="GBC VeloBinder Manual Binding System"/>
    <x v="4911"/>
    <n v="1"/>
    <n v="0.2"/>
    <n v="10.077200000000001"/>
  </r>
  <r>
    <n v="7328"/>
    <x v="3645"/>
    <x v="2"/>
    <x v="772"/>
    <d v="2011-03-24T00:00:00"/>
    <s v="Standard Class"/>
    <s v="SC-20050"/>
    <s v="Sample Company A"/>
    <x v="2"/>
    <s v="United States"/>
    <s v="Burbank"/>
    <x v="1"/>
    <n v="91505"/>
    <x v="1"/>
    <s v="FUR-FU-10004597"/>
    <x v="0"/>
    <x v="5"/>
    <s v="Eldon Cleatmat Chair Mats for Medium Pile Carpets"/>
    <x v="4912"/>
    <n v="2"/>
    <n v="0"/>
    <n v="14.430000000000007"/>
  </r>
  <r>
    <n v="7329"/>
    <x v="3645"/>
    <x v="2"/>
    <x v="772"/>
    <d v="2011-03-24T00:00:00"/>
    <s v="Standard Class"/>
    <s v="SC-20050"/>
    <s v="Sample Company A"/>
    <x v="2"/>
    <s v="United States"/>
    <s v="Burbank"/>
    <x v="1"/>
    <n v="91505"/>
    <x v="1"/>
    <s v="TEC-MA-10001148"/>
    <x v="2"/>
    <x v="15"/>
    <s v="Swingline SM12-08 MicroCut Jam Free Shredder"/>
    <x v="4913"/>
    <n v="4"/>
    <n v="0.2"/>
    <n v="415.98959999999994"/>
  </r>
  <r>
    <n v="7330"/>
    <x v="3645"/>
    <x v="2"/>
    <x v="772"/>
    <d v="2011-03-24T00:00:00"/>
    <s v="Standard Class"/>
    <s v="SC-20050"/>
    <s v="Sample Company A"/>
    <x v="2"/>
    <s v="United States"/>
    <s v="Burbank"/>
    <x v="1"/>
    <n v="91505"/>
    <x v="1"/>
    <s v="OFF-ST-10000078"/>
    <x v="1"/>
    <x v="4"/>
    <s v="Tennsco 6- and 18-Compartment Lockers"/>
    <x v="4914"/>
    <n v="7"/>
    <n v="0"/>
    <n v="334.11419999999987"/>
  </r>
  <r>
    <n v="7331"/>
    <x v="3646"/>
    <x v="0"/>
    <x v="396"/>
    <d v="2013-11-14T00:00:00"/>
    <s v="First Class"/>
    <s v="SP-20650"/>
    <s v="Stephanie Phelps"/>
    <x v="1"/>
    <s v="United States"/>
    <s v="Chicago"/>
    <x v="10"/>
    <n v="60623"/>
    <x v="2"/>
    <s v="FUR-FU-10001037"/>
    <x v="0"/>
    <x v="5"/>
    <s v="DAX Charcoal/Nickel-Tone Document Frame, 5 x 7"/>
    <x v="4915"/>
    <n v="6"/>
    <n v="0.6"/>
    <n v="-8.532"/>
  </r>
  <r>
    <n v="7332"/>
    <x v="3647"/>
    <x v="3"/>
    <x v="40"/>
    <d v="2014-10-31T00:00:00"/>
    <s v="Standard Class"/>
    <s v="SC-20440"/>
    <s v="Shaun Chance"/>
    <x v="1"/>
    <s v="United States"/>
    <s v="Lancaster"/>
    <x v="9"/>
    <n v="17602"/>
    <x v="3"/>
    <s v="TEC-PH-10001433"/>
    <x v="2"/>
    <x v="7"/>
    <s v="Cisco Small Business SPA 502G VoIP phone"/>
    <x v="4916"/>
    <n v="1"/>
    <n v="0.4"/>
    <n v="-13.334099999999999"/>
  </r>
  <r>
    <n v="7333"/>
    <x v="3647"/>
    <x v="3"/>
    <x v="40"/>
    <d v="2014-10-31T00:00:00"/>
    <s v="Standard Class"/>
    <s v="SC-20440"/>
    <s v="Shaun Chance"/>
    <x v="1"/>
    <s v="United States"/>
    <s v="Lancaster"/>
    <x v="9"/>
    <n v="17602"/>
    <x v="3"/>
    <s v="OFF-BI-10003007"/>
    <x v="1"/>
    <x v="8"/>
    <s v="Premium Transparent Presentation Covers, No Pattern/Clear, 8 1/2&quot; x 11&quot;"/>
    <x v="4917"/>
    <n v="7"/>
    <n v="0.7"/>
    <n v="-65.150399999999991"/>
  </r>
  <r>
    <n v="7334"/>
    <x v="3648"/>
    <x v="1"/>
    <x v="347"/>
    <d v="2012-04-17T00:00:00"/>
    <s v="Standard Class"/>
    <s v="PR-18880"/>
    <s v="Patrick Ryan"/>
    <x v="0"/>
    <s v="United States"/>
    <s v="Tampa"/>
    <x v="2"/>
    <n v="33614"/>
    <x v="0"/>
    <s v="FUR-FU-10001290"/>
    <x v="0"/>
    <x v="5"/>
    <s v="Executive Impressions Supervisor Wall Clock"/>
    <x v="4918"/>
    <n v="2"/>
    <n v="0.2"/>
    <n v="10.103999999999996"/>
  </r>
  <r>
    <n v="7335"/>
    <x v="3648"/>
    <x v="1"/>
    <x v="347"/>
    <d v="2012-04-17T00:00:00"/>
    <s v="Standard Class"/>
    <s v="PR-18880"/>
    <s v="Patrick Ryan"/>
    <x v="0"/>
    <s v="United States"/>
    <s v="Tampa"/>
    <x v="2"/>
    <n v="33614"/>
    <x v="0"/>
    <s v="FUR-FU-10000087"/>
    <x v="0"/>
    <x v="5"/>
    <s v="Executive Impressions 14&quot; Two-Color Numerals Wall Clock"/>
    <x v="4919"/>
    <n v="3"/>
    <n v="0.2"/>
    <n v="14.313600000000005"/>
  </r>
  <r>
    <n v="7336"/>
    <x v="3649"/>
    <x v="1"/>
    <x v="707"/>
    <d v="2012-12-30T00:00:00"/>
    <s v="Standard Class"/>
    <s v="JK-15625"/>
    <s v="Jim Karlsson"/>
    <x v="0"/>
    <s v="United States"/>
    <s v="New York City"/>
    <x v="15"/>
    <n v="10024"/>
    <x v="3"/>
    <s v="TEC-AC-10002049"/>
    <x v="2"/>
    <x v="11"/>
    <s v="Plantronics Savi W720 Multi-Device Wireless Headset System"/>
    <x v="4036"/>
    <n v="2"/>
    <n v="0"/>
    <n v="371.31600000000003"/>
  </r>
  <r>
    <n v="7337"/>
    <x v="3649"/>
    <x v="1"/>
    <x v="707"/>
    <d v="2012-12-30T00:00:00"/>
    <s v="Standard Class"/>
    <s v="JK-15625"/>
    <s v="Jim Karlsson"/>
    <x v="0"/>
    <s v="United States"/>
    <s v="New York City"/>
    <x v="15"/>
    <n v="10024"/>
    <x v="3"/>
    <s v="FUR-BO-10002613"/>
    <x v="0"/>
    <x v="0"/>
    <s v="Atlantic Metals Mobile 4-Shelf Bookcases, Custom Colors"/>
    <x v="4920"/>
    <n v="2"/>
    <n v="0.2"/>
    <n v="56.195999999999955"/>
  </r>
  <r>
    <n v="7338"/>
    <x v="3650"/>
    <x v="3"/>
    <x v="296"/>
    <d v="2014-09-24T00:00:00"/>
    <s v="First Class"/>
    <s v="BM-11575"/>
    <s v="Brendan Murry"/>
    <x v="1"/>
    <s v="United States"/>
    <s v="Los Angeles"/>
    <x v="1"/>
    <n v="90045"/>
    <x v="1"/>
    <s v="OFF-ST-10004950"/>
    <x v="1"/>
    <x v="4"/>
    <s v="Tenex Personal Filing Tote With Secure Closure Lid, Black/Frost"/>
    <x v="4729"/>
    <n v="1"/>
    <n v="0"/>
    <n v="3.8774999999999995"/>
  </r>
  <r>
    <n v="7339"/>
    <x v="3651"/>
    <x v="2"/>
    <x v="414"/>
    <d v="2011-12-23T00:00:00"/>
    <s v="Second Class"/>
    <s v="SM-20950"/>
    <s v="Suzanne McNair"/>
    <x v="1"/>
    <s v="United States"/>
    <s v="New York City"/>
    <x v="15"/>
    <n v="10035"/>
    <x v="3"/>
    <s v="FUR-CH-10004875"/>
    <x v="0"/>
    <x v="1"/>
    <s v="Harbour Creations 67200 Series Stacking Chairs"/>
    <x v="4921"/>
    <n v="3"/>
    <n v="0.1"/>
    <n v="36.3018"/>
  </r>
  <r>
    <n v="7340"/>
    <x v="3652"/>
    <x v="1"/>
    <x v="1074"/>
    <d v="2012-07-21T00:00:00"/>
    <s v="First Class"/>
    <s v="KC-16255"/>
    <s v="Karen Carlisle"/>
    <x v="1"/>
    <s v="United States"/>
    <s v="New York City"/>
    <x v="15"/>
    <n v="10009"/>
    <x v="3"/>
    <s v="OFF-AR-10003190"/>
    <x v="1"/>
    <x v="6"/>
    <s v="Newell 32"/>
    <x v="1784"/>
    <n v="2"/>
    <n v="0"/>
    <n v="1.6128"/>
  </r>
  <r>
    <n v="7341"/>
    <x v="3653"/>
    <x v="2"/>
    <x v="711"/>
    <d v="2011-08-01T00:00:00"/>
    <s v="Standard Class"/>
    <s v="SG-20470"/>
    <s v="Sheri Gordon"/>
    <x v="0"/>
    <s v="United States"/>
    <s v="Atlanta"/>
    <x v="32"/>
    <n v="30318"/>
    <x v="0"/>
    <s v="FUR-CH-10000553"/>
    <x v="0"/>
    <x v="1"/>
    <s v="Metal Folding Chairs, Beige, 4/Carton"/>
    <x v="4922"/>
    <n v="2"/>
    <n v="0"/>
    <n v="18.327599999999997"/>
  </r>
  <r>
    <n v="7342"/>
    <x v="3653"/>
    <x v="2"/>
    <x v="711"/>
    <d v="2011-08-01T00:00:00"/>
    <s v="Standard Class"/>
    <s v="SG-20470"/>
    <s v="Sheri Gordon"/>
    <x v="0"/>
    <s v="United States"/>
    <s v="Atlanta"/>
    <x v="32"/>
    <n v="30318"/>
    <x v="0"/>
    <s v="OFF-LA-10002762"/>
    <x v="1"/>
    <x v="2"/>
    <s v="Avery 485"/>
    <x v="4923"/>
    <n v="13"/>
    <n v="0"/>
    <n v="76.558299999999988"/>
  </r>
  <r>
    <n v="7343"/>
    <x v="3653"/>
    <x v="2"/>
    <x v="711"/>
    <d v="2011-08-01T00:00:00"/>
    <s v="Standard Class"/>
    <s v="SG-20470"/>
    <s v="Sheri Gordon"/>
    <x v="0"/>
    <s v="United States"/>
    <s v="Atlanta"/>
    <x v="32"/>
    <n v="30318"/>
    <x v="0"/>
    <s v="FUR-FU-10000719"/>
    <x v="0"/>
    <x v="5"/>
    <s v="DAX Cubicle Frames, 8-1/2 x 11"/>
    <x v="3567"/>
    <n v="3"/>
    <n v="0"/>
    <n v="9.2556000000000012"/>
  </r>
  <r>
    <n v="7344"/>
    <x v="3654"/>
    <x v="2"/>
    <x v="58"/>
    <d v="2012-01-01T00:00:00"/>
    <s v="Standard Class"/>
    <s v="TB-21520"/>
    <s v="Tracy Blumstein"/>
    <x v="0"/>
    <s v="United States"/>
    <s v="New York City"/>
    <x v="15"/>
    <n v="10009"/>
    <x v="3"/>
    <s v="OFF-ST-10000563"/>
    <x v="1"/>
    <x v="4"/>
    <s v="Fellowes Bankers Box Stor/Drawer Steel Plus"/>
    <x v="1643"/>
    <n v="6"/>
    <n v="0"/>
    <n v="19.188000000000002"/>
  </r>
  <r>
    <n v="7345"/>
    <x v="3655"/>
    <x v="3"/>
    <x v="157"/>
    <d v="2014-12-18T00:00:00"/>
    <s v="Standard Class"/>
    <s v="DV-13045"/>
    <s v="Darrin Van Huff"/>
    <x v="1"/>
    <s v="United States"/>
    <s v="Jacksonville"/>
    <x v="2"/>
    <n v="32216"/>
    <x v="0"/>
    <s v="FUR-TA-10004289"/>
    <x v="0"/>
    <x v="3"/>
    <s v="BoxOffice By Design Rectangular and Half-Moon Meeting Room Tables"/>
    <x v="4924"/>
    <n v="6"/>
    <n v="0.45"/>
    <n v="-420"/>
  </r>
  <r>
    <n v="7346"/>
    <x v="3655"/>
    <x v="3"/>
    <x v="157"/>
    <d v="2014-12-18T00:00:00"/>
    <s v="Standard Class"/>
    <s v="DV-13045"/>
    <s v="Darrin Van Huff"/>
    <x v="1"/>
    <s v="United States"/>
    <s v="Jacksonville"/>
    <x v="2"/>
    <n v="32216"/>
    <x v="0"/>
    <s v="TEC-PH-10003555"/>
    <x v="2"/>
    <x v="7"/>
    <s v="Motorola HK250 Universal Bluetooth Headset"/>
    <x v="4925"/>
    <n v="4"/>
    <n v="0.2"/>
    <n v="-16.552799999999994"/>
  </r>
  <r>
    <n v="7347"/>
    <x v="3655"/>
    <x v="3"/>
    <x v="157"/>
    <d v="2014-12-18T00:00:00"/>
    <s v="Standard Class"/>
    <s v="DV-13045"/>
    <s v="Darrin Van Huff"/>
    <x v="1"/>
    <s v="United States"/>
    <s v="Jacksonville"/>
    <x v="2"/>
    <n v="32216"/>
    <x v="0"/>
    <s v="OFF-AR-10001958"/>
    <x v="1"/>
    <x v="6"/>
    <s v="Stanley Bostitch Contemporary Electric Pencil Sharpeners"/>
    <x v="4926"/>
    <n v="1"/>
    <n v="0.2"/>
    <n v="1.3584000000000001"/>
  </r>
  <r>
    <n v="7348"/>
    <x v="3655"/>
    <x v="3"/>
    <x v="157"/>
    <d v="2014-12-18T00:00:00"/>
    <s v="Standard Class"/>
    <s v="DV-13045"/>
    <s v="Darrin Van Huff"/>
    <x v="1"/>
    <s v="United States"/>
    <s v="Jacksonville"/>
    <x v="2"/>
    <n v="32216"/>
    <x v="0"/>
    <s v="FUR-CH-10000225"/>
    <x v="0"/>
    <x v="1"/>
    <s v="Global Geo Office Task Chair, Gray"/>
    <x v="1466"/>
    <n v="1"/>
    <n v="0.2"/>
    <n v="-12.147000000000009"/>
  </r>
  <r>
    <n v="7349"/>
    <x v="3656"/>
    <x v="2"/>
    <x v="223"/>
    <d v="2011-03-07T00:00:00"/>
    <s v="Standard Class"/>
    <s v="SC-20020"/>
    <s v="Sam Craven"/>
    <x v="0"/>
    <s v="United States"/>
    <s v="Houston"/>
    <x v="5"/>
    <n v="77095"/>
    <x v="2"/>
    <s v="OFF-AP-10002534"/>
    <x v="1"/>
    <x v="9"/>
    <s v="3.6 Cubic Foot Counter Height Office Refrigerator"/>
    <x v="4927"/>
    <n v="3"/>
    <n v="0.8"/>
    <n v="-459.60720000000003"/>
  </r>
  <r>
    <n v="7350"/>
    <x v="3657"/>
    <x v="3"/>
    <x v="208"/>
    <d v="2014-10-28T00:00:00"/>
    <s v="Standard Class"/>
    <s v="JB-15400"/>
    <s v="Jennifer Braxton"/>
    <x v="1"/>
    <s v="United States"/>
    <s v="Milwaukee"/>
    <x v="6"/>
    <n v="53209"/>
    <x v="2"/>
    <s v="OFF-BI-10000301"/>
    <x v="1"/>
    <x v="8"/>
    <s v="GBC Instant Report Kit"/>
    <x v="1120"/>
    <n v="6"/>
    <n v="0"/>
    <n v="19.41"/>
  </r>
  <r>
    <n v="7351"/>
    <x v="3657"/>
    <x v="3"/>
    <x v="208"/>
    <d v="2014-10-28T00:00:00"/>
    <s v="Standard Class"/>
    <s v="JB-15400"/>
    <s v="Jennifer Braxton"/>
    <x v="1"/>
    <s v="United States"/>
    <s v="Milwaukee"/>
    <x v="6"/>
    <n v="53209"/>
    <x v="2"/>
    <s v="OFF-BI-10003460"/>
    <x v="1"/>
    <x v="8"/>
    <s v="Acco 3-Hole Punch"/>
    <x v="4928"/>
    <n v="5"/>
    <n v="0"/>
    <n v="10.511999999999999"/>
  </r>
  <r>
    <n v="7352"/>
    <x v="3658"/>
    <x v="3"/>
    <x v="468"/>
    <d v="2014-11-17T00:00:00"/>
    <s v="Standard Class"/>
    <s v="GH-14425"/>
    <s v="Gary Hwang"/>
    <x v="0"/>
    <s v="United States"/>
    <s v="Modesto"/>
    <x v="1"/>
    <n v="95351"/>
    <x v="1"/>
    <s v="TEC-AC-10001772"/>
    <x v="2"/>
    <x v="11"/>
    <s v="Memorex Mini Travel Drive 16 GB USB 2.0 Flash Drive"/>
    <x v="1829"/>
    <n v="7"/>
    <n v="0"/>
    <n v="43.598100000000002"/>
  </r>
  <r>
    <n v="7353"/>
    <x v="3659"/>
    <x v="3"/>
    <x v="633"/>
    <d v="2014-03-19T00:00:00"/>
    <s v="Second Class"/>
    <s v="MG-17650"/>
    <s v="Matthew Grinstein"/>
    <x v="2"/>
    <s v="United States"/>
    <s v="Lakewood"/>
    <x v="24"/>
    <n v="44107"/>
    <x v="3"/>
    <s v="TEC-PH-10003505"/>
    <x v="2"/>
    <x v="7"/>
    <s v="Geemarc AmpliPOWER60"/>
    <x v="4929"/>
    <n v="8"/>
    <n v="0.4"/>
    <n v="-81.664000000000044"/>
  </r>
  <r>
    <n v="7354"/>
    <x v="3660"/>
    <x v="0"/>
    <x v="897"/>
    <d v="2013-09-30T00:00:00"/>
    <s v="Standard Class"/>
    <s v="RD-19660"/>
    <s v="Robert Dilbeck"/>
    <x v="2"/>
    <s v="United States"/>
    <s v="Philadelphia"/>
    <x v="9"/>
    <n v="19134"/>
    <x v="3"/>
    <s v="OFF-LA-10004484"/>
    <x v="1"/>
    <x v="2"/>
    <s v="Avery 476"/>
    <x v="1053"/>
    <n v="5"/>
    <n v="0.2"/>
    <n v="5.368999999999998"/>
  </r>
  <r>
    <n v="7355"/>
    <x v="3661"/>
    <x v="3"/>
    <x v="695"/>
    <d v="2014-02-14T00:00:00"/>
    <s v="Standard Class"/>
    <s v="SN-20560"/>
    <s v="Skye Norling"/>
    <x v="2"/>
    <s v="United States"/>
    <s v="San Francisco"/>
    <x v="1"/>
    <n v="94109"/>
    <x v="1"/>
    <s v="OFF-PA-10001593"/>
    <x v="1"/>
    <x v="10"/>
    <s v="Xerox 1947"/>
    <x v="2744"/>
    <n v="5"/>
    <n v="0"/>
    <n v="13.454999999999998"/>
  </r>
  <r>
    <n v="7356"/>
    <x v="3662"/>
    <x v="1"/>
    <x v="620"/>
    <d v="2013-01-02T00:00:00"/>
    <s v="Second Class"/>
    <s v="AH-10690"/>
    <s v="Anna Häberlin"/>
    <x v="1"/>
    <s v="United States"/>
    <s v="Detroit"/>
    <x v="12"/>
    <n v="48205"/>
    <x v="2"/>
    <s v="OFF-BI-10004139"/>
    <x v="1"/>
    <x v="8"/>
    <s v="Fellowes Presentation Covers for Comb Binding Machines"/>
    <x v="4930"/>
    <n v="8"/>
    <n v="0"/>
    <n v="52.379999999999995"/>
  </r>
  <r>
    <n v="7357"/>
    <x v="3663"/>
    <x v="0"/>
    <x v="790"/>
    <d v="2013-10-15T00:00:00"/>
    <s v="Standard Class"/>
    <s v="MZ-17335"/>
    <s v="Maria Zettner"/>
    <x v="2"/>
    <s v="United States"/>
    <s v="Phoenix"/>
    <x v="16"/>
    <n v="85023"/>
    <x v="1"/>
    <s v="OFF-AR-10001315"/>
    <x v="1"/>
    <x v="6"/>
    <s v="Newell 310"/>
    <x v="4931"/>
    <n v="1"/>
    <n v="0.2"/>
    <n v="0.15839999999999993"/>
  </r>
  <r>
    <n v="7358"/>
    <x v="3663"/>
    <x v="0"/>
    <x v="790"/>
    <d v="2013-10-15T00:00:00"/>
    <s v="Standard Class"/>
    <s v="MZ-17335"/>
    <s v="Maria Zettner"/>
    <x v="2"/>
    <s v="United States"/>
    <s v="Phoenix"/>
    <x v="16"/>
    <n v="85023"/>
    <x v="1"/>
    <s v="FUR-FU-10001488"/>
    <x v="0"/>
    <x v="5"/>
    <s v="Tenex 46&quot; x 60&quot; Computer Anti-Static Chairmat, Rectangular Shaped"/>
    <x v="4932"/>
    <n v="2"/>
    <n v="0.2"/>
    <n v="0"/>
  </r>
  <r>
    <n v="7359"/>
    <x v="3664"/>
    <x v="2"/>
    <x v="125"/>
    <d v="2012-01-03T00:00:00"/>
    <s v="Second Class"/>
    <s v="AR-10345"/>
    <s v="Alex Russell"/>
    <x v="1"/>
    <s v="United States"/>
    <s v="Philadelphia"/>
    <x v="9"/>
    <n v="19143"/>
    <x v="3"/>
    <s v="TEC-PH-10002170"/>
    <x v="2"/>
    <x v="7"/>
    <s v="ClearSounds CSC500 Amplified Spirit Phone Corded phone"/>
    <x v="4933"/>
    <n v="6"/>
    <n v="0.4"/>
    <n v="-50.392799999999994"/>
  </r>
  <r>
    <n v="7360"/>
    <x v="3664"/>
    <x v="2"/>
    <x v="125"/>
    <d v="2012-01-03T00:00:00"/>
    <s v="Second Class"/>
    <s v="AR-10345"/>
    <s v="Alex Russell"/>
    <x v="1"/>
    <s v="United States"/>
    <s v="Philadelphia"/>
    <x v="9"/>
    <n v="19143"/>
    <x v="3"/>
    <s v="FUR-TA-10004575"/>
    <x v="0"/>
    <x v="3"/>
    <s v="Hon 5100 Series Wood Tables"/>
    <x v="2979"/>
    <n v="3"/>
    <n v="0.4"/>
    <n v="-192.04680000000008"/>
  </r>
  <r>
    <n v="7361"/>
    <x v="3665"/>
    <x v="0"/>
    <x v="408"/>
    <d v="2013-04-15T00:00:00"/>
    <s v="First Class"/>
    <s v="JF-15295"/>
    <s v="Jason Fortune-"/>
    <x v="0"/>
    <s v="United States"/>
    <s v="Los Angeles"/>
    <x v="1"/>
    <n v="90036"/>
    <x v="1"/>
    <s v="OFF-PA-10000809"/>
    <x v="1"/>
    <x v="10"/>
    <s v="Xerox 206"/>
    <x v="541"/>
    <n v="3"/>
    <n v="0"/>
    <n v="9.3312000000000008"/>
  </r>
  <r>
    <n v="7362"/>
    <x v="3665"/>
    <x v="0"/>
    <x v="408"/>
    <d v="2013-04-15T00:00:00"/>
    <s v="First Class"/>
    <s v="JF-15295"/>
    <s v="Jason Fortune-"/>
    <x v="0"/>
    <s v="United States"/>
    <s v="Los Angeles"/>
    <x v="1"/>
    <n v="90036"/>
    <x v="1"/>
    <s v="FUR-CH-10000225"/>
    <x v="0"/>
    <x v="1"/>
    <s v="Global Geo Office Task Chair, Gray"/>
    <x v="4934"/>
    <n v="3"/>
    <n v="0.2"/>
    <n v="-36.441000000000031"/>
  </r>
  <r>
    <n v="7363"/>
    <x v="3665"/>
    <x v="0"/>
    <x v="408"/>
    <d v="2013-04-15T00:00:00"/>
    <s v="First Class"/>
    <s v="JF-15295"/>
    <s v="Jason Fortune-"/>
    <x v="0"/>
    <s v="United States"/>
    <s v="Los Angeles"/>
    <x v="1"/>
    <n v="90036"/>
    <x v="1"/>
    <s v="OFF-BI-10003707"/>
    <x v="1"/>
    <x v="8"/>
    <s v="Aluminum Screw Posts"/>
    <x v="941"/>
    <n v="3"/>
    <n v="0.2"/>
    <n v="13.734"/>
  </r>
  <r>
    <n v="7364"/>
    <x v="3666"/>
    <x v="0"/>
    <x v="85"/>
    <d v="2013-12-05T00:00:00"/>
    <s v="Standard Class"/>
    <s v="DS-13180"/>
    <s v="David Smith"/>
    <x v="1"/>
    <s v="United States"/>
    <s v="Philadelphia"/>
    <x v="9"/>
    <n v="19140"/>
    <x v="3"/>
    <s v="TEC-PH-10004539"/>
    <x v="2"/>
    <x v="7"/>
    <s v="Wireless Extenders zBoost YX545 SOHO Signal Booster"/>
    <x v="4935"/>
    <n v="3"/>
    <n v="0.4"/>
    <n v="-73.706100000000021"/>
  </r>
  <r>
    <n v="7365"/>
    <x v="3666"/>
    <x v="0"/>
    <x v="85"/>
    <d v="2013-12-05T00:00:00"/>
    <s v="Standard Class"/>
    <s v="DS-13180"/>
    <s v="David Smith"/>
    <x v="1"/>
    <s v="United States"/>
    <s v="Philadelphia"/>
    <x v="9"/>
    <n v="19140"/>
    <x v="3"/>
    <s v="OFF-FA-10004076"/>
    <x v="1"/>
    <x v="13"/>
    <s v="Translucent Push Pins by OIC"/>
    <x v="2538"/>
    <n v="8"/>
    <n v="0.2"/>
    <n v="2.6927999999999992"/>
  </r>
  <r>
    <n v="7366"/>
    <x v="3666"/>
    <x v="0"/>
    <x v="85"/>
    <d v="2013-12-05T00:00:00"/>
    <s v="Standard Class"/>
    <s v="DS-13180"/>
    <s v="David Smith"/>
    <x v="1"/>
    <s v="United States"/>
    <s v="Philadelphia"/>
    <x v="9"/>
    <n v="19140"/>
    <x v="3"/>
    <s v="OFF-BI-10003166"/>
    <x v="1"/>
    <x v="8"/>
    <s v="GBC Plasticlear Binding Covers"/>
    <x v="4936"/>
    <n v="2"/>
    <n v="0.7"/>
    <n v="-5.0511999999999997"/>
  </r>
  <r>
    <n v="7367"/>
    <x v="3666"/>
    <x v="0"/>
    <x v="85"/>
    <d v="2013-12-05T00:00:00"/>
    <s v="Standard Class"/>
    <s v="DS-13180"/>
    <s v="David Smith"/>
    <x v="1"/>
    <s v="United States"/>
    <s v="Philadelphia"/>
    <x v="9"/>
    <n v="19140"/>
    <x v="3"/>
    <s v="OFF-ST-10002301"/>
    <x v="1"/>
    <x v="4"/>
    <s v="Tennsco Commercial Shelving"/>
    <x v="2604"/>
    <n v="2"/>
    <n v="0.2"/>
    <n v="-7.7292000000000041"/>
  </r>
  <r>
    <n v="7368"/>
    <x v="3666"/>
    <x v="0"/>
    <x v="85"/>
    <d v="2013-12-05T00:00:00"/>
    <s v="Standard Class"/>
    <s v="DS-13180"/>
    <s v="David Smith"/>
    <x v="1"/>
    <s v="United States"/>
    <s v="Philadelphia"/>
    <x v="9"/>
    <n v="19140"/>
    <x v="3"/>
    <s v="FUR-CH-10002647"/>
    <x v="0"/>
    <x v="1"/>
    <s v="Situations Contoured Folding Chairs, 4/Set"/>
    <x v="2548"/>
    <n v="7"/>
    <n v="0.3"/>
    <n v="-24.842999999999961"/>
  </r>
  <r>
    <n v="7369"/>
    <x v="3667"/>
    <x v="3"/>
    <x v="4"/>
    <d v="2014-04-18T00:00:00"/>
    <s v="First Class"/>
    <s v="BP-11095"/>
    <s v="Bart Pistole"/>
    <x v="1"/>
    <s v="United States"/>
    <s v="Miami"/>
    <x v="2"/>
    <n v="33180"/>
    <x v="0"/>
    <s v="OFF-BI-10004654"/>
    <x v="1"/>
    <x v="8"/>
    <s v="VariCap6 Expandable Binder"/>
    <x v="4937"/>
    <n v="3"/>
    <n v="0.7"/>
    <n v="-11.936999999999998"/>
  </r>
  <r>
    <n v="7370"/>
    <x v="3668"/>
    <x v="1"/>
    <x v="1000"/>
    <d v="2012-03-11T00:00:00"/>
    <s v="Second Class"/>
    <s v="TG-21310"/>
    <s v="Toby Gnade"/>
    <x v="0"/>
    <s v="United States"/>
    <s v="Raleigh"/>
    <x v="3"/>
    <n v="27604"/>
    <x v="0"/>
    <s v="OFF-LA-10001175"/>
    <x v="1"/>
    <x v="2"/>
    <s v="Avery 514"/>
    <x v="877"/>
    <n v="2"/>
    <n v="0.2"/>
    <n v="1.6704000000000001"/>
  </r>
  <r>
    <n v="7371"/>
    <x v="3669"/>
    <x v="2"/>
    <x v="919"/>
    <d v="2011-11-01T00:00:00"/>
    <s v="Standard Class"/>
    <s v="BT-11395"/>
    <s v="Bill Tyler"/>
    <x v="1"/>
    <s v="United States"/>
    <s v="Garden City"/>
    <x v="41"/>
    <n v="67846"/>
    <x v="2"/>
    <s v="TEC-PH-10001336"/>
    <x v="2"/>
    <x v="7"/>
    <s v="Digium D40 VoIP phone"/>
    <x v="2052"/>
    <n v="2"/>
    <n v="0"/>
    <n v="74.8142"/>
  </r>
  <r>
    <n v="7372"/>
    <x v="3670"/>
    <x v="3"/>
    <x v="363"/>
    <d v="2014-01-10T00:00:00"/>
    <s v="Second Class"/>
    <s v="JF-15190"/>
    <s v="Jamie Frazer"/>
    <x v="0"/>
    <s v="United States"/>
    <s v="Long Beach"/>
    <x v="1"/>
    <n v="90805"/>
    <x v="1"/>
    <s v="OFF-ST-10000760"/>
    <x v="1"/>
    <x v="4"/>
    <s v="Eldon Fold 'N Roll Cart System"/>
    <x v="4938"/>
    <n v="11"/>
    <n v="0"/>
    <n v="44.596199999999996"/>
  </r>
  <r>
    <n v="7373"/>
    <x v="3670"/>
    <x v="3"/>
    <x v="363"/>
    <d v="2014-01-10T00:00:00"/>
    <s v="Second Class"/>
    <s v="JF-15190"/>
    <s v="Jamie Frazer"/>
    <x v="0"/>
    <s v="United States"/>
    <s v="Long Beach"/>
    <x v="1"/>
    <n v="90805"/>
    <x v="1"/>
    <s v="OFF-ST-10002301"/>
    <x v="1"/>
    <x v="4"/>
    <s v="Tennsco Commercial Shelving"/>
    <x v="4939"/>
    <n v="3"/>
    <n v="0"/>
    <n v="0.61019999999999541"/>
  </r>
  <r>
    <n v="7374"/>
    <x v="3670"/>
    <x v="3"/>
    <x v="363"/>
    <d v="2014-01-10T00:00:00"/>
    <s v="Second Class"/>
    <s v="JF-15190"/>
    <s v="Jamie Frazer"/>
    <x v="0"/>
    <s v="United States"/>
    <s v="Long Beach"/>
    <x v="1"/>
    <n v="90805"/>
    <x v="1"/>
    <s v="OFF-SU-10004884"/>
    <x v="1"/>
    <x v="14"/>
    <s v="Acme Galleria Hot Forged Steel Scissors with Colored Handles"/>
    <x v="4940"/>
    <n v="7"/>
    <n v="0"/>
    <n v="31.931899999999988"/>
  </r>
  <r>
    <n v="7375"/>
    <x v="3670"/>
    <x v="3"/>
    <x v="363"/>
    <d v="2014-01-10T00:00:00"/>
    <s v="Second Class"/>
    <s v="JF-15190"/>
    <s v="Jamie Frazer"/>
    <x v="0"/>
    <s v="United States"/>
    <s v="Long Beach"/>
    <x v="1"/>
    <n v="90805"/>
    <x v="1"/>
    <s v="OFF-FA-10003112"/>
    <x v="1"/>
    <x v="13"/>
    <s v="Staples"/>
    <x v="2837"/>
    <n v="1"/>
    <n v="0"/>
    <n v="3.5504999999999995"/>
  </r>
  <r>
    <n v="7376"/>
    <x v="3671"/>
    <x v="3"/>
    <x v="802"/>
    <d v="2014-08-21T00:00:00"/>
    <s v="Standard Class"/>
    <s v="MK-17905"/>
    <s v="Michael Kennedy"/>
    <x v="1"/>
    <s v="United States"/>
    <s v="San Diego"/>
    <x v="1"/>
    <n v="92037"/>
    <x v="1"/>
    <s v="OFF-BI-10000069"/>
    <x v="1"/>
    <x v="8"/>
    <s v="GBC Prepunched Paper, 19-Hole, for Binding Systems, 24-lb"/>
    <x v="4941"/>
    <n v="3"/>
    <n v="0.2"/>
    <n v="11.707799999999995"/>
  </r>
  <r>
    <n v="7377"/>
    <x v="3672"/>
    <x v="3"/>
    <x v="808"/>
    <d v="2014-11-06T00:00:00"/>
    <s v="First Class"/>
    <s v="GG-14650"/>
    <s v="Greg Guthrie"/>
    <x v="1"/>
    <s v="United States"/>
    <s v="Bloomington"/>
    <x v="10"/>
    <n v="61701"/>
    <x v="2"/>
    <s v="OFF-AR-10001958"/>
    <x v="1"/>
    <x v="6"/>
    <s v="Stanley Bostitch Contemporary Electric Pencil Sharpeners"/>
    <x v="4942"/>
    <n v="4"/>
    <n v="0.2"/>
    <n v="5.4336000000000002"/>
  </r>
  <r>
    <n v="7378"/>
    <x v="3673"/>
    <x v="2"/>
    <x v="111"/>
    <d v="2011-09-23T00:00:00"/>
    <s v="Standard Class"/>
    <s v="MC-18130"/>
    <s v="Mike Caudle"/>
    <x v="1"/>
    <s v="United States"/>
    <s v="Seattle"/>
    <x v="4"/>
    <n v="98115"/>
    <x v="1"/>
    <s v="OFF-ST-10001321"/>
    <x v="1"/>
    <x v="4"/>
    <s v="Decoflex Hanging Personal Folder File, Blue"/>
    <x v="451"/>
    <n v="6"/>
    <n v="0"/>
    <n v="24.980400000000007"/>
  </r>
  <r>
    <n v="7379"/>
    <x v="3674"/>
    <x v="1"/>
    <x v="70"/>
    <d v="2012-05-31T00:00:00"/>
    <s v="Same Day"/>
    <s v="ML-18265"/>
    <s v="Muhammed Lee"/>
    <x v="0"/>
    <s v="United States"/>
    <s v="Fayetteville"/>
    <x v="3"/>
    <n v="28314"/>
    <x v="0"/>
    <s v="OFF-AR-10003504"/>
    <x v="1"/>
    <x v="6"/>
    <s v="Newell 347"/>
    <x v="1518"/>
    <n v="3"/>
    <n v="0.2"/>
    <n v="1.1555999999999984"/>
  </r>
  <r>
    <n v="7380"/>
    <x v="3675"/>
    <x v="0"/>
    <x v="1160"/>
    <d v="2013-09-19T00:00:00"/>
    <s v="Standard Class"/>
    <s v="AG-10270"/>
    <s v="Alejandro Grove"/>
    <x v="0"/>
    <s v="United States"/>
    <s v="Omaha"/>
    <x v="8"/>
    <n v="68104"/>
    <x v="2"/>
    <s v="OFF-ST-10000419"/>
    <x v="1"/>
    <x v="4"/>
    <s v="Rogers Jumbo File, Granite"/>
    <x v="1360"/>
    <n v="3"/>
    <n v="0"/>
    <n v="0.4073999999999991"/>
  </r>
  <r>
    <n v="7381"/>
    <x v="3675"/>
    <x v="0"/>
    <x v="1160"/>
    <d v="2013-09-19T00:00:00"/>
    <s v="Standard Class"/>
    <s v="AG-10270"/>
    <s v="Alejandro Grove"/>
    <x v="0"/>
    <s v="United States"/>
    <s v="Omaha"/>
    <x v="8"/>
    <n v="68104"/>
    <x v="2"/>
    <s v="OFF-LA-10004559"/>
    <x v="1"/>
    <x v="2"/>
    <s v="Avery 49"/>
    <x v="936"/>
    <n v="5"/>
    <n v="0"/>
    <n v="7.056"/>
  </r>
  <r>
    <n v="7382"/>
    <x v="3675"/>
    <x v="0"/>
    <x v="1160"/>
    <d v="2013-09-19T00:00:00"/>
    <s v="Standard Class"/>
    <s v="AG-10270"/>
    <s v="Alejandro Grove"/>
    <x v="0"/>
    <s v="United States"/>
    <s v="Omaha"/>
    <x v="8"/>
    <n v="68104"/>
    <x v="2"/>
    <s v="TEC-PH-10001644"/>
    <x v="2"/>
    <x v="7"/>
    <s v="BlueLounge Milo Smartphone Stand, White/Metallic"/>
    <x v="179"/>
    <n v="5"/>
    <n v="0"/>
    <n v="41.986000000000004"/>
  </r>
  <r>
    <n v="7383"/>
    <x v="3675"/>
    <x v="0"/>
    <x v="1160"/>
    <d v="2013-09-19T00:00:00"/>
    <s v="Standard Class"/>
    <s v="AG-10270"/>
    <s v="Alejandro Grove"/>
    <x v="0"/>
    <s v="United States"/>
    <s v="Omaha"/>
    <x v="8"/>
    <n v="68104"/>
    <x v="2"/>
    <s v="OFF-SU-10004782"/>
    <x v="1"/>
    <x v="14"/>
    <s v="Elite 5&quot; Scissors"/>
    <x v="2952"/>
    <n v="2"/>
    <n v="0"/>
    <n v="5.0699999999999985"/>
  </r>
  <r>
    <n v="7384"/>
    <x v="3675"/>
    <x v="0"/>
    <x v="1160"/>
    <d v="2013-09-19T00:00:00"/>
    <s v="Standard Class"/>
    <s v="AG-10270"/>
    <s v="Alejandro Grove"/>
    <x v="0"/>
    <s v="United States"/>
    <s v="Omaha"/>
    <x v="8"/>
    <n v="68104"/>
    <x v="2"/>
    <s v="OFF-PA-10002250"/>
    <x v="1"/>
    <x v="10"/>
    <s v="Things To Do Today Pad"/>
    <x v="1215"/>
    <n v="3"/>
    <n v="0"/>
    <n v="8.4527999999999999"/>
  </r>
  <r>
    <n v="7385"/>
    <x v="3675"/>
    <x v="0"/>
    <x v="1160"/>
    <d v="2013-09-19T00:00:00"/>
    <s v="Standard Class"/>
    <s v="AG-10270"/>
    <s v="Alejandro Grove"/>
    <x v="0"/>
    <s v="United States"/>
    <s v="Omaha"/>
    <x v="8"/>
    <n v="68104"/>
    <x v="2"/>
    <s v="OFF-AP-10001394"/>
    <x v="1"/>
    <x v="9"/>
    <s v="Harmony Air Purifier"/>
    <x v="4943"/>
    <n v="2"/>
    <n v="0"/>
    <n v="136.07999999999998"/>
  </r>
  <r>
    <n v="7386"/>
    <x v="3675"/>
    <x v="0"/>
    <x v="1160"/>
    <d v="2013-09-19T00:00:00"/>
    <s v="Standard Class"/>
    <s v="AG-10270"/>
    <s v="Alejandro Grove"/>
    <x v="0"/>
    <s v="United States"/>
    <s v="Omaha"/>
    <x v="8"/>
    <n v="68104"/>
    <x v="2"/>
    <s v="OFF-PA-10001838"/>
    <x v="1"/>
    <x v="10"/>
    <s v="Adams Telephone Message Book W/Dividers/Space For Phone Numbers, 5 1/4&quot;X8 1/2&quot;, 300/Messages"/>
    <x v="4634"/>
    <n v="3"/>
    <n v="0"/>
    <n v="8.6435999999999993"/>
  </r>
  <r>
    <n v="7387"/>
    <x v="3675"/>
    <x v="0"/>
    <x v="1160"/>
    <d v="2013-09-19T00:00:00"/>
    <s v="Standard Class"/>
    <s v="AG-10270"/>
    <s v="Alejandro Grove"/>
    <x v="0"/>
    <s v="United States"/>
    <s v="Omaha"/>
    <x v="8"/>
    <n v="68104"/>
    <x v="2"/>
    <s v="OFF-ST-10004340"/>
    <x v="1"/>
    <x v="4"/>
    <s v="Fellowes Mobile File Cart, Black"/>
    <x v="3106"/>
    <n v="6"/>
    <n v="0"/>
    <n v="100.73160000000001"/>
  </r>
  <r>
    <n v="7388"/>
    <x v="3675"/>
    <x v="0"/>
    <x v="1160"/>
    <d v="2013-09-19T00:00:00"/>
    <s v="Standard Class"/>
    <s v="AG-10270"/>
    <s v="Alejandro Grove"/>
    <x v="0"/>
    <s v="United States"/>
    <s v="Omaha"/>
    <x v="8"/>
    <n v="68104"/>
    <x v="2"/>
    <s v="FUR-FU-10003664"/>
    <x v="0"/>
    <x v="5"/>
    <s v="Electrix Architect's Clamp-On Swing Arm Lamp, Black"/>
    <x v="4944"/>
    <n v="14"/>
    <n v="0"/>
    <n v="387.56759999999986"/>
  </r>
  <r>
    <n v="7389"/>
    <x v="3675"/>
    <x v="0"/>
    <x v="1160"/>
    <d v="2013-09-19T00:00:00"/>
    <s v="Standard Class"/>
    <s v="AG-10270"/>
    <s v="Alejandro Grove"/>
    <x v="0"/>
    <s v="United States"/>
    <s v="Omaha"/>
    <x v="8"/>
    <n v="68104"/>
    <x v="2"/>
    <s v="TEC-PH-10004897"/>
    <x v="2"/>
    <x v="7"/>
    <s v="Mediabridge Sport Armband iPhone 5s"/>
    <x v="2065"/>
    <n v="3"/>
    <n v="0"/>
    <n v="0.29969999999999963"/>
  </r>
  <r>
    <n v="7390"/>
    <x v="3676"/>
    <x v="3"/>
    <x v="1161"/>
    <d v="2014-12-04T00:00:00"/>
    <s v="Standard Class"/>
    <s v="TT-21070"/>
    <s v="Ted Trevino"/>
    <x v="0"/>
    <s v="United States"/>
    <s v="Chattanooga"/>
    <x v="18"/>
    <n v="37421"/>
    <x v="0"/>
    <s v="FUR-CH-10000454"/>
    <x v="0"/>
    <x v="1"/>
    <s v="Hon Deluxe Fabric Upholstered Stacking Chairs, Rounded Back"/>
    <x v="4945"/>
    <n v="2"/>
    <n v="0.2"/>
    <n v="48.795999999999978"/>
  </r>
  <r>
    <n v="7391"/>
    <x v="3676"/>
    <x v="3"/>
    <x v="1161"/>
    <d v="2014-12-04T00:00:00"/>
    <s v="Standard Class"/>
    <s v="TT-21070"/>
    <s v="Ted Trevino"/>
    <x v="0"/>
    <s v="United States"/>
    <s v="Chattanooga"/>
    <x v="18"/>
    <n v="37421"/>
    <x v="0"/>
    <s v="FUR-FU-10004017"/>
    <x v="0"/>
    <x v="5"/>
    <s v="Executive Impressions 13&quot; Chairman Wall Clock"/>
    <x v="4946"/>
    <n v="5"/>
    <n v="0.2"/>
    <n v="19.034999999999989"/>
  </r>
  <r>
    <n v="7392"/>
    <x v="3677"/>
    <x v="3"/>
    <x v="769"/>
    <d v="2014-12-08T00:00:00"/>
    <s v="Second Class"/>
    <s v="LT-16765"/>
    <s v="Larry Tron"/>
    <x v="0"/>
    <s v="United States"/>
    <s v="Fairfield"/>
    <x v="24"/>
    <n v="45014"/>
    <x v="3"/>
    <s v="OFF-PA-10000241"/>
    <x v="1"/>
    <x v="10"/>
    <s v="IBM Multi-Purpose Copy Paper, 8 1/2 x 11&quot;, Case"/>
    <x v="1355"/>
    <n v="3"/>
    <n v="0.2"/>
    <n v="23.234999999999992"/>
  </r>
  <r>
    <n v="7393"/>
    <x v="3678"/>
    <x v="3"/>
    <x v="743"/>
    <d v="2014-05-07T00:00:00"/>
    <s v="Standard Class"/>
    <s v="DD-13570"/>
    <s v="Dorothy Dickinson"/>
    <x v="0"/>
    <s v="United States"/>
    <s v="Los Angeles"/>
    <x v="1"/>
    <n v="90049"/>
    <x v="1"/>
    <s v="OFF-PA-10003016"/>
    <x v="1"/>
    <x v="10"/>
    <s v="Adams &quot;While You Were Out&quot; Message Pads"/>
    <x v="2236"/>
    <n v="5"/>
    <n v="0"/>
    <n v="7.0649999999999995"/>
  </r>
  <r>
    <n v="7394"/>
    <x v="3678"/>
    <x v="3"/>
    <x v="743"/>
    <d v="2014-05-07T00:00:00"/>
    <s v="Standard Class"/>
    <s v="DD-13570"/>
    <s v="Dorothy Dickinson"/>
    <x v="0"/>
    <s v="United States"/>
    <s v="Los Angeles"/>
    <x v="1"/>
    <n v="90049"/>
    <x v="1"/>
    <s v="OFF-AR-10001615"/>
    <x v="1"/>
    <x v="6"/>
    <s v="Newell 34"/>
    <x v="426"/>
    <n v="3"/>
    <n v="0"/>
    <n v="15.475200000000001"/>
  </r>
  <r>
    <n v="7395"/>
    <x v="3678"/>
    <x v="3"/>
    <x v="743"/>
    <d v="2014-05-07T00:00:00"/>
    <s v="Standard Class"/>
    <s v="DD-13570"/>
    <s v="Dorothy Dickinson"/>
    <x v="0"/>
    <s v="United States"/>
    <s v="Los Angeles"/>
    <x v="1"/>
    <n v="90049"/>
    <x v="1"/>
    <s v="OFF-PA-10002713"/>
    <x v="1"/>
    <x v="10"/>
    <s v="Adams Phone Message Book, 200 Message Capacity, 8 1/16” x 11”"/>
    <x v="343"/>
    <n v="5"/>
    <n v="0"/>
    <n v="15.823999999999998"/>
  </r>
  <r>
    <n v="7396"/>
    <x v="3679"/>
    <x v="0"/>
    <x v="591"/>
    <d v="2013-12-31T00:00:00"/>
    <s v="Standard Class"/>
    <s v="DB-12970"/>
    <s v="Darren Budd"/>
    <x v="1"/>
    <s v="United States"/>
    <s v="New York City"/>
    <x v="15"/>
    <n v="10024"/>
    <x v="3"/>
    <s v="FUR-TA-10002958"/>
    <x v="0"/>
    <x v="3"/>
    <s v="Bevis Oval Conference Table, Walnut"/>
    <x v="4203"/>
    <n v="2"/>
    <n v="0.4"/>
    <n v="-120.05080000000007"/>
  </r>
  <r>
    <n v="7397"/>
    <x v="3679"/>
    <x v="0"/>
    <x v="591"/>
    <d v="2013-12-31T00:00:00"/>
    <s v="Standard Class"/>
    <s v="DB-12970"/>
    <s v="Darren Budd"/>
    <x v="1"/>
    <s v="United States"/>
    <s v="New York City"/>
    <x v="15"/>
    <n v="10024"/>
    <x v="3"/>
    <s v="FUR-CH-10003746"/>
    <x v="0"/>
    <x v="1"/>
    <s v="Hon 4070 Series Pagoda Round Back Stacking Chairs"/>
    <x v="4947"/>
    <n v="3"/>
    <n v="0.1"/>
    <n v="173.32919999999999"/>
  </r>
  <r>
    <n v="7398"/>
    <x v="3680"/>
    <x v="2"/>
    <x v="587"/>
    <d v="2011-09-30T00:00:00"/>
    <s v="Same Day"/>
    <s v="DM-12955"/>
    <s v="Dario Medina"/>
    <x v="1"/>
    <s v="United States"/>
    <s v="Fairfield"/>
    <x v="24"/>
    <n v="45014"/>
    <x v="3"/>
    <s v="OFF-AP-10003217"/>
    <x v="1"/>
    <x v="9"/>
    <s v="Eureka Sanitaire  Commercial Upright"/>
    <x v="4948"/>
    <n v="6"/>
    <n v="0.2"/>
    <n v="59.655599999999993"/>
  </r>
  <r>
    <n v="7399"/>
    <x v="3681"/>
    <x v="2"/>
    <x v="136"/>
    <d v="2011-07-15T00:00:00"/>
    <s v="Second Class"/>
    <s v="ME-17725"/>
    <s v="Max Engle"/>
    <x v="0"/>
    <s v="United States"/>
    <s v="Chicago"/>
    <x v="10"/>
    <n v="60610"/>
    <x v="2"/>
    <s v="OFF-PA-10001526"/>
    <x v="1"/>
    <x v="10"/>
    <s v="Xerox 1949"/>
    <x v="4949"/>
    <n v="9"/>
    <n v="0.2"/>
    <n v="12.997800000000003"/>
  </r>
  <r>
    <n v="7400"/>
    <x v="3681"/>
    <x v="2"/>
    <x v="136"/>
    <d v="2011-07-15T00:00:00"/>
    <s v="Second Class"/>
    <s v="ME-17725"/>
    <s v="Max Engle"/>
    <x v="0"/>
    <s v="United States"/>
    <s v="Chicago"/>
    <x v="10"/>
    <n v="60610"/>
    <x v="2"/>
    <s v="TEC-AC-10002857"/>
    <x v="2"/>
    <x v="11"/>
    <s v="Verbatim 25 GB 6x Blu-ray Single Layer Recordable Disc, 1/Pack"/>
    <x v="4950"/>
    <n v="4"/>
    <n v="0.2"/>
    <n v="3.2779999999999987"/>
  </r>
  <r>
    <n v="7401"/>
    <x v="3682"/>
    <x v="0"/>
    <x v="162"/>
    <d v="2013-09-14T00:00:00"/>
    <s v="Standard Class"/>
    <s v="TR-21325"/>
    <s v="Toby Ritter"/>
    <x v="0"/>
    <s v="United States"/>
    <s v="Seattle"/>
    <x v="4"/>
    <n v="98103"/>
    <x v="1"/>
    <s v="FUR-FU-10003039"/>
    <x v="0"/>
    <x v="5"/>
    <s v="Howard Miller 11-1/2&quot; Diameter Grantwood Wall Clock"/>
    <x v="3579"/>
    <n v="1"/>
    <n v="0"/>
    <n v="14.664200000000001"/>
  </r>
  <r>
    <n v="7402"/>
    <x v="3682"/>
    <x v="0"/>
    <x v="162"/>
    <d v="2013-09-14T00:00:00"/>
    <s v="Standard Class"/>
    <s v="TR-21325"/>
    <s v="Toby Ritter"/>
    <x v="0"/>
    <s v="United States"/>
    <s v="Seattle"/>
    <x v="4"/>
    <n v="98103"/>
    <x v="1"/>
    <s v="OFF-PA-10002615"/>
    <x v="1"/>
    <x v="10"/>
    <s v="Ampad Gold Fibre Wirebound Steno Books, 6&quot; x 9&quot;, Gregg Ruled"/>
    <x v="4951"/>
    <n v="7"/>
    <n v="0"/>
    <n v="14.200199999999999"/>
  </r>
  <r>
    <n v="7403"/>
    <x v="3683"/>
    <x v="3"/>
    <x v="634"/>
    <d v="2014-08-11T00:00:00"/>
    <s v="Standard Class"/>
    <s v="SH-20395"/>
    <s v="Shahid Hopkins"/>
    <x v="0"/>
    <s v="United States"/>
    <s v="New York City"/>
    <x v="15"/>
    <n v="10011"/>
    <x v="3"/>
    <s v="OFF-SU-10002573"/>
    <x v="1"/>
    <x v="14"/>
    <s v="Acme 10&quot; Easy Grip Assistive Scissors"/>
    <x v="378"/>
    <n v="4"/>
    <n v="0"/>
    <n v="21.035999999999994"/>
  </r>
  <r>
    <n v="7404"/>
    <x v="3684"/>
    <x v="1"/>
    <x v="263"/>
    <d v="2012-05-19T00:00:00"/>
    <s v="Standard Class"/>
    <s v="CB-12535"/>
    <s v="Claudia Bergmann"/>
    <x v="1"/>
    <s v="United States"/>
    <s v="Camarillo"/>
    <x v="1"/>
    <n v="93010"/>
    <x v="1"/>
    <s v="FUR-BO-10004015"/>
    <x v="0"/>
    <x v="0"/>
    <s v="Bush Andora Bookcase, Maple/Graphite Gray Finish"/>
    <x v="4952"/>
    <n v="5"/>
    <n v="0.15"/>
    <n v="41.996499999999941"/>
  </r>
  <r>
    <n v="7405"/>
    <x v="3684"/>
    <x v="1"/>
    <x v="263"/>
    <d v="2012-05-19T00:00:00"/>
    <s v="Standard Class"/>
    <s v="CB-12535"/>
    <s v="Claudia Bergmann"/>
    <x v="1"/>
    <s v="United States"/>
    <s v="Camarillo"/>
    <x v="1"/>
    <n v="93010"/>
    <x v="1"/>
    <s v="FUR-FU-10001979"/>
    <x v="0"/>
    <x v="5"/>
    <s v="Dana Halogen Swing-Arm Architect Lamp"/>
    <x v="4953"/>
    <n v="3"/>
    <n v="0"/>
    <n v="34.414800000000007"/>
  </r>
  <r>
    <n v="7406"/>
    <x v="3684"/>
    <x v="1"/>
    <x v="263"/>
    <d v="2012-05-19T00:00:00"/>
    <s v="Standard Class"/>
    <s v="CB-12535"/>
    <s v="Claudia Bergmann"/>
    <x v="1"/>
    <s v="United States"/>
    <s v="Camarillo"/>
    <x v="1"/>
    <n v="93010"/>
    <x v="1"/>
    <s v="FUR-CH-10003833"/>
    <x v="0"/>
    <x v="1"/>
    <s v="Novimex Fabric Task Chair"/>
    <x v="1923"/>
    <n v="2"/>
    <n v="0.2"/>
    <n v="-6.0980000000000025"/>
  </r>
  <r>
    <n v="7407"/>
    <x v="3684"/>
    <x v="1"/>
    <x v="263"/>
    <d v="2012-05-19T00:00:00"/>
    <s v="Standard Class"/>
    <s v="CB-12535"/>
    <s v="Claudia Bergmann"/>
    <x v="1"/>
    <s v="United States"/>
    <s v="Camarillo"/>
    <x v="1"/>
    <n v="93010"/>
    <x v="1"/>
    <s v="FUR-CH-10004495"/>
    <x v="0"/>
    <x v="1"/>
    <s v="Global Leather and Oak Executive Chair, Black"/>
    <x v="946"/>
    <n v="3"/>
    <n v="0.2"/>
    <n v="81.264599999999916"/>
  </r>
  <r>
    <n v="7408"/>
    <x v="3685"/>
    <x v="3"/>
    <x v="176"/>
    <d v="2014-01-22T00:00:00"/>
    <s v="First Class"/>
    <s v="ML-17410"/>
    <s v="Maris LaWare"/>
    <x v="0"/>
    <s v="United States"/>
    <s v="Chicago"/>
    <x v="10"/>
    <n v="60653"/>
    <x v="2"/>
    <s v="OFF-LA-10001613"/>
    <x v="1"/>
    <x v="2"/>
    <s v="Avery File Folder Labels"/>
    <x v="132"/>
    <n v="5"/>
    <n v="0.2"/>
    <n v="4.1760000000000002"/>
  </r>
  <r>
    <n v="7409"/>
    <x v="3686"/>
    <x v="0"/>
    <x v="198"/>
    <d v="2013-06-07T00:00:00"/>
    <s v="Standard Class"/>
    <s v="JG-15310"/>
    <s v="Jason Gross"/>
    <x v="1"/>
    <s v="United States"/>
    <s v="Los Angeles"/>
    <x v="1"/>
    <n v="90032"/>
    <x v="1"/>
    <s v="FUR-FU-10003247"/>
    <x v="0"/>
    <x v="5"/>
    <s v="36X48 HARDFLOOR CHAIRMAT"/>
    <x v="4954"/>
    <n v="8"/>
    <n v="0"/>
    <n v="11.748799999999989"/>
  </r>
  <r>
    <n v="7410"/>
    <x v="3687"/>
    <x v="2"/>
    <x v="918"/>
    <d v="2011-04-12T00:00:00"/>
    <s v="Standard Class"/>
    <s v="JS-15880"/>
    <s v="John Stevenson"/>
    <x v="0"/>
    <s v="United States"/>
    <s v="Toledo"/>
    <x v="24"/>
    <n v="43615"/>
    <x v="3"/>
    <s v="FUR-TA-10004442"/>
    <x v="0"/>
    <x v="3"/>
    <s v="Riverside Furniture Stanwyck Manor Table Series"/>
    <x v="4955"/>
    <n v="1"/>
    <n v="0.4"/>
    <n v="-94.660500000000013"/>
  </r>
  <r>
    <n v="7411"/>
    <x v="3688"/>
    <x v="2"/>
    <x v="149"/>
    <d v="2011-07-24T00:00:00"/>
    <s v="First Class"/>
    <s v="AG-10270"/>
    <s v="Alejandro Grove"/>
    <x v="0"/>
    <s v="United States"/>
    <s v="New York City"/>
    <x v="15"/>
    <n v="10011"/>
    <x v="3"/>
    <s v="TEC-AC-10001314"/>
    <x v="2"/>
    <x v="11"/>
    <s v="Case Logic 2.4GHz Wireless Keyboard"/>
    <x v="2622"/>
    <n v="2"/>
    <n v="0"/>
    <n v="7.9983999999999895"/>
  </r>
  <r>
    <n v="7412"/>
    <x v="3689"/>
    <x v="3"/>
    <x v="1109"/>
    <d v="2014-06-04T00:00:00"/>
    <s v="Standard Class"/>
    <s v="MG-17890"/>
    <s v="Michael Granlund"/>
    <x v="2"/>
    <s v="United States"/>
    <s v="Tigard"/>
    <x v="21"/>
    <n v="97224"/>
    <x v="1"/>
    <s v="TEC-PH-10001619"/>
    <x v="2"/>
    <x v="7"/>
    <s v="LG G3"/>
    <x v="2403"/>
    <n v="1"/>
    <n v="0.2"/>
    <n v="17.639099999999985"/>
  </r>
  <r>
    <n v="7413"/>
    <x v="3689"/>
    <x v="3"/>
    <x v="1109"/>
    <d v="2014-06-04T00:00:00"/>
    <s v="Standard Class"/>
    <s v="MG-17890"/>
    <s v="Michael Granlund"/>
    <x v="2"/>
    <s v="United States"/>
    <s v="Tigard"/>
    <x v="21"/>
    <n v="97224"/>
    <x v="1"/>
    <s v="TEC-AC-10002323"/>
    <x v="2"/>
    <x v="11"/>
    <s v="SanDisk Ultra 32 GB MicroSDHC Class 10 Memory Card"/>
    <x v="1442"/>
    <n v="2"/>
    <n v="0.2"/>
    <n v="-3.0939999999999994"/>
  </r>
  <r>
    <n v="7414"/>
    <x v="3689"/>
    <x v="3"/>
    <x v="1109"/>
    <d v="2014-06-04T00:00:00"/>
    <s v="Standard Class"/>
    <s v="MG-17890"/>
    <s v="Michael Granlund"/>
    <x v="2"/>
    <s v="United States"/>
    <s v="Tigard"/>
    <x v="21"/>
    <n v="97224"/>
    <x v="1"/>
    <s v="FUR-FU-10000820"/>
    <x v="0"/>
    <x v="5"/>
    <s v="Tensor Brushed Steel Torchiere Floor Lamp"/>
    <x v="4956"/>
    <n v="1"/>
    <n v="0.2"/>
    <n v="-0.33980000000000032"/>
  </r>
  <r>
    <n v="7415"/>
    <x v="3690"/>
    <x v="0"/>
    <x v="69"/>
    <d v="2013-03-16T00:00:00"/>
    <s v="Second Class"/>
    <s v="SC-20770"/>
    <s v="Stewart Carmichael"/>
    <x v="1"/>
    <s v="United States"/>
    <s v="Philadelphia"/>
    <x v="9"/>
    <n v="19134"/>
    <x v="3"/>
    <s v="FUR-CH-10004287"/>
    <x v="0"/>
    <x v="1"/>
    <s v="SAFCO Arco Folding Chair"/>
    <x v="4957"/>
    <n v="2"/>
    <n v="0.3"/>
    <n v="-5.5240000000000293"/>
  </r>
  <r>
    <n v="7416"/>
    <x v="3690"/>
    <x v="0"/>
    <x v="69"/>
    <d v="2013-03-16T00:00:00"/>
    <s v="Second Class"/>
    <s v="SC-20770"/>
    <s v="Stewart Carmichael"/>
    <x v="1"/>
    <s v="United States"/>
    <s v="Philadelphia"/>
    <x v="9"/>
    <n v="19134"/>
    <x v="3"/>
    <s v="TEC-AC-10000474"/>
    <x v="2"/>
    <x v="11"/>
    <s v="Kensington Expert Mouse Optical USB Trackball for PC or Mac"/>
    <x v="4958"/>
    <n v="5"/>
    <n v="0.2"/>
    <n v="47.494999999999919"/>
  </r>
  <r>
    <n v="7417"/>
    <x v="3690"/>
    <x v="0"/>
    <x v="69"/>
    <d v="2013-03-16T00:00:00"/>
    <s v="Second Class"/>
    <s v="SC-20770"/>
    <s v="Stewart Carmichael"/>
    <x v="1"/>
    <s v="United States"/>
    <s v="Philadelphia"/>
    <x v="9"/>
    <n v="19134"/>
    <x v="3"/>
    <s v="TEC-PH-10001494"/>
    <x v="2"/>
    <x v="7"/>
    <s v="Polycom CX600 IP Phone VoIP phone"/>
    <x v="4959"/>
    <n v="3"/>
    <n v="0.4"/>
    <n v="-116.98049999999998"/>
  </r>
  <r>
    <n v="7418"/>
    <x v="3690"/>
    <x v="0"/>
    <x v="69"/>
    <d v="2013-03-16T00:00:00"/>
    <s v="Second Class"/>
    <s v="SC-20770"/>
    <s v="Stewart Carmichael"/>
    <x v="1"/>
    <s v="United States"/>
    <s v="Philadelphia"/>
    <x v="9"/>
    <n v="19134"/>
    <x v="3"/>
    <s v="OFF-PA-10004996"/>
    <x v="1"/>
    <x v="10"/>
    <s v="Speediset Carbonless Redi-Letter 7&quot; x 8 1/2&quot;"/>
    <x v="4960"/>
    <n v="5"/>
    <n v="0.2"/>
    <n v="13.918499999999998"/>
  </r>
  <r>
    <n v="7419"/>
    <x v="3690"/>
    <x v="0"/>
    <x v="69"/>
    <d v="2013-03-16T00:00:00"/>
    <s v="Second Class"/>
    <s v="SC-20770"/>
    <s v="Stewart Carmichael"/>
    <x v="1"/>
    <s v="United States"/>
    <s v="Philadelphia"/>
    <x v="9"/>
    <n v="19134"/>
    <x v="3"/>
    <s v="OFF-BI-10004318"/>
    <x v="1"/>
    <x v="8"/>
    <s v="Ibico EB-19 Dual Function Manual Binding System"/>
    <x v="4961"/>
    <n v="1"/>
    <n v="0.7"/>
    <n v="-41.517600000000002"/>
  </r>
  <r>
    <n v="7420"/>
    <x v="3690"/>
    <x v="0"/>
    <x v="69"/>
    <d v="2013-03-16T00:00:00"/>
    <s v="Second Class"/>
    <s v="SC-20770"/>
    <s v="Stewart Carmichael"/>
    <x v="1"/>
    <s v="United States"/>
    <s v="Philadelphia"/>
    <x v="9"/>
    <n v="19134"/>
    <x v="3"/>
    <s v="OFF-ST-10002574"/>
    <x v="1"/>
    <x v="4"/>
    <s v="SAFCO Commercial Wire Shelving, Black"/>
    <x v="1197"/>
    <n v="5"/>
    <n v="0.2"/>
    <n v="-138.13999999999999"/>
  </r>
  <r>
    <n v="7421"/>
    <x v="3690"/>
    <x v="0"/>
    <x v="69"/>
    <d v="2013-03-16T00:00:00"/>
    <s v="Second Class"/>
    <s v="SC-20770"/>
    <s v="Stewart Carmichael"/>
    <x v="1"/>
    <s v="United States"/>
    <s v="Philadelphia"/>
    <x v="9"/>
    <n v="19134"/>
    <x v="3"/>
    <s v="OFF-BI-10002353"/>
    <x v="1"/>
    <x v="8"/>
    <s v="GBC VeloBind Cover Sets"/>
    <x v="4962"/>
    <n v="5"/>
    <n v="0.7"/>
    <n v="-15.439999999999998"/>
  </r>
  <r>
    <n v="7422"/>
    <x v="3690"/>
    <x v="0"/>
    <x v="69"/>
    <d v="2013-03-16T00:00:00"/>
    <s v="Second Class"/>
    <s v="SC-20770"/>
    <s v="Stewart Carmichael"/>
    <x v="1"/>
    <s v="United States"/>
    <s v="Philadelphia"/>
    <x v="9"/>
    <n v="19134"/>
    <x v="3"/>
    <s v="OFF-ST-10003641"/>
    <x v="1"/>
    <x v="4"/>
    <s v="Space Solutions Industrial Galvanized Steel Shelving."/>
    <x v="4963"/>
    <n v="2"/>
    <n v="0.2"/>
    <n v="-28.367999999999984"/>
  </r>
  <r>
    <n v="7423"/>
    <x v="3690"/>
    <x v="0"/>
    <x v="69"/>
    <d v="2013-03-16T00:00:00"/>
    <s v="Second Class"/>
    <s v="SC-20770"/>
    <s v="Stewart Carmichael"/>
    <x v="1"/>
    <s v="United States"/>
    <s v="Philadelphia"/>
    <x v="9"/>
    <n v="19134"/>
    <x v="3"/>
    <s v="TEC-MA-10001148"/>
    <x v="2"/>
    <x v="15"/>
    <s v="Okidata MB491 Multifunction Printer"/>
    <x v="4964"/>
    <n v="3"/>
    <n v="0.7"/>
    <n v="-643.70999999999981"/>
  </r>
  <r>
    <n v="7424"/>
    <x v="3691"/>
    <x v="3"/>
    <x v="318"/>
    <d v="2014-04-15T00:00:00"/>
    <s v="Standard Class"/>
    <s v="BS-11755"/>
    <s v="Bruce Stewart"/>
    <x v="0"/>
    <s v="United States"/>
    <s v="Philadelphia"/>
    <x v="9"/>
    <n v="19143"/>
    <x v="3"/>
    <s v="OFF-AP-10000026"/>
    <x v="1"/>
    <x v="9"/>
    <s v="Tripp Lite Isotel 6 Outlet Surge Protector with Fax/Modem Protection"/>
    <x v="4965"/>
    <n v="4"/>
    <n v="0.2"/>
    <n v="21.949199999999969"/>
  </r>
  <r>
    <n v="7425"/>
    <x v="3691"/>
    <x v="3"/>
    <x v="318"/>
    <d v="2014-04-15T00:00:00"/>
    <s v="Standard Class"/>
    <s v="BS-11755"/>
    <s v="Bruce Stewart"/>
    <x v="0"/>
    <s v="United States"/>
    <s v="Philadelphia"/>
    <x v="9"/>
    <n v="19143"/>
    <x v="3"/>
    <s v="FUR-FU-10003878"/>
    <x v="0"/>
    <x v="5"/>
    <s v="Linden 10&quot; Round Wall Clock, Black"/>
    <x v="4966"/>
    <n v="3"/>
    <n v="0.2"/>
    <n v="6.4176000000000002"/>
  </r>
  <r>
    <n v="7426"/>
    <x v="3692"/>
    <x v="0"/>
    <x v="674"/>
    <d v="2013-06-28T00:00:00"/>
    <s v="Second Class"/>
    <s v="LC-17140"/>
    <s v="Logan Currie"/>
    <x v="0"/>
    <s v="United States"/>
    <s v="Houston"/>
    <x v="5"/>
    <n v="77070"/>
    <x v="2"/>
    <s v="FUR-CH-10001146"/>
    <x v="0"/>
    <x v="1"/>
    <s v="Global Value Mid-Back Manager's Chair, Gray"/>
    <x v="4967"/>
    <n v="2"/>
    <n v="0.3"/>
    <n v="-6.0890000000000057"/>
  </r>
  <r>
    <n v="7427"/>
    <x v="3692"/>
    <x v="0"/>
    <x v="674"/>
    <d v="2013-06-28T00:00:00"/>
    <s v="Second Class"/>
    <s v="LC-17140"/>
    <s v="Logan Currie"/>
    <x v="0"/>
    <s v="United States"/>
    <s v="Houston"/>
    <x v="5"/>
    <n v="77070"/>
    <x v="2"/>
    <s v="FUR-FU-10003919"/>
    <x v="0"/>
    <x v="5"/>
    <s v="Eldon Executive Woodline II Cherry Finish Desk Accessories"/>
    <x v="4968"/>
    <n v="2"/>
    <n v="0.6"/>
    <n v="-26.169599999999996"/>
  </r>
  <r>
    <n v="7428"/>
    <x v="3693"/>
    <x v="2"/>
    <x v="461"/>
    <d v="2011-03-21T00:00:00"/>
    <s v="Standard Class"/>
    <s v="MH-17440"/>
    <s v="Mark Haberlin"/>
    <x v="1"/>
    <s v="United States"/>
    <s v="Jackson"/>
    <x v="35"/>
    <n v="39212"/>
    <x v="0"/>
    <s v="OFF-BI-10000605"/>
    <x v="1"/>
    <x v="8"/>
    <s v="Acco Pressboard Covers with Storage Hooks, 9 1/2&quot; x 11&quot;, Executive Red"/>
    <x v="4969"/>
    <n v="3"/>
    <n v="0"/>
    <n v="5.3720999999999997"/>
  </r>
  <r>
    <n v="7429"/>
    <x v="3693"/>
    <x v="2"/>
    <x v="461"/>
    <d v="2011-03-21T00:00:00"/>
    <s v="Standard Class"/>
    <s v="MH-17440"/>
    <s v="Mark Haberlin"/>
    <x v="1"/>
    <s v="United States"/>
    <s v="Jackson"/>
    <x v="35"/>
    <n v="39212"/>
    <x v="0"/>
    <s v="OFF-BI-10000309"/>
    <x v="1"/>
    <x v="8"/>
    <s v="GBC Twin Loop Wire Binding Elements, 9/16&quot; Spine, Black"/>
    <x v="2690"/>
    <n v="2"/>
    <n v="0"/>
    <n v="14.9156"/>
  </r>
  <r>
    <n v="7430"/>
    <x v="3693"/>
    <x v="2"/>
    <x v="461"/>
    <d v="2011-03-21T00:00:00"/>
    <s v="Standard Class"/>
    <s v="MH-17440"/>
    <s v="Mark Haberlin"/>
    <x v="1"/>
    <s v="United States"/>
    <s v="Jackson"/>
    <x v="35"/>
    <n v="39212"/>
    <x v="0"/>
    <s v="OFF-PA-10003349"/>
    <x v="1"/>
    <x v="10"/>
    <s v="Xerox 1957"/>
    <x v="91"/>
    <n v="2"/>
    <n v="0"/>
    <n v="6.3504000000000005"/>
  </r>
  <r>
    <n v="7431"/>
    <x v="3693"/>
    <x v="2"/>
    <x v="461"/>
    <d v="2011-03-21T00:00:00"/>
    <s v="Standard Class"/>
    <s v="MH-17440"/>
    <s v="Mark Haberlin"/>
    <x v="1"/>
    <s v="United States"/>
    <s v="Jackson"/>
    <x v="35"/>
    <n v="39212"/>
    <x v="0"/>
    <s v="OFF-PA-10003063"/>
    <x v="1"/>
    <x v="10"/>
    <s v="EcoTones Memo Sheets"/>
    <x v="4698"/>
    <n v="4"/>
    <n v="0"/>
    <n v="7.68"/>
  </r>
  <r>
    <n v="7432"/>
    <x v="3693"/>
    <x v="2"/>
    <x v="461"/>
    <d v="2011-03-21T00:00:00"/>
    <s v="Standard Class"/>
    <s v="MH-17440"/>
    <s v="Mark Haberlin"/>
    <x v="1"/>
    <s v="United States"/>
    <s v="Jackson"/>
    <x v="35"/>
    <n v="39212"/>
    <x v="0"/>
    <s v="OFF-AP-10003971"/>
    <x v="1"/>
    <x v="9"/>
    <s v="Belkin 6 Outlet Metallic Surge Strip"/>
    <x v="4779"/>
    <n v="3"/>
    <n v="0"/>
    <n v="8.4942000000000011"/>
  </r>
  <r>
    <n v="7433"/>
    <x v="3694"/>
    <x v="2"/>
    <x v="128"/>
    <d v="2011-08-13T00:00:00"/>
    <s v="Standard Class"/>
    <s v="RD-19720"/>
    <s v="Roger Demir"/>
    <x v="0"/>
    <s v="United States"/>
    <s v="Phoenix"/>
    <x v="16"/>
    <n v="85023"/>
    <x v="1"/>
    <s v="OFF-FA-10004838"/>
    <x v="1"/>
    <x v="13"/>
    <s v="Super Bands, 12/Pack"/>
    <x v="3870"/>
    <n v="3"/>
    <n v="0.2"/>
    <n v="-0.94859999999999989"/>
  </r>
  <r>
    <n v="7434"/>
    <x v="3694"/>
    <x v="2"/>
    <x v="128"/>
    <d v="2011-08-13T00:00:00"/>
    <s v="Standard Class"/>
    <s v="RD-19720"/>
    <s v="Roger Demir"/>
    <x v="0"/>
    <s v="United States"/>
    <s v="Phoenix"/>
    <x v="16"/>
    <n v="85023"/>
    <x v="1"/>
    <s v="OFF-BI-10001097"/>
    <x v="1"/>
    <x v="8"/>
    <s v="Avery Hole Reinforcements"/>
    <x v="4970"/>
    <n v="5"/>
    <n v="0.7"/>
    <n v="-6.5414999999999992"/>
  </r>
  <r>
    <n v="7435"/>
    <x v="3695"/>
    <x v="1"/>
    <x v="353"/>
    <d v="2012-07-31T00:00:00"/>
    <s v="Standard Class"/>
    <s v="BP-11095"/>
    <s v="Bart Pistole"/>
    <x v="1"/>
    <s v="United States"/>
    <s v="Oxnard"/>
    <x v="1"/>
    <n v="93030"/>
    <x v="1"/>
    <s v="OFF-BI-10000605"/>
    <x v="1"/>
    <x v="8"/>
    <s v="Acco Pressboard Covers with Storage Hooks, 9 1/2&quot; x 11&quot;, Executive Red"/>
    <x v="1083"/>
    <n v="3"/>
    <n v="0.2"/>
    <n v="3.0860999999999996"/>
  </r>
  <r>
    <n v="7436"/>
    <x v="3695"/>
    <x v="1"/>
    <x v="353"/>
    <d v="2012-07-31T00:00:00"/>
    <s v="Standard Class"/>
    <s v="BP-11095"/>
    <s v="Bart Pistole"/>
    <x v="1"/>
    <s v="United States"/>
    <s v="Oxnard"/>
    <x v="1"/>
    <n v="93030"/>
    <x v="1"/>
    <s v="OFF-BI-10003314"/>
    <x v="1"/>
    <x v="8"/>
    <s v="Tuff Stuff Recycled Round Ring Binders"/>
    <x v="4971"/>
    <n v="6"/>
    <n v="0.2"/>
    <n v="8.3867999999999991"/>
  </r>
  <r>
    <n v="7437"/>
    <x v="3695"/>
    <x v="1"/>
    <x v="353"/>
    <d v="2012-07-31T00:00:00"/>
    <s v="Standard Class"/>
    <s v="BP-11095"/>
    <s v="Bart Pistole"/>
    <x v="1"/>
    <s v="United States"/>
    <s v="Oxnard"/>
    <x v="1"/>
    <n v="93030"/>
    <x v="1"/>
    <s v="OFF-AR-10002067"/>
    <x v="1"/>
    <x v="6"/>
    <s v="Newell 334"/>
    <x v="1618"/>
    <n v="5"/>
    <n v="0"/>
    <n v="25.792000000000002"/>
  </r>
  <r>
    <n v="7438"/>
    <x v="3696"/>
    <x v="2"/>
    <x v="1162"/>
    <d v="2011-02-20T00:00:00"/>
    <s v="Standard Class"/>
    <s v="BF-11020"/>
    <s v="Barry Französisch"/>
    <x v="1"/>
    <s v="United States"/>
    <s v="Seattle"/>
    <x v="4"/>
    <n v="98105"/>
    <x v="1"/>
    <s v="OFF-BI-10001031"/>
    <x v="1"/>
    <x v="8"/>
    <s v="Pressboard Data Binders by Wilson Jones"/>
    <x v="794"/>
    <n v="5"/>
    <n v="0.2"/>
    <n v="7.2089999999999996"/>
  </r>
  <r>
    <n v="7439"/>
    <x v="3697"/>
    <x v="1"/>
    <x v="539"/>
    <d v="2012-03-27T00:00:00"/>
    <s v="Second Class"/>
    <s v="CP-12085"/>
    <s v="Cathy Prescott"/>
    <x v="1"/>
    <s v="United States"/>
    <s v="Covington"/>
    <x v="4"/>
    <n v="98042"/>
    <x v="1"/>
    <s v="FUR-FU-10003832"/>
    <x v="0"/>
    <x v="5"/>
    <s v="Eldon Expressions Punched Metal &amp; Wood Desk Accessories, Black &amp; Cherry"/>
    <x v="4972"/>
    <n v="5"/>
    <n v="0"/>
    <n v="13.132000000000001"/>
  </r>
  <r>
    <n v="7440"/>
    <x v="3698"/>
    <x v="3"/>
    <x v="264"/>
    <d v="2014-09-07T00:00:00"/>
    <s v="Standard Class"/>
    <s v="JL-15235"/>
    <s v="Janet Lee"/>
    <x v="0"/>
    <s v="United States"/>
    <s v="Los Angeles"/>
    <x v="1"/>
    <n v="90049"/>
    <x v="1"/>
    <s v="OFF-BI-10000138"/>
    <x v="1"/>
    <x v="8"/>
    <s v="Acco Translucent Poly Ring Binders"/>
    <x v="694"/>
    <n v="5"/>
    <n v="0.2"/>
    <n v="6.5519999999999996"/>
  </r>
  <r>
    <n v="7441"/>
    <x v="3698"/>
    <x v="3"/>
    <x v="264"/>
    <d v="2014-09-07T00:00:00"/>
    <s v="Standard Class"/>
    <s v="JL-15235"/>
    <s v="Janet Lee"/>
    <x v="0"/>
    <s v="United States"/>
    <s v="Los Angeles"/>
    <x v="1"/>
    <n v="90049"/>
    <x v="1"/>
    <s v="FUR-TA-10004607"/>
    <x v="0"/>
    <x v="3"/>
    <s v="Hon 2111 Invitation Series Straight Table"/>
    <x v="4973"/>
    <n v="2"/>
    <n v="0.2"/>
    <n v="-2.9566000000000088"/>
  </r>
  <r>
    <n v="7442"/>
    <x v="3699"/>
    <x v="1"/>
    <x v="547"/>
    <d v="2012-11-18T00:00:00"/>
    <s v="First Class"/>
    <s v="JG-15805"/>
    <s v="John Grady"/>
    <x v="1"/>
    <s v="United States"/>
    <s v="San Diego"/>
    <x v="1"/>
    <n v="92105"/>
    <x v="1"/>
    <s v="OFF-LA-10003148"/>
    <x v="1"/>
    <x v="2"/>
    <s v="Avery 51"/>
    <x v="1381"/>
    <n v="3"/>
    <n v="0"/>
    <n v="8.6939999999999991"/>
  </r>
  <r>
    <n v="7443"/>
    <x v="3700"/>
    <x v="2"/>
    <x v="337"/>
    <d v="2011-12-11T00:00:00"/>
    <s v="First Class"/>
    <s v="VP-21760"/>
    <s v="Victoria Pisteka"/>
    <x v="1"/>
    <s v="United States"/>
    <s v="Brownsville"/>
    <x v="5"/>
    <n v="78521"/>
    <x v="2"/>
    <s v="OFF-PA-10001804"/>
    <x v="1"/>
    <x v="10"/>
    <s v="Xerox 195"/>
    <x v="1432"/>
    <n v="2"/>
    <n v="0.2"/>
    <n v="3.7407999999999997"/>
  </r>
  <r>
    <n v="7444"/>
    <x v="3700"/>
    <x v="2"/>
    <x v="337"/>
    <d v="2011-12-11T00:00:00"/>
    <s v="First Class"/>
    <s v="VP-21760"/>
    <s v="Victoria Pisteka"/>
    <x v="1"/>
    <s v="United States"/>
    <s v="Brownsville"/>
    <x v="5"/>
    <n v="78521"/>
    <x v="2"/>
    <s v="OFF-ST-10000036"/>
    <x v="1"/>
    <x v="4"/>
    <s v="Recycled Data-Pak for Archival Bound Computer Printouts, 12-1/2 x 12-1/2 x 16"/>
    <x v="4974"/>
    <n v="3"/>
    <n v="0.2"/>
    <n v="20.745899999999985"/>
  </r>
  <r>
    <n v="7445"/>
    <x v="3701"/>
    <x v="3"/>
    <x v="447"/>
    <d v="2014-02-08T00:00:00"/>
    <s v="Second Class"/>
    <s v="RD-19810"/>
    <s v="Ross DeVincentis"/>
    <x v="2"/>
    <s v="United States"/>
    <s v="Chicago"/>
    <x v="10"/>
    <n v="60610"/>
    <x v="2"/>
    <s v="OFF-PA-10001166"/>
    <x v="1"/>
    <x v="10"/>
    <s v="Xerox 2"/>
    <x v="1182"/>
    <n v="1"/>
    <n v="0.2"/>
    <n v="1.8144"/>
  </r>
  <r>
    <n v="7446"/>
    <x v="3701"/>
    <x v="3"/>
    <x v="447"/>
    <d v="2014-02-08T00:00:00"/>
    <s v="Second Class"/>
    <s v="RD-19810"/>
    <s v="Ross DeVincentis"/>
    <x v="2"/>
    <s v="United States"/>
    <s v="Chicago"/>
    <x v="10"/>
    <n v="60610"/>
    <x v="2"/>
    <s v="OFF-PA-10001033"/>
    <x v="1"/>
    <x v="10"/>
    <s v="Xerox 1893"/>
    <x v="4975"/>
    <n v="2"/>
    <n v="0.2"/>
    <n v="23.7742"/>
  </r>
  <r>
    <n v="7447"/>
    <x v="3701"/>
    <x v="3"/>
    <x v="447"/>
    <d v="2014-02-08T00:00:00"/>
    <s v="Second Class"/>
    <s v="RD-19810"/>
    <s v="Ross DeVincentis"/>
    <x v="2"/>
    <s v="United States"/>
    <s v="Chicago"/>
    <x v="10"/>
    <n v="60610"/>
    <x v="2"/>
    <s v="FUR-FU-10004597"/>
    <x v="0"/>
    <x v="5"/>
    <s v="Eldon Cleatmat Chair Mats for Medium Pile Carpets"/>
    <x v="500"/>
    <n v="1"/>
    <n v="0.6"/>
    <n v="-26.084999999999994"/>
  </r>
  <r>
    <n v="7448"/>
    <x v="3701"/>
    <x v="3"/>
    <x v="447"/>
    <d v="2014-02-08T00:00:00"/>
    <s v="Second Class"/>
    <s v="RD-19810"/>
    <s v="Ross DeVincentis"/>
    <x v="2"/>
    <s v="United States"/>
    <s v="Chicago"/>
    <x v="10"/>
    <n v="60610"/>
    <x v="2"/>
    <s v="OFF-PA-10000418"/>
    <x v="1"/>
    <x v="10"/>
    <s v="Xerox 189"/>
    <x v="1257"/>
    <n v="5"/>
    <n v="0.2"/>
    <n v="146.79"/>
  </r>
  <r>
    <n v="7449"/>
    <x v="3702"/>
    <x v="3"/>
    <x v="343"/>
    <d v="2014-11-15T00:00:00"/>
    <s v="First Class"/>
    <s v="MH-18025"/>
    <s v="Michelle Huthwaite"/>
    <x v="0"/>
    <s v="United States"/>
    <s v="Knoxville"/>
    <x v="18"/>
    <n v="37918"/>
    <x v="0"/>
    <s v="FUR-FU-10004090"/>
    <x v="0"/>
    <x v="5"/>
    <s v="Executive Impressions 14&quot; Contract Wall Clock"/>
    <x v="4976"/>
    <n v="5"/>
    <n v="0.2"/>
    <n v="14.449499999999986"/>
  </r>
  <r>
    <n v="7450"/>
    <x v="3703"/>
    <x v="3"/>
    <x v="697"/>
    <d v="2014-09-23T00:00:00"/>
    <s v="Second Class"/>
    <s v="SJ-20125"/>
    <s v="Sanjit Jacobs"/>
    <x v="2"/>
    <s v="United States"/>
    <s v="Houston"/>
    <x v="5"/>
    <n v="77036"/>
    <x v="2"/>
    <s v="OFF-AR-10000390"/>
    <x v="1"/>
    <x v="6"/>
    <s v="Newell Chalk Holder"/>
    <x v="4541"/>
    <n v="3"/>
    <n v="0.2"/>
    <n v="3.2213999999999996"/>
  </r>
  <r>
    <n v="7451"/>
    <x v="3703"/>
    <x v="3"/>
    <x v="697"/>
    <d v="2014-09-23T00:00:00"/>
    <s v="Second Class"/>
    <s v="SJ-20125"/>
    <s v="Sanjit Jacobs"/>
    <x v="2"/>
    <s v="United States"/>
    <s v="Houston"/>
    <x v="5"/>
    <n v="77036"/>
    <x v="2"/>
    <s v="FUR-CH-10003774"/>
    <x v="0"/>
    <x v="1"/>
    <s v="Global Wood Trimmed Manager's Task Chair, Khaki"/>
    <x v="2608"/>
    <n v="5"/>
    <n v="0.3"/>
    <n v="-77.333000000000013"/>
  </r>
  <r>
    <n v="7452"/>
    <x v="3703"/>
    <x v="3"/>
    <x v="697"/>
    <d v="2014-09-23T00:00:00"/>
    <s v="Second Class"/>
    <s v="SJ-20125"/>
    <s v="Sanjit Jacobs"/>
    <x v="2"/>
    <s v="United States"/>
    <s v="Houston"/>
    <x v="5"/>
    <n v="77036"/>
    <x v="2"/>
    <s v="OFF-BI-10002412"/>
    <x v="1"/>
    <x v="8"/>
    <s v="Wilson Jones “Snap” Scratch Pad Binder Tool for Ring Binders"/>
    <x v="4977"/>
    <n v="5"/>
    <n v="0.8"/>
    <n v="-10.15"/>
  </r>
  <r>
    <n v="7453"/>
    <x v="3703"/>
    <x v="3"/>
    <x v="697"/>
    <d v="2014-09-23T00:00:00"/>
    <s v="Second Class"/>
    <s v="SJ-20125"/>
    <s v="Sanjit Jacobs"/>
    <x v="2"/>
    <s v="United States"/>
    <s v="Houston"/>
    <x v="5"/>
    <n v="77036"/>
    <x v="2"/>
    <s v="TEC-PH-10002415"/>
    <x v="2"/>
    <x v="7"/>
    <s v="Polycom VoiceStation 500 Conference phone"/>
    <x v="4978"/>
    <n v="6"/>
    <n v="0.2"/>
    <n v="88.48500000000007"/>
  </r>
  <r>
    <n v="7454"/>
    <x v="3704"/>
    <x v="3"/>
    <x v="643"/>
    <d v="2014-07-02T00:00:00"/>
    <s v="Standard Class"/>
    <s v="FM-14380"/>
    <s v="Fred McMath"/>
    <x v="0"/>
    <s v="United States"/>
    <s v="Bolingbrook"/>
    <x v="10"/>
    <n v="60440"/>
    <x v="2"/>
    <s v="TEC-PH-10003505"/>
    <x v="2"/>
    <x v="7"/>
    <s v="Geemarc AmpliPOWER60"/>
    <x v="1490"/>
    <n v="2"/>
    <n v="0.2"/>
    <n v="16.703999999999986"/>
  </r>
  <r>
    <n v="7455"/>
    <x v="3705"/>
    <x v="0"/>
    <x v="679"/>
    <d v="2013-08-05T00:00:00"/>
    <s v="Standard Class"/>
    <s v="KH-16360"/>
    <s v="Katherine Hughes"/>
    <x v="0"/>
    <s v="United States"/>
    <s v="Chicago"/>
    <x v="10"/>
    <n v="60623"/>
    <x v="2"/>
    <s v="OFF-LA-10003663"/>
    <x v="1"/>
    <x v="2"/>
    <s v="Avery 498"/>
    <x v="4766"/>
    <n v="4"/>
    <n v="0.2"/>
    <n v="3.1212"/>
  </r>
  <r>
    <n v="7456"/>
    <x v="3705"/>
    <x v="0"/>
    <x v="679"/>
    <d v="2013-08-05T00:00:00"/>
    <s v="Standard Class"/>
    <s v="KH-16360"/>
    <s v="Katherine Hughes"/>
    <x v="0"/>
    <s v="United States"/>
    <s v="Chicago"/>
    <x v="10"/>
    <n v="60623"/>
    <x v="2"/>
    <s v="OFF-ST-10001780"/>
    <x v="1"/>
    <x v="4"/>
    <s v="Tennsco 16-Compartment Lockers with Coat Rack"/>
    <x v="2532"/>
    <n v="2"/>
    <n v="0.2"/>
    <n v="51.831200000000024"/>
  </r>
  <r>
    <n v="7457"/>
    <x v="3706"/>
    <x v="1"/>
    <x v="392"/>
    <d v="2012-04-18T00:00:00"/>
    <s v="First Class"/>
    <s v="LL-16840"/>
    <s v="Lauren Leatherbury"/>
    <x v="0"/>
    <s v="United States"/>
    <s v="Waynesboro"/>
    <x v="17"/>
    <n v="22980"/>
    <x v="0"/>
    <s v="TEC-PH-10002033"/>
    <x v="2"/>
    <x v="7"/>
    <s v="Konftel 250 Conference phone - Charcoal black"/>
    <x v="4979"/>
    <n v="2"/>
    <n v="0"/>
    <n v="148.10640000000001"/>
  </r>
  <r>
    <n v="7458"/>
    <x v="3706"/>
    <x v="1"/>
    <x v="392"/>
    <d v="2012-04-18T00:00:00"/>
    <s v="First Class"/>
    <s v="LL-16840"/>
    <s v="Lauren Leatherbury"/>
    <x v="0"/>
    <s v="United States"/>
    <s v="Waynesboro"/>
    <x v="17"/>
    <n v="22980"/>
    <x v="0"/>
    <s v="OFF-BI-10001036"/>
    <x v="1"/>
    <x v="8"/>
    <s v="Cardinal EasyOpen D-Ring Binders"/>
    <x v="4980"/>
    <n v="1"/>
    <n v="0"/>
    <n v="4.57"/>
  </r>
  <r>
    <n v="7459"/>
    <x v="3706"/>
    <x v="1"/>
    <x v="392"/>
    <d v="2012-04-18T00:00:00"/>
    <s v="First Class"/>
    <s v="LL-16840"/>
    <s v="Lauren Leatherbury"/>
    <x v="0"/>
    <s v="United States"/>
    <s v="Waynesboro"/>
    <x v="17"/>
    <n v="22980"/>
    <x v="0"/>
    <s v="FUR-FU-10001468"/>
    <x v="0"/>
    <x v="5"/>
    <s v="Tenex Antistatic Computer Chair Mats"/>
    <x v="4981"/>
    <n v="7"/>
    <n v="0"/>
    <n v="119.68599999999989"/>
  </r>
  <r>
    <n v="7460"/>
    <x v="3706"/>
    <x v="1"/>
    <x v="392"/>
    <d v="2012-04-18T00:00:00"/>
    <s v="First Class"/>
    <s v="LL-16840"/>
    <s v="Lauren Leatherbury"/>
    <x v="0"/>
    <s v="United States"/>
    <s v="Waynesboro"/>
    <x v="17"/>
    <n v="22980"/>
    <x v="0"/>
    <s v="FUR-BO-10001519"/>
    <x v="0"/>
    <x v="0"/>
    <s v="O'Sullivan 3-Shelf Heavy-Duty Bookcases"/>
    <x v="4982"/>
    <n v="9"/>
    <n v="0"/>
    <n v="125.58240000000001"/>
  </r>
  <r>
    <n v="7461"/>
    <x v="3707"/>
    <x v="1"/>
    <x v="347"/>
    <d v="2012-04-14T00:00:00"/>
    <s v="Second Class"/>
    <s v="AR-10540"/>
    <s v="Andy Reiter"/>
    <x v="0"/>
    <s v="United States"/>
    <s v="Los Angeles"/>
    <x v="1"/>
    <n v="90004"/>
    <x v="1"/>
    <s v="TEC-CO-10001943"/>
    <x v="2"/>
    <x v="16"/>
    <s v="Canon PC-428 Personal Copier"/>
    <x v="4983"/>
    <n v="4"/>
    <n v="0.2"/>
    <n v="215.98919999999998"/>
  </r>
  <r>
    <n v="7462"/>
    <x v="3707"/>
    <x v="1"/>
    <x v="347"/>
    <d v="2012-04-14T00:00:00"/>
    <s v="Second Class"/>
    <s v="AR-10540"/>
    <s v="Andy Reiter"/>
    <x v="0"/>
    <s v="United States"/>
    <s v="Los Angeles"/>
    <x v="1"/>
    <n v="90004"/>
    <x v="1"/>
    <s v="OFF-PA-10003127"/>
    <x v="1"/>
    <x v="10"/>
    <s v="Staples"/>
    <x v="4984"/>
    <n v="2"/>
    <n v="0"/>
    <n v="24.269599999999997"/>
  </r>
  <r>
    <n v="7463"/>
    <x v="3708"/>
    <x v="1"/>
    <x v="914"/>
    <d v="2012-03-01T00:00:00"/>
    <s v="Second Class"/>
    <s v="NP-18670"/>
    <s v="Nora Paige"/>
    <x v="0"/>
    <s v="United States"/>
    <s v="Seattle"/>
    <x v="4"/>
    <n v="98105"/>
    <x v="1"/>
    <s v="TEC-AC-10002076"/>
    <x v="2"/>
    <x v="11"/>
    <s v="Microsoft Natural Keyboard Elite"/>
    <x v="4985"/>
    <n v="9"/>
    <n v="0"/>
    <n v="80.837999999999994"/>
  </r>
  <r>
    <n v="7464"/>
    <x v="3709"/>
    <x v="0"/>
    <x v="162"/>
    <d v="2013-09-16T00:00:00"/>
    <s v="Standard Class"/>
    <s v="LP-17095"/>
    <s v="Liz Preis"/>
    <x v="0"/>
    <s v="United States"/>
    <s v="Visalia"/>
    <x v="1"/>
    <n v="93277"/>
    <x v="1"/>
    <s v="OFF-AR-10003338"/>
    <x v="1"/>
    <x v="6"/>
    <s v="Eberhard Faber 3 1/2&quot; Golf Pencils"/>
    <x v="3659"/>
    <n v="2"/>
    <n v="0"/>
    <n v="3.7200000000000006"/>
  </r>
  <r>
    <n v="7465"/>
    <x v="3709"/>
    <x v="0"/>
    <x v="162"/>
    <d v="2013-09-16T00:00:00"/>
    <s v="Standard Class"/>
    <s v="LP-17095"/>
    <s v="Liz Preis"/>
    <x v="0"/>
    <s v="United States"/>
    <s v="Visalia"/>
    <x v="1"/>
    <n v="93277"/>
    <x v="1"/>
    <s v="OFF-PA-10004610"/>
    <x v="1"/>
    <x v="10"/>
    <s v="Xerox 1900"/>
    <x v="1369"/>
    <n v="8"/>
    <n v="0"/>
    <n v="15.407999999999998"/>
  </r>
  <r>
    <n v="7466"/>
    <x v="3709"/>
    <x v="0"/>
    <x v="162"/>
    <d v="2013-09-16T00:00:00"/>
    <s v="Standard Class"/>
    <s v="LP-17095"/>
    <s v="Liz Preis"/>
    <x v="0"/>
    <s v="United States"/>
    <s v="Visalia"/>
    <x v="1"/>
    <n v="93277"/>
    <x v="1"/>
    <s v="OFF-ST-10001272"/>
    <x v="1"/>
    <x v="4"/>
    <s v="Mini 13-1/2 Capacity Data Binder Rack, Pearl"/>
    <x v="2213"/>
    <n v="2"/>
    <n v="0"/>
    <n v="65.435000000000002"/>
  </r>
  <r>
    <n v="7467"/>
    <x v="3710"/>
    <x v="0"/>
    <x v="288"/>
    <d v="2013-05-24T00:00:00"/>
    <s v="Standard Class"/>
    <s v="AH-10690"/>
    <s v="Anna Häberlin"/>
    <x v="1"/>
    <s v="United States"/>
    <s v="Los Angeles"/>
    <x v="1"/>
    <n v="90008"/>
    <x v="1"/>
    <s v="OFF-AP-10001366"/>
    <x v="1"/>
    <x v="9"/>
    <s v="Staples"/>
    <x v="4986"/>
    <n v="8"/>
    <n v="0"/>
    <n v="23.716800000000006"/>
  </r>
  <r>
    <n v="7468"/>
    <x v="3711"/>
    <x v="3"/>
    <x v="343"/>
    <d v="2014-11-16T00:00:00"/>
    <s v="Second Class"/>
    <s v="TB-21190"/>
    <s v="Thomas Brumley"/>
    <x v="2"/>
    <s v="United States"/>
    <s v="Los Angeles"/>
    <x v="1"/>
    <n v="90045"/>
    <x v="1"/>
    <s v="FUR-FU-10001424"/>
    <x v="0"/>
    <x v="5"/>
    <s v="Dax Clear Box Frame"/>
    <x v="4987"/>
    <n v="4"/>
    <n v="0"/>
    <n v="11.872799999999998"/>
  </r>
  <r>
    <n v="7469"/>
    <x v="3712"/>
    <x v="2"/>
    <x v="1114"/>
    <d v="2011-09-20T00:00:00"/>
    <s v="Standard Class"/>
    <s v="AA-10315"/>
    <s v="Alex Avila"/>
    <x v="0"/>
    <s v="United States"/>
    <s v="New York City"/>
    <x v="15"/>
    <n v="10011"/>
    <x v="3"/>
    <s v="OFF-PA-10000349"/>
    <x v="1"/>
    <x v="10"/>
    <s v="Staples"/>
    <x v="1830"/>
    <n v="3"/>
    <n v="0"/>
    <n v="7.0218000000000007"/>
  </r>
  <r>
    <n v="7470"/>
    <x v="3712"/>
    <x v="2"/>
    <x v="1114"/>
    <d v="2011-09-20T00:00:00"/>
    <s v="Standard Class"/>
    <s v="AA-10315"/>
    <s v="Alex Avila"/>
    <x v="0"/>
    <s v="United States"/>
    <s v="New York City"/>
    <x v="15"/>
    <n v="10011"/>
    <x v="3"/>
    <s v="FUR-FU-10002456"/>
    <x v="0"/>
    <x v="5"/>
    <s v="Master Caster Door Stop, Large Neon Orange"/>
    <x v="58"/>
    <n v="2"/>
    <n v="0"/>
    <n v="6.2608000000000015"/>
  </r>
  <r>
    <n v="7471"/>
    <x v="3713"/>
    <x v="1"/>
    <x v="426"/>
    <d v="2012-09-20T00:00:00"/>
    <s v="Standard Class"/>
    <s v="AC-10615"/>
    <s v="Ann Chong"/>
    <x v="1"/>
    <s v="United States"/>
    <s v="Philadelphia"/>
    <x v="9"/>
    <n v="19143"/>
    <x v="3"/>
    <s v="OFF-BI-10002609"/>
    <x v="1"/>
    <x v="8"/>
    <s v="Avery Hidden Tab Dividers for Binding Systems"/>
    <x v="4988"/>
    <n v="4"/>
    <n v="0.7"/>
    <n v="-2.8608000000000002"/>
  </r>
  <r>
    <n v="7472"/>
    <x v="3713"/>
    <x v="1"/>
    <x v="426"/>
    <d v="2012-09-20T00:00:00"/>
    <s v="Standard Class"/>
    <s v="AC-10615"/>
    <s v="Ann Chong"/>
    <x v="1"/>
    <s v="United States"/>
    <s v="Philadelphia"/>
    <x v="9"/>
    <n v="19143"/>
    <x v="3"/>
    <s v="OFF-ST-10001522"/>
    <x v="1"/>
    <x v="4"/>
    <s v="Gould Plastics 18-Pocket Panel Bin, 34w x 5-1/4d x 20-1/2h"/>
    <x v="2772"/>
    <n v="2"/>
    <n v="0.2"/>
    <n v="-29.436800000000012"/>
  </r>
  <r>
    <n v="7473"/>
    <x v="3714"/>
    <x v="0"/>
    <x v="949"/>
    <d v="2013-07-04T00:00:00"/>
    <s v="First Class"/>
    <s v="EM-14140"/>
    <s v="Eugene Moren"/>
    <x v="2"/>
    <s v="United States"/>
    <s v="Lehi"/>
    <x v="7"/>
    <n v="84043"/>
    <x v="1"/>
    <s v="TEC-CO-10000971"/>
    <x v="2"/>
    <x v="16"/>
    <s v="Hewlett Packard 310 Color Digital Copier"/>
    <x v="4989"/>
    <n v="5"/>
    <n v="0"/>
    <n v="449.9849999999999"/>
  </r>
  <r>
    <n v="7474"/>
    <x v="3715"/>
    <x v="0"/>
    <x v="342"/>
    <d v="2013-04-16T00:00:00"/>
    <s v="Standard Class"/>
    <s v="QJ-19255"/>
    <s v="Quincy Jones"/>
    <x v="1"/>
    <s v="United States"/>
    <s v="Chicago"/>
    <x v="10"/>
    <n v="60653"/>
    <x v="2"/>
    <s v="OFF-AR-10000034"/>
    <x v="1"/>
    <x v="6"/>
    <s v="BIC Brite Liner Grip Highlighters, Assorted, 5/Pack"/>
    <x v="4990"/>
    <n v="4"/>
    <n v="0.2"/>
    <n v="3.2223999999999995"/>
  </r>
  <r>
    <n v="7475"/>
    <x v="3716"/>
    <x v="2"/>
    <x v="1037"/>
    <d v="2011-01-11T00:00:00"/>
    <s v="Standard Class"/>
    <s v="ME-17320"/>
    <s v="Maria Etezadi"/>
    <x v="2"/>
    <s v="United States"/>
    <s v="Henderson"/>
    <x v="0"/>
    <n v="42420"/>
    <x v="0"/>
    <s v="FUR-CH-10004063"/>
    <x v="0"/>
    <x v="1"/>
    <s v="Global Deluxe High-Back Manager's Chair"/>
    <x v="4991"/>
    <n v="9"/>
    <n v="0"/>
    <n v="746.40779999999972"/>
  </r>
  <r>
    <n v="7476"/>
    <x v="3716"/>
    <x v="2"/>
    <x v="1037"/>
    <d v="2011-01-11T00:00:00"/>
    <s v="Standard Class"/>
    <s v="ME-17320"/>
    <s v="Maria Etezadi"/>
    <x v="2"/>
    <s v="United States"/>
    <s v="Henderson"/>
    <x v="0"/>
    <n v="42420"/>
    <x v="0"/>
    <s v="OFF-BI-10004632"/>
    <x v="1"/>
    <x v="8"/>
    <s v="Ibico Hi-Tech Manual Binding System"/>
    <x v="4992"/>
    <n v="2"/>
    <n v="0"/>
    <n v="274.49099999999999"/>
  </r>
  <r>
    <n v="7477"/>
    <x v="3716"/>
    <x v="2"/>
    <x v="1037"/>
    <d v="2011-01-11T00:00:00"/>
    <s v="Standard Class"/>
    <s v="ME-17320"/>
    <s v="Maria Etezadi"/>
    <x v="2"/>
    <s v="United States"/>
    <s v="Henderson"/>
    <x v="0"/>
    <n v="42420"/>
    <x v="0"/>
    <s v="OFF-AR-10001662"/>
    <x v="1"/>
    <x v="6"/>
    <s v="Rogers Handheld Barrel Pencil Sharpener"/>
    <x v="4993"/>
    <n v="2"/>
    <n v="0"/>
    <n v="1.4796000000000005"/>
  </r>
  <r>
    <n v="7478"/>
    <x v="3716"/>
    <x v="2"/>
    <x v="1037"/>
    <d v="2011-01-11T00:00:00"/>
    <s v="Standard Class"/>
    <s v="ME-17320"/>
    <s v="Maria Etezadi"/>
    <x v="2"/>
    <s v="United States"/>
    <s v="Henderson"/>
    <x v="0"/>
    <n v="42420"/>
    <x v="0"/>
    <s v="TEC-PH-10004977"/>
    <x v="2"/>
    <x v="7"/>
    <s v="GE 30524EE4"/>
    <x v="3743"/>
    <n v="2"/>
    <n v="0"/>
    <n v="113.67419999999998"/>
  </r>
  <r>
    <n v="7479"/>
    <x v="3716"/>
    <x v="2"/>
    <x v="1037"/>
    <d v="2011-01-11T00:00:00"/>
    <s v="Standard Class"/>
    <s v="ME-17320"/>
    <s v="Maria Etezadi"/>
    <x v="2"/>
    <s v="United States"/>
    <s v="Henderson"/>
    <x v="0"/>
    <n v="42420"/>
    <x v="0"/>
    <s v="TEC-PH-10004539"/>
    <x v="2"/>
    <x v="7"/>
    <s v="Wireless Extenders zBoost YX545 SOHO Signal Booster"/>
    <x v="4994"/>
    <n v="4"/>
    <n v="0"/>
    <n v="204.10919999999999"/>
  </r>
  <r>
    <n v="7480"/>
    <x v="3716"/>
    <x v="2"/>
    <x v="1037"/>
    <d v="2011-01-11T00:00:00"/>
    <s v="Standard Class"/>
    <s v="ME-17320"/>
    <s v="Maria Etezadi"/>
    <x v="2"/>
    <s v="United States"/>
    <s v="Henderson"/>
    <x v="0"/>
    <n v="42420"/>
    <x v="0"/>
    <s v="OFF-FA-10001883"/>
    <x v="1"/>
    <x v="13"/>
    <s v="Alliance Super-Size Bands, Assorted Sizes"/>
    <x v="4995"/>
    <n v="4"/>
    <n v="0"/>
    <n v="0.31119999999999948"/>
  </r>
  <r>
    <n v="7481"/>
    <x v="3716"/>
    <x v="2"/>
    <x v="1037"/>
    <d v="2011-01-11T00:00:00"/>
    <s v="Standard Class"/>
    <s v="ME-17320"/>
    <s v="Maria Etezadi"/>
    <x v="2"/>
    <s v="United States"/>
    <s v="Henderson"/>
    <x v="0"/>
    <n v="42420"/>
    <x v="0"/>
    <s v="OFF-PA-10000955"/>
    <x v="1"/>
    <x v="10"/>
    <s v="Southworth 25% Cotton Granite Paper &amp; Envelopes"/>
    <x v="4996"/>
    <n v="1"/>
    <n v="0"/>
    <n v="3.0084"/>
  </r>
  <r>
    <n v="7482"/>
    <x v="3717"/>
    <x v="0"/>
    <x v="142"/>
    <d v="2013-09-04T00:00:00"/>
    <s v="Second Class"/>
    <s v="LB-16795"/>
    <s v="Laurel Beltran"/>
    <x v="2"/>
    <s v="United States"/>
    <s v="Huntington Beach"/>
    <x v="1"/>
    <n v="92646"/>
    <x v="1"/>
    <s v="OFF-EN-10002500"/>
    <x v="1"/>
    <x v="12"/>
    <s v="Globe Weis Peel &amp; Seel First Class Envelopes"/>
    <x v="4835"/>
    <n v="1"/>
    <n v="0"/>
    <n v="5.7509999999999994"/>
  </r>
  <r>
    <n v="7483"/>
    <x v="3718"/>
    <x v="2"/>
    <x v="865"/>
    <d v="2011-09-30T00:00:00"/>
    <s v="Standard Class"/>
    <s v="JP-16135"/>
    <s v="Julie Prescott"/>
    <x v="2"/>
    <s v="United States"/>
    <s v="New York City"/>
    <x v="15"/>
    <n v="10011"/>
    <x v="3"/>
    <s v="OFF-BI-10004654"/>
    <x v="1"/>
    <x v="8"/>
    <s v="Avery Binding System Hidden Tab Executive Style Index Sets"/>
    <x v="4997"/>
    <n v="4"/>
    <n v="0.2"/>
    <n v="6.9239999999999995"/>
  </r>
  <r>
    <n v="7484"/>
    <x v="3719"/>
    <x v="2"/>
    <x v="534"/>
    <d v="2011-12-17T00:00:00"/>
    <s v="Second Class"/>
    <s v="EB-13705"/>
    <s v="Ed Braxton"/>
    <x v="1"/>
    <s v="United States"/>
    <s v="Philadelphia"/>
    <x v="9"/>
    <n v="19140"/>
    <x v="3"/>
    <s v="FUR-CH-10003774"/>
    <x v="0"/>
    <x v="1"/>
    <s v="Global Wood Trimmed Manager's Task Chair, Khaki"/>
    <x v="4998"/>
    <n v="7"/>
    <n v="0.3"/>
    <n v="-108.26620000000001"/>
  </r>
  <r>
    <n v="7485"/>
    <x v="3720"/>
    <x v="3"/>
    <x v="116"/>
    <d v="2015-01-03T00:00:00"/>
    <s v="Standard Class"/>
    <s v="CS-12400"/>
    <s v="Christopher Schild"/>
    <x v="2"/>
    <s v="United States"/>
    <s v="Fargo"/>
    <x v="46"/>
    <n v="58103"/>
    <x v="2"/>
    <s v="OFF-AR-10004707"/>
    <x v="1"/>
    <x v="6"/>
    <s v="Staples"/>
    <x v="4724"/>
    <n v="1"/>
    <n v="0"/>
    <n v="0.86799999999999988"/>
  </r>
  <r>
    <n v="7486"/>
    <x v="3720"/>
    <x v="3"/>
    <x v="116"/>
    <d v="2015-01-03T00:00:00"/>
    <s v="Standard Class"/>
    <s v="CS-12400"/>
    <s v="Christopher Schild"/>
    <x v="2"/>
    <s v="United States"/>
    <s v="Fargo"/>
    <x v="46"/>
    <n v="58103"/>
    <x v="2"/>
    <s v="OFF-BI-10004040"/>
    <x v="1"/>
    <x v="8"/>
    <s v="Wilson Jones Impact Binders"/>
    <x v="4213"/>
    <n v="5"/>
    <n v="0"/>
    <n v="12.690999999999999"/>
  </r>
  <r>
    <n v="7487"/>
    <x v="3721"/>
    <x v="1"/>
    <x v="546"/>
    <d v="2012-12-24T00:00:00"/>
    <s v="Second Class"/>
    <s v="PM-19135"/>
    <s v="Peter McVee"/>
    <x v="2"/>
    <s v="United States"/>
    <s v="Dover"/>
    <x v="38"/>
    <n v="3820"/>
    <x v="3"/>
    <s v="OFF-PA-10001184"/>
    <x v="1"/>
    <x v="10"/>
    <s v="Xerox 1903"/>
    <x v="2744"/>
    <n v="5"/>
    <n v="0"/>
    <n v="14.651"/>
  </r>
  <r>
    <n v="7488"/>
    <x v="3721"/>
    <x v="1"/>
    <x v="546"/>
    <d v="2012-12-24T00:00:00"/>
    <s v="Second Class"/>
    <s v="PM-19135"/>
    <s v="Peter McVee"/>
    <x v="2"/>
    <s v="United States"/>
    <s v="Dover"/>
    <x v="38"/>
    <n v="3820"/>
    <x v="3"/>
    <s v="TEC-AC-10004145"/>
    <x v="2"/>
    <x v="11"/>
    <s v="Logitech diNovo Edge Keyboard"/>
    <x v="3633"/>
    <n v="9"/>
    <n v="0"/>
    <n v="517.47930000000008"/>
  </r>
  <r>
    <n v="7489"/>
    <x v="3721"/>
    <x v="1"/>
    <x v="546"/>
    <d v="2012-12-24T00:00:00"/>
    <s v="Second Class"/>
    <s v="PM-19135"/>
    <s v="Peter McVee"/>
    <x v="2"/>
    <s v="United States"/>
    <s v="Dover"/>
    <x v="38"/>
    <n v="3820"/>
    <x v="3"/>
    <s v="FUR-TA-10003473"/>
    <x v="0"/>
    <x v="3"/>
    <s v="Bretford Rectangular Conference Table Tops"/>
    <x v="4999"/>
    <n v="4"/>
    <n v="0.3"/>
    <n v="-105.31639999999993"/>
  </r>
  <r>
    <n v="7490"/>
    <x v="3722"/>
    <x v="3"/>
    <x v="60"/>
    <d v="2014-11-10T00:00:00"/>
    <s v="Standard Class"/>
    <s v="AA-10645"/>
    <s v="Anna Andreadi"/>
    <x v="0"/>
    <s v="United States"/>
    <s v="San Diego"/>
    <x v="1"/>
    <n v="92105"/>
    <x v="1"/>
    <s v="OFF-PA-10003172"/>
    <x v="1"/>
    <x v="10"/>
    <s v="Xerox 1996"/>
    <x v="91"/>
    <n v="2"/>
    <n v="0"/>
    <n v="6.2208000000000006"/>
  </r>
  <r>
    <n v="7491"/>
    <x v="3723"/>
    <x v="1"/>
    <x v="229"/>
    <d v="2012-09-16T00:00:00"/>
    <s v="Standard Class"/>
    <s v="FA-14230"/>
    <s v="Frank Atkinson"/>
    <x v="1"/>
    <s v="United States"/>
    <s v="Los Angeles"/>
    <x v="1"/>
    <n v="90032"/>
    <x v="1"/>
    <s v="FUR-FU-10003799"/>
    <x v="0"/>
    <x v="5"/>
    <s v="Seth Thomas 13 1/2&quot; Wall Clock"/>
    <x v="5000"/>
    <n v="6"/>
    <n v="0"/>
    <n v="33.070799999999991"/>
  </r>
  <r>
    <n v="7492"/>
    <x v="3724"/>
    <x v="3"/>
    <x v="673"/>
    <d v="2014-11-17T00:00:00"/>
    <s v="Same Day"/>
    <s v="CM-12190"/>
    <s v="Charlotte Melton"/>
    <x v="0"/>
    <s v="United States"/>
    <s v="Utica"/>
    <x v="15"/>
    <n v="13501"/>
    <x v="3"/>
    <s v="TEC-PH-10002583"/>
    <x v="2"/>
    <x v="7"/>
    <s v="iOttie HLCRIO102 Car Mount"/>
    <x v="5001"/>
    <n v="6"/>
    <n v="0"/>
    <n v="5.9969999999999857"/>
  </r>
  <r>
    <n v="7493"/>
    <x v="3725"/>
    <x v="3"/>
    <x v="220"/>
    <d v="2014-09-17T00:00:00"/>
    <s v="Standard Class"/>
    <s v="CC-12475"/>
    <s v="Cindy Chapman"/>
    <x v="0"/>
    <s v="United States"/>
    <s v="Houston"/>
    <x v="5"/>
    <n v="77070"/>
    <x v="2"/>
    <s v="OFF-PA-10004239"/>
    <x v="1"/>
    <x v="10"/>
    <s v="Xerox 1953"/>
    <x v="1518"/>
    <n v="3"/>
    <n v="0.2"/>
    <n v="3.2099999999999982"/>
  </r>
  <r>
    <n v="7494"/>
    <x v="3725"/>
    <x v="3"/>
    <x v="220"/>
    <d v="2014-09-17T00:00:00"/>
    <s v="Standard Class"/>
    <s v="CC-12475"/>
    <s v="Cindy Chapman"/>
    <x v="0"/>
    <s v="United States"/>
    <s v="Houston"/>
    <x v="5"/>
    <n v="77070"/>
    <x v="2"/>
    <s v="FUR-TA-10002855"/>
    <x v="0"/>
    <x v="3"/>
    <s v="Bevis Round Conference Table Top &amp; Single Column Base"/>
    <x v="5002"/>
    <n v="5"/>
    <n v="0.3"/>
    <n v="-65.853000000000009"/>
  </r>
  <r>
    <n v="7495"/>
    <x v="3725"/>
    <x v="3"/>
    <x v="220"/>
    <d v="2014-09-17T00:00:00"/>
    <s v="Standard Class"/>
    <s v="CC-12475"/>
    <s v="Cindy Chapman"/>
    <x v="0"/>
    <s v="United States"/>
    <s v="Houston"/>
    <x v="5"/>
    <n v="77070"/>
    <x v="2"/>
    <s v="OFF-AP-10001626"/>
    <x v="1"/>
    <x v="9"/>
    <s v="Commercial WindTunnel Clean Air Upright Vacuum, Replacement Belts, Filtration Bags"/>
    <x v="5003"/>
    <n v="2"/>
    <n v="0.8"/>
    <n v="-4.2012"/>
  </r>
  <r>
    <n v="7496"/>
    <x v="3726"/>
    <x v="3"/>
    <x v="1163"/>
    <d v="2014-07-19T00:00:00"/>
    <s v="Standard Class"/>
    <s v="TC-21295"/>
    <s v="Toby Carlisle"/>
    <x v="0"/>
    <s v="United States"/>
    <s v="Westminster"/>
    <x v="1"/>
    <n v="92683"/>
    <x v="1"/>
    <s v="OFF-BI-10004022"/>
    <x v="1"/>
    <x v="8"/>
    <s v="Acco Suede Grain Vinyl Round Ring Binder"/>
    <x v="3079"/>
    <n v="2"/>
    <n v="0.2"/>
    <n v="1.4455999999999996"/>
  </r>
  <r>
    <n v="7497"/>
    <x v="3726"/>
    <x v="3"/>
    <x v="1163"/>
    <d v="2014-07-19T00:00:00"/>
    <s v="Standard Class"/>
    <s v="TC-21295"/>
    <s v="Toby Carlisle"/>
    <x v="0"/>
    <s v="United States"/>
    <s v="Westminster"/>
    <x v="1"/>
    <n v="92683"/>
    <x v="1"/>
    <s v="FUR-FU-10003601"/>
    <x v="0"/>
    <x v="5"/>
    <s v="Deflect-o RollaMat Studded, Beveled Mat for Medium Pile Carpeting"/>
    <x v="3139"/>
    <n v="3"/>
    <n v="0"/>
    <n v="49.804199999999994"/>
  </r>
  <r>
    <n v="7498"/>
    <x v="3726"/>
    <x v="3"/>
    <x v="1163"/>
    <d v="2014-07-19T00:00:00"/>
    <s v="Standard Class"/>
    <s v="TC-21295"/>
    <s v="Toby Carlisle"/>
    <x v="0"/>
    <s v="United States"/>
    <s v="Westminster"/>
    <x v="1"/>
    <n v="92683"/>
    <x v="1"/>
    <s v="OFF-FA-10000490"/>
    <x v="1"/>
    <x v="13"/>
    <s v="OIC Binder Clips, Mini, 1/4&quot; Capacity, Black"/>
    <x v="328"/>
    <n v="4"/>
    <n v="0"/>
    <n v="2.3311999999999999"/>
  </r>
  <r>
    <n v="7499"/>
    <x v="3726"/>
    <x v="3"/>
    <x v="1163"/>
    <d v="2014-07-19T00:00:00"/>
    <s v="Standard Class"/>
    <s v="TC-21295"/>
    <s v="Toby Carlisle"/>
    <x v="0"/>
    <s v="United States"/>
    <s v="Westminster"/>
    <x v="1"/>
    <n v="92683"/>
    <x v="1"/>
    <s v="OFF-AR-10004042"/>
    <x v="1"/>
    <x v="6"/>
    <s v="BOSTON Model 1800 Electric Pencil Sharpeners, Putty/Woodgrain"/>
    <x v="5004"/>
    <n v="4"/>
    <n v="0"/>
    <n v="20.856799999999993"/>
  </r>
  <r>
    <n v="7500"/>
    <x v="3726"/>
    <x v="3"/>
    <x v="1163"/>
    <d v="2014-07-19T00:00:00"/>
    <s v="Standard Class"/>
    <s v="TC-21295"/>
    <s v="Toby Carlisle"/>
    <x v="0"/>
    <s v="United States"/>
    <s v="Westminster"/>
    <x v="1"/>
    <n v="92683"/>
    <x v="1"/>
    <s v="FUR-FU-10002960"/>
    <x v="0"/>
    <x v="5"/>
    <s v="Eldon 200 Class Desk Accessories, Burgundy"/>
    <x v="609"/>
    <n v="3"/>
    <n v="0"/>
    <n v="7.9128000000000007"/>
  </r>
  <r>
    <n v="7501"/>
    <x v="3726"/>
    <x v="3"/>
    <x v="1163"/>
    <d v="2014-07-19T00:00:00"/>
    <s v="Standard Class"/>
    <s v="TC-21295"/>
    <s v="Toby Carlisle"/>
    <x v="0"/>
    <s v="United States"/>
    <s v="Westminster"/>
    <x v="1"/>
    <n v="92683"/>
    <x v="1"/>
    <s v="TEC-AC-10000991"/>
    <x v="2"/>
    <x v="11"/>
    <s v="Sony Micro Vault Click 8 GB USB 2.0 Flash Drive"/>
    <x v="5005"/>
    <n v="3"/>
    <n v="0"/>
    <n v="19.735800000000005"/>
  </r>
  <r>
    <n v="7502"/>
    <x v="3726"/>
    <x v="3"/>
    <x v="1163"/>
    <d v="2014-07-19T00:00:00"/>
    <s v="Standard Class"/>
    <s v="TC-21295"/>
    <s v="Toby Carlisle"/>
    <x v="0"/>
    <s v="United States"/>
    <s v="Westminster"/>
    <x v="1"/>
    <n v="92683"/>
    <x v="1"/>
    <s v="TEC-PH-10004977"/>
    <x v="2"/>
    <x v="7"/>
    <s v="GE 30524EE4"/>
    <x v="553"/>
    <n v="3"/>
    <n v="0.2"/>
    <n v="52.917299999999955"/>
  </r>
  <r>
    <n v="7503"/>
    <x v="3727"/>
    <x v="3"/>
    <x v="983"/>
    <d v="2014-03-31T00:00:00"/>
    <s v="Same Day"/>
    <s v="TB-21400"/>
    <s v="Tom Boeckenhauer"/>
    <x v="0"/>
    <s v="United States"/>
    <s v="Los Angeles"/>
    <x v="1"/>
    <n v="90036"/>
    <x v="1"/>
    <s v="OFF-AR-10000817"/>
    <x v="1"/>
    <x v="6"/>
    <s v="Manco Dry-Lighter Erasable Highlighter"/>
    <x v="2398"/>
    <n v="2"/>
    <n v="0"/>
    <n v="2.0671999999999997"/>
  </r>
  <r>
    <n v="7504"/>
    <x v="3727"/>
    <x v="3"/>
    <x v="983"/>
    <d v="2014-03-31T00:00:00"/>
    <s v="Same Day"/>
    <s v="TB-21400"/>
    <s v="Tom Boeckenhauer"/>
    <x v="0"/>
    <s v="United States"/>
    <s v="Los Angeles"/>
    <x v="1"/>
    <n v="90036"/>
    <x v="1"/>
    <s v="TEC-PH-10002447"/>
    <x v="2"/>
    <x v="7"/>
    <s v="AT&amp;T CL83451 4-Handset Telephone"/>
    <x v="5006"/>
    <n v="1"/>
    <n v="0.2"/>
    <n v="18.539099999999991"/>
  </r>
  <r>
    <n v="7505"/>
    <x v="3728"/>
    <x v="0"/>
    <x v="1011"/>
    <d v="2013-02-04T00:00:00"/>
    <s v="Second Class"/>
    <s v="JK-15325"/>
    <s v="Jason Klamczynski"/>
    <x v="1"/>
    <s v="United States"/>
    <s v="Atlantic City"/>
    <x v="30"/>
    <n v="8401"/>
    <x v="3"/>
    <s v="OFF-EN-10003134"/>
    <x v="1"/>
    <x v="12"/>
    <s v="Staples"/>
    <x v="371"/>
    <n v="2"/>
    <n v="0"/>
    <n v="11.68"/>
  </r>
  <r>
    <n v="7506"/>
    <x v="3729"/>
    <x v="3"/>
    <x v="110"/>
    <d v="2014-06-14T00:00:00"/>
    <s v="Standard Class"/>
    <s v="BW-11200"/>
    <s v="Ben Wallace"/>
    <x v="0"/>
    <s v="United States"/>
    <s v="Skokie"/>
    <x v="10"/>
    <n v="60076"/>
    <x v="2"/>
    <s v="OFF-BI-10000309"/>
    <x v="1"/>
    <x v="8"/>
    <s v="GBC Twin Loop Wire Binding Elements, 9/16&quot; Spine, Black"/>
    <x v="362"/>
    <n v="4"/>
    <n v="0.8"/>
    <n v="-18.872800000000009"/>
  </r>
  <r>
    <n v="7507"/>
    <x v="3730"/>
    <x v="2"/>
    <x v="981"/>
    <d v="2011-11-06T00:00:00"/>
    <s v="Standard Class"/>
    <s v="SH-20395"/>
    <s v="Shahid Hopkins"/>
    <x v="0"/>
    <s v="United States"/>
    <s v="San Francisco"/>
    <x v="1"/>
    <n v="94122"/>
    <x v="1"/>
    <s v="TEC-PH-10001615"/>
    <x v="2"/>
    <x v="7"/>
    <s v="AT&amp;T CL82213"/>
    <x v="1956"/>
    <n v="2"/>
    <n v="0.2"/>
    <n v="5.2181999999999924"/>
  </r>
  <r>
    <n v="7508"/>
    <x v="3730"/>
    <x v="2"/>
    <x v="981"/>
    <d v="2011-11-06T00:00:00"/>
    <s v="Standard Class"/>
    <s v="SH-20395"/>
    <s v="Shahid Hopkins"/>
    <x v="0"/>
    <s v="United States"/>
    <s v="San Francisco"/>
    <x v="1"/>
    <n v="94122"/>
    <x v="1"/>
    <s v="OFF-ST-10003208"/>
    <x v="1"/>
    <x v="4"/>
    <s v="Adjustable Depth Letter/Legal Cart"/>
    <x v="979"/>
    <n v="2"/>
    <n v="0"/>
    <n v="105.24679999999995"/>
  </r>
  <r>
    <n v="7509"/>
    <x v="3731"/>
    <x v="3"/>
    <x v="1163"/>
    <d v="2014-07-19T00:00:00"/>
    <s v="Standard Class"/>
    <s v="JL-15835"/>
    <s v="John Lee"/>
    <x v="0"/>
    <s v="United States"/>
    <s v="Columbus"/>
    <x v="24"/>
    <n v="43229"/>
    <x v="3"/>
    <s v="OFF-PA-10000605"/>
    <x v="1"/>
    <x v="10"/>
    <s v="Xerox 1950"/>
    <x v="4766"/>
    <n v="2"/>
    <n v="0.2"/>
    <n v="3.3524000000000003"/>
  </r>
  <r>
    <n v="7510"/>
    <x v="3731"/>
    <x v="3"/>
    <x v="1163"/>
    <d v="2014-07-19T00:00:00"/>
    <s v="Standard Class"/>
    <s v="JL-15835"/>
    <s v="John Lee"/>
    <x v="0"/>
    <s v="United States"/>
    <s v="Columbus"/>
    <x v="24"/>
    <n v="43229"/>
    <x v="3"/>
    <s v="TEC-PH-10000560"/>
    <x v="2"/>
    <x v="7"/>
    <s v="Samsung Galaxy S III - 16GB - pebble blue (T-Mobile)"/>
    <x v="5007"/>
    <n v="9"/>
    <n v="0.4"/>
    <n v="-377.98919999999998"/>
  </r>
  <r>
    <n v="7511"/>
    <x v="3731"/>
    <x v="3"/>
    <x v="1163"/>
    <d v="2014-07-19T00:00:00"/>
    <s v="Standard Class"/>
    <s v="JL-15835"/>
    <s v="John Lee"/>
    <x v="0"/>
    <s v="United States"/>
    <s v="Columbus"/>
    <x v="24"/>
    <n v="43229"/>
    <x v="3"/>
    <s v="OFF-ST-10003455"/>
    <x v="1"/>
    <x v="4"/>
    <s v="Tenex File Box, Personal Filing Tote with Lid, Black"/>
    <x v="5008"/>
    <n v="5"/>
    <n v="0.2"/>
    <n v="4.6530000000000022"/>
  </r>
  <r>
    <n v="7512"/>
    <x v="3731"/>
    <x v="3"/>
    <x v="1163"/>
    <d v="2014-07-19T00:00:00"/>
    <s v="Standard Class"/>
    <s v="JL-15835"/>
    <s v="John Lee"/>
    <x v="0"/>
    <s v="United States"/>
    <s v="Columbus"/>
    <x v="24"/>
    <n v="43229"/>
    <x v="3"/>
    <s v="FUR-FU-10002937"/>
    <x v="0"/>
    <x v="5"/>
    <s v="GE 48&quot; Fluorescent Tube, Cool White Energy Saver, 34 Watts, 30/Box"/>
    <x v="5009"/>
    <n v="5"/>
    <n v="0.2"/>
    <n v="148.845"/>
  </r>
  <r>
    <n v="7513"/>
    <x v="3731"/>
    <x v="3"/>
    <x v="1163"/>
    <d v="2014-07-19T00:00:00"/>
    <s v="Standard Class"/>
    <s v="JL-15835"/>
    <s v="John Lee"/>
    <x v="0"/>
    <s v="United States"/>
    <s v="Columbus"/>
    <x v="24"/>
    <n v="43229"/>
    <x v="3"/>
    <s v="OFF-ST-10001837"/>
    <x v="1"/>
    <x v="4"/>
    <s v="SAFCO Mobile Desk Side File, Wire Frame"/>
    <x v="5010"/>
    <n v="7"/>
    <n v="0.2"/>
    <n v="17.959200000000003"/>
  </r>
  <r>
    <n v="7514"/>
    <x v="3731"/>
    <x v="3"/>
    <x v="1163"/>
    <d v="2014-07-19T00:00:00"/>
    <s v="Standard Class"/>
    <s v="JL-15835"/>
    <s v="John Lee"/>
    <x v="0"/>
    <s v="United States"/>
    <s v="Columbus"/>
    <x v="24"/>
    <n v="43229"/>
    <x v="3"/>
    <s v="OFF-AR-10004757"/>
    <x v="1"/>
    <x v="6"/>
    <s v="Crayola Colored Pencils"/>
    <x v="1332"/>
    <n v="5"/>
    <n v="0.2"/>
    <n v="2.1319999999999988"/>
  </r>
  <r>
    <n v="7515"/>
    <x v="3732"/>
    <x v="3"/>
    <x v="34"/>
    <d v="2014-12-13T00:00:00"/>
    <s v="Second Class"/>
    <s v="JL-15835"/>
    <s v="John Lee"/>
    <x v="0"/>
    <s v="United States"/>
    <s v="Richmond"/>
    <x v="0"/>
    <n v="40475"/>
    <x v="0"/>
    <s v="OFF-BI-10004236"/>
    <x v="1"/>
    <x v="8"/>
    <s v="XtraLife ClearVue Slant-D Ring Binder, White, 3&quot;"/>
    <x v="5011"/>
    <n v="2"/>
    <n v="0"/>
    <n v="13.505599999999999"/>
  </r>
  <r>
    <n v="7516"/>
    <x v="3732"/>
    <x v="3"/>
    <x v="34"/>
    <d v="2014-12-13T00:00:00"/>
    <s v="Second Class"/>
    <s v="JL-15835"/>
    <s v="John Lee"/>
    <x v="0"/>
    <s v="United States"/>
    <s v="Richmond"/>
    <x v="0"/>
    <n v="40475"/>
    <x v="0"/>
    <s v="OFF-AP-10000159"/>
    <x v="1"/>
    <x v="9"/>
    <s v="Belkin F9M820V08 8 Outlet Surge"/>
    <x v="5012"/>
    <n v="5"/>
    <n v="0"/>
    <n v="62.32099999999997"/>
  </r>
  <r>
    <n v="7517"/>
    <x v="3732"/>
    <x v="3"/>
    <x v="34"/>
    <d v="2014-12-13T00:00:00"/>
    <s v="Second Class"/>
    <s v="JL-15835"/>
    <s v="John Lee"/>
    <x v="0"/>
    <s v="United States"/>
    <s v="Richmond"/>
    <x v="0"/>
    <n v="40475"/>
    <x v="0"/>
    <s v="OFF-BI-10003274"/>
    <x v="1"/>
    <x v="8"/>
    <s v="Avery Durable Slant Ring Binders, No Labels"/>
    <x v="204"/>
    <n v="4"/>
    <n v="0"/>
    <n v="7.4824000000000002"/>
  </r>
  <r>
    <n v="7518"/>
    <x v="3732"/>
    <x v="3"/>
    <x v="34"/>
    <d v="2014-12-13T00:00:00"/>
    <s v="Second Class"/>
    <s v="JL-15835"/>
    <s v="John Lee"/>
    <x v="0"/>
    <s v="United States"/>
    <s v="Richmond"/>
    <x v="0"/>
    <n v="40475"/>
    <x v="0"/>
    <s v="TEC-AC-10001013"/>
    <x v="2"/>
    <x v="11"/>
    <s v="Logitech ClearChat Comfort/USB Headset H390"/>
    <x v="5013"/>
    <n v="5"/>
    <n v="0"/>
    <n v="48.328499999999991"/>
  </r>
  <r>
    <n v="7519"/>
    <x v="3732"/>
    <x v="3"/>
    <x v="34"/>
    <d v="2014-12-13T00:00:00"/>
    <s v="Second Class"/>
    <s v="JL-15835"/>
    <s v="John Lee"/>
    <x v="0"/>
    <s v="United States"/>
    <s v="Richmond"/>
    <x v="0"/>
    <n v="40475"/>
    <x v="0"/>
    <s v="OFF-ST-10004963"/>
    <x v="1"/>
    <x v="4"/>
    <s v="Eldon Gobal File Keepers"/>
    <x v="5014"/>
    <n v="1"/>
    <n v="0"/>
    <n v="0.60559999999999903"/>
  </r>
  <r>
    <n v="7520"/>
    <x v="3732"/>
    <x v="3"/>
    <x v="34"/>
    <d v="2014-12-13T00:00:00"/>
    <s v="Second Class"/>
    <s v="JL-15835"/>
    <s v="John Lee"/>
    <x v="0"/>
    <s v="United States"/>
    <s v="Richmond"/>
    <x v="0"/>
    <n v="40475"/>
    <x v="0"/>
    <s v="OFF-LA-10004409"/>
    <x v="1"/>
    <x v="2"/>
    <s v="Avery 492"/>
    <x v="1784"/>
    <n v="2"/>
    <n v="0"/>
    <n v="2.6495999999999995"/>
  </r>
  <r>
    <n v="7521"/>
    <x v="3732"/>
    <x v="3"/>
    <x v="34"/>
    <d v="2014-12-13T00:00:00"/>
    <s v="Second Class"/>
    <s v="JL-15835"/>
    <s v="John Lee"/>
    <x v="0"/>
    <s v="United States"/>
    <s v="Richmond"/>
    <x v="0"/>
    <n v="40475"/>
    <x v="0"/>
    <s v="TEC-CO-10001046"/>
    <x v="2"/>
    <x v="16"/>
    <s v="Canon Imageclass D680 Copier / Fax"/>
    <x v="5015"/>
    <n v="2"/>
    <n v="0"/>
    <n v="629.99099999999999"/>
  </r>
  <r>
    <n v="7522"/>
    <x v="3733"/>
    <x v="0"/>
    <x v="64"/>
    <d v="2013-09-12T00:00:00"/>
    <s v="Standard Class"/>
    <s v="MD-17350"/>
    <s v="Maribeth Dona"/>
    <x v="0"/>
    <s v="United States"/>
    <s v="Lancaster"/>
    <x v="24"/>
    <n v="43130"/>
    <x v="3"/>
    <s v="OFF-BI-10002824"/>
    <x v="1"/>
    <x v="8"/>
    <s v="Recycled Easel Ring Binders"/>
    <x v="5016"/>
    <n v="2"/>
    <n v="0.7"/>
    <n v="-7.4600000000000009"/>
  </r>
  <r>
    <n v="7523"/>
    <x v="3733"/>
    <x v="0"/>
    <x v="64"/>
    <d v="2013-09-12T00:00:00"/>
    <s v="Standard Class"/>
    <s v="MD-17350"/>
    <s v="Maribeth Dona"/>
    <x v="0"/>
    <s v="United States"/>
    <s v="Lancaster"/>
    <x v="24"/>
    <n v="43130"/>
    <x v="3"/>
    <s v="OFF-BI-10001757"/>
    <x v="1"/>
    <x v="8"/>
    <s v="Pressboard Hanging Data Binders for Unburst Sheets"/>
    <x v="5017"/>
    <n v="6"/>
    <n v="0.7"/>
    <n v="-6.4944000000000024"/>
  </r>
  <r>
    <n v="7524"/>
    <x v="3733"/>
    <x v="0"/>
    <x v="64"/>
    <d v="2013-09-12T00:00:00"/>
    <s v="Standard Class"/>
    <s v="MD-17350"/>
    <s v="Maribeth Dona"/>
    <x v="0"/>
    <s v="United States"/>
    <s v="Lancaster"/>
    <x v="24"/>
    <n v="43130"/>
    <x v="3"/>
    <s v="FUR-CH-10004477"/>
    <x v="0"/>
    <x v="1"/>
    <s v="Global Push Button Manager's Chair, Indigo"/>
    <x v="4967"/>
    <n v="2"/>
    <n v="0.3"/>
    <n v="-1.217800000000004"/>
  </r>
  <r>
    <n v="7525"/>
    <x v="3734"/>
    <x v="2"/>
    <x v="1076"/>
    <d v="2011-09-16T00:00:00"/>
    <s v="Standard Class"/>
    <s v="CL-12565"/>
    <s v="Clay Ludtke"/>
    <x v="0"/>
    <s v="United States"/>
    <s v="Gresham"/>
    <x v="21"/>
    <n v="97030"/>
    <x v="1"/>
    <s v="OFF-EN-10003072"/>
    <x v="1"/>
    <x v="12"/>
    <s v="Peel &amp; Seel Envelopes"/>
    <x v="5018"/>
    <n v="7"/>
    <n v="0.2"/>
    <n v="7.6047999999999991"/>
  </r>
  <r>
    <n v="7526"/>
    <x v="3734"/>
    <x v="2"/>
    <x v="1076"/>
    <d v="2011-09-16T00:00:00"/>
    <s v="Standard Class"/>
    <s v="CL-12565"/>
    <s v="Clay Ludtke"/>
    <x v="0"/>
    <s v="United States"/>
    <s v="Gresham"/>
    <x v="21"/>
    <n v="97030"/>
    <x v="1"/>
    <s v="FUR-CH-10003973"/>
    <x v="0"/>
    <x v="1"/>
    <s v="GuestStacker Chair with Chrome Finish Legs"/>
    <x v="3336"/>
    <n v="5"/>
    <n v="0.2"/>
    <n v="148.70400000000006"/>
  </r>
  <r>
    <n v="7527"/>
    <x v="3735"/>
    <x v="3"/>
    <x v="986"/>
    <d v="2014-09-27T00:00:00"/>
    <s v="Same Day"/>
    <s v="RA-19885"/>
    <s v="Ruben Ausman"/>
    <x v="1"/>
    <s v="United States"/>
    <s v="San Francisco"/>
    <x v="1"/>
    <n v="94109"/>
    <x v="1"/>
    <s v="OFF-EN-10001028"/>
    <x v="1"/>
    <x v="12"/>
    <s v="Staples"/>
    <x v="3337"/>
    <n v="6"/>
    <n v="0"/>
    <n v="33.064799999999998"/>
  </r>
  <r>
    <n v="7528"/>
    <x v="3735"/>
    <x v="3"/>
    <x v="986"/>
    <d v="2014-09-27T00:00:00"/>
    <s v="Same Day"/>
    <s v="RA-19885"/>
    <s v="Ruben Ausman"/>
    <x v="1"/>
    <s v="United States"/>
    <s v="San Francisco"/>
    <x v="1"/>
    <n v="94109"/>
    <x v="1"/>
    <s v="FUR-FU-10003829"/>
    <x v="0"/>
    <x v="5"/>
    <s v="Stackable Trays"/>
    <x v="357"/>
    <n v="3"/>
    <n v="0"/>
    <n v="2.9567999999999994"/>
  </r>
  <r>
    <n v="7529"/>
    <x v="3735"/>
    <x v="3"/>
    <x v="986"/>
    <d v="2014-09-27T00:00:00"/>
    <s v="Same Day"/>
    <s v="RA-19885"/>
    <s v="Ruben Ausman"/>
    <x v="1"/>
    <s v="United States"/>
    <s v="San Francisco"/>
    <x v="1"/>
    <n v="94109"/>
    <x v="1"/>
    <s v="OFF-PA-10002245"/>
    <x v="1"/>
    <x v="10"/>
    <s v="Xerox 1895"/>
    <x v="1211"/>
    <n v="6"/>
    <n v="0"/>
    <n v="16.146000000000001"/>
  </r>
  <r>
    <n v="7530"/>
    <x v="3735"/>
    <x v="3"/>
    <x v="986"/>
    <d v="2014-09-27T00:00:00"/>
    <s v="Same Day"/>
    <s v="RA-19885"/>
    <s v="Ruben Ausman"/>
    <x v="1"/>
    <s v="United States"/>
    <s v="San Francisco"/>
    <x v="1"/>
    <n v="94109"/>
    <x v="1"/>
    <s v="OFF-BI-10002215"/>
    <x v="1"/>
    <x v="8"/>
    <s v="Wilson Jones Hanging View Binder, White, 1&quot;"/>
    <x v="342"/>
    <n v="3"/>
    <n v="0.2"/>
    <n v="5.5379999999999985"/>
  </r>
  <r>
    <n v="7531"/>
    <x v="3735"/>
    <x v="3"/>
    <x v="986"/>
    <d v="2014-09-27T00:00:00"/>
    <s v="Same Day"/>
    <s v="RA-19885"/>
    <s v="Ruben Ausman"/>
    <x v="1"/>
    <s v="United States"/>
    <s v="San Francisco"/>
    <x v="1"/>
    <n v="94109"/>
    <x v="1"/>
    <s v="OFF-BI-10003925"/>
    <x v="1"/>
    <x v="8"/>
    <s v="Fellowes PB300 Plastic Comb Binding Machine"/>
    <x v="2594"/>
    <n v="3"/>
    <n v="0.2"/>
    <n v="314.27190000000002"/>
  </r>
  <r>
    <n v="7532"/>
    <x v="3736"/>
    <x v="0"/>
    <x v="26"/>
    <d v="2013-06-20T00:00:00"/>
    <s v="First Class"/>
    <s v="LC-16885"/>
    <s v="Lena Creighton"/>
    <x v="0"/>
    <s v="United States"/>
    <s v="Longmont"/>
    <x v="22"/>
    <n v="80501"/>
    <x v="1"/>
    <s v="FUR-FU-10002298"/>
    <x v="0"/>
    <x v="5"/>
    <s v="Rubbermaid ClusterMat Chairmats, Mat Size- 66&quot; x 60&quot;, Lip 20&quot; x 11&quot; -90 Degree Angle"/>
    <x v="4602"/>
    <n v="3"/>
    <n v="0.2"/>
    <n v="-13.317600000000013"/>
  </r>
  <r>
    <n v="7533"/>
    <x v="3736"/>
    <x v="0"/>
    <x v="26"/>
    <d v="2013-06-20T00:00:00"/>
    <s v="First Class"/>
    <s v="LC-16885"/>
    <s v="Lena Creighton"/>
    <x v="0"/>
    <s v="United States"/>
    <s v="Longmont"/>
    <x v="22"/>
    <n v="80501"/>
    <x v="1"/>
    <s v="FUR-CH-10004853"/>
    <x v="0"/>
    <x v="1"/>
    <s v="Global Manager's Adjustable Task Chair, Storm"/>
    <x v="5019"/>
    <n v="4"/>
    <n v="0.2"/>
    <n v="54.352799999999945"/>
  </r>
  <r>
    <n v="7534"/>
    <x v="3737"/>
    <x v="3"/>
    <x v="906"/>
    <d v="2014-03-02T00:00:00"/>
    <s v="Standard Class"/>
    <s v="SW-20245"/>
    <s v="Scot Wooten"/>
    <x v="0"/>
    <s v="United States"/>
    <s v="Greenville"/>
    <x v="3"/>
    <n v="27834"/>
    <x v="0"/>
    <s v="FUR-CH-10002880"/>
    <x v="0"/>
    <x v="1"/>
    <s v="Global High-Back Leather Tilter, Burgundy"/>
    <x v="3263"/>
    <n v="2"/>
    <n v="0.2"/>
    <n v="-22.138200000000012"/>
  </r>
  <r>
    <n v="7535"/>
    <x v="3737"/>
    <x v="3"/>
    <x v="906"/>
    <d v="2014-03-02T00:00:00"/>
    <s v="Standard Class"/>
    <s v="SW-20245"/>
    <s v="Scot Wooten"/>
    <x v="0"/>
    <s v="United States"/>
    <s v="Greenville"/>
    <x v="3"/>
    <n v="27834"/>
    <x v="0"/>
    <s v="FUR-BO-10004709"/>
    <x v="0"/>
    <x v="0"/>
    <s v="Bush Westfield Collection Bookcases, Medium Cherry Finish"/>
    <x v="3107"/>
    <n v="5"/>
    <n v="0.2"/>
    <n v="5.7980000000000018"/>
  </r>
  <r>
    <n v="7536"/>
    <x v="3738"/>
    <x v="3"/>
    <x v="185"/>
    <d v="2014-04-08T00:00:00"/>
    <s v="Standard Class"/>
    <s v="HG-14965"/>
    <s v="Henry Goldwyn"/>
    <x v="1"/>
    <s v="United States"/>
    <s v="Los Angeles"/>
    <x v="1"/>
    <n v="90004"/>
    <x v="1"/>
    <s v="OFF-SU-10004231"/>
    <x v="1"/>
    <x v="14"/>
    <s v="Acme Tagit Stainless Steel Antibacterial Scissors"/>
    <x v="1286"/>
    <n v="3"/>
    <n v="0"/>
    <n v="8.0190000000000001"/>
  </r>
  <r>
    <n v="7537"/>
    <x v="3739"/>
    <x v="3"/>
    <x v="734"/>
    <d v="2014-12-09T00:00:00"/>
    <s v="Standard Class"/>
    <s v="MV-17485"/>
    <s v="Mark Van Huff"/>
    <x v="0"/>
    <s v="United States"/>
    <s v="Houston"/>
    <x v="5"/>
    <n v="77041"/>
    <x v="2"/>
    <s v="FUR-FU-10000820"/>
    <x v="0"/>
    <x v="5"/>
    <s v="Tensor Brushed Steel Torchiere Floor Lamp"/>
    <x v="4956"/>
    <n v="2"/>
    <n v="0.6"/>
    <n v="-14.271599999999999"/>
  </r>
  <r>
    <n v="7538"/>
    <x v="3740"/>
    <x v="0"/>
    <x v="317"/>
    <d v="2013-02-22T00:00:00"/>
    <s v="Second Class"/>
    <s v="GT-14710"/>
    <s v="Greg Tran"/>
    <x v="0"/>
    <s v="United States"/>
    <s v="San Francisco"/>
    <x v="1"/>
    <n v="94109"/>
    <x v="1"/>
    <s v="OFF-PA-10001736"/>
    <x v="1"/>
    <x v="10"/>
    <s v="Xerox 1880"/>
    <x v="2745"/>
    <n v="2"/>
    <n v="0"/>
    <n v="33.313599999999994"/>
  </r>
  <r>
    <n v="7539"/>
    <x v="3741"/>
    <x v="3"/>
    <x v="574"/>
    <d v="2014-12-07T00:00:00"/>
    <s v="Standard Class"/>
    <s v="BS-11380"/>
    <s v="Bill Stewart"/>
    <x v="1"/>
    <s v="United States"/>
    <s v="Denver"/>
    <x v="22"/>
    <n v="80219"/>
    <x v="1"/>
    <s v="OFF-ST-10003306"/>
    <x v="1"/>
    <x v="4"/>
    <s v="Letter Size Cart"/>
    <x v="5020"/>
    <n v="1"/>
    <n v="0.2"/>
    <n v="12.857399999999984"/>
  </r>
  <r>
    <n v="7540"/>
    <x v="3741"/>
    <x v="3"/>
    <x v="574"/>
    <d v="2014-12-07T00:00:00"/>
    <s v="Standard Class"/>
    <s v="BS-11380"/>
    <s v="Bill Stewart"/>
    <x v="1"/>
    <s v="United States"/>
    <s v="Denver"/>
    <x v="22"/>
    <n v="80219"/>
    <x v="1"/>
    <s v="OFF-BI-10003707"/>
    <x v="1"/>
    <x v="8"/>
    <s v="Aluminum Screw Posts"/>
    <x v="941"/>
    <n v="8"/>
    <n v="0.7"/>
    <n v="-24.41599999999999"/>
  </r>
  <r>
    <n v="7541"/>
    <x v="3741"/>
    <x v="3"/>
    <x v="574"/>
    <d v="2014-12-07T00:00:00"/>
    <s v="Standard Class"/>
    <s v="BS-11380"/>
    <s v="Bill Stewart"/>
    <x v="1"/>
    <s v="United States"/>
    <s v="Denver"/>
    <x v="22"/>
    <n v="80219"/>
    <x v="1"/>
    <s v="FUR-BO-10003546"/>
    <x v="0"/>
    <x v="0"/>
    <s v="Hon 4-Shelf Metal Bookcases"/>
    <x v="2516"/>
    <n v="8"/>
    <n v="0.7"/>
    <n v="-363.52799999999991"/>
  </r>
  <r>
    <n v="7542"/>
    <x v="3741"/>
    <x v="3"/>
    <x v="574"/>
    <d v="2014-12-07T00:00:00"/>
    <s v="Standard Class"/>
    <s v="BS-11380"/>
    <s v="Bill Stewart"/>
    <x v="1"/>
    <s v="United States"/>
    <s v="Denver"/>
    <x v="22"/>
    <n v="80219"/>
    <x v="1"/>
    <s v="TEC-PH-10000213"/>
    <x v="2"/>
    <x v="7"/>
    <s v="Seidio BD2-HK3IPH5-BK DILEX Case and Holster Combo for Apple iPhone 5/5s - Black"/>
    <x v="5021"/>
    <n v="2"/>
    <n v="0.2"/>
    <n v="4.9615999999999989"/>
  </r>
  <r>
    <n v="7543"/>
    <x v="3741"/>
    <x v="3"/>
    <x v="574"/>
    <d v="2014-12-07T00:00:00"/>
    <s v="Standard Class"/>
    <s v="BS-11380"/>
    <s v="Bill Stewart"/>
    <x v="1"/>
    <s v="United States"/>
    <s v="Denver"/>
    <x v="22"/>
    <n v="80219"/>
    <x v="1"/>
    <s v="FUR-FU-10001488"/>
    <x v="0"/>
    <x v="5"/>
    <s v="Tenex 46&quot; x 60&quot; Computer Anti-Static Chairmat, Rectangular Shaped"/>
    <x v="5022"/>
    <n v="6"/>
    <n v="0.2"/>
    <n v="0"/>
  </r>
  <r>
    <n v="7544"/>
    <x v="3741"/>
    <x v="3"/>
    <x v="574"/>
    <d v="2014-12-07T00:00:00"/>
    <s v="Standard Class"/>
    <s v="BS-11380"/>
    <s v="Bill Stewart"/>
    <x v="1"/>
    <s v="United States"/>
    <s v="Denver"/>
    <x v="22"/>
    <n v="80219"/>
    <x v="1"/>
    <s v="TEC-PH-10004833"/>
    <x v="2"/>
    <x v="7"/>
    <s v="Macally Suction Cup Mount"/>
    <x v="5023"/>
    <n v="6"/>
    <n v="0.2"/>
    <n v="-14.34"/>
  </r>
  <r>
    <n v="7545"/>
    <x v="3741"/>
    <x v="3"/>
    <x v="574"/>
    <d v="2014-12-07T00:00:00"/>
    <s v="Standard Class"/>
    <s v="BS-11380"/>
    <s v="Bill Stewart"/>
    <x v="1"/>
    <s v="United States"/>
    <s v="Denver"/>
    <x v="22"/>
    <n v="80219"/>
    <x v="1"/>
    <s v="FUR-CH-10002335"/>
    <x v="0"/>
    <x v="1"/>
    <s v="Hon GuestStacker Chair"/>
    <x v="5024"/>
    <n v="5"/>
    <n v="0.2"/>
    <n v="68.001000000000033"/>
  </r>
  <r>
    <n v="7546"/>
    <x v="3742"/>
    <x v="2"/>
    <x v="982"/>
    <d v="2011-10-15T00:00:00"/>
    <s v="Standard Class"/>
    <s v="CM-12715"/>
    <s v="Craig Molinari"/>
    <x v="1"/>
    <s v="United States"/>
    <s v="Huntsville"/>
    <x v="5"/>
    <n v="77340"/>
    <x v="2"/>
    <s v="TEC-PH-10001128"/>
    <x v="2"/>
    <x v="7"/>
    <s v="Motorola Droid Maxx"/>
    <x v="5025"/>
    <n v="6"/>
    <n v="0.2"/>
    <n v="71.995200000000011"/>
  </r>
  <r>
    <n v="7547"/>
    <x v="3742"/>
    <x v="2"/>
    <x v="982"/>
    <d v="2011-10-15T00:00:00"/>
    <s v="Standard Class"/>
    <s v="CM-12715"/>
    <s v="Craig Molinari"/>
    <x v="1"/>
    <s v="United States"/>
    <s v="Huntsville"/>
    <x v="5"/>
    <n v="77340"/>
    <x v="2"/>
    <s v="TEC-PH-10004667"/>
    <x v="2"/>
    <x v="7"/>
    <s v="Cisco 8x8 Inc. 6753i IP Business Phone System"/>
    <x v="5026"/>
    <n v="7"/>
    <n v="0.2"/>
    <n v="66.145099999999957"/>
  </r>
  <r>
    <n v="7548"/>
    <x v="3742"/>
    <x v="2"/>
    <x v="982"/>
    <d v="2011-10-15T00:00:00"/>
    <s v="Standard Class"/>
    <s v="CM-12715"/>
    <s v="Craig Molinari"/>
    <x v="1"/>
    <s v="United States"/>
    <s v="Huntsville"/>
    <x v="5"/>
    <n v="77340"/>
    <x v="2"/>
    <s v="OFF-BI-10004817"/>
    <x v="1"/>
    <x v="8"/>
    <s v="GBC Personal VeloBind Strips"/>
    <x v="5027"/>
    <n v="5"/>
    <n v="0.8"/>
    <n v="-19.16800000000001"/>
  </r>
  <r>
    <n v="7549"/>
    <x v="3742"/>
    <x v="2"/>
    <x v="982"/>
    <d v="2011-10-15T00:00:00"/>
    <s v="Standard Class"/>
    <s v="CM-12715"/>
    <s v="Craig Molinari"/>
    <x v="1"/>
    <s v="United States"/>
    <s v="Huntsville"/>
    <x v="5"/>
    <n v="77340"/>
    <x v="2"/>
    <s v="OFF-BI-10004140"/>
    <x v="1"/>
    <x v="8"/>
    <s v="Avery Non-Stick Binders"/>
    <x v="5028"/>
    <n v="1"/>
    <n v="0.8"/>
    <n v="-1.5715000000000008"/>
  </r>
  <r>
    <n v="7550"/>
    <x v="3743"/>
    <x v="0"/>
    <x v="64"/>
    <d v="2013-09-08T00:00:00"/>
    <s v="First Class"/>
    <s v="EM-13825"/>
    <s v="Elizabeth Moffitt"/>
    <x v="1"/>
    <s v="United States"/>
    <s v="Houston"/>
    <x v="5"/>
    <n v="77036"/>
    <x v="2"/>
    <s v="FUR-FU-10004671"/>
    <x v="0"/>
    <x v="5"/>
    <s v="Executive Impressions 12&quot; Wall Clock"/>
    <x v="5029"/>
    <n v="3"/>
    <n v="0.6"/>
    <n v="-11.662199999999999"/>
  </r>
  <r>
    <n v="7551"/>
    <x v="3744"/>
    <x v="2"/>
    <x v="1164"/>
    <d v="2011-11-25T00:00:00"/>
    <s v="Standard Class"/>
    <s v="KH-16330"/>
    <s v="Katharine Harms"/>
    <x v="1"/>
    <s v="United States"/>
    <s v="New York City"/>
    <x v="15"/>
    <n v="10024"/>
    <x v="3"/>
    <s v="OFF-EN-10002592"/>
    <x v="1"/>
    <x v="12"/>
    <s v="Peel &amp; Seel Recycled Catalog Envelopes, Brown"/>
    <x v="5030"/>
    <n v="3"/>
    <n v="0"/>
    <n v="17.37"/>
  </r>
  <r>
    <n v="7552"/>
    <x v="3744"/>
    <x v="2"/>
    <x v="1164"/>
    <d v="2011-11-25T00:00:00"/>
    <s v="Standard Class"/>
    <s v="KH-16330"/>
    <s v="Katharine Harms"/>
    <x v="1"/>
    <s v="United States"/>
    <s v="New York City"/>
    <x v="15"/>
    <n v="10024"/>
    <x v="3"/>
    <s v="TEC-PH-10004447"/>
    <x v="2"/>
    <x v="7"/>
    <s v="Toshiba IPT2010-SD IP Telephone"/>
    <x v="5031"/>
    <n v="6"/>
    <n v="0"/>
    <n v="216.8244"/>
  </r>
  <r>
    <n v="7553"/>
    <x v="3744"/>
    <x v="2"/>
    <x v="1164"/>
    <d v="2011-11-25T00:00:00"/>
    <s v="Standard Class"/>
    <s v="KH-16330"/>
    <s v="Katharine Harms"/>
    <x v="1"/>
    <s v="United States"/>
    <s v="New York City"/>
    <x v="15"/>
    <n v="10024"/>
    <x v="3"/>
    <s v="OFF-BI-10003669"/>
    <x v="1"/>
    <x v="8"/>
    <s v="3M Organizer Strips"/>
    <x v="91"/>
    <n v="3"/>
    <n v="0.2"/>
    <n v="4.5359999999999996"/>
  </r>
  <r>
    <n v="7554"/>
    <x v="3744"/>
    <x v="2"/>
    <x v="1164"/>
    <d v="2011-11-25T00:00:00"/>
    <s v="Standard Class"/>
    <s v="KH-16330"/>
    <s v="Katharine Harms"/>
    <x v="1"/>
    <s v="United States"/>
    <s v="New York City"/>
    <x v="15"/>
    <n v="10024"/>
    <x v="3"/>
    <s v="OFF-PA-10000223"/>
    <x v="1"/>
    <x v="10"/>
    <s v="Xerox 2000"/>
    <x v="243"/>
    <n v="4"/>
    <n v="0"/>
    <n v="12.441600000000001"/>
  </r>
  <r>
    <n v="7555"/>
    <x v="3745"/>
    <x v="2"/>
    <x v="1025"/>
    <d v="2011-05-14T00:00:00"/>
    <s v="Second Class"/>
    <s v="AF-10885"/>
    <s v="Art Foster"/>
    <x v="0"/>
    <s v="United States"/>
    <s v="Philadelphia"/>
    <x v="9"/>
    <n v="19134"/>
    <x v="3"/>
    <s v="FUR-BO-10004467"/>
    <x v="0"/>
    <x v="0"/>
    <s v="Bestar Classic Bookcase"/>
    <x v="5032"/>
    <n v="7"/>
    <n v="0.5"/>
    <n v="-216.97830000000002"/>
  </r>
  <r>
    <n v="7556"/>
    <x v="3745"/>
    <x v="2"/>
    <x v="1025"/>
    <d v="2011-05-14T00:00:00"/>
    <s v="Second Class"/>
    <s v="AF-10885"/>
    <s v="Art Foster"/>
    <x v="0"/>
    <s v="United States"/>
    <s v="Philadelphia"/>
    <x v="9"/>
    <n v="19134"/>
    <x v="3"/>
    <s v="OFF-AR-10000716"/>
    <x v="1"/>
    <x v="6"/>
    <s v="DIXON Ticonderoga Erasable Checking Pencils"/>
    <x v="4732"/>
    <n v="5"/>
    <n v="0.2"/>
    <n v="5.3010000000000002"/>
  </r>
  <r>
    <n v="7557"/>
    <x v="3746"/>
    <x v="3"/>
    <x v="344"/>
    <d v="2014-12-03T00:00:00"/>
    <s v="Standard Class"/>
    <s v="JR-16210"/>
    <s v="Justin Ritter"/>
    <x v="1"/>
    <s v="United States"/>
    <s v="Columbus"/>
    <x v="14"/>
    <n v="47201"/>
    <x v="2"/>
    <s v="OFF-PA-10003641"/>
    <x v="1"/>
    <x v="10"/>
    <s v="Xerox 1909"/>
    <x v="5033"/>
    <n v="6"/>
    <n v="0"/>
    <n v="72.808799999999991"/>
  </r>
  <r>
    <n v="7558"/>
    <x v="3746"/>
    <x v="3"/>
    <x v="344"/>
    <d v="2014-12-03T00:00:00"/>
    <s v="Standard Class"/>
    <s v="JR-16210"/>
    <s v="Justin Ritter"/>
    <x v="1"/>
    <s v="United States"/>
    <s v="Columbus"/>
    <x v="14"/>
    <n v="47201"/>
    <x v="2"/>
    <s v="OFF-BI-10004519"/>
    <x v="1"/>
    <x v="8"/>
    <s v="GBC DocuBind P100 Manual Binding Machine"/>
    <x v="5034"/>
    <n v="3"/>
    <n v="0"/>
    <n v="224.07299999999998"/>
  </r>
  <r>
    <n v="7559"/>
    <x v="3747"/>
    <x v="2"/>
    <x v="301"/>
    <d v="2011-11-05T00:00:00"/>
    <s v="Standard Class"/>
    <s v="DL-12925"/>
    <s v="Daniel Lacy"/>
    <x v="0"/>
    <s v="United States"/>
    <s v="Long Beach"/>
    <x v="15"/>
    <n v="11561"/>
    <x v="3"/>
    <s v="OFF-AP-10002518"/>
    <x v="1"/>
    <x v="9"/>
    <s v="Kensington 7 Outlet MasterPiece Power Center"/>
    <x v="5035"/>
    <n v="3"/>
    <n v="0"/>
    <n v="154.84259999999995"/>
  </r>
  <r>
    <n v="7560"/>
    <x v="3747"/>
    <x v="2"/>
    <x v="301"/>
    <d v="2011-11-05T00:00:00"/>
    <s v="Standard Class"/>
    <s v="DL-12925"/>
    <s v="Daniel Lacy"/>
    <x v="0"/>
    <s v="United States"/>
    <s v="Long Beach"/>
    <x v="15"/>
    <n v="11561"/>
    <x v="3"/>
    <s v="OFF-PA-10000806"/>
    <x v="1"/>
    <x v="10"/>
    <s v="Xerox 1934"/>
    <x v="3856"/>
    <n v="3"/>
    <n v="0"/>
    <n v="82.290599999999998"/>
  </r>
  <r>
    <n v="7561"/>
    <x v="3747"/>
    <x v="2"/>
    <x v="301"/>
    <d v="2011-11-05T00:00:00"/>
    <s v="Standard Class"/>
    <s v="DL-12925"/>
    <s v="Daniel Lacy"/>
    <x v="0"/>
    <s v="United States"/>
    <s v="Long Beach"/>
    <x v="15"/>
    <n v="11561"/>
    <x v="3"/>
    <s v="FUR-FU-10003142"/>
    <x v="0"/>
    <x v="5"/>
    <s v="Master Big Foot Doorstop, Beige"/>
    <x v="3381"/>
    <n v="6"/>
    <n v="0"/>
    <n v="9.8207999999999984"/>
  </r>
  <r>
    <n v="7562"/>
    <x v="3748"/>
    <x v="0"/>
    <x v="945"/>
    <d v="2014-01-02T00:00:00"/>
    <s v="First Class"/>
    <s v="BD-11605"/>
    <s v="Brian Dahlen"/>
    <x v="0"/>
    <s v="United States"/>
    <s v="Lancaster"/>
    <x v="9"/>
    <n v="17602"/>
    <x v="3"/>
    <s v="FUR-CH-10000454"/>
    <x v="0"/>
    <x v="1"/>
    <s v="Hon Deluxe Fabric Upholstered Stacking Chairs, Rounded Back"/>
    <x v="5036"/>
    <n v="1"/>
    <n v="0.3"/>
    <n v="0"/>
  </r>
  <r>
    <n v="7563"/>
    <x v="3749"/>
    <x v="0"/>
    <x v="323"/>
    <d v="2013-09-08T00:00:00"/>
    <s v="Standard Class"/>
    <s v="RB-19570"/>
    <s v="Rob Beeghly"/>
    <x v="0"/>
    <s v="United States"/>
    <s v="Chicago"/>
    <x v="10"/>
    <n v="60610"/>
    <x v="2"/>
    <s v="FUR-BO-10003894"/>
    <x v="0"/>
    <x v="0"/>
    <s v="Safco Value Mate Steel Bookcase, Baked Enamel Finish on Steel, Black"/>
    <x v="4765"/>
    <n v="4"/>
    <n v="0.3"/>
    <n v="0"/>
  </r>
  <r>
    <n v="7564"/>
    <x v="3750"/>
    <x v="3"/>
    <x v="361"/>
    <d v="2014-10-08T00:00:00"/>
    <s v="First Class"/>
    <s v="RB-19795"/>
    <s v="Ross Baird"/>
    <x v="2"/>
    <s v="United States"/>
    <s v="Denver"/>
    <x v="22"/>
    <n v="80219"/>
    <x v="1"/>
    <s v="TEC-AC-10001714"/>
    <x v="2"/>
    <x v="11"/>
    <s v="Logitech MX Performance Wireless Mouse"/>
    <x v="4384"/>
    <n v="2"/>
    <n v="0.2"/>
    <n v="13.562599999999998"/>
  </r>
  <r>
    <n v="7565"/>
    <x v="3751"/>
    <x v="0"/>
    <x v="806"/>
    <d v="2013-02-01T00:00:00"/>
    <s v="Second Class"/>
    <s v="TB-21250"/>
    <s v="Tim Brockman"/>
    <x v="0"/>
    <s v="United States"/>
    <s v="Seattle"/>
    <x v="4"/>
    <n v="98103"/>
    <x v="1"/>
    <s v="FUR-CH-10001190"/>
    <x v="0"/>
    <x v="1"/>
    <s v="Global Deluxe High-Back Office Chair in Storm"/>
    <x v="5037"/>
    <n v="4"/>
    <n v="0.2"/>
    <n v="-59.835600000000042"/>
  </r>
  <r>
    <n v="7566"/>
    <x v="3751"/>
    <x v="0"/>
    <x v="806"/>
    <d v="2013-02-01T00:00:00"/>
    <s v="Second Class"/>
    <s v="TB-21250"/>
    <s v="Tim Brockman"/>
    <x v="0"/>
    <s v="United States"/>
    <s v="Seattle"/>
    <x v="4"/>
    <n v="98103"/>
    <x v="1"/>
    <s v="FUR-BO-10000468"/>
    <x v="0"/>
    <x v="0"/>
    <s v="O'Sullivan 2-Shelf Heavy-Duty Bookcases"/>
    <x v="5038"/>
    <n v="1"/>
    <n v="0"/>
    <n v="7.7728000000000037"/>
  </r>
  <r>
    <n v="7567"/>
    <x v="3752"/>
    <x v="3"/>
    <x v="81"/>
    <d v="2014-04-24T00:00:00"/>
    <s v="First Class"/>
    <s v="KN-16390"/>
    <s v="Katherine Nockton"/>
    <x v="1"/>
    <s v="United States"/>
    <s v="Houston"/>
    <x v="5"/>
    <n v="77070"/>
    <x v="2"/>
    <s v="TEC-AC-10001998"/>
    <x v="2"/>
    <x v="11"/>
    <s v="Logitech LS21 Speaker System - PC Multimedia - 2.1-CH - Wired"/>
    <x v="334"/>
    <n v="3"/>
    <n v="0.2"/>
    <n v="8.3957999999999942"/>
  </r>
  <r>
    <n v="7568"/>
    <x v="3752"/>
    <x v="3"/>
    <x v="81"/>
    <d v="2014-04-24T00:00:00"/>
    <s v="First Class"/>
    <s v="KN-16390"/>
    <s v="Katherine Nockton"/>
    <x v="1"/>
    <s v="United States"/>
    <s v="Houston"/>
    <x v="5"/>
    <n v="77070"/>
    <x v="2"/>
    <s v="OFF-PA-10001534"/>
    <x v="1"/>
    <x v="10"/>
    <s v="Xerox 230"/>
    <x v="561"/>
    <n v="4"/>
    <n v="0.2"/>
    <n v="7.2576000000000001"/>
  </r>
  <r>
    <n v="7569"/>
    <x v="3753"/>
    <x v="2"/>
    <x v="29"/>
    <d v="2011-12-10T00:00:00"/>
    <s v="Standard Class"/>
    <s v="RL-19615"/>
    <s v="Rob Lucas"/>
    <x v="0"/>
    <s v="United States"/>
    <s v="Los Angeles"/>
    <x v="1"/>
    <n v="90045"/>
    <x v="1"/>
    <s v="OFF-AR-10003045"/>
    <x v="1"/>
    <x v="6"/>
    <s v="Prang Colored Pencils"/>
    <x v="5039"/>
    <n v="9"/>
    <n v="0"/>
    <n v="11.907"/>
  </r>
  <r>
    <n v="7570"/>
    <x v="3753"/>
    <x v="2"/>
    <x v="29"/>
    <d v="2011-12-10T00:00:00"/>
    <s v="Standard Class"/>
    <s v="RL-19615"/>
    <s v="Rob Lucas"/>
    <x v="0"/>
    <s v="United States"/>
    <s v="Los Angeles"/>
    <x v="1"/>
    <n v="90045"/>
    <x v="1"/>
    <s v="OFF-PA-10001363"/>
    <x v="1"/>
    <x v="10"/>
    <s v="Xerox 1933"/>
    <x v="338"/>
    <n v="4"/>
    <n v="0"/>
    <n v="23.086399999999998"/>
  </r>
  <r>
    <n v="7571"/>
    <x v="3753"/>
    <x v="2"/>
    <x v="29"/>
    <d v="2011-12-10T00:00:00"/>
    <s v="Standard Class"/>
    <s v="RL-19615"/>
    <s v="Rob Lucas"/>
    <x v="0"/>
    <s v="United States"/>
    <s v="Los Angeles"/>
    <x v="1"/>
    <n v="90045"/>
    <x v="1"/>
    <s v="OFF-FA-10002280"/>
    <x v="1"/>
    <x v="13"/>
    <s v="Advantus Plastic Paper Clips"/>
    <x v="1720"/>
    <n v="3"/>
    <n v="0"/>
    <n v="7.1999999999999993"/>
  </r>
  <r>
    <n v="7572"/>
    <x v="3754"/>
    <x v="2"/>
    <x v="618"/>
    <d v="2011-10-26T00:00:00"/>
    <s v="Standard Class"/>
    <s v="FH-14275"/>
    <s v="Frank Hawley"/>
    <x v="1"/>
    <s v="United States"/>
    <s v="Newport News"/>
    <x v="17"/>
    <n v="23602"/>
    <x v="0"/>
    <s v="OFF-ST-10003479"/>
    <x v="1"/>
    <x v="4"/>
    <s v="Eldon Base for stackable storage shelf, platinum"/>
    <x v="5040"/>
    <n v="5"/>
    <n v="0"/>
    <n v="9.7349999999999781"/>
  </r>
  <r>
    <n v="7573"/>
    <x v="3754"/>
    <x v="2"/>
    <x v="618"/>
    <d v="2011-10-26T00:00:00"/>
    <s v="Standard Class"/>
    <s v="FH-14275"/>
    <s v="Frank Hawley"/>
    <x v="1"/>
    <s v="United States"/>
    <s v="Newport News"/>
    <x v="17"/>
    <n v="23602"/>
    <x v="0"/>
    <s v="FUR-TA-10004607"/>
    <x v="0"/>
    <x v="3"/>
    <s v="Hon 2111 Invitation Series Straight Table"/>
    <x v="5041"/>
    <n v="4"/>
    <n v="0"/>
    <n v="112.35079999999999"/>
  </r>
  <r>
    <n v="7574"/>
    <x v="3754"/>
    <x v="2"/>
    <x v="618"/>
    <d v="2011-10-26T00:00:00"/>
    <s v="Standard Class"/>
    <s v="FH-14275"/>
    <s v="Frank Hawley"/>
    <x v="1"/>
    <s v="United States"/>
    <s v="Newport News"/>
    <x v="17"/>
    <n v="23602"/>
    <x v="0"/>
    <s v="OFF-AR-10001022"/>
    <x v="1"/>
    <x v="6"/>
    <s v="SANFORD Liquid Accent Tank-Style Highlighters"/>
    <x v="5042"/>
    <n v="1"/>
    <n v="0"/>
    <n v="0.88039999999999985"/>
  </r>
  <r>
    <n v="7575"/>
    <x v="3755"/>
    <x v="1"/>
    <x v="575"/>
    <d v="2012-12-12T00:00:00"/>
    <s v="Standard Class"/>
    <s v="YS-21880"/>
    <s v="Yana Sorensen"/>
    <x v="1"/>
    <s v="United States"/>
    <s v="Los Angeles"/>
    <x v="1"/>
    <n v="90036"/>
    <x v="1"/>
    <s v="OFF-ST-10004186"/>
    <x v="1"/>
    <x v="4"/>
    <s v="Stur-D-Stor Shelving, Vertical 5-Shelf: 72&quot;H x 36&quot;W x 18 1/2&quot;D"/>
    <x v="5043"/>
    <n v="2"/>
    <n v="0"/>
    <n v="4.4391999999999996"/>
  </r>
  <r>
    <n v="7576"/>
    <x v="3755"/>
    <x v="1"/>
    <x v="575"/>
    <d v="2012-12-12T00:00:00"/>
    <s v="Standard Class"/>
    <s v="YS-21880"/>
    <s v="Yana Sorensen"/>
    <x v="1"/>
    <s v="United States"/>
    <s v="Los Angeles"/>
    <x v="1"/>
    <n v="90036"/>
    <x v="1"/>
    <s v="TEC-AC-10000865"/>
    <x v="2"/>
    <x v="11"/>
    <s v="WD My Passport Ultra 500GB Portable External Hard Drive"/>
    <x v="5044"/>
    <n v="4"/>
    <n v="0"/>
    <n v="40.119999999999976"/>
  </r>
  <r>
    <n v="7577"/>
    <x v="3756"/>
    <x v="2"/>
    <x v="981"/>
    <d v="2011-11-07T00:00:00"/>
    <s v="Second Class"/>
    <s v="SW-20755"/>
    <s v="Steven Ward"/>
    <x v="1"/>
    <s v="United States"/>
    <s v="Seattle"/>
    <x v="4"/>
    <n v="98115"/>
    <x v="1"/>
    <s v="TEC-AC-10000023"/>
    <x v="2"/>
    <x v="11"/>
    <s v="Maxell 74 Minute CD-R Spindle, 50/Pack"/>
    <x v="5045"/>
    <n v="2"/>
    <n v="0"/>
    <n v="15.098399999999998"/>
  </r>
  <r>
    <n v="7578"/>
    <x v="3756"/>
    <x v="2"/>
    <x v="981"/>
    <d v="2011-11-07T00:00:00"/>
    <s v="Second Class"/>
    <s v="SW-20755"/>
    <s v="Steven Ward"/>
    <x v="1"/>
    <s v="United States"/>
    <s v="Seattle"/>
    <x v="4"/>
    <n v="98115"/>
    <x v="1"/>
    <s v="TEC-PH-10001750"/>
    <x v="2"/>
    <x v="7"/>
    <s v="Samsung Rugby III"/>
    <x v="5046"/>
    <n v="1"/>
    <n v="0.2"/>
    <n v="4.6193000000000026"/>
  </r>
  <r>
    <n v="7579"/>
    <x v="3757"/>
    <x v="0"/>
    <x v="122"/>
    <d v="2013-12-22T00:00:00"/>
    <s v="First Class"/>
    <s v="PN-18775"/>
    <s v="Parhena Norris"/>
    <x v="2"/>
    <s v="United States"/>
    <s v="Omaha"/>
    <x v="8"/>
    <n v="68104"/>
    <x v="2"/>
    <s v="FUR-CH-10004997"/>
    <x v="0"/>
    <x v="1"/>
    <s v="Hon Every-Day Series Multi-Task Chairs"/>
    <x v="3801"/>
    <n v="3"/>
    <n v="0"/>
    <n v="112.78800000000001"/>
  </r>
  <r>
    <n v="7580"/>
    <x v="3758"/>
    <x v="1"/>
    <x v="521"/>
    <d v="2012-11-27T00:00:00"/>
    <s v="Second Class"/>
    <s v="AT-10735"/>
    <s v="Annie Thurman"/>
    <x v="0"/>
    <s v="United States"/>
    <s v="Morristown"/>
    <x v="30"/>
    <n v="7960"/>
    <x v="3"/>
    <s v="OFF-AP-10000275"/>
    <x v="1"/>
    <x v="9"/>
    <s v="Sanyo Counter Height Refrigerator with Crisper, 3.6 Cubic Foot, Stainless Steel/Black"/>
    <x v="5047"/>
    <n v="8"/>
    <n v="0"/>
    <n v="735.03359999999998"/>
  </r>
  <r>
    <n v="7581"/>
    <x v="3758"/>
    <x v="1"/>
    <x v="521"/>
    <d v="2012-11-27T00:00:00"/>
    <s v="Second Class"/>
    <s v="AT-10735"/>
    <s v="Annie Thurman"/>
    <x v="0"/>
    <s v="United States"/>
    <s v="Morristown"/>
    <x v="30"/>
    <n v="7960"/>
    <x v="3"/>
    <s v="OFF-AR-10004999"/>
    <x v="1"/>
    <x v="6"/>
    <s v="Newell 315"/>
    <x v="1465"/>
    <n v="3"/>
    <n v="0"/>
    <n v="4.4850000000000003"/>
  </r>
  <r>
    <n v="7582"/>
    <x v="3759"/>
    <x v="1"/>
    <x v="863"/>
    <d v="2012-08-16T00:00:00"/>
    <s v="First Class"/>
    <s v="EJ-13720"/>
    <s v="Ed Jacobs"/>
    <x v="0"/>
    <s v="United States"/>
    <s v="Philadelphia"/>
    <x v="9"/>
    <n v="19143"/>
    <x v="3"/>
    <s v="OFF-ST-10003816"/>
    <x v="1"/>
    <x v="4"/>
    <s v="Fellowes High-Stak Drawer Files"/>
    <x v="5048"/>
    <n v="3"/>
    <n v="0.2"/>
    <n v="15.857099999999974"/>
  </r>
  <r>
    <n v="7583"/>
    <x v="3760"/>
    <x v="1"/>
    <x v="392"/>
    <d v="2012-04-21T00:00:00"/>
    <s v="Standard Class"/>
    <s v="DM-13345"/>
    <s v="Denise Monton"/>
    <x v="1"/>
    <s v="United States"/>
    <s v="New York City"/>
    <x v="15"/>
    <n v="10024"/>
    <x v="3"/>
    <s v="FUR-CH-10003968"/>
    <x v="0"/>
    <x v="1"/>
    <s v="Novimex Turbo Task Chair"/>
    <x v="4093"/>
    <n v="2"/>
    <n v="0.1"/>
    <n v="2.8392000000000017"/>
  </r>
  <r>
    <n v="7584"/>
    <x v="3761"/>
    <x v="2"/>
    <x v="90"/>
    <d v="2011-03-25T00:00:00"/>
    <s v="Standard Class"/>
    <s v="KH-16690"/>
    <s v="Kristen Hastings"/>
    <x v="1"/>
    <s v="United States"/>
    <s v="Springfield"/>
    <x v="17"/>
    <n v="22153"/>
    <x v="0"/>
    <s v="TEC-PH-10000730"/>
    <x v="2"/>
    <x v="7"/>
    <s v="Samsung Galaxy S4 Active"/>
    <x v="5049"/>
    <n v="7"/>
    <n v="0"/>
    <n v="909.98180000000025"/>
  </r>
  <r>
    <n v="7585"/>
    <x v="3761"/>
    <x v="2"/>
    <x v="90"/>
    <d v="2011-03-25T00:00:00"/>
    <s v="Standard Class"/>
    <s v="KH-16690"/>
    <s v="Kristen Hastings"/>
    <x v="1"/>
    <s v="United States"/>
    <s v="Springfield"/>
    <x v="17"/>
    <n v="22153"/>
    <x v="0"/>
    <s v="OFF-LA-10004409"/>
    <x v="1"/>
    <x v="2"/>
    <s v="Avery 492"/>
    <x v="936"/>
    <n v="5"/>
    <n v="0"/>
    <n v="6.6239999999999988"/>
  </r>
  <r>
    <n v="7586"/>
    <x v="3761"/>
    <x v="2"/>
    <x v="90"/>
    <d v="2011-03-25T00:00:00"/>
    <s v="Standard Class"/>
    <s v="KH-16690"/>
    <s v="Kristen Hastings"/>
    <x v="1"/>
    <s v="United States"/>
    <s v="Springfield"/>
    <x v="17"/>
    <n v="22153"/>
    <x v="0"/>
    <s v="OFF-PA-10000675"/>
    <x v="1"/>
    <x v="10"/>
    <s v="Xerox 1919"/>
    <x v="1247"/>
    <n v="3"/>
    <n v="0"/>
    <n v="60.255300000000005"/>
  </r>
  <r>
    <n v="7587"/>
    <x v="3761"/>
    <x v="2"/>
    <x v="90"/>
    <d v="2011-03-25T00:00:00"/>
    <s v="Standard Class"/>
    <s v="KH-16690"/>
    <s v="Kristen Hastings"/>
    <x v="1"/>
    <s v="United States"/>
    <s v="Springfield"/>
    <x v="17"/>
    <n v="22153"/>
    <x v="0"/>
    <s v="OFF-AR-10001573"/>
    <x v="1"/>
    <x v="6"/>
    <s v="American Pencil"/>
    <x v="400"/>
    <n v="4"/>
    <n v="0"/>
    <n v="2.702799999999999"/>
  </r>
  <r>
    <n v="7588"/>
    <x v="3761"/>
    <x v="2"/>
    <x v="90"/>
    <d v="2011-03-25T00:00:00"/>
    <s v="Standard Class"/>
    <s v="KH-16690"/>
    <s v="Kristen Hastings"/>
    <x v="1"/>
    <s v="United States"/>
    <s v="Springfield"/>
    <x v="17"/>
    <n v="22153"/>
    <x v="0"/>
    <s v="OFF-BI-10001597"/>
    <x v="1"/>
    <x v="8"/>
    <s v="Wilson Jones Ledger-Size, Piano-Hinge Binder, 2&quot;, Blue"/>
    <x v="1546"/>
    <n v="3"/>
    <n v="0"/>
    <n v="59.011199999999988"/>
  </r>
  <r>
    <n v="7589"/>
    <x v="3762"/>
    <x v="3"/>
    <x v="673"/>
    <d v="2014-11-23T00:00:00"/>
    <s v="Standard Class"/>
    <s v="MB-18085"/>
    <s v="Mick Brown"/>
    <x v="0"/>
    <s v="United States"/>
    <s v="Roseville"/>
    <x v="1"/>
    <n v="95661"/>
    <x v="1"/>
    <s v="FUR-FU-10001196"/>
    <x v="0"/>
    <x v="5"/>
    <s v="DAX Cubicle Frames - 8x10"/>
    <x v="1761"/>
    <n v="3"/>
    <n v="0"/>
    <n v="5.1929999999999996"/>
  </r>
  <r>
    <n v="7590"/>
    <x v="3763"/>
    <x v="1"/>
    <x v="12"/>
    <d v="2012-09-29T00:00:00"/>
    <s v="Standard Class"/>
    <s v="DK-12895"/>
    <s v="Dana Kaydos"/>
    <x v="0"/>
    <s v="United States"/>
    <s v="Rockford"/>
    <x v="10"/>
    <n v="61107"/>
    <x v="2"/>
    <s v="OFF-AR-10004602"/>
    <x v="1"/>
    <x v="6"/>
    <s v="Boston KS Multi-Size Manual Pencil Sharpener"/>
    <x v="2019"/>
    <n v="7"/>
    <n v="0.2"/>
    <n v="12.874400000000001"/>
  </r>
  <r>
    <n v="7591"/>
    <x v="3764"/>
    <x v="0"/>
    <x v="64"/>
    <d v="2013-09-10T00:00:00"/>
    <s v="Standard Class"/>
    <s v="DB-13210"/>
    <s v="Dean Braden"/>
    <x v="0"/>
    <s v="United States"/>
    <s v="Philadelphia"/>
    <x v="9"/>
    <n v="19134"/>
    <x v="3"/>
    <s v="FUR-FU-10000260"/>
    <x v="0"/>
    <x v="5"/>
    <s v="6&quot; Cubicle Wall Clock, Black"/>
    <x v="5050"/>
    <n v="9"/>
    <n v="0.2"/>
    <n v="11.649599999999996"/>
  </r>
  <r>
    <n v="7592"/>
    <x v="3764"/>
    <x v="0"/>
    <x v="64"/>
    <d v="2013-09-10T00:00:00"/>
    <s v="Standard Class"/>
    <s v="DB-13210"/>
    <s v="Dean Braden"/>
    <x v="0"/>
    <s v="United States"/>
    <s v="Philadelphia"/>
    <x v="9"/>
    <n v="19134"/>
    <x v="3"/>
    <s v="FUR-CH-10001146"/>
    <x v="0"/>
    <x v="1"/>
    <s v="Global Task Chair, Black"/>
    <x v="5051"/>
    <n v="2"/>
    <n v="0.3"/>
    <n v="-19.338199999999993"/>
  </r>
  <r>
    <n v="7593"/>
    <x v="3764"/>
    <x v="0"/>
    <x v="64"/>
    <d v="2013-09-10T00:00:00"/>
    <s v="Standard Class"/>
    <s v="DB-13210"/>
    <s v="Dean Braden"/>
    <x v="0"/>
    <s v="United States"/>
    <s v="Philadelphia"/>
    <x v="9"/>
    <n v="19134"/>
    <x v="3"/>
    <s v="OFF-AR-10000896"/>
    <x v="1"/>
    <x v="6"/>
    <s v="Newell 329"/>
    <x v="964"/>
    <n v="3"/>
    <n v="0.2"/>
    <n v="0.59039999999999937"/>
  </r>
  <r>
    <n v="7594"/>
    <x v="3764"/>
    <x v="0"/>
    <x v="64"/>
    <d v="2013-09-10T00:00:00"/>
    <s v="Standard Class"/>
    <s v="DB-13210"/>
    <s v="Dean Braden"/>
    <x v="0"/>
    <s v="United States"/>
    <s v="Philadelphia"/>
    <x v="9"/>
    <n v="19134"/>
    <x v="3"/>
    <s v="FUR-CH-10000309"/>
    <x v="0"/>
    <x v="1"/>
    <s v="Global Comet Stacking Arm Chair"/>
    <x v="5052"/>
    <n v="3"/>
    <n v="0.3"/>
    <n v="-63.376499999999965"/>
  </r>
  <r>
    <n v="7595"/>
    <x v="3765"/>
    <x v="3"/>
    <x v="693"/>
    <d v="2014-04-25T00:00:00"/>
    <s v="Standard Class"/>
    <s v="CV-12295"/>
    <s v="Christina VanderZanden"/>
    <x v="0"/>
    <s v="United States"/>
    <s v="Detroit"/>
    <x v="12"/>
    <n v="48234"/>
    <x v="2"/>
    <s v="OFF-BI-10001989"/>
    <x v="1"/>
    <x v="8"/>
    <s v="Premium Transparent Presentation Covers by GBC"/>
    <x v="5053"/>
    <n v="7"/>
    <n v="0"/>
    <n v="70.492799999999988"/>
  </r>
  <r>
    <n v="7596"/>
    <x v="3765"/>
    <x v="3"/>
    <x v="693"/>
    <d v="2014-04-25T00:00:00"/>
    <s v="Standard Class"/>
    <s v="CV-12295"/>
    <s v="Christina VanderZanden"/>
    <x v="0"/>
    <s v="United States"/>
    <s v="Detroit"/>
    <x v="12"/>
    <n v="48234"/>
    <x v="2"/>
    <s v="OFF-BI-10001036"/>
    <x v="1"/>
    <x v="8"/>
    <s v="Cardinal EasyOpen D-Ring Binders"/>
    <x v="3830"/>
    <n v="4"/>
    <n v="0"/>
    <n v="18.28"/>
  </r>
  <r>
    <n v="7597"/>
    <x v="3766"/>
    <x v="1"/>
    <x v="925"/>
    <d v="2012-06-19T00:00:00"/>
    <s v="Standard Class"/>
    <s v="GK-14620"/>
    <s v="Grace Kelly"/>
    <x v="1"/>
    <s v="United States"/>
    <s v="Los Angeles"/>
    <x v="1"/>
    <n v="90004"/>
    <x v="1"/>
    <s v="TEC-PH-10002103"/>
    <x v="2"/>
    <x v="7"/>
    <s v="Jabra SPEAK 410"/>
    <x v="5054"/>
    <n v="3"/>
    <n v="0.2"/>
    <n v="22.557600000000008"/>
  </r>
  <r>
    <n v="7598"/>
    <x v="3767"/>
    <x v="2"/>
    <x v="328"/>
    <d v="2011-09-22T00:00:00"/>
    <s v="Standard Class"/>
    <s v="JA-15970"/>
    <s v="Joseph Airdo"/>
    <x v="0"/>
    <s v="United States"/>
    <s v="Springfield"/>
    <x v="21"/>
    <n v="97477"/>
    <x v="1"/>
    <s v="OFF-AR-10001473"/>
    <x v="1"/>
    <x v="6"/>
    <s v="Newell 313"/>
    <x v="797"/>
    <n v="2"/>
    <n v="0.2"/>
    <n v="0.45920000000000027"/>
  </r>
  <r>
    <n v="7599"/>
    <x v="3767"/>
    <x v="2"/>
    <x v="328"/>
    <d v="2011-09-22T00:00:00"/>
    <s v="Standard Class"/>
    <s v="JA-15970"/>
    <s v="Joseph Airdo"/>
    <x v="0"/>
    <s v="United States"/>
    <s v="Springfield"/>
    <x v="21"/>
    <n v="97477"/>
    <x v="1"/>
    <s v="OFF-AR-10000411"/>
    <x v="1"/>
    <x v="6"/>
    <s v="Boston 16701 Slimline Battery Pencil Sharpener"/>
    <x v="5055"/>
    <n v="3"/>
    <n v="0.2"/>
    <n v="4.7819999999999947"/>
  </r>
  <r>
    <n v="7600"/>
    <x v="3767"/>
    <x v="2"/>
    <x v="328"/>
    <d v="2011-09-22T00:00:00"/>
    <s v="Standard Class"/>
    <s v="JA-15970"/>
    <s v="Joseph Airdo"/>
    <x v="0"/>
    <s v="United States"/>
    <s v="Springfield"/>
    <x v="21"/>
    <n v="97477"/>
    <x v="1"/>
    <s v="OFF-PA-10000246"/>
    <x v="1"/>
    <x v="10"/>
    <s v="Riverleaf Stik-Withit Designer Note Cubes"/>
    <x v="5056"/>
    <n v="5"/>
    <n v="0.2"/>
    <n v="13.078000000000001"/>
  </r>
  <r>
    <n v="7601"/>
    <x v="3767"/>
    <x v="2"/>
    <x v="328"/>
    <d v="2011-09-22T00:00:00"/>
    <s v="Standard Class"/>
    <s v="JA-15970"/>
    <s v="Joseph Airdo"/>
    <x v="0"/>
    <s v="United States"/>
    <s v="Springfield"/>
    <x v="21"/>
    <n v="97477"/>
    <x v="1"/>
    <s v="TEC-MA-10004086"/>
    <x v="2"/>
    <x v="15"/>
    <s v="Plantronics Single Ear Headset"/>
    <x v="5057"/>
    <n v="5"/>
    <n v="0.7"/>
    <n v="-21.944999999999993"/>
  </r>
  <r>
    <n v="7602"/>
    <x v="3767"/>
    <x v="2"/>
    <x v="328"/>
    <d v="2011-09-22T00:00:00"/>
    <s v="Standard Class"/>
    <s v="JA-15970"/>
    <s v="Joseph Airdo"/>
    <x v="0"/>
    <s v="United States"/>
    <s v="Springfield"/>
    <x v="21"/>
    <n v="97477"/>
    <x v="1"/>
    <s v="OFF-PA-10003039"/>
    <x v="1"/>
    <x v="10"/>
    <s v="Xerox 1960"/>
    <x v="5058"/>
    <n v="6"/>
    <n v="0.2"/>
    <n v="46.469999999999985"/>
  </r>
  <r>
    <n v="7603"/>
    <x v="3767"/>
    <x v="2"/>
    <x v="328"/>
    <d v="2011-09-22T00:00:00"/>
    <s v="Standard Class"/>
    <s v="JA-15970"/>
    <s v="Joseph Airdo"/>
    <x v="0"/>
    <s v="United States"/>
    <s v="Springfield"/>
    <x v="21"/>
    <n v="97477"/>
    <x v="1"/>
    <s v="TEC-AC-10004633"/>
    <x v="2"/>
    <x v="11"/>
    <s v="Verbatim 25 GB 6x Blu-ray Single Layer Recordable Disc, 3/Pack"/>
    <x v="2336"/>
    <n v="10"/>
    <n v="0.2"/>
    <n v="16.776000000000007"/>
  </r>
  <r>
    <n v="7604"/>
    <x v="3768"/>
    <x v="0"/>
    <x v="630"/>
    <d v="2013-07-13T00:00:00"/>
    <s v="Standard Class"/>
    <s v="TH-21115"/>
    <s v="Thea Hudgings"/>
    <x v="1"/>
    <s v="United States"/>
    <s v="Providence"/>
    <x v="34"/>
    <n v="2908"/>
    <x v="3"/>
    <s v="OFF-PA-10000289"/>
    <x v="1"/>
    <x v="10"/>
    <s v="Xerox 213"/>
    <x v="91"/>
    <n v="2"/>
    <n v="0"/>
    <n v="6.2208000000000006"/>
  </r>
  <r>
    <n v="7605"/>
    <x v="3769"/>
    <x v="0"/>
    <x v="1022"/>
    <d v="2013-06-01T00:00:00"/>
    <s v="Standard Class"/>
    <s v="BS-11665"/>
    <s v="Brian Stugart"/>
    <x v="0"/>
    <s v="United States"/>
    <s v="Chicago"/>
    <x v="10"/>
    <n v="60623"/>
    <x v="2"/>
    <s v="FUR-FU-10003247"/>
    <x v="0"/>
    <x v="5"/>
    <s v="36X48 HARDFLOOR CHAIRMAT"/>
    <x v="5059"/>
    <n v="3"/>
    <n v="0.6"/>
    <n v="-33.358199999999997"/>
  </r>
  <r>
    <n v="7606"/>
    <x v="3769"/>
    <x v="0"/>
    <x v="1022"/>
    <d v="2013-06-01T00:00:00"/>
    <s v="Standard Class"/>
    <s v="BS-11665"/>
    <s v="Brian Stugart"/>
    <x v="0"/>
    <s v="United States"/>
    <s v="Chicago"/>
    <x v="10"/>
    <n v="60623"/>
    <x v="2"/>
    <s v="FUR-FU-10002191"/>
    <x v="0"/>
    <x v="5"/>
    <s v="G.E. Halogen Desk Lamp Bulbs"/>
    <x v="215"/>
    <n v="2"/>
    <n v="0.6"/>
    <n v="-1.6751999999999994"/>
  </r>
  <r>
    <n v="7607"/>
    <x v="3769"/>
    <x v="0"/>
    <x v="1022"/>
    <d v="2013-06-01T00:00:00"/>
    <s v="Standard Class"/>
    <s v="BS-11665"/>
    <s v="Brian Stugart"/>
    <x v="0"/>
    <s v="United States"/>
    <s v="Chicago"/>
    <x v="10"/>
    <n v="60623"/>
    <x v="2"/>
    <s v="OFF-ST-10001496"/>
    <x v="1"/>
    <x v="4"/>
    <s v="Standard Rollaway File with Lock"/>
    <x v="5060"/>
    <n v="9"/>
    <n v="0.2"/>
    <n v="97.302599999999984"/>
  </r>
  <r>
    <n v="7608"/>
    <x v="3770"/>
    <x v="3"/>
    <x v="165"/>
    <d v="2014-12-28T00:00:00"/>
    <s v="First Class"/>
    <s v="NS-18505"/>
    <s v="Neola Schneider"/>
    <x v="0"/>
    <s v="United States"/>
    <s v="Dallas"/>
    <x v="5"/>
    <n v="75220"/>
    <x v="2"/>
    <s v="OFF-ST-10000585"/>
    <x v="1"/>
    <x v="4"/>
    <s v="Economy Rollaway Files"/>
    <x v="2108"/>
    <n v="2"/>
    <n v="0.2"/>
    <n v="19.823999999999998"/>
  </r>
  <r>
    <n v="7609"/>
    <x v="3771"/>
    <x v="3"/>
    <x v="898"/>
    <d v="2014-05-08T00:00:00"/>
    <s v="Standard Class"/>
    <s v="MK-18160"/>
    <s v="Mike Kennedy"/>
    <x v="0"/>
    <s v="United States"/>
    <s v="San Francisco"/>
    <x v="1"/>
    <n v="94122"/>
    <x v="1"/>
    <s v="OFF-PA-10001166"/>
    <x v="1"/>
    <x v="10"/>
    <s v="Xerox 2"/>
    <x v="243"/>
    <n v="4"/>
    <n v="0"/>
    <n v="12.441600000000001"/>
  </r>
  <r>
    <n v="7610"/>
    <x v="3771"/>
    <x v="3"/>
    <x v="898"/>
    <d v="2014-05-08T00:00:00"/>
    <s v="Standard Class"/>
    <s v="MK-18160"/>
    <s v="Mike Kennedy"/>
    <x v="0"/>
    <s v="United States"/>
    <s v="San Francisco"/>
    <x v="1"/>
    <n v="94122"/>
    <x v="1"/>
    <s v="OFF-AR-10003651"/>
    <x v="1"/>
    <x v="6"/>
    <s v="Newell 350"/>
    <x v="1011"/>
    <n v="7"/>
    <n v="0"/>
    <n v="6.6583999999999968"/>
  </r>
  <r>
    <n v="7611"/>
    <x v="3772"/>
    <x v="2"/>
    <x v="1165"/>
    <d v="2011-02-25T00:00:00"/>
    <s v="First Class"/>
    <s v="SA-20830"/>
    <s v="Sue Ann Reed"/>
    <x v="0"/>
    <s v="United States"/>
    <s v="Moreno Valley"/>
    <x v="1"/>
    <n v="92553"/>
    <x v="1"/>
    <s v="OFF-PA-10001800"/>
    <x v="1"/>
    <x v="10"/>
    <s v="Xerox 220"/>
    <x v="541"/>
    <n v="3"/>
    <n v="0"/>
    <n v="9.3312000000000008"/>
  </r>
  <r>
    <n v="7612"/>
    <x v="3773"/>
    <x v="1"/>
    <x v="285"/>
    <d v="2012-02-11T00:00:00"/>
    <s v="First Class"/>
    <s v="BH-11710"/>
    <s v="Brosina Hoffman"/>
    <x v="0"/>
    <s v="United States"/>
    <s v="Garden City"/>
    <x v="41"/>
    <n v="67846"/>
    <x v="2"/>
    <s v="OFF-PA-10000791"/>
    <x v="1"/>
    <x v="10"/>
    <s v="Wirebound Message Books, Four 2 3/4 x 5 Forms per Page, 200 Sets per Book"/>
    <x v="5061"/>
    <n v="2"/>
    <n v="0"/>
    <n v="4.2929999999999993"/>
  </r>
  <r>
    <n v="7613"/>
    <x v="3773"/>
    <x v="1"/>
    <x v="285"/>
    <d v="2012-02-11T00:00:00"/>
    <s v="First Class"/>
    <s v="BH-11710"/>
    <s v="Brosina Hoffman"/>
    <x v="0"/>
    <s v="United States"/>
    <s v="Garden City"/>
    <x v="41"/>
    <n v="67846"/>
    <x v="2"/>
    <s v="OFF-FA-10000134"/>
    <x v="1"/>
    <x v="13"/>
    <s v="Advantus Push Pins, Aluminum Head"/>
    <x v="5062"/>
    <n v="1"/>
    <n v="0"/>
    <n v="1.8010999999999999"/>
  </r>
  <r>
    <n v="7614"/>
    <x v="3773"/>
    <x v="1"/>
    <x v="285"/>
    <d v="2012-02-11T00:00:00"/>
    <s v="First Class"/>
    <s v="BH-11710"/>
    <s v="Brosina Hoffman"/>
    <x v="0"/>
    <s v="United States"/>
    <s v="Garden City"/>
    <x v="41"/>
    <n v="67846"/>
    <x v="2"/>
    <s v="OFF-AR-10001149"/>
    <x v="1"/>
    <x v="6"/>
    <s v="Sanford Colorific Colored Pencils, 12/Box"/>
    <x v="1784"/>
    <n v="2"/>
    <n v="0"/>
    <n v="1.7279999999999998"/>
  </r>
  <r>
    <n v="7615"/>
    <x v="3774"/>
    <x v="1"/>
    <x v="252"/>
    <d v="2012-08-28T00:00:00"/>
    <s v="Second Class"/>
    <s v="SC-20380"/>
    <s v="Shahid Collister"/>
    <x v="0"/>
    <s v="United States"/>
    <s v="New York City"/>
    <x v="15"/>
    <n v="10035"/>
    <x v="3"/>
    <s v="FUR-FU-10000010"/>
    <x v="0"/>
    <x v="5"/>
    <s v="DAX Value U-Channel Document Frames, Easel Back"/>
    <x v="4126"/>
    <n v="3"/>
    <n v="0"/>
    <n v="4.6220999999999997"/>
  </r>
  <r>
    <n v="7616"/>
    <x v="3775"/>
    <x v="2"/>
    <x v="953"/>
    <d v="2011-12-04T00:00:00"/>
    <s v="Standard Class"/>
    <s v="RF-19345"/>
    <s v="Randy Ferguson"/>
    <x v="1"/>
    <s v="United States"/>
    <s v="Orlando"/>
    <x v="2"/>
    <n v="32839"/>
    <x v="0"/>
    <s v="OFF-BI-10000201"/>
    <x v="1"/>
    <x v="8"/>
    <s v="Avery Triangle Shaped Sheet Lifters, Black, 2/Pack"/>
    <x v="5063"/>
    <n v="9"/>
    <n v="0.7"/>
    <n v="-4.427999999999999"/>
  </r>
  <r>
    <n v="7617"/>
    <x v="3776"/>
    <x v="0"/>
    <x v="107"/>
    <d v="2013-12-17T00:00:00"/>
    <s v="Standard Class"/>
    <s v="CM-12235"/>
    <s v="Chris McAfee"/>
    <x v="0"/>
    <s v="United States"/>
    <s v="Watertown"/>
    <x v="15"/>
    <n v="13601"/>
    <x v="3"/>
    <s v="OFF-PA-10001776"/>
    <x v="1"/>
    <x v="10"/>
    <s v="Wirebound Message Books, Four 2 3/4&quot; x 5&quot; Forms per Page, 600 Sets per Book"/>
    <x v="1909"/>
    <n v="2"/>
    <n v="0"/>
    <n v="8.7137999999999991"/>
  </r>
  <r>
    <n v="7618"/>
    <x v="3776"/>
    <x v="0"/>
    <x v="107"/>
    <d v="2013-12-17T00:00:00"/>
    <s v="Standard Class"/>
    <s v="CM-12235"/>
    <s v="Chris McAfee"/>
    <x v="0"/>
    <s v="United States"/>
    <s v="Watertown"/>
    <x v="15"/>
    <n v="13601"/>
    <x v="3"/>
    <s v="OFF-BI-10003656"/>
    <x v="1"/>
    <x v="8"/>
    <s v="Fellowes PB200 Plastic Comb Binding Machine"/>
    <x v="5064"/>
    <n v="5"/>
    <n v="0.2"/>
    <n v="220.98699999999997"/>
  </r>
  <r>
    <n v="7619"/>
    <x v="3777"/>
    <x v="3"/>
    <x v="855"/>
    <d v="2014-10-30T00:00:00"/>
    <s v="First Class"/>
    <s v="JM-15655"/>
    <s v="Jim Mitchum"/>
    <x v="1"/>
    <s v="United States"/>
    <s v="Los Angeles"/>
    <x v="1"/>
    <n v="90032"/>
    <x v="1"/>
    <s v="FUR-TA-10001539"/>
    <x v="0"/>
    <x v="3"/>
    <s v="Chromcraft Rectangular Conference Tables"/>
    <x v="5065"/>
    <n v="1"/>
    <n v="0.2"/>
    <n v="9.4787999999999784"/>
  </r>
  <r>
    <n v="7620"/>
    <x v="3777"/>
    <x v="3"/>
    <x v="855"/>
    <d v="2014-10-30T00:00:00"/>
    <s v="First Class"/>
    <s v="JM-15655"/>
    <s v="Jim Mitchum"/>
    <x v="1"/>
    <s v="United States"/>
    <s v="Los Angeles"/>
    <x v="1"/>
    <n v="90032"/>
    <x v="1"/>
    <s v="TEC-PH-10004100"/>
    <x v="2"/>
    <x v="7"/>
    <s v="Griffin GC17055 Auxiliary Audio Cable"/>
    <x v="1002"/>
    <n v="5"/>
    <n v="0.2"/>
    <n v="7.1960000000000015"/>
  </r>
  <r>
    <n v="7621"/>
    <x v="3778"/>
    <x v="2"/>
    <x v="641"/>
    <d v="2011-11-29T00:00:00"/>
    <s v="Standard Class"/>
    <s v="RB-19435"/>
    <s v="Richard Bierner"/>
    <x v="0"/>
    <s v="United States"/>
    <s v="Los Angeles"/>
    <x v="1"/>
    <n v="90004"/>
    <x v="1"/>
    <s v="TEC-PH-10001580"/>
    <x v="2"/>
    <x v="7"/>
    <s v="Logitech Mobile Speakerphone P710e - speaker phone"/>
    <x v="5066"/>
    <n v="5"/>
    <n v="0.2"/>
    <n v="47.242999999999967"/>
  </r>
  <r>
    <n v="7622"/>
    <x v="3778"/>
    <x v="2"/>
    <x v="641"/>
    <d v="2011-11-29T00:00:00"/>
    <s v="Standard Class"/>
    <s v="RB-19435"/>
    <s v="Richard Bierner"/>
    <x v="0"/>
    <s v="United States"/>
    <s v="Los Angeles"/>
    <x v="1"/>
    <n v="90004"/>
    <x v="1"/>
    <s v="FUR-CH-10002335"/>
    <x v="0"/>
    <x v="1"/>
    <s v="Hon GuestStacker Chair"/>
    <x v="5067"/>
    <n v="4"/>
    <n v="0.2"/>
    <n v="54.400800000000004"/>
  </r>
  <r>
    <n v="7623"/>
    <x v="3778"/>
    <x v="2"/>
    <x v="641"/>
    <d v="2011-11-29T00:00:00"/>
    <s v="Standard Class"/>
    <s v="RB-19435"/>
    <s v="Richard Bierner"/>
    <x v="0"/>
    <s v="United States"/>
    <s v="Los Angeles"/>
    <x v="1"/>
    <n v="90004"/>
    <x v="1"/>
    <s v="OFF-AR-10004707"/>
    <x v="1"/>
    <x v="6"/>
    <s v="Staples"/>
    <x v="5068"/>
    <n v="3"/>
    <n v="0"/>
    <n v="2.6039999999999996"/>
  </r>
  <r>
    <n v="7624"/>
    <x v="3779"/>
    <x v="2"/>
    <x v="686"/>
    <d v="2011-07-20T00:00:00"/>
    <s v="Standard Class"/>
    <s v="SS-20515"/>
    <s v="Shirley Schmidt"/>
    <x v="2"/>
    <s v="United States"/>
    <s v="Newark"/>
    <x v="13"/>
    <n v="19711"/>
    <x v="3"/>
    <s v="OFF-AP-10000576"/>
    <x v="1"/>
    <x v="9"/>
    <s v="Belkin 7 Outlet SurgeMaster II"/>
    <x v="5069"/>
    <n v="1"/>
    <n v="0"/>
    <n v="11.054400000000001"/>
  </r>
  <r>
    <n v="7625"/>
    <x v="3780"/>
    <x v="1"/>
    <x v="293"/>
    <d v="2012-05-27T00:00:00"/>
    <s v="Second Class"/>
    <s v="NM-18445"/>
    <s v="Nathan Mautz"/>
    <x v="2"/>
    <s v="United States"/>
    <s v="Detroit"/>
    <x v="12"/>
    <n v="48234"/>
    <x v="2"/>
    <s v="OFF-AP-10001394"/>
    <x v="1"/>
    <x v="9"/>
    <s v="Harmony Air Purifier"/>
    <x v="5070"/>
    <n v="5"/>
    <n v="0.1"/>
    <n v="245.69999999999993"/>
  </r>
  <r>
    <n v="7626"/>
    <x v="3780"/>
    <x v="1"/>
    <x v="293"/>
    <d v="2012-05-27T00:00:00"/>
    <s v="Second Class"/>
    <s v="NM-18445"/>
    <s v="Nathan Mautz"/>
    <x v="2"/>
    <s v="United States"/>
    <s v="Detroit"/>
    <x v="12"/>
    <n v="48234"/>
    <x v="2"/>
    <s v="FUR-FU-10003724"/>
    <x v="0"/>
    <x v="5"/>
    <s v="Westinghouse Clip-On Gooseneck Lamps"/>
    <x v="5071"/>
    <n v="9"/>
    <n v="0"/>
    <n v="19.585799999999999"/>
  </r>
  <r>
    <n v="7627"/>
    <x v="3781"/>
    <x v="1"/>
    <x v="82"/>
    <d v="2012-11-23T00:00:00"/>
    <s v="Second Class"/>
    <s v="EM-14095"/>
    <s v="Eudokia Martin"/>
    <x v="1"/>
    <s v="United States"/>
    <s v="Phoenix"/>
    <x v="16"/>
    <n v="85023"/>
    <x v="1"/>
    <s v="OFF-AP-10002867"/>
    <x v="1"/>
    <x v="9"/>
    <s v="Fellowes Command Center 5-outlet power strip"/>
    <x v="5072"/>
    <n v="6"/>
    <n v="0.2"/>
    <n v="28.492799999999988"/>
  </r>
  <r>
    <n v="7628"/>
    <x v="3781"/>
    <x v="1"/>
    <x v="82"/>
    <d v="2012-11-23T00:00:00"/>
    <s v="Second Class"/>
    <s v="EM-14095"/>
    <s v="Eudokia Martin"/>
    <x v="1"/>
    <s v="United States"/>
    <s v="Phoenix"/>
    <x v="16"/>
    <n v="85023"/>
    <x v="1"/>
    <s v="TEC-AC-10002718"/>
    <x v="2"/>
    <x v="11"/>
    <s v="Belkin Standard 104 key USB Keyboard"/>
    <x v="5073"/>
    <n v="2"/>
    <n v="0.2"/>
    <n v="-1.4590000000000014"/>
  </r>
  <r>
    <n v="7629"/>
    <x v="3781"/>
    <x v="1"/>
    <x v="82"/>
    <d v="2012-11-23T00:00:00"/>
    <s v="Second Class"/>
    <s v="EM-14095"/>
    <s v="Eudokia Martin"/>
    <x v="1"/>
    <s v="United States"/>
    <s v="Phoenix"/>
    <x v="16"/>
    <n v="85023"/>
    <x v="1"/>
    <s v="OFF-LA-10003121"/>
    <x v="1"/>
    <x v="2"/>
    <s v="Avery 506"/>
    <x v="1053"/>
    <n v="5"/>
    <n v="0.2"/>
    <n v="5.368999999999998"/>
  </r>
  <r>
    <n v="7630"/>
    <x v="3782"/>
    <x v="2"/>
    <x v="809"/>
    <d v="2011-04-01T00:00:00"/>
    <s v="First Class"/>
    <s v="MP-17470"/>
    <s v="Mark Packer"/>
    <x v="2"/>
    <s v="United States"/>
    <s v="Brownsville"/>
    <x v="5"/>
    <n v="78521"/>
    <x v="2"/>
    <s v="OFF-EN-10002230"/>
    <x v="1"/>
    <x v="12"/>
    <s v="Airmail Envelopes"/>
    <x v="5074"/>
    <n v="5"/>
    <n v="0.2"/>
    <n v="113.30549999999999"/>
  </r>
  <r>
    <n v="7631"/>
    <x v="3782"/>
    <x v="2"/>
    <x v="809"/>
    <d v="2011-04-01T00:00:00"/>
    <s v="First Class"/>
    <s v="MP-17470"/>
    <s v="Mark Packer"/>
    <x v="2"/>
    <s v="United States"/>
    <s v="Brownsville"/>
    <x v="5"/>
    <n v="78521"/>
    <x v="2"/>
    <s v="TEC-PH-10001819"/>
    <x v="2"/>
    <x v="7"/>
    <s v="Innergie mMini Combo Duo USB Travel Charging Kit"/>
    <x v="5075"/>
    <n v="7"/>
    <n v="0.2"/>
    <n v="88.180399999999977"/>
  </r>
  <r>
    <n v="7632"/>
    <x v="3782"/>
    <x v="2"/>
    <x v="809"/>
    <d v="2011-04-01T00:00:00"/>
    <s v="First Class"/>
    <s v="MP-17470"/>
    <s v="Mark Packer"/>
    <x v="2"/>
    <s v="United States"/>
    <s v="Brownsville"/>
    <x v="5"/>
    <n v="78521"/>
    <x v="2"/>
    <s v="FUR-CH-10002304"/>
    <x v="0"/>
    <x v="1"/>
    <s v="Global Stack Chair without Arms, Black"/>
    <x v="5076"/>
    <n v="7"/>
    <n v="0.3"/>
    <n v="-9.0929999999999964"/>
  </r>
  <r>
    <n v="7633"/>
    <x v="3783"/>
    <x v="3"/>
    <x v="614"/>
    <d v="2015-01-02T00:00:00"/>
    <s v="Second Class"/>
    <s v="KH-16360"/>
    <s v="Katherine Hughes"/>
    <x v="0"/>
    <s v="United States"/>
    <s v="Louisville"/>
    <x v="0"/>
    <n v="40214"/>
    <x v="0"/>
    <s v="FUR-CH-10002602"/>
    <x v="0"/>
    <x v="1"/>
    <s v="DMI Arturo Collection Mission-style Design Wood Chair"/>
    <x v="5077"/>
    <n v="8"/>
    <n v="0"/>
    <n v="314.03840000000002"/>
  </r>
  <r>
    <n v="7634"/>
    <x v="3783"/>
    <x v="3"/>
    <x v="614"/>
    <d v="2015-01-02T00:00:00"/>
    <s v="Second Class"/>
    <s v="KH-16360"/>
    <s v="Katherine Hughes"/>
    <x v="0"/>
    <s v="United States"/>
    <s v="Louisville"/>
    <x v="0"/>
    <n v="40214"/>
    <x v="0"/>
    <s v="OFF-BI-10002414"/>
    <x v="1"/>
    <x v="8"/>
    <s v="GBC ProClick Spines for 32-Hole Punch"/>
    <x v="5078"/>
    <n v="1"/>
    <n v="0"/>
    <n v="5.8890999999999991"/>
  </r>
  <r>
    <n v="7635"/>
    <x v="3783"/>
    <x v="3"/>
    <x v="614"/>
    <d v="2015-01-02T00:00:00"/>
    <s v="Second Class"/>
    <s v="KH-16360"/>
    <s v="Katherine Hughes"/>
    <x v="0"/>
    <s v="United States"/>
    <s v="Louisville"/>
    <x v="0"/>
    <n v="40214"/>
    <x v="0"/>
    <s v="OFF-AR-10003696"/>
    <x v="1"/>
    <x v="6"/>
    <s v="Panasonic KP-350BK Electric Pencil Sharpener with Auto Stop"/>
    <x v="1835"/>
    <n v="1"/>
    <n v="0"/>
    <n v="10.028199999999998"/>
  </r>
  <r>
    <n v="7636"/>
    <x v="3783"/>
    <x v="3"/>
    <x v="614"/>
    <d v="2015-01-02T00:00:00"/>
    <s v="Second Class"/>
    <s v="KH-16360"/>
    <s v="Katherine Hughes"/>
    <x v="0"/>
    <s v="United States"/>
    <s v="Louisville"/>
    <x v="0"/>
    <n v="40214"/>
    <x v="0"/>
    <s v="FUR-CH-10004495"/>
    <x v="0"/>
    <x v="1"/>
    <s v="Global Leather and Oak Executive Chair, Black"/>
    <x v="5079"/>
    <n v="1"/>
    <n v="0"/>
    <n v="87.28419999999997"/>
  </r>
  <r>
    <n v="7637"/>
    <x v="3783"/>
    <x v="3"/>
    <x v="614"/>
    <d v="2015-01-02T00:00:00"/>
    <s v="Second Class"/>
    <s v="KH-16360"/>
    <s v="Katherine Hughes"/>
    <x v="0"/>
    <s v="United States"/>
    <s v="Louisville"/>
    <x v="0"/>
    <n v="40214"/>
    <x v="0"/>
    <s v="FUR-CH-10001270"/>
    <x v="0"/>
    <x v="1"/>
    <s v="Harbour Creations Steel Folding Chair"/>
    <x v="5080"/>
    <n v="3"/>
    <n v="0"/>
    <n v="77.624999999999972"/>
  </r>
  <r>
    <n v="7638"/>
    <x v="3784"/>
    <x v="3"/>
    <x v="580"/>
    <d v="2014-03-09T00:00:00"/>
    <s v="Standard Class"/>
    <s v="DB-13555"/>
    <s v="Dorothy Badders"/>
    <x v="1"/>
    <s v="United States"/>
    <s v="Newark"/>
    <x v="13"/>
    <n v="19711"/>
    <x v="3"/>
    <s v="OFF-AR-10001615"/>
    <x v="1"/>
    <x v="6"/>
    <s v="Newell 34"/>
    <x v="426"/>
    <n v="3"/>
    <n v="0"/>
    <n v="15.475200000000001"/>
  </r>
  <r>
    <n v="7639"/>
    <x v="3784"/>
    <x v="3"/>
    <x v="580"/>
    <d v="2014-03-09T00:00:00"/>
    <s v="Standard Class"/>
    <s v="DB-13555"/>
    <s v="Dorothy Badders"/>
    <x v="1"/>
    <s v="United States"/>
    <s v="Newark"/>
    <x v="13"/>
    <n v="19711"/>
    <x v="3"/>
    <s v="OFF-EN-10003286"/>
    <x v="1"/>
    <x v="12"/>
    <s v="Staples"/>
    <x v="4097"/>
    <n v="7"/>
    <n v="0"/>
    <n v="27.241199999999996"/>
  </r>
  <r>
    <n v="7640"/>
    <x v="3784"/>
    <x v="3"/>
    <x v="580"/>
    <d v="2014-03-09T00:00:00"/>
    <s v="Standard Class"/>
    <s v="DB-13555"/>
    <s v="Dorothy Badders"/>
    <x v="1"/>
    <s v="United States"/>
    <s v="Newark"/>
    <x v="13"/>
    <n v="19711"/>
    <x v="3"/>
    <s v="FUR-BO-10003660"/>
    <x v="0"/>
    <x v="0"/>
    <s v="Bush Cubix Collection Bookcases, Fully Assembled"/>
    <x v="5081"/>
    <n v="2"/>
    <n v="0"/>
    <n v="101.6508"/>
  </r>
  <r>
    <n v="7641"/>
    <x v="3784"/>
    <x v="3"/>
    <x v="580"/>
    <d v="2014-03-09T00:00:00"/>
    <s v="Standard Class"/>
    <s v="DB-13555"/>
    <s v="Dorothy Badders"/>
    <x v="1"/>
    <s v="United States"/>
    <s v="Newark"/>
    <x v="13"/>
    <n v="19711"/>
    <x v="3"/>
    <s v="OFF-PA-10002764"/>
    <x v="1"/>
    <x v="10"/>
    <s v="Staples"/>
    <x v="5082"/>
    <n v="6"/>
    <n v="0"/>
    <n v="33.339599999999997"/>
  </r>
  <r>
    <n v="7642"/>
    <x v="3785"/>
    <x v="0"/>
    <x v="1099"/>
    <d v="2013-10-08T00:00:00"/>
    <s v="First Class"/>
    <s v="LB-16795"/>
    <s v="Laurel Beltran"/>
    <x v="2"/>
    <s v="United States"/>
    <s v="Pueblo"/>
    <x v="22"/>
    <n v="81001"/>
    <x v="1"/>
    <s v="TEC-MA-10001695"/>
    <x v="2"/>
    <x v="15"/>
    <s v="Zebra GK420t Direct Thermal/Thermal Transfer Printer"/>
    <x v="5083"/>
    <n v="6"/>
    <n v="0.7"/>
    <n v="-938.28"/>
  </r>
  <r>
    <n v="7643"/>
    <x v="3785"/>
    <x v="0"/>
    <x v="1099"/>
    <d v="2013-10-08T00:00:00"/>
    <s v="First Class"/>
    <s v="LB-16795"/>
    <s v="Laurel Beltran"/>
    <x v="2"/>
    <s v="United States"/>
    <s v="Pueblo"/>
    <x v="22"/>
    <n v="81001"/>
    <x v="1"/>
    <s v="OFF-BI-10002824"/>
    <x v="1"/>
    <x v="8"/>
    <s v="Recycled Easel Ring Binders"/>
    <x v="5084"/>
    <n v="4"/>
    <n v="0.7"/>
    <n v="-14.920000000000002"/>
  </r>
  <r>
    <n v="7644"/>
    <x v="3785"/>
    <x v="0"/>
    <x v="1099"/>
    <d v="2013-10-08T00:00:00"/>
    <s v="First Class"/>
    <s v="LB-16795"/>
    <s v="Laurel Beltran"/>
    <x v="2"/>
    <s v="United States"/>
    <s v="Pueblo"/>
    <x v="22"/>
    <n v="81001"/>
    <x v="1"/>
    <s v="OFF-BI-10002571"/>
    <x v="1"/>
    <x v="8"/>
    <s v="Avery Framed View Binder, EZD Ring (Locking), Navy, 1 1/2&quot;"/>
    <x v="5085"/>
    <n v="4"/>
    <n v="0.7"/>
    <n v="-9.1815999999999995"/>
  </r>
  <r>
    <n v="7645"/>
    <x v="3785"/>
    <x v="0"/>
    <x v="1099"/>
    <d v="2013-10-08T00:00:00"/>
    <s v="First Class"/>
    <s v="LB-16795"/>
    <s v="Laurel Beltran"/>
    <x v="2"/>
    <s v="United States"/>
    <s v="Pueblo"/>
    <x v="22"/>
    <n v="81001"/>
    <x v="1"/>
    <s v="TEC-AC-10001553"/>
    <x v="2"/>
    <x v="11"/>
    <s v="Memorex 25GB 6X Branded Blu-Ray Recordable Disc, 15/Pack"/>
    <x v="4584"/>
    <n v="5"/>
    <n v="0.2"/>
    <n v="0.84950000000000259"/>
  </r>
  <r>
    <n v="7646"/>
    <x v="3786"/>
    <x v="1"/>
    <x v="57"/>
    <d v="2012-04-11T00:00:00"/>
    <s v="Standard Class"/>
    <s v="CA-11965"/>
    <s v="Carol Adams"/>
    <x v="1"/>
    <s v="United States"/>
    <s v="Los Angeles"/>
    <x v="1"/>
    <n v="90036"/>
    <x v="1"/>
    <s v="FUR-CH-10003973"/>
    <x v="0"/>
    <x v="1"/>
    <s v="GuestStacker Chair with Chrome Finish Legs"/>
    <x v="1069"/>
    <n v="3"/>
    <n v="0.2"/>
    <n v="89.222400000000022"/>
  </r>
  <r>
    <n v="7647"/>
    <x v="3787"/>
    <x v="2"/>
    <x v="340"/>
    <d v="2011-09-13T00:00:00"/>
    <s v="Standard Class"/>
    <s v="DL-12925"/>
    <s v="Daniel Lacy"/>
    <x v="0"/>
    <s v="United States"/>
    <s v="Greenville"/>
    <x v="3"/>
    <n v="27834"/>
    <x v="0"/>
    <s v="TEC-MA-10002073"/>
    <x v="2"/>
    <x v="15"/>
    <s v="3D Systems Cube Printer, 2nd Generation, White"/>
    <x v="5086"/>
    <n v="2"/>
    <n v="0.5"/>
    <n v="-571.99559999999997"/>
  </r>
  <r>
    <n v="7648"/>
    <x v="3788"/>
    <x v="0"/>
    <x v="543"/>
    <d v="2013-03-17T00:00:00"/>
    <s v="First Class"/>
    <s v="FC-14335"/>
    <s v="Fred Chung"/>
    <x v="1"/>
    <s v="United States"/>
    <s v="San Francisco"/>
    <x v="1"/>
    <n v="94110"/>
    <x v="1"/>
    <s v="OFF-BI-10003529"/>
    <x v="1"/>
    <x v="8"/>
    <s v="Avery Round Ring Poly Binders"/>
    <x v="5087"/>
    <n v="2"/>
    <n v="0.2"/>
    <n v="1.6472"/>
  </r>
  <r>
    <n v="7649"/>
    <x v="3788"/>
    <x v="0"/>
    <x v="543"/>
    <d v="2013-03-17T00:00:00"/>
    <s v="First Class"/>
    <s v="FC-14335"/>
    <s v="Fred Chung"/>
    <x v="1"/>
    <s v="United States"/>
    <s v="San Francisco"/>
    <x v="1"/>
    <n v="94110"/>
    <x v="1"/>
    <s v="FUR-CH-10000309"/>
    <x v="0"/>
    <x v="1"/>
    <s v="Global Comet Stacking Arm Chair"/>
    <x v="5088"/>
    <n v="4"/>
    <n v="0.2"/>
    <n v="84.501999999999953"/>
  </r>
  <r>
    <n v="7650"/>
    <x v="3789"/>
    <x v="1"/>
    <x v="17"/>
    <d v="2012-12-31T00:00:00"/>
    <s v="Standard Class"/>
    <s v="DB-13120"/>
    <s v="David Bremer"/>
    <x v="1"/>
    <s v="United States"/>
    <s v="Marion"/>
    <x v="24"/>
    <n v="43302"/>
    <x v="3"/>
    <s v="FUR-TA-10004154"/>
    <x v="0"/>
    <x v="3"/>
    <s v="Riverside Furniture Oval Coffee Table, Oval End Table, End Table with Drawer"/>
    <x v="5089"/>
    <n v="9"/>
    <n v="0.4"/>
    <n v="-464.69700000000012"/>
  </r>
  <r>
    <n v="7651"/>
    <x v="3789"/>
    <x v="1"/>
    <x v="17"/>
    <d v="2012-12-31T00:00:00"/>
    <s v="Standard Class"/>
    <s v="DB-13120"/>
    <s v="David Bremer"/>
    <x v="1"/>
    <s v="United States"/>
    <s v="Marion"/>
    <x v="24"/>
    <n v="43302"/>
    <x v="3"/>
    <s v="OFF-EN-10003286"/>
    <x v="1"/>
    <x v="12"/>
    <s v="Staples"/>
    <x v="5090"/>
    <n v="3"/>
    <n v="0.2"/>
    <n v="6.7067999999999977"/>
  </r>
  <r>
    <n v="7652"/>
    <x v="3790"/>
    <x v="3"/>
    <x v="783"/>
    <d v="2014-08-09T00:00:00"/>
    <s v="First Class"/>
    <s v="CK-12205"/>
    <s v="Chloris Kastensmidt"/>
    <x v="0"/>
    <s v="United States"/>
    <s v="Dallas"/>
    <x v="5"/>
    <n v="75081"/>
    <x v="2"/>
    <s v="TEC-AC-10001552"/>
    <x v="2"/>
    <x v="11"/>
    <s v="Logitech K350 2.4Ghz Wireless Keyboard"/>
    <x v="5091"/>
    <n v="3"/>
    <n v="0.2"/>
    <n v="-13.437900000000006"/>
  </r>
  <r>
    <n v="7653"/>
    <x v="3790"/>
    <x v="3"/>
    <x v="783"/>
    <d v="2014-08-09T00:00:00"/>
    <s v="First Class"/>
    <s v="CK-12205"/>
    <s v="Chloris Kastensmidt"/>
    <x v="0"/>
    <s v="United States"/>
    <s v="Dallas"/>
    <x v="5"/>
    <n v="75081"/>
    <x v="2"/>
    <s v="OFF-ST-10002790"/>
    <x v="1"/>
    <x v="4"/>
    <s v="Safco Industrial Shelving"/>
    <x v="5092"/>
    <n v="2"/>
    <n v="0.2"/>
    <n v="-25.108999999999988"/>
  </r>
  <r>
    <n v="7654"/>
    <x v="3791"/>
    <x v="1"/>
    <x v="204"/>
    <d v="2012-03-27T00:00:00"/>
    <s v="Standard Class"/>
    <s v="FW-14395"/>
    <s v="Fred Wasserman"/>
    <x v="1"/>
    <s v="United States"/>
    <s v="Huntsville"/>
    <x v="19"/>
    <n v="35810"/>
    <x v="0"/>
    <s v="OFF-AR-10003217"/>
    <x v="1"/>
    <x v="6"/>
    <s v="Newell 316"/>
    <x v="638"/>
    <n v="4"/>
    <n v="0"/>
    <n v="5.4768000000000008"/>
  </r>
  <r>
    <n v="7655"/>
    <x v="3792"/>
    <x v="1"/>
    <x v="672"/>
    <d v="2012-12-02T00:00:00"/>
    <s v="Second Class"/>
    <s v="JM-15865"/>
    <s v="John Murray"/>
    <x v="0"/>
    <s v="United States"/>
    <s v="Las Vegas"/>
    <x v="33"/>
    <n v="89115"/>
    <x v="1"/>
    <s v="FUR-FU-10002813"/>
    <x v="0"/>
    <x v="5"/>
    <s v="DAX Contemporary Wood Frame with Silver Metal Mat, Desktop, 11 x 14 Size"/>
    <x v="4165"/>
    <n v="4"/>
    <n v="0"/>
    <n v="29.145599999999995"/>
  </r>
  <r>
    <n v="7656"/>
    <x v="3792"/>
    <x v="1"/>
    <x v="672"/>
    <d v="2012-12-02T00:00:00"/>
    <s v="Second Class"/>
    <s v="JM-15865"/>
    <s v="John Murray"/>
    <x v="0"/>
    <s v="United States"/>
    <s v="Las Vegas"/>
    <x v="33"/>
    <n v="89115"/>
    <x v="1"/>
    <s v="OFF-PA-10003848"/>
    <x v="1"/>
    <x v="10"/>
    <s v="Xerox 1997"/>
    <x v="243"/>
    <n v="4"/>
    <n v="0"/>
    <n v="12.441600000000001"/>
  </r>
  <r>
    <n v="7657"/>
    <x v="3793"/>
    <x v="2"/>
    <x v="1166"/>
    <d v="2011-04-15T00:00:00"/>
    <s v="Same Day"/>
    <s v="PS-18970"/>
    <s v="Paul Stevenson"/>
    <x v="2"/>
    <s v="United States"/>
    <s v="Los Angeles"/>
    <x v="1"/>
    <n v="90049"/>
    <x v="1"/>
    <s v="OFF-AP-10000240"/>
    <x v="1"/>
    <x v="9"/>
    <s v="Belkin F9G930V10-GRY 9 Outlet Surge"/>
    <x v="1483"/>
    <n v="2"/>
    <n v="0"/>
    <n v="31.018399999999986"/>
  </r>
  <r>
    <n v="7658"/>
    <x v="3793"/>
    <x v="2"/>
    <x v="1166"/>
    <d v="2011-04-15T00:00:00"/>
    <s v="Same Day"/>
    <s v="PS-18970"/>
    <s v="Paul Stevenson"/>
    <x v="2"/>
    <s v="United States"/>
    <s v="Los Angeles"/>
    <x v="1"/>
    <n v="90049"/>
    <x v="1"/>
    <s v="FUR-FU-10004091"/>
    <x v="0"/>
    <x v="5"/>
    <s v="Howard Miller 13&quot; Diameter Goldtone Round Wall Clock"/>
    <x v="5093"/>
    <n v="4"/>
    <n v="0"/>
    <n v="76.9816"/>
  </r>
  <r>
    <n v="7659"/>
    <x v="3794"/>
    <x v="3"/>
    <x v="245"/>
    <d v="2014-08-03T00:00:00"/>
    <s v="First Class"/>
    <s v="TC-21475"/>
    <s v="Tony Chapman"/>
    <x v="2"/>
    <s v="United States"/>
    <s v="Lakewood"/>
    <x v="24"/>
    <n v="44107"/>
    <x v="3"/>
    <s v="OFF-BI-10001071"/>
    <x v="1"/>
    <x v="8"/>
    <s v="GBC ProClick Punch Binding System"/>
    <x v="1996"/>
    <n v="4"/>
    <n v="0.7"/>
    <n v="-53.743199999999973"/>
  </r>
  <r>
    <n v="7660"/>
    <x v="3795"/>
    <x v="3"/>
    <x v="702"/>
    <d v="2014-06-06T00:00:00"/>
    <s v="Standard Class"/>
    <s v="CV-12805"/>
    <s v="Cynthia Voltz"/>
    <x v="1"/>
    <s v="United States"/>
    <s v="Fremont"/>
    <x v="8"/>
    <n v="68025"/>
    <x v="2"/>
    <s v="OFF-BI-10003676"/>
    <x v="1"/>
    <x v="8"/>
    <s v="GBC Standard Recycled Report Covers, Clear Plastic Sheets"/>
    <x v="5094"/>
    <n v="5"/>
    <n v="0"/>
    <n v="25.871999999999996"/>
  </r>
  <r>
    <n v="7661"/>
    <x v="3796"/>
    <x v="2"/>
    <x v="1167"/>
    <d v="2011-01-13T00:00:00"/>
    <s v="Standard Class"/>
    <s v="VS-21820"/>
    <s v="Vivek Sundaresam"/>
    <x v="0"/>
    <s v="United States"/>
    <s v="Huntsville"/>
    <x v="5"/>
    <n v="77340"/>
    <x v="2"/>
    <s v="FUR-FU-10004864"/>
    <x v="0"/>
    <x v="5"/>
    <s v="Howard Miller 14-1/2&quot; Diameter Chrome Round Wall Clock"/>
    <x v="5095"/>
    <n v="3"/>
    <n v="0.6"/>
    <n v="-53.709599999999988"/>
  </r>
  <r>
    <n v="7662"/>
    <x v="3796"/>
    <x v="2"/>
    <x v="1167"/>
    <d v="2011-01-13T00:00:00"/>
    <s v="Standard Class"/>
    <s v="VS-21820"/>
    <s v="Vivek Sundaresam"/>
    <x v="0"/>
    <s v="United States"/>
    <s v="Huntsville"/>
    <x v="5"/>
    <n v="77340"/>
    <x v="2"/>
    <s v="OFF-BI-10003708"/>
    <x v="1"/>
    <x v="8"/>
    <s v="Acco Four Pocket Poly Ring Binder with Label Holder, Smoke, 1&quot;"/>
    <x v="5096"/>
    <n v="7"/>
    <n v="0.8"/>
    <n v="-18.252500000000005"/>
  </r>
  <r>
    <n v="7663"/>
    <x v="3797"/>
    <x v="3"/>
    <x v="365"/>
    <d v="2014-10-02T00:00:00"/>
    <s v="First Class"/>
    <s v="SC-20575"/>
    <s v="Sonia Cooley"/>
    <x v="0"/>
    <s v="United States"/>
    <s v="Los Angeles"/>
    <x v="1"/>
    <n v="90036"/>
    <x v="1"/>
    <s v="OFF-AR-10002067"/>
    <x v="1"/>
    <x v="6"/>
    <s v="Newell 334"/>
    <x v="1618"/>
    <n v="5"/>
    <n v="0"/>
    <n v="25.792000000000002"/>
  </r>
  <r>
    <n v="7664"/>
    <x v="3798"/>
    <x v="3"/>
    <x v="1168"/>
    <d v="2014-09-20T00:00:00"/>
    <s v="Standard Class"/>
    <s v="SG-20605"/>
    <s v="Speros Goranitis"/>
    <x v="0"/>
    <s v="United States"/>
    <s v="Asheville"/>
    <x v="3"/>
    <n v="28806"/>
    <x v="0"/>
    <s v="OFF-AR-10003158"/>
    <x v="1"/>
    <x v="6"/>
    <s v="Fluorescent Highlighters by Dixon"/>
    <x v="482"/>
    <n v="5"/>
    <n v="0.2"/>
    <n v="2.7859999999999978"/>
  </r>
  <r>
    <n v="7665"/>
    <x v="3799"/>
    <x v="2"/>
    <x v="68"/>
    <d v="2011-10-26T00:00:00"/>
    <s v="Standard Class"/>
    <s v="NB-18580"/>
    <s v="Nicole Brennan"/>
    <x v="1"/>
    <s v="United States"/>
    <s v="Bossier City"/>
    <x v="28"/>
    <n v="71111"/>
    <x v="0"/>
    <s v="FUR-FU-10000193"/>
    <x v="0"/>
    <x v="5"/>
    <s v="Tenex Chairmats For Use with Hard Floors"/>
    <x v="681"/>
    <n v="4"/>
    <n v="0"/>
    <n v="10.393599999999992"/>
  </r>
  <r>
    <n v="7666"/>
    <x v="3800"/>
    <x v="0"/>
    <x v="964"/>
    <d v="2013-10-09T00:00:00"/>
    <s v="Standard Class"/>
    <s v="DR-12940"/>
    <s v="Daniel Raglin"/>
    <x v="2"/>
    <s v="United States"/>
    <s v="Providence"/>
    <x v="34"/>
    <n v="2908"/>
    <x v="3"/>
    <s v="OFF-BI-10000977"/>
    <x v="1"/>
    <x v="8"/>
    <s v="Ibico Plastic Spiral Binding Combs"/>
    <x v="3361"/>
    <n v="1"/>
    <n v="0"/>
    <n v="13.983999999999998"/>
  </r>
  <r>
    <n v="7667"/>
    <x v="3800"/>
    <x v="0"/>
    <x v="964"/>
    <d v="2013-10-09T00:00:00"/>
    <s v="Standard Class"/>
    <s v="DR-12940"/>
    <s v="Daniel Raglin"/>
    <x v="2"/>
    <s v="United States"/>
    <s v="Providence"/>
    <x v="34"/>
    <n v="2908"/>
    <x v="3"/>
    <s v="TEC-CO-10001449"/>
    <x v="2"/>
    <x v="16"/>
    <s v="Hewlett Packard LaserJet 3310 Copier"/>
    <x v="5097"/>
    <n v="9"/>
    <n v="0"/>
    <n v="2591.9567999999999"/>
  </r>
  <r>
    <n v="7668"/>
    <x v="3800"/>
    <x v="0"/>
    <x v="964"/>
    <d v="2013-10-09T00:00:00"/>
    <s v="Standard Class"/>
    <s v="DR-12940"/>
    <s v="Daniel Raglin"/>
    <x v="2"/>
    <s v="United States"/>
    <s v="Providence"/>
    <x v="34"/>
    <n v="2908"/>
    <x v="3"/>
    <s v="OFF-ST-10000136"/>
    <x v="1"/>
    <x v="4"/>
    <s v="Letter Size File"/>
    <x v="5098"/>
    <n v="3"/>
    <n v="0"/>
    <n v="34.538999999999994"/>
  </r>
  <r>
    <n v="7669"/>
    <x v="3801"/>
    <x v="1"/>
    <x v="154"/>
    <d v="2012-11-29T00:00:00"/>
    <s v="Second Class"/>
    <s v="MA-17560"/>
    <s v="Matt Abelman"/>
    <x v="2"/>
    <s v="United States"/>
    <s v="Everett"/>
    <x v="31"/>
    <n v="2149"/>
    <x v="3"/>
    <s v="OFF-PA-10000743"/>
    <x v="1"/>
    <x v="10"/>
    <s v="Xerox 1977"/>
    <x v="1598"/>
    <n v="6"/>
    <n v="0"/>
    <n v="19.238399999999999"/>
  </r>
  <r>
    <n v="7670"/>
    <x v="3801"/>
    <x v="1"/>
    <x v="154"/>
    <d v="2012-11-29T00:00:00"/>
    <s v="Second Class"/>
    <s v="MA-17560"/>
    <s v="Matt Abelman"/>
    <x v="2"/>
    <s v="United States"/>
    <s v="Everett"/>
    <x v="31"/>
    <n v="2149"/>
    <x v="3"/>
    <s v="OFF-PA-10001019"/>
    <x v="1"/>
    <x v="10"/>
    <s v="Xerox 1884"/>
    <x v="731"/>
    <n v="3"/>
    <n v="0"/>
    <n v="28.171799999999998"/>
  </r>
  <r>
    <n v="7671"/>
    <x v="3801"/>
    <x v="1"/>
    <x v="154"/>
    <d v="2012-11-29T00:00:00"/>
    <s v="Second Class"/>
    <s v="MA-17560"/>
    <s v="Matt Abelman"/>
    <x v="2"/>
    <s v="United States"/>
    <s v="Everett"/>
    <x v="31"/>
    <n v="2149"/>
    <x v="3"/>
    <s v="TEC-AC-10003095"/>
    <x v="2"/>
    <x v="11"/>
    <s v="Logitech G35 7.1-Channel Surround Sound Headset"/>
    <x v="5099"/>
    <n v="2"/>
    <n v="0"/>
    <n v="88.393200000000007"/>
  </r>
  <r>
    <n v="7672"/>
    <x v="3801"/>
    <x v="1"/>
    <x v="154"/>
    <d v="2012-11-29T00:00:00"/>
    <s v="Second Class"/>
    <s v="MA-17560"/>
    <s v="Matt Abelman"/>
    <x v="2"/>
    <s v="United States"/>
    <s v="Everett"/>
    <x v="31"/>
    <n v="2149"/>
    <x v="3"/>
    <s v="FUR-BO-10002916"/>
    <x v="0"/>
    <x v="0"/>
    <s v="Rush Hierlooms Collection 1&quot; Thick Stackable Bookcases"/>
    <x v="5100"/>
    <n v="1"/>
    <n v="0"/>
    <n v="32.486199999999997"/>
  </r>
  <r>
    <n v="7673"/>
    <x v="3801"/>
    <x v="1"/>
    <x v="154"/>
    <d v="2012-11-29T00:00:00"/>
    <s v="Second Class"/>
    <s v="MA-17560"/>
    <s v="Matt Abelman"/>
    <x v="2"/>
    <s v="United States"/>
    <s v="Everett"/>
    <x v="31"/>
    <n v="2149"/>
    <x v="3"/>
    <s v="FUR-FU-10002506"/>
    <x v="0"/>
    <x v="5"/>
    <s v="Tensor &quot;Hersey Kiss&quot; Styled Floor Lamp"/>
    <x v="2799"/>
    <n v="3"/>
    <n v="0"/>
    <n v="4.6763999999999992"/>
  </r>
  <r>
    <n v="7674"/>
    <x v="3801"/>
    <x v="1"/>
    <x v="154"/>
    <d v="2012-11-29T00:00:00"/>
    <s v="Second Class"/>
    <s v="MA-17560"/>
    <s v="Matt Abelman"/>
    <x v="2"/>
    <s v="United States"/>
    <s v="Everett"/>
    <x v="31"/>
    <n v="2149"/>
    <x v="3"/>
    <s v="OFF-PA-10003823"/>
    <x v="1"/>
    <x v="10"/>
    <s v="Xerox 197"/>
    <x v="901"/>
    <n v="5"/>
    <n v="0"/>
    <n v="69.704999999999998"/>
  </r>
  <r>
    <n v="7675"/>
    <x v="3801"/>
    <x v="1"/>
    <x v="154"/>
    <d v="2012-11-29T00:00:00"/>
    <s v="Second Class"/>
    <s v="MA-17560"/>
    <s v="Matt Abelman"/>
    <x v="2"/>
    <s v="United States"/>
    <s v="Everett"/>
    <x v="31"/>
    <n v="2149"/>
    <x v="3"/>
    <s v="FUR-TA-10004619"/>
    <x v="0"/>
    <x v="3"/>
    <s v="Hon Non-Folding Utility Tables"/>
    <x v="5101"/>
    <n v="4"/>
    <n v="0.3"/>
    <n v="0"/>
  </r>
  <r>
    <n v="7676"/>
    <x v="3802"/>
    <x v="3"/>
    <x v="636"/>
    <d v="2014-05-10T00:00:00"/>
    <s v="Second Class"/>
    <s v="TS-21655"/>
    <s v="Trudy Schmidt"/>
    <x v="0"/>
    <s v="United States"/>
    <s v="Rancho Cucamonga"/>
    <x v="1"/>
    <n v="91730"/>
    <x v="1"/>
    <s v="OFF-AP-10001271"/>
    <x v="1"/>
    <x v="9"/>
    <s v="Eureka The Boss Cordless Rechargeable Stick Vac"/>
    <x v="513"/>
    <n v="3"/>
    <n v="0"/>
    <n v="41.293800000000005"/>
  </r>
  <r>
    <n v="7677"/>
    <x v="3803"/>
    <x v="2"/>
    <x v="1169"/>
    <d v="2011-10-08T00:00:00"/>
    <s v="Same Day"/>
    <s v="JG-15115"/>
    <s v="Jack Garza"/>
    <x v="0"/>
    <s v="United States"/>
    <s v="Charlotte"/>
    <x v="3"/>
    <n v="28205"/>
    <x v="0"/>
    <s v="TEC-AC-10002331"/>
    <x v="2"/>
    <x v="11"/>
    <s v="Maxell 74 Minute CDR, 10/Pack"/>
    <x v="3032"/>
    <n v="3"/>
    <n v="0.2"/>
    <n v="4.9877999999999982"/>
  </r>
  <r>
    <n v="7678"/>
    <x v="3804"/>
    <x v="2"/>
    <x v="520"/>
    <d v="2012-01-07T00:00:00"/>
    <s v="Standard Class"/>
    <s v="KM-16375"/>
    <s v="Katherine Murray"/>
    <x v="2"/>
    <s v="United States"/>
    <s v="Providence"/>
    <x v="34"/>
    <n v="2908"/>
    <x v="3"/>
    <s v="OFF-PA-10003228"/>
    <x v="1"/>
    <x v="10"/>
    <s v="Xerox 1917"/>
    <x v="3589"/>
    <n v="4"/>
    <n v="0"/>
    <n v="91.950799999999987"/>
  </r>
  <r>
    <n v="7679"/>
    <x v="3804"/>
    <x v="2"/>
    <x v="520"/>
    <d v="2012-01-07T00:00:00"/>
    <s v="Standard Class"/>
    <s v="KM-16375"/>
    <s v="Katherine Murray"/>
    <x v="2"/>
    <s v="United States"/>
    <s v="Providence"/>
    <x v="34"/>
    <n v="2908"/>
    <x v="3"/>
    <s v="OFF-PA-10002586"/>
    <x v="1"/>
    <x v="10"/>
    <s v="Xerox 1970"/>
    <x v="1830"/>
    <n v="3"/>
    <n v="0"/>
    <n v="7.0218000000000007"/>
  </r>
  <r>
    <n v="7680"/>
    <x v="3804"/>
    <x v="2"/>
    <x v="520"/>
    <d v="2012-01-07T00:00:00"/>
    <s v="Standard Class"/>
    <s v="KM-16375"/>
    <s v="Katherine Murray"/>
    <x v="2"/>
    <s v="United States"/>
    <s v="Providence"/>
    <x v="34"/>
    <n v="2908"/>
    <x v="3"/>
    <s v="TEC-AC-10002049"/>
    <x v="2"/>
    <x v="11"/>
    <s v="Plantronics Savi W720 Multi-Device Wireless Headset System"/>
    <x v="2832"/>
    <n v="4"/>
    <n v="0"/>
    <n v="742.63200000000006"/>
  </r>
  <r>
    <n v="7681"/>
    <x v="3804"/>
    <x v="2"/>
    <x v="520"/>
    <d v="2012-01-07T00:00:00"/>
    <s v="Standard Class"/>
    <s v="KM-16375"/>
    <s v="Katherine Murray"/>
    <x v="2"/>
    <s v="United States"/>
    <s v="Providence"/>
    <x v="34"/>
    <n v="2908"/>
    <x v="3"/>
    <s v="FUR-BO-10000362"/>
    <x v="0"/>
    <x v="0"/>
    <s v="Sauder Inglewood Library Bookcases"/>
    <x v="2661"/>
    <n v="2"/>
    <n v="0"/>
    <n v="78.650800000000004"/>
  </r>
  <r>
    <n v="7682"/>
    <x v="3804"/>
    <x v="2"/>
    <x v="520"/>
    <d v="2012-01-07T00:00:00"/>
    <s v="Standard Class"/>
    <s v="KM-16375"/>
    <s v="Katherine Murray"/>
    <x v="2"/>
    <s v="United States"/>
    <s v="Providence"/>
    <x v="34"/>
    <n v="2908"/>
    <x v="3"/>
    <s v="FUR-CH-10004218"/>
    <x v="0"/>
    <x v="1"/>
    <s v="Global Fabric Manager's Chair, Dark Gray"/>
    <x v="5102"/>
    <n v="6"/>
    <n v="0"/>
    <n v="151.47000000000003"/>
  </r>
  <r>
    <n v="7683"/>
    <x v="3805"/>
    <x v="1"/>
    <x v="152"/>
    <d v="2012-05-01T00:00:00"/>
    <s v="First Class"/>
    <s v="SD-20485"/>
    <s v="Shirley Daniels"/>
    <x v="2"/>
    <s v="United States"/>
    <s v="Midland"/>
    <x v="12"/>
    <n v="48640"/>
    <x v="2"/>
    <s v="OFF-AP-10003779"/>
    <x v="1"/>
    <x v="9"/>
    <s v="Kensington 7 Outlet MasterPiece Power Center with Fax/Phone Line Protection"/>
    <x v="5103"/>
    <n v="1"/>
    <n v="0.1"/>
    <n v="41.495999999999967"/>
  </r>
  <r>
    <n v="7684"/>
    <x v="3805"/>
    <x v="1"/>
    <x v="152"/>
    <d v="2012-05-01T00:00:00"/>
    <s v="First Class"/>
    <s v="SD-20485"/>
    <s v="Shirley Daniels"/>
    <x v="2"/>
    <s v="United States"/>
    <s v="Midland"/>
    <x v="12"/>
    <n v="48640"/>
    <x v="2"/>
    <s v="OFF-BI-10003527"/>
    <x v="1"/>
    <x v="8"/>
    <s v="Fellowes PB500 Electric Punch Plastic Comb Binding Machine with Manual Bind"/>
    <x v="5104"/>
    <n v="3"/>
    <n v="0"/>
    <n v="1906.4850000000001"/>
  </r>
  <r>
    <n v="7685"/>
    <x v="3806"/>
    <x v="1"/>
    <x v="966"/>
    <d v="2012-02-21T00:00:00"/>
    <s v="Standard Class"/>
    <s v="TT-21070"/>
    <s v="Ted Trevino"/>
    <x v="0"/>
    <s v="United States"/>
    <s v="Rochester"/>
    <x v="15"/>
    <n v="14609"/>
    <x v="3"/>
    <s v="OFF-BI-10002897"/>
    <x v="1"/>
    <x v="8"/>
    <s v="Black Avery Memo-Size 3-Ring Binder, 5 1/2&quot; x 8 1/2&quot;"/>
    <x v="5105"/>
    <n v="9"/>
    <n v="0.2"/>
    <n v="9.5786999999999995"/>
  </r>
  <r>
    <n v="7686"/>
    <x v="3806"/>
    <x v="1"/>
    <x v="966"/>
    <d v="2012-02-21T00:00:00"/>
    <s v="Standard Class"/>
    <s v="TT-21070"/>
    <s v="Ted Trevino"/>
    <x v="0"/>
    <s v="United States"/>
    <s v="Rochester"/>
    <x v="15"/>
    <n v="14609"/>
    <x v="3"/>
    <s v="TEC-PH-10002584"/>
    <x v="2"/>
    <x v="7"/>
    <s v="Samsung Galaxy S4"/>
    <x v="5106"/>
    <n v="1"/>
    <n v="0"/>
    <n v="187.79699999999997"/>
  </r>
  <r>
    <n v="7687"/>
    <x v="3807"/>
    <x v="0"/>
    <x v="881"/>
    <d v="2013-11-30T00:00:00"/>
    <s v="Standard Class"/>
    <s v="BB-11545"/>
    <s v="Brenda Bowman"/>
    <x v="1"/>
    <s v="United States"/>
    <s v="Jackson"/>
    <x v="12"/>
    <n v="49201"/>
    <x v="2"/>
    <s v="FUR-TA-10001095"/>
    <x v="0"/>
    <x v="3"/>
    <s v="Chromcraft Round Conference Tables"/>
    <x v="5107"/>
    <n v="9"/>
    <n v="0"/>
    <n v="329.40809999999999"/>
  </r>
  <r>
    <n v="7688"/>
    <x v="3807"/>
    <x v="0"/>
    <x v="881"/>
    <d v="2013-11-30T00:00:00"/>
    <s v="Standard Class"/>
    <s v="BB-11545"/>
    <s v="Brenda Bowman"/>
    <x v="1"/>
    <s v="United States"/>
    <s v="Jackson"/>
    <x v="12"/>
    <n v="49201"/>
    <x v="2"/>
    <s v="OFF-BI-10004002"/>
    <x v="1"/>
    <x v="8"/>
    <s v="Wilson Jones International Size A4 Ring Binders"/>
    <x v="5108"/>
    <n v="1"/>
    <n v="0"/>
    <n v="8.3040000000000003"/>
  </r>
  <r>
    <n v="7689"/>
    <x v="3807"/>
    <x v="0"/>
    <x v="881"/>
    <d v="2013-11-30T00:00:00"/>
    <s v="Standard Class"/>
    <s v="BB-11545"/>
    <s v="Brenda Bowman"/>
    <x v="1"/>
    <s v="United States"/>
    <s v="Jackson"/>
    <x v="12"/>
    <n v="49201"/>
    <x v="2"/>
    <s v="TEC-AC-10004518"/>
    <x v="2"/>
    <x v="11"/>
    <s v="Memorex Mini Travel Drive 32 GB USB 2.0 Flash Drive"/>
    <x v="5109"/>
    <n v="8"/>
    <n v="0"/>
    <n v="62.400000000000006"/>
  </r>
  <r>
    <n v="7690"/>
    <x v="3808"/>
    <x v="3"/>
    <x v="663"/>
    <d v="2014-07-18T00:00:00"/>
    <s v="First Class"/>
    <s v="RS-19420"/>
    <s v="Ricardo Sperren"/>
    <x v="1"/>
    <s v="United States"/>
    <s v="Suffolk"/>
    <x v="17"/>
    <n v="23434"/>
    <x v="0"/>
    <s v="OFF-AP-10002191"/>
    <x v="1"/>
    <x v="9"/>
    <s v="Belkin 8 Outlet SurgeMaster II Gold Surge Protector"/>
    <x v="3998"/>
    <n v="3"/>
    <n v="0"/>
    <n v="50.383200000000009"/>
  </r>
  <r>
    <n v="7691"/>
    <x v="3808"/>
    <x v="3"/>
    <x v="663"/>
    <d v="2014-07-18T00:00:00"/>
    <s v="First Class"/>
    <s v="RS-19420"/>
    <s v="Ricardo Sperren"/>
    <x v="1"/>
    <s v="United States"/>
    <s v="Suffolk"/>
    <x v="17"/>
    <n v="23434"/>
    <x v="0"/>
    <s v="FUR-TA-10004575"/>
    <x v="0"/>
    <x v="3"/>
    <s v="Hon 5100 Series Wood Tables"/>
    <x v="1310"/>
    <n v="3"/>
    <n v="0"/>
    <n v="157.12919999999997"/>
  </r>
  <r>
    <n v="7692"/>
    <x v="3808"/>
    <x v="3"/>
    <x v="663"/>
    <d v="2014-07-18T00:00:00"/>
    <s v="First Class"/>
    <s v="RS-19420"/>
    <s v="Ricardo Sperren"/>
    <x v="1"/>
    <s v="United States"/>
    <s v="Suffolk"/>
    <x v="17"/>
    <n v="23434"/>
    <x v="0"/>
    <s v="OFF-PA-10003177"/>
    <x v="1"/>
    <x v="10"/>
    <s v="Xerox 1999"/>
    <x v="91"/>
    <n v="2"/>
    <n v="0"/>
    <n v="6.2208000000000006"/>
  </r>
  <r>
    <n v="7693"/>
    <x v="3809"/>
    <x v="2"/>
    <x v="282"/>
    <d v="2012-01-03T00:00:00"/>
    <s v="Standard Class"/>
    <s v="AI-10855"/>
    <s v="Arianne Irving"/>
    <x v="0"/>
    <s v="United States"/>
    <s v="Brentwood"/>
    <x v="1"/>
    <n v="94513"/>
    <x v="1"/>
    <s v="OFF-LA-10003923"/>
    <x v="1"/>
    <x v="2"/>
    <s v="Alphabetical Labels for Top Tab Filing"/>
    <x v="333"/>
    <n v="6"/>
    <n v="0"/>
    <n v="44.400000000000006"/>
  </r>
  <r>
    <n v="7694"/>
    <x v="3809"/>
    <x v="2"/>
    <x v="282"/>
    <d v="2012-01-03T00:00:00"/>
    <s v="Standard Class"/>
    <s v="AI-10855"/>
    <s v="Arianne Irving"/>
    <x v="0"/>
    <s v="United States"/>
    <s v="Brentwood"/>
    <x v="1"/>
    <n v="94513"/>
    <x v="1"/>
    <s v="TEC-PH-10001051"/>
    <x v="2"/>
    <x v="7"/>
    <s v="HTC One"/>
    <x v="1895"/>
    <n v="4"/>
    <n v="0.2"/>
    <n v="35.996399999999952"/>
  </r>
  <r>
    <n v="7695"/>
    <x v="3810"/>
    <x v="0"/>
    <x v="554"/>
    <d v="2013-03-23T00:00:00"/>
    <s v="Same Day"/>
    <s v="MC-17275"/>
    <s v="Marc Crier"/>
    <x v="0"/>
    <s v="United States"/>
    <s v="Seattle"/>
    <x v="4"/>
    <n v="98103"/>
    <x v="1"/>
    <s v="FUR-CH-10004754"/>
    <x v="0"/>
    <x v="1"/>
    <s v="Global Stack Chair with Arms, Black"/>
    <x v="5110"/>
    <n v="7"/>
    <n v="0.2"/>
    <n v="14.690199999999997"/>
  </r>
  <r>
    <n v="7696"/>
    <x v="3811"/>
    <x v="3"/>
    <x v="1170"/>
    <d v="2014-07-06T00:00:00"/>
    <s v="First Class"/>
    <s v="AH-10120"/>
    <s v="Adrian Hane"/>
    <x v="2"/>
    <s v="United States"/>
    <s v="Houston"/>
    <x v="5"/>
    <n v="77036"/>
    <x v="2"/>
    <s v="OFF-PA-10000357"/>
    <x v="1"/>
    <x v="10"/>
    <s v="White Dual Perf Computer Printout Paper, 2700 Sheets, 1 Part, Heavyweight, 20 lbs., 14 7/8 x 11"/>
    <x v="2919"/>
    <n v="5"/>
    <n v="0.2"/>
    <n v="59.435499999999998"/>
  </r>
  <r>
    <n v="7697"/>
    <x v="3811"/>
    <x v="3"/>
    <x v="1170"/>
    <d v="2014-07-06T00:00:00"/>
    <s v="First Class"/>
    <s v="AH-10120"/>
    <s v="Adrian Hane"/>
    <x v="2"/>
    <s v="United States"/>
    <s v="Houston"/>
    <x v="5"/>
    <n v="77036"/>
    <x v="2"/>
    <s v="OFF-BI-10001787"/>
    <x v="1"/>
    <x v="8"/>
    <s v="Wilson Jones Four-Pocket Poly Binders"/>
    <x v="5111"/>
    <n v="4"/>
    <n v="0.8"/>
    <n v="-8.1096000000000004"/>
  </r>
  <r>
    <n v="7698"/>
    <x v="3812"/>
    <x v="3"/>
    <x v="817"/>
    <d v="2014-12-19T00:00:00"/>
    <s v="Standard Class"/>
    <s v="BF-11170"/>
    <s v="Ben Ferrer"/>
    <x v="2"/>
    <s v="United States"/>
    <s v="Lawrence"/>
    <x v="31"/>
    <n v="1841"/>
    <x v="3"/>
    <s v="TEC-CO-10002313"/>
    <x v="2"/>
    <x v="16"/>
    <s v="Canon PC1080F Personal Copier"/>
    <x v="5112"/>
    <n v="2"/>
    <n v="0"/>
    <n v="467.99220000000003"/>
  </r>
  <r>
    <n v="7699"/>
    <x v="3812"/>
    <x v="3"/>
    <x v="817"/>
    <d v="2014-12-19T00:00:00"/>
    <s v="Standard Class"/>
    <s v="BF-11170"/>
    <s v="Ben Ferrer"/>
    <x v="2"/>
    <s v="United States"/>
    <s v="Lawrence"/>
    <x v="31"/>
    <n v="1841"/>
    <x v="3"/>
    <s v="OFF-ST-10002790"/>
    <x v="1"/>
    <x v="4"/>
    <s v="Safco Industrial Shelving"/>
    <x v="5113"/>
    <n v="1"/>
    <n v="0"/>
    <n v="2.2155000000000058"/>
  </r>
  <r>
    <n v="7700"/>
    <x v="3812"/>
    <x v="3"/>
    <x v="817"/>
    <d v="2014-12-19T00:00:00"/>
    <s v="Standard Class"/>
    <s v="BF-11170"/>
    <s v="Ben Ferrer"/>
    <x v="2"/>
    <s v="United States"/>
    <s v="Lawrence"/>
    <x v="31"/>
    <n v="1841"/>
    <x v="3"/>
    <s v="OFF-SU-10001664"/>
    <x v="1"/>
    <x v="14"/>
    <s v="Acme Office Executive Series Stainless Steel Trimmers"/>
    <x v="3567"/>
    <n v="3"/>
    <n v="0"/>
    <n v="6.6846000000000005"/>
  </r>
  <r>
    <n v="7701"/>
    <x v="3812"/>
    <x v="3"/>
    <x v="817"/>
    <d v="2014-12-19T00:00:00"/>
    <s v="Standard Class"/>
    <s v="BF-11170"/>
    <s v="Ben Ferrer"/>
    <x v="2"/>
    <s v="United States"/>
    <s v="Lawrence"/>
    <x v="31"/>
    <n v="1841"/>
    <x v="3"/>
    <s v="OFF-FA-10001332"/>
    <x v="1"/>
    <x v="13"/>
    <s v="Acco Banker's Clasps, 5 3/4&quot;-Long"/>
    <x v="1315"/>
    <n v="6"/>
    <n v="0"/>
    <n v="8.121599999999999"/>
  </r>
  <r>
    <n v="7702"/>
    <x v="3812"/>
    <x v="3"/>
    <x v="817"/>
    <d v="2014-12-19T00:00:00"/>
    <s v="Standard Class"/>
    <s v="BF-11170"/>
    <s v="Ben Ferrer"/>
    <x v="2"/>
    <s v="United States"/>
    <s v="Lawrence"/>
    <x v="31"/>
    <n v="1841"/>
    <x v="3"/>
    <s v="FUR-TA-10003473"/>
    <x v="0"/>
    <x v="3"/>
    <s v="Bretford Rectangular Conference Table Tops"/>
    <x v="5114"/>
    <n v="2"/>
    <n v="0.3"/>
    <n v="-52.658199999999965"/>
  </r>
  <r>
    <n v="7703"/>
    <x v="3813"/>
    <x v="0"/>
    <x v="370"/>
    <d v="2013-09-03T00:00:00"/>
    <s v="Standard Class"/>
    <s v="AA-10480"/>
    <s v="Andrew Allen"/>
    <x v="0"/>
    <s v="United States"/>
    <s v="Detroit"/>
    <x v="12"/>
    <n v="48234"/>
    <x v="2"/>
    <s v="OFF-PA-10000605"/>
    <x v="1"/>
    <x v="10"/>
    <s v="Xerox 1950"/>
    <x v="1057"/>
    <n v="2"/>
    <n v="0"/>
    <n v="5.6644000000000005"/>
  </r>
  <r>
    <n v="7704"/>
    <x v="3813"/>
    <x v="0"/>
    <x v="370"/>
    <d v="2013-09-03T00:00:00"/>
    <s v="Standard Class"/>
    <s v="AA-10480"/>
    <s v="Andrew Allen"/>
    <x v="0"/>
    <s v="United States"/>
    <s v="Detroit"/>
    <x v="12"/>
    <n v="48234"/>
    <x v="2"/>
    <s v="TEC-PH-10002170"/>
    <x v="2"/>
    <x v="7"/>
    <s v="ClearSounds CSC500 Amplified Spirit Phone Corded phone"/>
    <x v="2779"/>
    <n v="3"/>
    <n v="0"/>
    <n v="58.791600000000003"/>
  </r>
  <r>
    <n v="7705"/>
    <x v="3813"/>
    <x v="0"/>
    <x v="370"/>
    <d v="2013-09-03T00:00:00"/>
    <s v="Standard Class"/>
    <s v="AA-10480"/>
    <s v="Andrew Allen"/>
    <x v="0"/>
    <s v="United States"/>
    <s v="Detroit"/>
    <x v="12"/>
    <n v="48234"/>
    <x v="2"/>
    <s v="FUR-TA-10004147"/>
    <x v="0"/>
    <x v="3"/>
    <s v="Hon 4060 Series Tables"/>
    <x v="990"/>
    <n v="4"/>
    <n v="0"/>
    <n v="98.524799999999971"/>
  </r>
  <r>
    <n v="7706"/>
    <x v="3813"/>
    <x v="0"/>
    <x v="370"/>
    <d v="2013-09-03T00:00:00"/>
    <s v="Standard Class"/>
    <s v="AA-10480"/>
    <s v="Andrew Allen"/>
    <x v="0"/>
    <s v="United States"/>
    <s v="Detroit"/>
    <x v="12"/>
    <n v="48234"/>
    <x v="2"/>
    <s v="TEC-AC-10003911"/>
    <x v="2"/>
    <x v="11"/>
    <s v="NETGEAR AC1750 Dual Band Gigabit Smart WiFi Router"/>
    <x v="651"/>
    <n v="3"/>
    <n v="0"/>
    <n v="163.18979999999999"/>
  </r>
  <r>
    <n v="7707"/>
    <x v="3813"/>
    <x v="0"/>
    <x v="370"/>
    <d v="2013-09-03T00:00:00"/>
    <s v="Standard Class"/>
    <s v="AA-10480"/>
    <s v="Andrew Allen"/>
    <x v="0"/>
    <s v="United States"/>
    <s v="Detroit"/>
    <x v="12"/>
    <n v="48234"/>
    <x v="2"/>
    <s v="OFF-AR-10002578"/>
    <x v="1"/>
    <x v="6"/>
    <s v="Newell 335"/>
    <x v="880"/>
    <n v="3"/>
    <n v="0"/>
    <n v="2.5055999999999998"/>
  </r>
  <r>
    <n v="7708"/>
    <x v="3814"/>
    <x v="3"/>
    <x v="453"/>
    <d v="2014-10-20T00:00:00"/>
    <s v="Standard Class"/>
    <s v="SV-20815"/>
    <s v="Stuart Van"/>
    <x v="1"/>
    <s v="United States"/>
    <s v="Orem"/>
    <x v="7"/>
    <n v="84057"/>
    <x v="1"/>
    <s v="OFF-AR-10001761"/>
    <x v="1"/>
    <x v="6"/>
    <s v="Avery Hi-Liter Smear-Safe Highlighters"/>
    <x v="2643"/>
    <n v="2"/>
    <n v="0"/>
    <n v="4.2047999999999996"/>
  </r>
  <r>
    <n v="7709"/>
    <x v="3815"/>
    <x v="2"/>
    <x v="1089"/>
    <d v="2011-10-29T00:00:00"/>
    <s v="Standard Class"/>
    <s v="EH-14185"/>
    <s v="Evan Henry"/>
    <x v="0"/>
    <s v="United States"/>
    <s v="Philadelphia"/>
    <x v="9"/>
    <n v="19120"/>
    <x v="3"/>
    <s v="TEC-AC-10001553"/>
    <x v="2"/>
    <x v="11"/>
    <s v="Memorex 25GB 6X Branded Blu-Ray Recordable Disc, 15/Pack"/>
    <x v="2868"/>
    <n v="3"/>
    <n v="0.2"/>
    <n v="0.50970000000000049"/>
  </r>
  <r>
    <n v="7710"/>
    <x v="3815"/>
    <x v="2"/>
    <x v="1089"/>
    <d v="2011-10-29T00:00:00"/>
    <s v="Standard Class"/>
    <s v="EH-14185"/>
    <s v="Evan Henry"/>
    <x v="0"/>
    <s v="United States"/>
    <s v="Philadelphia"/>
    <x v="9"/>
    <n v="19120"/>
    <x v="3"/>
    <s v="OFF-BI-10000309"/>
    <x v="1"/>
    <x v="8"/>
    <s v="GBC Twin Loop Wire Binding Elements, 9/16&quot; Spine, Black"/>
    <x v="5115"/>
    <n v="3"/>
    <n v="0.7"/>
    <n v="-9.5885999999999996"/>
  </r>
  <r>
    <n v="7711"/>
    <x v="3816"/>
    <x v="1"/>
    <x v="788"/>
    <d v="2012-04-07T00:00:00"/>
    <s v="Standard Class"/>
    <s v="JL-15850"/>
    <s v="John Lucas"/>
    <x v="0"/>
    <s v="United States"/>
    <s v="Mesa"/>
    <x v="16"/>
    <n v="85204"/>
    <x v="1"/>
    <s v="TEC-PH-10003095"/>
    <x v="2"/>
    <x v="7"/>
    <s v="Samsung HM1900 Bluetooth Headset"/>
    <x v="4412"/>
    <n v="5"/>
    <n v="0.2"/>
    <n v="32.924999999999997"/>
  </r>
  <r>
    <n v="7712"/>
    <x v="3817"/>
    <x v="3"/>
    <x v="960"/>
    <d v="2014-10-31T00:00:00"/>
    <s v="Second Class"/>
    <s v="JM-15250"/>
    <s v="Janet Martin"/>
    <x v="0"/>
    <s v="United States"/>
    <s v="Fayetteville"/>
    <x v="3"/>
    <n v="28314"/>
    <x v="0"/>
    <s v="FUR-FU-10001876"/>
    <x v="0"/>
    <x v="5"/>
    <s v="Computer Room Manger, 14&quot;"/>
    <x v="2540"/>
    <n v="3"/>
    <n v="0.2"/>
    <n v="15.590399999999995"/>
  </r>
  <r>
    <n v="7713"/>
    <x v="3817"/>
    <x v="3"/>
    <x v="960"/>
    <d v="2014-10-31T00:00:00"/>
    <s v="Second Class"/>
    <s v="JM-15250"/>
    <s v="Janet Martin"/>
    <x v="0"/>
    <s v="United States"/>
    <s v="Fayetteville"/>
    <x v="3"/>
    <n v="28314"/>
    <x v="0"/>
    <s v="OFF-ST-10001522"/>
    <x v="1"/>
    <x v="4"/>
    <s v="Gould Plastics 18-Pocket Panel Bin, 34w x 5-1/4d x 20-1/2h"/>
    <x v="2772"/>
    <n v="2"/>
    <n v="0.2"/>
    <n v="-29.436800000000012"/>
  </r>
  <r>
    <n v="7714"/>
    <x v="3817"/>
    <x v="3"/>
    <x v="960"/>
    <d v="2014-10-31T00:00:00"/>
    <s v="Second Class"/>
    <s v="JM-15250"/>
    <s v="Janet Martin"/>
    <x v="0"/>
    <s v="United States"/>
    <s v="Fayetteville"/>
    <x v="3"/>
    <n v="28314"/>
    <x v="0"/>
    <s v="OFF-PA-10000300"/>
    <x v="1"/>
    <x v="10"/>
    <s v="Xerox 1936"/>
    <x v="1107"/>
    <n v="3"/>
    <n v="0.2"/>
    <n v="16.183799999999998"/>
  </r>
  <r>
    <n v="7715"/>
    <x v="3818"/>
    <x v="2"/>
    <x v="29"/>
    <d v="2011-12-07T00:00:00"/>
    <s v="First Class"/>
    <s v="JB-15925"/>
    <s v="Joni Blumstein"/>
    <x v="0"/>
    <s v="United States"/>
    <s v="Los Angeles"/>
    <x v="1"/>
    <n v="90032"/>
    <x v="1"/>
    <s v="OFF-AP-10001469"/>
    <x v="1"/>
    <x v="9"/>
    <s v="Fellowes 8 Outlet Superior Workstation Surge Protector"/>
    <x v="5116"/>
    <n v="6"/>
    <n v="0"/>
    <n v="72.575399999999973"/>
  </r>
  <r>
    <n v="7716"/>
    <x v="3819"/>
    <x v="3"/>
    <x v="132"/>
    <d v="2014-11-09T00:00:00"/>
    <s v="Standard Class"/>
    <s v="PB-19105"/>
    <s v="Peter Bühler"/>
    <x v="0"/>
    <s v="United States"/>
    <s v="Philadelphia"/>
    <x v="9"/>
    <n v="19140"/>
    <x v="3"/>
    <s v="TEC-AC-10001553"/>
    <x v="2"/>
    <x v="11"/>
    <s v="Memorex 25GB 6X Branded Blu-Ray Recordable Disc, 15/Pack"/>
    <x v="2868"/>
    <n v="3"/>
    <n v="0.2"/>
    <n v="0.50970000000000049"/>
  </r>
  <r>
    <n v="7717"/>
    <x v="3820"/>
    <x v="1"/>
    <x v="1171"/>
    <d v="2012-01-12T00:00:00"/>
    <s v="Standard Class"/>
    <s v="SP-20620"/>
    <s v="Stefania Perrino"/>
    <x v="1"/>
    <s v="United States"/>
    <s v="Colorado Springs"/>
    <x v="22"/>
    <n v="80906"/>
    <x v="1"/>
    <s v="OFF-PA-10004041"/>
    <x v="1"/>
    <x v="10"/>
    <s v="It's Hot Message Books with Stickers, 2 3/4&quot; x 5&quot;"/>
    <x v="5117"/>
    <n v="5"/>
    <n v="0.2"/>
    <n v="9.2499999999999964"/>
  </r>
  <r>
    <n v="7718"/>
    <x v="3820"/>
    <x v="1"/>
    <x v="1171"/>
    <d v="2012-01-12T00:00:00"/>
    <s v="Standard Class"/>
    <s v="SP-20620"/>
    <s v="Stefania Perrino"/>
    <x v="1"/>
    <s v="United States"/>
    <s v="Colorado Springs"/>
    <x v="22"/>
    <n v="80906"/>
    <x v="1"/>
    <s v="OFF-BI-10002764"/>
    <x v="1"/>
    <x v="8"/>
    <s v="Recycled Pressboard Report Cover with Reinforced Top Hinge"/>
    <x v="5118"/>
    <n v="2"/>
    <n v="0.7"/>
    <n v="-1.3565999999999994"/>
  </r>
  <r>
    <n v="7719"/>
    <x v="3821"/>
    <x v="3"/>
    <x v="428"/>
    <d v="2014-09-15T00:00:00"/>
    <s v="Standard Class"/>
    <s v="MC-17605"/>
    <s v="Matt Connell"/>
    <x v="1"/>
    <s v="United States"/>
    <s v="Los Angeles"/>
    <x v="1"/>
    <n v="90032"/>
    <x v="1"/>
    <s v="TEC-AC-10001114"/>
    <x v="2"/>
    <x v="11"/>
    <s v="Microsoft Wireless Mobile Mouse 4000"/>
    <x v="5119"/>
    <n v="4"/>
    <n v="0"/>
    <n v="51.18719999999999"/>
  </r>
  <r>
    <n v="7720"/>
    <x v="3822"/>
    <x v="1"/>
    <x v="956"/>
    <d v="2012-01-10T00:00:00"/>
    <s v="Standard Class"/>
    <s v="BG-11695"/>
    <s v="Brooke Gillingham"/>
    <x v="1"/>
    <s v="United States"/>
    <s v="New York City"/>
    <x v="15"/>
    <n v="10009"/>
    <x v="3"/>
    <s v="OFF-AR-10001615"/>
    <x v="1"/>
    <x v="6"/>
    <s v="Newell 34"/>
    <x v="426"/>
    <n v="3"/>
    <n v="0"/>
    <n v="15.475200000000001"/>
  </r>
  <r>
    <n v="7721"/>
    <x v="3822"/>
    <x v="1"/>
    <x v="956"/>
    <d v="2012-01-10T00:00:00"/>
    <s v="Standard Class"/>
    <s v="BG-11695"/>
    <s v="Brooke Gillingham"/>
    <x v="1"/>
    <s v="United States"/>
    <s v="New York City"/>
    <x v="15"/>
    <n v="10009"/>
    <x v="3"/>
    <s v="OFF-EN-10000461"/>
    <x v="1"/>
    <x v="12"/>
    <s v="#10- 4 1/8&quot; x 9 1/2&quot; Recycled Envelopes"/>
    <x v="2053"/>
    <n v="2"/>
    <n v="0"/>
    <n v="8.2156000000000002"/>
  </r>
  <r>
    <n v="7722"/>
    <x v="3822"/>
    <x v="1"/>
    <x v="956"/>
    <d v="2012-01-10T00:00:00"/>
    <s v="Standard Class"/>
    <s v="BG-11695"/>
    <s v="Brooke Gillingham"/>
    <x v="1"/>
    <s v="United States"/>
    <s v="New York City"/>
    <x v="15"/>
    <n v="10009"/>
    <x v="3"/>
    <s v="OFF-BI-10004506"/>
    <x v="1"/>
    <x v="8"/>
    <s v="Wilson Jones data.warehouse D-Ring Binders with DublLock"/>
    <x v="5120"/>
    <n v="2"/>
    <n v="0.2"/>
    <n v="4.6088000000000005"/>
  </r>
  <r>
    <n v="7723"/>
    <x v="3823"/>
    <x v="3"/>
    <x v="513"/>
    <d v="2014-04-21T00:00:00"/>
    <s v="Standard Class"/>
    <s v="JO-15550"/>
    <s v="Jesus Ocampo"/>
    <x v="2"/>
    <s v="United States"/>
    <s v="San Francisco"/>
    <x v="1"/>
    <n v="94109"/>
    <x v="1"/>
    <s v="OFF-AP-10000027"/>
    <x v="1"/>
    <x v="9"/>
    <s v="Hoover Commercial SteamVac"/>
    <x v="1360"/>
    <n v="3"/>
    <n v="0"/>
    <n v="12.222"/>
  </r>
  <r>
    <n v="7724"/>
    <x v="3824"/>
    <x v="1"/>
    <x v="229"/>
    <d v="2012-09-14T00:00:00"/>
    <s v="Standard Class"/>
    <s v="AR-10345"/>
    <s v="Alex Russell"/>
    <x v="1"/>
    <s v="United States"/>
    <s v="Austin"/>
    <x v="5"/>
    <n v="78745"/>
    <x v="2"/>
    <s v="FUR-CH-10003981"/>
    <x v="0"/>
    <x v="1"/>
    <s v="Global Commerce Series Low-Back Swivel/Tilt Chairs"/>
    <x v="5121"/>
    <n v="1"/>
    <n v="0.3"/>
    <n v="-2.5698000000000292"/>
  </r>
  <r>
    <n v="7725"/>
    <x v="3825"/>
    <x v="0"/>
    <x v="477"/>
    <d v="2013-09-30T00:00:00"/>
    <s v="Standard Class"/>
    <s v="TS-21505"/>
    <s v="Tony Sayre"/>
    <x v="0"/>
    <s v="United States"/>
    <s v="Cleveland"/>
    <x v="24"/>
    <n v="44105"/>
    <x v="3"/>
    <s v="OFF-AP-10003849"/>
    <x v="1"/>
    <x v="9"/>
    <s v="Hoover Shoulder Vac Commercial Portable Vacuum"/>
    <x v="5122"/>
    <n v="1"/>
    <n v="0.2"/>
    <n v="17.890999999999977"/>
  </r>
  <r>
    <n v="7726"/>
    <x v="3825"/>
    <x v="0"/>
    <x v="477"/>
    <d v="2013-09-30T00:00:00"/>
    <s v="Standard Class"/>
    <s v="TS-21505"/>
    <s v="Tony Sayre"/>
    <x v="0"/>
    <s v="United States"/>
    <s v="Cleveland"/>
    <x v="24"/>
    <n v="44105"/>
    <x v="3"/>
    <s v="OFF-ST-10004963"/>
    <x v="1"/>
    <x v="4"/>
    <s v="Eldon Gobal File Keepers"/>
    <x v="5123"/>
    <n v="2"/>
    <n v="0.2"/>
    <n v="-4.8448000000000029"/>
  </r>
  <r>
    <n v="7727"/>
    <x v="3825"/>
    <x v="0"/>
    <x v="477"/>
    <d v="2013-09-30T00:00:00"/>
    <s v="Standard Class"/>
    <s v="TS-21505"/>
    <s v="Tony Sayre"/>
    <x v="0"/>
    <s v="United States"/>
    <s v="Cleveland"/>
    <x v="24"/>
    <n v="44105"/>
    <x v="3"/>
    <s v="OFF-ST-10002574"/>
    <x v="1"/>
    <x v="4"/>
    <s v="SAFCO Commercial Wire Shelving, Black"/>
    <x v="4102"/>
    <n v="3"/>
    <n v="0.2"/>
    <n v="-82.884"/>
  </r>
  <r>
    <n v="7728"/>
    <x v="3826"/>
    <x v="1"/>
    <x v="199"/>
    <d v="2012-03-20T00:00:00"/>
    <s v="Second Class"/>
    <s v="JK-15640"/>
    <s v="Jim Kriz"/>
    <x v="2"/>
    <s v="United States"/>
    <s v="New York City"/>
    <x v="15"/>
    <n v="10009"/>
    <x v="3"/>
    <s v="OFF-AR-10001761"/>
    <x v="1"/>
    <x v="6"/>
    <s v="Avery Hi-Liter Smear-Safe Highlighters"/>
    <x v="255"/>
    <n v="3"/>
    <n v="0"/>
    <n v="6.3071999999999999"/>
  </r>
  <r>
    <n v="7729"/>
    <x v="3827"/>
    <x v="0"/>
    <x v="491"/>
    <d v="2013-12-03T00:00:00"/>
    <s v="Standard Class"/>
    <s v="GA-14515"/>
    <s v="George Ashbrook"/>
    <x v="0"/>
    <s v="United States"/>
    <s v="El Paso"/>
    <x v="5"/>
    <n v="79907"/>
    <x v="2"/>
    <s v="OFF-AR-10000716"/>
    <x v="1"/>
    <x v="6"/>
    <s v="DIXON Ticonderoga Erasable Checking Pencils"/>
    <x v="329"/>
    <n v="4"/>
    <n v="0.2"/>
    <n v="4.2408000000000001"/>
  </r>
  <r>
    <n v="7730"/>
    <x v="3828"/>
    <x v="0"/>
    <x v="182"/>
    <d v="2013-10-02T00:00:00"/>
    <s v="Standard Class"/>
    <s v="TN-21040"/>
    <s v="Tanja Norvell"/>
    <x v="2"/>
    <s v="United States"/>
    <s v="Tallahassee"/>
    <x v="2"/>
    <n v="32303"/>
    <x v="0"/>
    <s v="TEC-AC-10002637"/>
    <x v="2"/>
    <x v="11"/>
    <s v="Logitech VX Revolution Cordless Laser Mouse for Notebooks (Black)"/>
    <x v="2404"/>
    <n v="3"/>
    <n v="0.2"/>
    <n v="-75.59580000000004"/>
  </r>
  <r>
    <n v="7731"/>
    <x v="3829"/>
    <x v="3"/>
    <x v="487"/>
    <d v="2014-06-20T00:00:00"/>
    <s v="Standard Class"/>
    <s v="TW-21025"/>
    <s v="Tamara Willingham"/>
    <x v="2"/>
    <s v="United States"/>
    <s v="Seattle"/>
    <x v="4"/>
    <n v="98103"/>
    <x v="1"/>
    <s v="FUR-CH-10003774"/>
    <x v="0"/>
    <x v="1"/>
    <s v="Global Wood Trimmed Manager's Task Chair, Khaki"/>
    <x v="5124"/>
    <n v="4"/>
    <n v="0.2"/>
    <n v="-25.474400000000017"/>
  </r>
  <r>
    <n v="7732"/>
    <x v="3830"/>
    <x v="3"/>
    <x v="65"/>
    <d v="2014-09-22T00:00:00"/>
    <s v="First Class"/>
    <s v="PA-19060"/>
    <s v="Pete Armstrong"/>
    <x v="2"/>
    <s v="United States"/>
    <s v="Dallas"/>
    <x v="5"/>
    <n v="75220"/>
    <x v="2"/>
    <s v="OFF-EN-10000927"/>
    <x v="1"/>
    <x v="12"/>
    <s v="Jet-Pak Recycled Peel 'N' Seal Padded Mailers"/>
    <x v="5125"/>
    <n v="4"/>
    <n v="0.2"/>
    <n v="35.889999999999986"/>
  </r>
  <r>
    <n v="7733"/>
    <x v="3831"/>
    <x v="3"/>
    <x v="455"/>
    <d v="2014-06-09T00:00:00"/>
    <s v="Standard Class"/>
    <s v="JD-15790"/>
    <s v="John Dryer"/>
    <x v="0"/>
    <s v="United States"/>
    <s v="Houston"/>
    <x v="5"/>
    <n v="77070"/>
    <x v="2"/>
    <s v="OFF-PA-10000743"/>
    <x v="1"/>
    <x v="10"/>
    <s v="Xerox 1977"/>
    <x v="1432"/>
    <n v="2"/>
    <n v="0.2"/>
    <n v="3.7407999999999997"/>
  </r>
  <r>
    <n v="7734"/>
    <x v="3832"/>
    <x v="0"/>
    <x v="666"/>
    <d v="2013-05-20T00:00:00"/>
    <s v="Second Class"/>
    <s v="MN-17935"/>
    <s v="Michael Nguyen"/>
    <x v="0"/>
    <s v="United States"/>
    <s v="Springfield"/>
    <x v="24"/>
    <n v="45503"/>
    <x v="3"/>
    <s v="OFF-PA-10000697"/>
    <x v="1"/>
    <x v="10"/>
    <s v="TOPS Voice Message Log Book, Flash Format"/>
    <x v="302"/>
    <n v="4"/>
    <n v="0.2"/>
    <n v="5.5215999999999994"/>
  </r>
  <r>
    <n v="7735"/>
    <x v="3833"/>
    <x v="3"/>
    <x v="175"/>
    <d v="2014-09-21T00:00:00"/>
    <s v="Standard Class"/>
    <s v="GM-14500"/>
    <s v="Gene McClure"/>
    <x v="0"/>
    <s v="United States"/>
    <s v="Seattle"/>
    <x v="4"/>
    <n v="98103"/>
    <x v="1"/>
    <s v="OFF-AR-10004441"/>
    <x v="1"/>
    <x v="6"/>
    <s v="BIC Brite Liner Highlighters"/>
    <x v="2162"/>
    <n v="3"/>
    <n v="0"/>
    <n v="5.2164000000000001"/>
  </r>
  <r>
    <n v="7736"/>
    <x v="3834"/>
    <x v="0"/>
    <x v="250"/>
    <d v="2013-08-27T00:00:00"/>
    <s v="Standard Class"/>
    <s v="DG-13300"/>
    <s v="Deirdre Greer"/>
    <x v="1"/>
    <s v="United States"/>
    <s v="Seattle"/>
    <x v="4"/>
    <n v="98105"/>
    <x v="1"/>
    <s v="OFF-PA-10001870"/>
    <x v="1"/>
    <x v="10"/>
    <s v="Xerox 202"/>
    <x v="541"/>
    <n v="3"/>
    <n v="0"/>
    <n v="9.3312000000000008"/>
  </r>
  <r>
    <n v="7737"/>
    <x v="3835"/>
    <x v="2"/>
    <x v="992"/>
    <d v="2011-06-06T00:00:00"/>
    <s v="Standard Class"/>
    <s v="JG-15160"/>
    <s v="James Galang"/>
    <x v="0"/>
    <s v="United States"/>
    <s v="New York City"/>
    <x v="15"/>
    <n v="10024"/>
    <x v="3"/>
    <s v="OFF-BI-10003684"/>
    <x v="1"/>
    <x v="8"/>
    <s v="Wilson Jones Legal Size Ring Binders"/>
    <x v="467"/>
    <n v="4"/>
    <n v="0.2"/>
    <n v="26.387999999999998"/>
  </r>
  <r>
    <n v="7738"/>
    <x v="3836"/>
    <x v="3"/>
    <x v="404"/>
    <d v="2014-12-21T00:00:00"/>
    <s v="First Class"/>
    <s v="AG-10330"/>
    <s v="Alex Grayson"/>
    <x v="0"/>
    <s v="United States"/>
    <s v="Charlotte"/>
    <x v="3"/>
    <n v="28205"/>
    <x v="0"/>
    <s v="OFF-AR-10001315"/>
    <x v="1"/>
    <x v="6"/>
    <s v="Newell 310"/>
    <x v="2538"/>
    <n v="9"/>
    <n v="0.2"/>
    <n v="1.4255999999999993"/>
  </r>
  <r>
    <n v="7739"/>
    <x v="3837"/>
    <x v="3"/>
    <x v="245"/>
    <d v="2014-08-07T00:00:00"/>
    <s v="Standard Class"/>
    <s v="JF-15355"/>
    <s v="Jay Fein"/>
    <x v="0"/>
    <s v="United States"/>
    <s v="Baltimore"/>
    <x v="39"/>
    <n v="21215"/>
    <x v="3"/>
    <s v="TEC-PH-10003589"/>
    <x v="2"/>
    <x v="7"/>
    <s v="invisibleSHIELD by ZAGG Smudge-Free Screen Protector"/>
    <x v="5126"/>
    <n v="5"/>
    <n v="0"/>
    <n v="43.175999999999995"/>
  </r>
  <r>
    <n v="7740"/>
    <x v="3838"/>
    <x v="2"/>
    <x v="871"/>
    <d v="2011-11-26T00:00:00"/>
    <s v="Standard Class"/>
    <s v="SC-20680"/>
    <s v="Steve Carroll"/>
    <x v="2"/>
    <s v="United States"/>
    <s v="San Francisco"/>
    <x v="1"/>
    <n v="94110"/>
    <x v="1"/>
    <s v="OFF-PA-10001609"/>
    <x v="1"/>
    <x v="10"/>
    <s v="Tops Wirebound Message Log Books"/>
    <x v="1545"/>
    <n v="2"/>
    <n v="0"/>
    <n v="3.0267999999999997"/>
  </r>
  <r>
    <n v="7741"/>
    <x v="3838"/>
    <x v="2"/>
    <x v="871"/>
    <d v="2011-11-26T00:00:00"/>
    <s v="Standard Class"/>
    <s v="SC-20680"/>
    <s v="Steve Carroll"/>
    <x v="2"/>
    <s v="United States"/>
    <s v="San Francisco"/>
    <x v="1"/>
    <n v="94110"/>
    <x v="1"/>
    <s v="TEC-AC-10000474"/>
    <x v="2"/>
    <x v="11"/>
    <s v="Kensington Expert Mouse Optical USB Trackball for PC or Mac"/>
    <x v="5127"/>
    <n v="1"/>
    <n v="0"/>
    <n v="28.496999999999986"/>
  </r>
  <r>
    <n v="7742"/>
    <x v="3839"/>
    <x v="1"/>
    <x v="496"/>
    <d v="2012-09-26T00:00:00"/>
    <s v="Second Class"/>
    <s v="CM-11935"/>
    <s v="Carlos Meador"/>
    <x v="0"/>
    <s v="United States"/>
    <s v="Tucson"/>
    <x v="16"/>
    <n v="85705"/>
    <x v="1"/>
    <s v="TEC-PH-10003095"/>
    <x v="2"/>
    <x v="7"/>
    <s v="Samsung HM1900 Bluetooth Headset"/>
    <x v="430"/>
    <n v="2"/>
    <n v="0.2"/>
    <n v="13.17"/>
  </r>
  <r>
    <n v="7743"/>
    <x v="3840"/>
    <x v="3"/>
    <x v="648"/>
    <d v="2014-08-28T00:00:00"/>
    <s v="Standard Class"/>
    <s v="KT-16480"/>
    <s v="Kean Thornton"/>
    <x v="0"/>
    <s v="United States"/>
    <s v="Los Angeles"/>
    <x v="1"/>
    <n v="90036"/>
    <x v="1"/>
    <s v="OFF-PA-10001639"/>
    <x v="1"/>
    <x v="10"/>
    <s v="Xerox 203"/>
    <x v="243"/>
    <n v="4"/>
    <n v="0"/>
    <n v="12.441600000000001"/>
  </r>
  <r>
    <n v="7744"/>
    <x v="3841"/>
    <x v="0"/>
    <x v="26"/>
    <d v="2013-06-23T00:00:00"/>
    <s v="Standard Class"/>
    <s v="CP-12340"/>
    <s v="Christine Phan"/>
    <x v="1"/>
    <s v="United States"/>
    <s v="Waterbury"/>
    <x v="29"/>
    <n v="6708"/>
    <x v="3"/>
    <s v="OFF-BI-10002003"/>
    <x v="1"/>
    <x v="8"/>
    <s v="Ibico Presentation Index for Binding Systems"/>
    <x v="4623"/>
    <n v="2"/>
    <n v="0"/>
    <n v="3.7412000000000001"/>
  </r>
  <r>
    <n v="7745"/>
    <x v="3841"/>
    <x v="0"/>
    <x v="26"/>
    <d v="2013-06-23T00:00:00"/>
    <s v="Standard Class"/>
    <s v="CP-12340"/>
    <s v="Christine Phan"/>
    <x v="1"/>
    <s v="United States"/>
    <s v="Waterbury"/>
    <x v="29"/>
    <n v="6708"/>
    <x v="3"/>
    <s v="TEC-PH-10004539"/>
    <x v="2"/>
    <x v="7"/>
    <s v="Wireless Extenders zBoost YX545 SOHO Signal Booster"/>
    <x v="5128"/>
    <n v="3"/>
    <n v="0"/>
    <n v="153.08189999999999"/>
  </r>
  <r>
    <n v="7746"/>
    <x v="3841"/>
    <x v="0"/>
    <x v="26"/>
    <d v="2013-06-23T00:00:00"/>
    <s v="Standard Class"/>
    <s v="CP-12340"/>
    <s v="Christine Phan"/>
    <x v="1"/>
    <s v="United States"/>
    <s v="Waterbury"/>
    <x v="29"/>
    <n v="6708"/>
    <x v="3"/>
    <s v="OFF-AR-10003829"/>
    <x v="1"/>
    <x v="6"/>
    <s v="Newell 35"/>
    <x v="296"/>
    <n v="3"/>
    <n v="0"/>
    <n v="2.8535999999999988"/>
  </r>
  <r>
    <n v="7747"/>
    <x v="3842"/>
    <x v="1"/>
    <x v="546"/>
    <d v="2012-12-23T00:00:00"/>
    <s v="Standard Class"/>
    <s v="EK-13795"/>
    <s v="Eileen Kiefer"/>
    <x v="2"/>
    <s v="United States"/>
    <s v="Chicago"/>
    <x v="10"/>
    <n v="60610"/>
    <x v="2"/>
    <s v="TEC-AC-10004761"/>
    <x v="2"/>
    <x v="11"/>
    <s v="Maxell 4.7GB DVD+RW 3/Pack"/>
    <x v="2116"/>
    <n v="2"/>
    <n v="0.2"/>
    <n v="4.7789999999999999"/>
  </r>
  <r>
    <n v="7748"/>
    <x v="3843"/>
    <x v="1"/>
    <x v="70"/>
    <d v="2012-06-02T00:00:00"/>
    <s v="Second Class"/>
    <s v="CW-11905"/>
    <s v="Carl Weiss"/>
    <x v="2"/>
    <s v="United States"/>
    <s v="Long Beach"/>
    <x v="15"/>
    <n v="11561"/>
    <x v="3"/>
    <s v="OFF-FA-10003472"/>
    <x v="1"/>
    <x v="13"/>
    <s v="Bagged Rubber Bands"/>
    <x v="262"/>
    <n v="6"/>
    <n v="0"/>
    <n v="0.3024"/>
  </r>
  <r>
    <n v="7749"/>
    <x v="3844"/>
    <x v="1"/>
    <x v="652"/>
    <d v="2012-06-24T00:00:00"/>
    <s v="Standard Class"/>
    <s v="KH-16510"/>
    <s v="Keith Herrera"/>
    <x v="0"/>
    <s v="United States"/>
    <s v="Arlington"/>
    <x v="17"/>
    <n v="22204"/>
    <x v="0"/>
    <s v="FUR-FU-10003464"/>
    <x v="0"/>
    <x v="5"/>
    <s v="Seth Thomas 8 1/2&quot; Cubicle Clock"/>
    <x v="4053"/>
    <n v="3"/>
    <n v="0"/>
    <n v="19.468799999999998"/>
  </r>
  <r>
    <n v="7750"/>
    <x v="3844"/>
    <x v="1"/>
    <x v="652"/>
    <d v="2012-06-24T00:00:00"/>
    <s v="Standard Class"/>
    <s v="KH-16510"/>
    <s v="Keith Herrera"/>
    <x v="0"/>
    <s v="United States"/>
    <s v="Arlington"/>
    <x v="17"/>
    <n v="22204"/>
    <x v="0"/>
    <s v="OFF-ST-10003716"/>
    <x v="1"/>
    <x v="4"/>
    <s v="Tennsco Double-Tier Lockers"/>
    <x v="5129"/>
    <n v="2"/>
    <n v="0"/>
    <n v="58.505200000000002"/>
  </r>
  <r>
    <n v="7751"/>
    <x v="3844"/>
    <x v="1"/>
    <x v="652"/>
    <d v="2012-06-24T00:00:00"/>
    <s v="Standard Class"/>
    <s v="KH-16510"/>
    <s v="Keith Herrera"/>
    <x v="0"/>
    <s v="United States"/>
    <s v="Arlington"/>
    <x v="17"/>
    <n v="22204"/>
    <x v="0"/>
    <s v="OFF-BI-10004002"/>
    <x v="1"/>
    <x v="8"/>
    <s v="Wilson Jones International Size A4 Ring Binders"/>
    <x v="5130"/>
    <n v="2"/>
    <n v="0"/>
    <n v="16.608000000000001"/>
  </r>
  <r>
    <n v="7752"/>
    <x v="3844"/>
    <x v="1"/>
    <x v="652"/>
    <d v="2012-06-24T00:00:00"/>
    <s v="Standard Class"/>
    <s v="KH-16510"/>
    <s v="Keith Herrera"/>
    <x v="0"/>
    <s v="United States"/>
    <s v="Arlington"/>
    <x v="17"/>
    <n v="22204"/>
    <x v="0"/>
    <s v="TEC-PH-10002496"/>
    <x v="2"/>
    <x v="7"/>
    <s v="Cisco SPA301"/>
    <x v="5131"/>
    <n v="3"/>
    <n v="0"/>
    <n v="140.39099999999999"/>
  </r>
  <r>
    <n v="7753"/>
    <x v="3844"/>
    <x v="1"/>
    <x v="652"/>
    <d v="2012-06-24T00:00:00"/>
    <s v="Standard Class"/>
    <s v="KH-16510"/>
    <s v="Keith Herrera"/>
    <x v="0"/>
    <s v="United States"/>
    <s v="Arlington"/>
    <x v="17"/>
    <n v="22204"/>
    <x v="0"/>
    <s v="OFF-BI-10004826"/>
    <x v="1"/>
    <x v="8"/>
    <s v="JM Magazine Binder"/>
    <x v="5132"/>
    <n v="2"/>
    <n v="0"/>
    <n v="15.849600000000002"/>
  </r>
  <r>
    <n v="7754"/>
    <x v="3845"/>
    <x v="1"/>
    <x v="672"/>
    <d v="2012-12-03T00:00:00"/>
    <s v="First Class"/>
    <s v="AB-10600"/>
    <s v="Ann Blume"/>
    <x v="1"/>
    <s v="United States"/>
    <s v="Jacksonville"/>
    <x v="3"/>
    <n v="28540"/>
    <x v="0"/>
    <s v="FUR-FU-10001546"/>
    <x v="0"/>
    <x v="5"/>
    <s v="Dana Swing-Arm Lamps"/>
    <x v="1232"/>
    <n v="2"/>
    <n v="0.2"/>
    <n v="1.0679999999999996"/>
  </r>
  <r>
    <n v="7755"/>
    <x v="3846"/>
    <x v="1"/>
    <x v="379"/>
    <d v="2012-12-23T00:00:00"/>
    <s v="Second Class"/>
    <s v="AH-10075"/>
    <s v="Adam Hart"/>
    <x v="1"/>
    <s v="United States"/>
    <s v="Columbus"/>
    <x v="24"/>
    <n v="43229"/>
    <x v="3"/>
    <s v="OFF-AR-10001919"/>
    <x v="1"/>
    <x v="6"/>
    <s v="OIC #2 Pencils, Medium Soft"/>
    <x v="5133"/>
    <n v="2"/>
    <n v="0.2"/>
    <n v="0.33839999999999981"/>
  </r>
  <r>
    <n v="7756"/>
    <x v="3847"/>
    <x v="3"/>
    <x v="701"/>
    <d v="2014-11-22T00:00:00"/>
    <s v="Standard Class"/>
    <s v="CK-12595"/>
    <s v="Clytie Kelty"/>
    <x v="0"/>
    <s v="United States"/>
    <s v="Charlotte"/>
    <x v="3"/>
    <n v="28205"/>
    <x v="0"/>
    <s v="OFF-PA-10002558"/>
    <x v="1"/>
    <x v="10"/>
    <s v="Xerox 1938"/>
    <x v="5134"/>
    <n v="7"/>
    <n v="0.2"/>
    <n v="93.883999999999986"/>
  </r>
  <r>
    <n v="7757"/>
    <x v="3847"/>
    <x v="3"/>
    <x v="701"/>
    <d v="2014-11-22T00:00:00"/>
    <s v="Standard Class"/>
    <s v="CK-12595"/>
    <s v="Clytie Kelty"/>
    <x v="0"/>
    <s v="United States"/>
    <s v="Charlotte"/>
    <x v="3"/>
    <n v="28205"/>
    <x v="0"/>
    <s v="TEC-AC-10003174"/>
    <x v="2"/>
    <x v="11"/>
    <s v="Plantronics S12 Corded Telephone Headset System"/>
    <x v="5135"/>
    <n v="5"/>
    <n v="0.2"/>
    <n v="107.78999999999996"/>
  </r>
  <r>
    <n v="7758"/>
    <x v="3848"/>
    <x v="3"/>
    <x v="38"/>
    <d v="2014-11-17T00:00:00"/>
    <s v="Second Class"/>
    <s v="SP-20620"/>
    <s v="Stefania Perrino"/>
    <x v="1"/>
    <s v="United States"/>
    <s v="Buffalo"/>
    <x v="15"/>
    <n v="14215"/>
    <x v="3"/>
    <s v="TEC-PH-10003988"/>
    <x v="2"/>
    <x v="7"/>
    <s v="LF Elite 3D Dazzle Designer Hard Case Cover, Lf Stylus Pen and Wiper For Apple Iphone 5c Mini Lite"/>
    <x v="3582"/>
    <n v="4"/>
    <n v="0"/>
    <n v="12.208000000000002"/>
  </r>
  <r>
    <n v="7759"/>
    <x v="3848"/>
    <x v="3"/>
    <x v="38"/>
    <d v="2014-11-17T00:00:00"/>
    <s v="Second Class"/>
    <s v="SP-20620"/>
    <s v="Stefania Perrino"/>
    <x v="1"/>
    <s v="United States"/>
    <s v="Buffalo"/>
    <x v="15"/>
    <n v="14215"/>
    <x v="3"/>
    <s v="FUR-FU-10004845"/>
    <x v="0"/>
    <x v="5"/>
    <s v="Deflect-o EconoMat Nonstudded, No Bevel Mat"/>
    <x v="5136"/>
    <n v="3"/>
    <n v="0"/>
    <n v="30.989999999999995"/>
  </r>
  <r>
    <n v="7760"/>
    <x v="3849"/>
    <x v="0"/>
    <x v="1057"/>
    <d v="2013-10-29T00:00:00"/>
    <s v="Standard Class"/>
    <s v="JP-15460"/>
    <s v="Jennifer Patt"/>
    <x v="1"/>
    <s v="United States"/>
    <s v="Houston"/>
    <x v="5"/>
    <n v="77041"/>
    <x v="2"/>
    <s v="OFF-PA-10003072"/>
    <x v="1"/>
    <x v="10"/>
    <s v="Eureka Recycled Copy Paper 8 1/2&quot; x 11&quot;, Ream"/>
    <x v="12"/>
    <n v="3"/>
    <n v="0.2"/>
    <n v="5.4432"/>
  </r>
  <r>
    <n v="7761"/>
    <x v="3850"/>
    <x v="2"/>
    <x v="776"/>
    <d v="2011-12-11T00:00:00"/>
    <s v="Standard Class"/>
    <s v="BG-11035"/>
    <s v="Barry Gonzalez"/>
    <x v="0"/>
    <s v="United States"/>
    <s v="Memphis"/>
    <x v="18"/>
    <n v="38109"/>
    <x v="0"/>
    <s v="OFF-PA-10003641"/>
    <x v="1"/>
    <x v="10"/>
    <s v="Xerox 1909"/>
    <x v="5137"/>
    <n v="2"/>
    <n v="0.2"/>
    <n v="13.717599999999997"/>
  </r>
  <r>
    <n v="7762"/>
    <x v="3851"/>
    <x v="3"/>
    <x v="734"/>
    <d v="2014-12-07T00:00:00"/>
    <s v="First Class"/>
    <s v="CC-12550"/>
    <s v="Clay Cheatham"/>
    <x v="0"/>
    <s v="United States"/>
    <s v="Plano"/>
    <x v="5"/>
    <n v="75023"/>
    <x v="2"/>
    <s v="OFF-PA-10003729"/>
    <x v="1"/>
    <x v="10"/>
    <s v="Xerox 1998"/>
    <x v="563"/>
    <n v="2"/>
    <n v="0.2"/>
    <n v="3.6288"/>
  </r>
  <r>
    <n v="7763"/>
    <x v="3852"/>
    <x v="3"/>
    <x v="986"/>
    <d v="2014-09-29T00:00:00"/>
    <s v="First Class"/>
    <s v="SL-20155"/>
    <s v="Sara Luxemburg"/>
    <x v="2"/>
    <s v="United States"/>
    <s v="Salem"/>
    <x v="21"/>
    <n v="97301"/>
    <x v="1"/>
    <s v="OFF-AR-10003251"/>
    <x v="1"/>
    <x v="6"/>
    <s v="Prang Drawing Pencil Set"/>
    <x v="5138"/>
    <n v="1"/>
    <n v="0.2"/>
    <n v="0.55599999999999994"/>
  </r>
  <r>
    <n v="7764"/>
    <x v="3853"/>
    <x v="1"/>
    <x v="302"/>
    <d v="2012-02-07T00:00:00"/>
    <s v="Standard Class"/>
    <s v="FO-14305"/>
    <s v="Frank Olsen"/>
    <x v="0"/>
    <s v="United States"/>
    <s v="Columbus"/>
    <x v="32"/>
    <n v="31907"/>
    <x v="0"/>
    <s v="OFF-EN-10003286"/>
    <x v="1"/>
    <x v="12"/>
    <s v="Staples"/>
    <x v="5139"/>
    <n v="9"/>
    <n v="0"/>
    <n v="35.024399999999993"/>
  </r>
  <r>
    <n v="7765"/>
    <x v="3854"/>
    <x v="3"/>
    <x v="801"/>
    <d v="2014-08-13T00:00:00"/>
    <s v="Same Day"/>
    <s v="BB-11545"/>
    <s v="Brenda Bowman"/>
    <x v="1"/>
    <s v="United States"/>
    <s v="Columbia"/>
    <x v="39"/>
    <n v="21044"/>
    <x v="3"/>
    <s v="OFF-AR-10004078"/>
    <x v="1"/>
    <x v="6"/>
    <s v="Newell 312"/>
    <x v="255"/>
    <n v="3"/>
    <n v="0"/>
    <n v="5.2559999999999993"/>
  </r>
  <r>
    <n v="7766"/>
    <x v="3854"/>
    <x v="3"/>
    <x v="801"/>
    <d v="2014-08-13T00:00:00"/>
    <s v="Same Day"/>
    <s v="BB-11545"/>
    <s v="Brenda Bowman"/>
    <x v="1"/>
    <s v="United States"/>
    <s v="Columbia"/>
    <x v="39"/>
    <n v="21044"/>
    <x v="3"/>
    <s v="FUR-CH-10002331"/>
    <x v="0"/>
    <x v="1"/>
    <s v="Hon 4700 Series Mobuis Mid-Back Task Chairs with Adjustable Arms"/>
    <x v="5140"/>
    <n v="5"/>
    <n v="0"/>
    <n v="373.77899999999983"/>
  </r>
  <r>
    <n v="7767"/>
    <x v="3854"/>
    <x v="3"/>
    <x v="801"/>
    <d v="2014-08-13T00:00:00"/>
    <s v="Same Day"/>
    <s v="BB-11545"/>
    <s v="Brenda Bowman"/>
    <x v="1"/>
    <s v="United States"/>
    <s v="Columbia"/>
    <x v="39"/>
    <n v="21044"/>
    <x v="3"/>
    <s v="OFF-AR-10001953"/>
    <x v="1"/>
    <x v="6"/>
    <s v="Boston 1645 Deluxe Heavier-Duty Electric Pencil Sharpener"/>
    <x v="5141"/>
    <n v="5"/>
    <n v="0"/>
    <n v="59.373000000000005"/>
  </r>
  <r>
    <n v="7768"/>
    <x v="3855"/>
    <x v="1"/>
    <x v="252"/>
    <d v="2012-08-26T00:00:00"/>
    <s v="First Class"/>
    <s v="DO-13435"/>
    <s v="Denny Ordway"/>
    <x v="0"/>
    <s v="United States"/>
    <s v="Portland"/>
    <x v="21"/>
    <n v="97206"/>
    <x v="1"/>
    <s v="OFF-AR-10002053"/>
    <x v="1"/>
    <x v="6"/>
    <s v="Premium Writing Pencils, Soft, #2 by Central Association for the Blind"/>
    <x v="489"/>
    <n v="3"/>
    <n v="0.2"/>
    <n v="0.71520000000000028"/>
  </r>
  <r>
    <n v="7769"/>
    <x v="3856"/>
    <x v="3"/>
    <x v="105"/>
    <d v="2014-11-18T00:00:00"/>
    <s v="Standard Class"/>
    <s v="LB-16735"/>
    <s v="Larry Blacks"/>
    <x v="0"/>
    <s v="United States"/>
    <s v="Tallahassee"/>
    <x v="2"/>
    <n v="32303"/>
    <x v="0"/>
    <s v="OFF-PA-10003651"/>
    <x v="1"/>
    <x v="10"/>
    <s v="Xerox 1968"/>
    <x v="3059"/>
    <n v="5"/>
    <n v="0.2"/>
    <n v="9.3520000000000003"/>
  </r>
  <r>
    <n v="7770"/>
    <x v="3857"/>
    <x v="0"/>
    <x v="1147"/>
    <d v="2013-08-02T00:00:00"/>
    <s v="Same Day"/>
    <s v="TS-21205"/>
    <s v="Thomas Seio"/>
    <x v="1"/>
    <s v="United States"/>
    <s v="Riverside"/>
    <x v="1"/>
    <n v="92503"/>
    <x v="1"/>
    <s v="TEC-PH-10002885"/>
    <x v="2"/>
    <x v="7"/>
    <s v="Apple iPhone 5"/>
    <x v="5142"/>
    <n v="2"/>
    <n v="0.2"/>
    <n v="90.976200000000063"/>
  </r>
  <r>
    <n v="7771"/>
    <x v="3857"/>
    <x v="0"/>
    <x v="1147"/>
    <d v="2013-08-02T00:00:00"/>
    <s v="Same Day"/>
    <s v="TS-21205"/>
    <s v="Thomas Seio"/>
    <x v="1"/>
    <s v="United States"/>
    <s v="Riverside"/>
    <x v="1"/>
    <n v="92503"/>
    <x v="1"/>
    <s v="OFF-AP-10002892"/>
    <x v="1"/>
    <x v="9"/>
    <s v="Belkin F5C206VTEL 6 Outlet Surge"/>
    <x v="5143"/>
    <n v="2"/>
    <n v="0"/>
    <n v="13.787999999999997"/>
  </r>
  <r>
    <n v="7772"/>
    <x v="3858"/>
    <x v="0"/>
    <x v="881"/>
    <d v="2013-12-03T00:00:00"/>
    <s v="Standard Class"/>
    <s v="CS-12505"/>
    <s v="Cindy Stewart"/>
    <x v="0"/>
    <s v="United States"/>
    <s v="Lancaster"/>
    <x v="24"/>
    <n v="43130"/>
    <x v="3"/>
    <s v="OFF-BI-10000545"/>
    <x v="1"/>
    <x v="8"/>
    <s v="GBC Ibimaster 500 Manual ProClick Binding System"/>
    <x v="5144"/>
    <n v="2"/>
    <n v="0.7"/>
    <n v="-304.39200000000005"/>
  </r>
  <r>
    <n v="7773"/>
    <x v="3858"/>
    <x v="0"/>
    <x v="881"/>
    <d v="2013-12-03T00:00:00"/>
    <s v="Standard Class"/>
    <s v="CS-12505"/>
    <s v="Cindy Stewart"/>
    <x v="0"/>
    <s v="United States"/>
    <s v="Lancaster"/>
    <x v="24"/>
    <n v="43130"/>
    <x v="3"/>
    <s v="TEC-MA-10000418"/>
    <x v="2"/>
    <x v="15"/>
    <s v="Cubify CubeX 3D Printer Double Head Print"/>
    <x v="5145"/>
    <n v="5"/>
    <n v="0.7"/>
    <n v="-6599.978000000001"/>
  </r>
  <r>
    <n v="7774"/>
    <x v="3858"/>
    <x v="0"/>
    <x v="881"/>
    <d v="2013-12-03T00:00:00"/>
    <s v="Standard Class"/>
    <s v="CS-12505"/>
    <s v="Cindy Stewart"/>
    <x v="0"/>
    <s v="United States"/>
    <s v="Lancaster"/>
    <x v="24"/>
    <n v="43130"/>
    <x v="3"/>
    <s v="TEC-AC-10000926"/>
    <x v="2"/>
    <x v="11"/>
    <s v="NETGEAR RangeMax WNR1000 Wireless Router"/>
    <x v="5146"/>
    <n v="3"/>
    <n v="0.2"/>
    <n v="11.995199999999997"/>
  </r>
  <r>
    <n v="7775"/>
    <x v="3859"/>
    <x v="0"/>
    <x v="1172"/>
    <d v="2013-04-16T00:00:00"/>
    <s v="First Class"/>
    <s v="SP-20920"/>
    <s v="Susan Pistek"/>
    <x v="0"/>
    <s v="United States"/>
    <s v="San Francisco"/>
    <x v="1"/>
    <n v="94109"/>
    <x v="1"/>
    <s v="OFF-EN-10001509"/>
    <x v="1"/>
    <x v="12"/>
    <s v="Poly String Tie Envelopes"/>
    <x v="5147"/>
    <n v="3"/>
    <n v="0"/>
    <n v="2.8763999999999994"/>
  </r>
  <r>
    <n v="7776"/>
    <x v="3860"/>
    <x v="2"/>
    <x v="422"/>
    <d v="2011-12-31T00:00:00"/>
    <s v="Standard Class"/>
    <s v="CD-12790"/>
    <s v="Cynthia Delaney"/>
    <x v="2"/>
    <s v="United States"/>
    <s v="Moreno Valley"/>
    <x v="1"/>
    <n v="92553"/>
    <x v="1"/>
    <s v="OFF-AP-10001366"/>
    <x v="1"/>
    <x v="9"/>
    <s v="Staples"/>
    <x v="5148"/>
    <n v="1"/>
    <n v="0"/>
    <n v="2.9646000000000008"/>
  </r>
  <r>
    <n v="7777"/>
    <x v="3860"/>
    <x v="2"/>
    <x v="422"/>
    <d v="2011-12-31T00:00:00"/>
    <s v="Standard Class"/>
    <s v="CD-12790"/>
    <s v="Cynthia Delaney"/>
    <x v="2"/>
    <s v="United States"/>
    <s v="Moreno Valley"/>
    <x v="1"/>
    <n v="92553"/>
    <x v="1"/>
    <s v="OFF-FA-10003485"/>
    <x v="1"/>
    <x v="13"/>
    <s v="Staples"/>
    <x v="2007"/>
    <n v="3"/>
    <n v="0"/>
    <n v="3.6156000000000001"/>
  </r>
  <r>
    <n v="7778"/>
    <x v="3860"/>
    <x v="2"/>
    <x v="422"/>
    <d v="2011-12-31T00:00:00"/>
    <s v="Standard Class"/>
    <s v="CD-12790"/>
    <s v="Cynthia Delaney"/>
    <x v="2"/>
    <s v="United States"/>
    <s v="Moreno Valley"/>
    <x v="1"/>
    <n v="92553"/>
    <x v="1"/>
    <s v="OFF-ST-10004507"/>
    <x v="1"/>
    <x v="4"/>
    <s v="Advantus Rolling Storage Box"/>
    <x v="492"/>
    <n v="3"/>
    <n v="0"/>
    <n v="13.891499999999999"/>
  </r>
  <r>
    <n v="7779"/>
    <x v="3860"/>
    <x v="2"/>
    <x v="422"/>
    <d v="2011-12-31T00:00:00"/>
    <s v="Standard Class"/>
    <s v="CD-12790"/>
    <s v="Cynthia Delaney"/>
    <x v="2"/>
    <s v="United States"/>
    <s v="Moreno Valley"/>
    <x v="1"/>
    <n v="92553"/>
    <x v="1"/>
    <s v="OFF-BI-10002353"/>
    <x v="1"/>
    <x v="8"/>
    <s v="GBC VeloBind Cover Sets"/>
    <x v="5149"/>
    <n v="3"/>
    <n v="0.2"/>
    <n v="13.896000000000001"/>
  </r>
  <r>
    <n v="7780"/>
    <x v="3861"/>
    <x v="0"/>
    <x v="724"/>
    <d v="2013-04-23T00:00:00"/>
    <s v="Standard Class"/>
    <s v="RF-19840"/>
    <s v="Roy Französisch"/>
    <x v="0"/>
    <s v="United States"/>
    <s v="Chesapeake"/>
    <x v="17"/>
    <n v="23320"/>
    <x v="0"/>
    <s v="OFF-AP-10001271"/>
    <x v="1"/>
    <x v="9"/>
    <s v="Eureka The Boss Cordless Rechargeable Stick Vac"/>
    <x v="2631"/>
    <n v="4"/>
    <n v="0"/>
    <n v="55.058400000000006"/>
  </r>
  <r>
    <n v="7781"/>
    <x v="3861"/>
    <x v="0"/>
    <x v="724"/>
    <d v="2013-04-23T00:00:00"/>
    <s v="Standard Class"/>
    <s v="RF-19840"/>
    <s v="Roy Französisch"/>
    <x v="0"/>
    <s v="United States"/>
    <s v="Chesapeake"/>
    <x v="17"/>
    <n v="23320"/>
    <x v="0"/>
    <s v="TEC-PH-10004924"/>
    <x v="2"/>
    <x v="7"/>
    <s v="SKILCRAFT Telephone Shoulder Rest, 2&quot; x 6.5&quot; x 2.5&quot;, Black"/>
    <x v="5150"/>
    <n v="4"/>
    <n v="0"/>
    <n v="7.9812000000000012"/>
  </r>
  <r>
    <n v="7782"/>
    <x v="3862"/>
    <x v="1"/>
    <x v="936"/>
    <d v="2012-03-12T00:00:00"/>
    <s v="Standard Class"/>
    <s v="FO-14305"/>
    <s v="Frank Olsen"/>
    <x v="0"/>
    <s v="United States"/>
    <s v="Chicago"/>
    <x v="10"/>
    <n v="60623"/>
    <x v="2"/>
    <s v="OFF-BI-10002706"/>
    <x v="1"/>
    <x v="8"/>
    <s v="Avery Premier Heavy-Duty Binder with Round Locking Rings"/>
    <x v="841"/>
    <n v="3"/>
    <n v="0.8"/>
    <n v="-14.5656"/>
  </r>
  <r>
    <n v="7783"/>
    <x v="3863"/>
    <x v="0"/>
    <x v="254"/>
    <d v="2013-11-07T00:00:00"/>
    <s v="Second Class"/>
    <s v="ER-13855"/>
    <s v="Elpida Rittenbach"/>
    <x v="1"/>
    <s v="United States"/>
    <s v="Charlotte"/>
    <x v="3"/>
    <n v="28205"/>
    <x v="0"/>
    <s v="OFF-ST-10003442"/>
    <x v="1"/>
    <x v="4"/>
    <s v="Eldon Portable Mobile Manager"/>
    <x v="3496"/>
    <n v="2"/>
    <n v="0.2"/>
    <n v="3.9591999999999992"/>
  </r>
  <r>
    <n v="7784"/>
    <x v="3863"/>
    <x v="0"/>
    <x v="254"/>
    <d v="2013-11-07T00:00:00"/>
    <s v="Second Class"/>
    <s v="ER-13855"/>
    <s v="Elpida Rittenbach"/>
    <x v="1"/>
    <s v="United States"/>
    <s v="Charlotte"/>
    <x v="3"/>
    <n v="28205"/>
    <x v="0"/>
    <s v="FUR-TA-10002533"/>
    <x v="0"/>
    <x v="3"/>
    <s v="BPI Conference Tables"/>
    <x v="5151"/>
    <n v="10"/>
    <n v="0.4"/>
    <n v="-292.10000000000014"/>
  </r>
  <r>
    <n v="7785"/>
    <x v="3863"/>
    <x v="0"/>
    <x v="254"/>
    <d v="2013-11-07T00:00:00"/>
    <s v="Second Class"/>
    <s v="ER-13855"/>
    <s v="Elpida Rittenbach"/>
    <x v="1"/>
    <s v="United States"/>
    <s v="Charlotte"/>
    <x v="3"/>
    <n v="28205"/>
    <x v="0"/>
    <s v="OFF-SU-10003505"/>
    <x v="1"/>
    <x v="14"/>
    <s v="Premier Electric Letter Opener"/>
    <x v="442"/>
    <n v="2"/>
    <n v="0.2"/>
    <n v="-34.758000000000017"/>
  </r>
  <r>
    <n v="7786"/>
    <x v="3864"/>
    <x v="2"/>
    <x v="503"/>
    <d v="2011-12-06T00:00:00"/>
    <s v="Standard Class"/>
    <s v="PB-19150"/>
    <s v="Philip Brown"/>
    <x v="0"/>
    <s v="United States"/>
    <s v="New York City"/>
    <x v="15"/>
    <n v="10009"/>
    <x v="3"/>
    <s v="OFF-LA-10002762"/>
    <x v="1"/>
    <x v="2"/>
    <s v="Avery 485"/>
    <x v="2989"/>
    <n v="2"/>
    <n v="0"/>
    <n v="11.778199999999998"/>
  </r>
  <r>
    <n v="7787"/>
    <x v="3865"/>
    <x v="0"/>
    <x v="624"/>
    <d v="2013-05-21T00:00:00"/>
    <s v="First Class"/>
    <s v="LW-17215"/>
    <s v="Luke Weiss"/>
    <x v="0"/>
    <s v="United States"/>
    <s v="Chicago"/>
    <x v="10"/>
    <n v="60653"/>
    <x v="2"/>
    <s v="OFF-BI-10000279"/>
    <x v="1"/>
    <x v="8"/>
    <s v="Acco Recycled 2&quot; Capacity Laser Printer Hanging Data Binders"/>
    <x v="5152"/>
    <n v="1"/>
    <n v="0.8"/>
    <n v="-4.7685000000000013"/>
  </r>
  <r>
    <n v="7788"/>
    <x v="3865"/>
    <x v="0"/>
    <x v="624"/>
    <d v="2013-05-21T00:00:00"/>
    <s v="First Class"/>
    <s v="LW-17215"/>
    <s v="Luke Weiss"/>
    <x v="0"/>
    <s v="United States"/>
    <s v="Chicago"/>
    <x v="10"/>
    <n v="60653"/>
    <x v="2"/>
    <s v="OFF-FA-10000936"/>
    <x v="1"/>
    <x v="13"/>
    <s v="Acco Hot Clips Clips to Go"/>
    <x v="5153"/>
    <n v="3"/>
    <n v="0.2"/>
    <n v="2.4674999999999994"/>
  </r>
  <r>
    <n v="7789"/>
    <x v="3865"/>
    <x v="0"/>
    <x v="624"/>
    <d v="2013-05-21T00:00:00"/>
    <s v="First Class"/>
    <s v="LW-17215"/>
    <s v="Luke Weiss"/>
    <x v="0"/>
    <s v="United States"/>
    <s v="Chicago"/>
    <x v="10"/>
    <n v="60653"/>
    <x v="2"/>
    <s v="FUR-FU-10004973"/>
    <x v="0"/>
    <x v="5"/>
    <s v="Flat Face Poster Frame"/>
    <x v="1832"/>
    <n v="3"/>
    <n v="0.6"/>
    <n v="-10.173599999999997"/>
  </r>
  <r>
    <n v="7790"/>
    <x v="3865"/>
    <x v="0"/>
    <x v="624"/>
    <d v="2013-05-21T00:00:00"/>
    <s v="First Class"/>
    <s v="LW-17215"/>
    <s v="Luke Weiss"/>
    <x v="0"/>
    <s v="United States"/>
    <s v="Chicago"/>
    <x v="10"/>
    <n v="60653"/>
    <x v="2"/>
    <s v="OFF-PA-10000791"/>
    <x v="1"/>
    <x v="10"/>
    <s v="Wirebound Message Books, Four 2 3/4 x 5 Forms per Page, 200 Sets per Book"/>
    <x v="5154"/>
    <n v="8"/>
    <n v="0.2"/>
    <n v="9.5399999999999974"/>
  </r>
  <r>
    <n v="7791"/>
    <x v="3866"/>
    <x v="3"/>
    <x v="20"/>
    <d v="2014-09-20T00:00:00"/>
    <s v="Same Day"/>
    <s v="FG-14260"/>
    <s v="Frank Gastineau"/>
    <x v="2"/>
    <s v="United States"/>
    <s v="Philadelphia"/>
    <x v="9"/>
    <n v="19120"/>
    <x v="3"/>
    <s v="OFF-BI-10001132"/>
    <x v="1"/>
    <x v="8"/>
    <s v="Acco PRESSTEX Data Binder with Storage Hooks, Dark Blue, 9 1/2&quot; X 11&quot;"/>
    <x v="5155"/>
    <n v="3"/>
    <n v="0.7"/>
    <n v="-3.3893999999999984"/>
  </r>
  <r>
    <n v="7792"/>
    <x v="3867"/>
    <x v="0"/>
    <x v="1054"/>
    <d v="2013-12-25T00:00:00"/>
    <s v="Standard Class"/>
    <s v="BP-11050"/>
    <s v="Barry Pond"/>
    <x v="1"/>
    <s v="United States"/>
    <s v="Chicago"/>
    <x v="10"/>
    <n v="60623"/>
    <x v="2"/>
    <s v="OFF-BI-10002012"/>
    <x v="1"/>
    <x v="8"/>
    <s v="Wilson Jones Easy Flow II Sheet Lifters"/>
    <x v="5156"/>
    <n v="5"/>
    <n v="0.8"/>
    <n v="-2.8800000000000008"/>
  </r>
  <r>
    <n v="7793"/>
    <x v="3868"/>
    <x v="3"/>
    <x v="386"/>
    <d v="2014-10-16T00:00:00"/>
    <s v="First Class"/>
    <s v="SP-20860"/>
    <s v="Sung Pak"/>
    <x v="1"/>
    <s v="United States"/>
    <s v="Dallas"/>
    <x v="5"/>
    <n v="75217"/>
    <x v="2"/>
    <s v="TEC-AC-10001383"/>
    <x v="2"/>
    <x v="11"/>
    <s v="Logitech Wireless Touch Keyboard K400"/>
    <x v="3936"/>
    <n v="2"/>
    <n v="0.2"/>
    <n v="-1.4994000000000067"/>
  </r>
  <r>
    <n v="7794"/>
    <x v="3869"/>
    <x v="1"/>
    <x v="295"/>
    <d v="2012-12-15T00:00:00"/>
    <s v="Second Class"/>
    <s v="JD-15895"/>
    <s v="Jonathan Doherty"/>
    <x v="1"/>
    <s v="United States"/>
    <s v="Las Vegas"/>
    <x v="33"/>
    <n v="89115"/>
    <x v="1"/>
    <s v="OFF-PA-10002036"/>
    <x v="1"/>
    <x v="10"/>
    <s v="Xerox 1930"/>
    <x v="56"/>
    <n v="5"/>
    <n v="0"/>
    <n v="15.876000000000001"/>
  </r>
  <r>
    <n v="7795"/>
    <x v="3869"/>
    <x v="1"/>
    <x v="295"/>
    <d v="2012-12-15T00:00:00"/>
    <s v="Second Class"/>
    <s v="JD-15895"/>
    <s v="Jonathan Doherty"/>
    <x v="1"/>
    <s v="United States"/>
    <s v="Las Vegas"/>
    <x v="33"/>
    <n v="89115"/>
    <x v="1"/>
    <s v="OFF-PA-10002377"/>
    <x v="1"/>
    <x v="10"/>
    <s v="Xerox 1916"/>
    <x v="3118"/>
    <n v="2"/>
    <n v="0"/>
    <n v="48.94"/>
  </r>
  <r>
    <n v="7796"/>
    <x v="3870"/>
    <x v="1"/>
    <x v="984"/>
    <d v="2012-07-18T00:00:00"/>
    <s v="Standard Class"/>
    <s v="FM-14380"/>
    <s v="Fred McMath"/>
    <x v="0"/>
    <s v="United States"/>
    <s v="Amarillo"/>
    <x v="5"/>
    <n v="79109"/>
    <x v="2"/>
    <s v="TEC-PH-10000526"/>
    <x v="2"/>
    <x v="7"/>
    <s v="Vtech CS6719"/>
    <x v="5157"/>
    <n v="4"/>
    <n v="0.2"/>
    <n v="30.716800000000006"/>
  </r>
  <r>
    <n v="7797"/>
    <x v="3871"/>
    <x v="1"/>
    <x v="653"/>
    <d v="2012-10-06T00:00:00"/>
    <s v="Standard Class"/>
    <s v="MP-17965"/>
    <s v="Michael Paige"/>
    <x v="1"/>
    <s v="United States"/>
    <s v="Middletown"/>
    <x v="29"/>
    <n v="6457"/>
    <x v="3"/>
    <s v="OFF-BI-10001078"/>
    <x v="1"/>
    <x v="8"/>
    <s v="Acco PRESSTEX Data Binder with Storage Hooks, Dark Blue, 14 7/8&quot; X 11&quot;"/>
    <x v="5158"/>
    <n v="5"/>
    <n v="0"/>
    <n v="13.181000000000001"/>
  </r>
  <r>
    <n v="7798"/>
    <x v="3872"/>
    <x v="3"/>
    <x v="668"/>
    <d v="2014-03-28T00:00:00"/>
    <s v="First Class"/>
    <s v="HR-14830"/>
    <s v="Harold Ryan"/>
    <x v="1"/>
    <s v="United States"/>
    <s v="New York City"/>
    <x v="15"/>
    <n v="10035"/>
    <x v="3"/>
    <s v="OFF-EN-10004483"/>
    <x v="1"/>
    <x v="12"/>
    <s v="#10 White Business Envelopes,4 1/8 x 9 1/2"/>
    <x v="5159"/>
    <n v="3"/>
    <n v="0"/>
    <n v="22.094699999999996"/>
  </r>
  <r>
    <n v="7799"/>
    <x v="3872"/>
    <x v="3"/>
    <x v="668"/>
    <d v="2014-03-28T00:00:00"/>
    <s v="First Class"/>
    <s v="HR-14830"/>
    <s v="Harold Ryan"/>
    <x v="1"/>
    <s v="United States"/>
    <s v="New York City"/>
    <x v="15"/>
    <n v="10035"/>
    <x v="3"/>
    <s v="TEC-PH-10002624"/>
    <x v="2"/>
    <x v="7"/>
    <s v="Samsung Galaxy S4 Mini"/>
    <x v="5160"/>
    <n v="1"/>
    <n v="0"/>
    <n v="136.29709999999994"/>
  </r>
  <r>
    <n v="7800"/>
    <x v="3872"/>
    <x v="3"/>
    <x v="668"/>
    <d v="2014-03-28T00:00:00"/>
    <s v="First Class"/>
    <s v="HR-14830"/>
    <s v="Harold Ryan"/>
    <x v="1"/>
    <s v="United States"/>
    <s v="New York City"/>
    <x v="15"/>
    <n v="10035"/>
    <x v="3"/>
    <s v="FUR-CH-10003396"/>
    <x v="0"/>
    <x v="1"/>
    <s v="Global Deluxe Steno Chair"/>
    <x v="418"/>
    <n v="3"/>
    <n v="0.1"/>
    <n v="2.3093999999999895"/>
  </r>
  <r>
    <n v="7801"/>
    <x v="3873"/>
    <x v="3"/>
    <x v="702"/>
    <d v="2014-06-07T00:00:00"/>
    <s v="Standard Class"/>
    <s v="BW-11065"/>
    <s v="Barry Weirich"/>
    <x v="0"/>
    <s v="United States"/>
    <s v="Philadelphia"/>
    <x v="9"/>
    <n v="19120"/>
    <x v="3"/>
    <s v="OFF-ST-10002756"/>
    <x v="1"/>
    <x v="4"/>
    <s v="Tennsco Stur-D-Stor Boltless Shelving, 5 Shelves, 24&quot; Deep, Sand"/>
    <x v="5161"/>
    <n v="3"/>
    <n v="0.2"/>
    <n v="-77.126699999999971"/>
  </r>
  <r>
    <n v="7802"/>
    <x v="3874"/>
    <x v="2"/>
    <x v="977"/>
    <d v="2011-03-29T00:00:00"/>
    <s v="Second Class"/>
    <s v="MS-17710"/>
    <s v="Maurice Satty"/>
    <x v="0"/>
    <s v="United States"/>
    <s v="Fresno"/>
    <x v="1"/>
    <n v="93727"/>
    <x v="1"/>
    <s v="FUR-FU-10002813"/>
    <x v="0"/>
    <x v="5"/>
    <s v="DAX Contemporary Wood Frame with Silver Metal Mat, Desktop, 11 x 14 Size"/>
    <x v="586"/>
    <n v="2"/>
    <n v="0"/>
    <n v="14.572799999999997"/>
  </r>
  <r>
    <n v="7803"/>
    <x v="3875"/>
    <x v="1"/>
    <x v="357"/>
    <d v="2012-09-26T00:00:00"/>
    <s v="Standard Class"/>
    <s v="SJ-20125"/>
    <s v="Sanjit Jacobs"/>
    <x v="2"/>
    <s v="United States"/>
    <s v="Franklin"/>
    <x v="18"/>
    <n v="37064"/>
    <x v="0"/>
    <s v="OFF-LA-10003714"/>
    <x v="1"/>
    <x v="2"/>
    <s v="Avery 510"/>
    <x v="5162"/>
    <n v="4"/>
    <n v="0.2"/>
    <n v="4.1999999999999993"/>
  </r>
  <r>
    <n v="7804"/>
    <x v="3875"/>
    <x v="1"/>
    <x v="357"/>
    <d v="2012-09-26T00:00:00"/>
    <s v="Standard Class"/>
    <s v="SJ-20125"/>
    <s v="Sanjit Jacobs"/>
    <x v="2"/>
    <s v="United States"/>
    <s v="Franklin"/>
    <x v="18"/>
    <n v="37064"/>
    <x v="0"/>
    <s v="OFF-ST-10003716"/>
    <x v="1"/>
    <x v="4"/>
    <s v="Tennsco Double-Tier Lockers"/>
    <x v="2966"/>
    <n v="4"/>
    <n v="0.2"/>
    <n v="-63.005600000000015"/>
  </r>
  <r>
    <n v="7805"/>
    <x v="3875"/>
    <x v="1"/>
    <x v="357"/>
    <d v="2012-09-26T00:00:00"/>
    <s v="Standard Class"/>
    <s v="SJ-20125"/>
    <s v="Sanjit Jacobs"/>
    <x v="2"/>
    <s v="United States"/>
    <s v="Franklin"/>
    <x v="18"/>
    <n v="37064"/>
    <x v="0"/>
    <s v="OFF-ST-10002289"/>
    <x v="1"/>
    <x v="4"/>
    <s v="Safco Wire Cube Shelving System, For Use as 4 or 5 14&quot; Cubes, Black"/>
    <x v="5163"/>
    <n v="1"/>
    <n v="0.2"/>
    <n v="-4.7670000000000021"/>
  </r>
  <r>
    <n v="7806"/>
    <x v="3875"/>
    <x v="1"/>
    <x v="357"/>
    <d v="2012-09-26T00:00:00"/>
    <s v="Standard Class"/>
    <s v="SJ-20125"/>
    <s v="Sanjit Jacobs"/>
    <x v="2"/>
    <s v="United States"/>
    <s v="Franklin"/>
    <x v="18"/>
    <n v="37064"/>
    <x v="0"/>
    <s v="OFF-AR-10001315"/>
    <x v="1"/>
    <x v="6"/>
    <s v="Newell 310"/>
    <x v="1881"/>
    <n v="2"/>
    <n v="0.2"/>
    <n v="0.31679999999999986"/>
  </r>
  <r>
    <n v="7807"/>
    <x v="3875"/>
    <x v="1"/>
    <x v="357"/>
    <d v="2012-09-26T00:00:00"/>
    <s v="Standard Class"/>
    <s v="SJ-20125"/>
    <s v="Sanjit Jacobs"/>
    <x v="2"/>
    <s v="United States"/>
    <s v="Franklin"/>
    <x v="18"/>
    <n v="37064"/>
    <x v="0"/>
    <s v="OFF-BI-10000042"/>
    <x v="1"/>
    <x v="8"/>
    <s v="Pressboard Data Binder, Crimson, 12&quot; X 8 1/2&quot;"/>
    <x v="2234"/>
    <n v="2"/>
    <n v="0.7"/>
    <n v="-2.5631999999999993"/>
  </r>
  <r>
    <n v="7808"/>
    <x v="3876"/>
    <x v="0"/>
    <x v="1134"/>
    <d v="2013-01-13T00:00:00"/>
    <s v="Standard Class"/>
    <s v="VS-21820"/>
    <s v="Vivek Sundaresam"/>
    <x v="0"/>
    <s v="United States"/>
    <s v="Raleigh"/>
    <x v="3"/>
    <n v="27604"/>
    <x v="0"/>
    <s v="OFF-BI-10004236"/>
    <x v="1"/>
    <x v="8"/>
    <s v="XtraLife ClearVue Slant-D Ring Binder, White, 3&quot;"/>
    <x v="5164"/>
    <n v="7"/>
    <n v="0.7"/>
    <n v="-24.662400000000005"/>
  </r>
  <r>
    <n v="7809"/>
    <x v="3876"/>
    <x v="0"/>
    <x v="1134"/>
    <d v="2013-01-13T00:00:00"/>
    <s v="Standard Class"/>
    <s v="VS-21820"/>
    <s v="Vivek Sundaresam"/>
    <x v="0"/>
    <s v="United States"/>
    <s v="Raleigh"/>
    <x v="3"/>
    <n v="27604"/>
    <x v="0"/>
    <s v="OFF-AR-10001955"/>
    <x v="1"/>
    <x v="6"/>
    <s v="Newell 319"/>
    <x v="1662"/>
    <n v="3"/>
    <n v="0.2"/>
    <n v="5.9519999999999946"/>
  </r>
  <r>
    <n v="7810"/>
    <x v="3876"/>
    <x v="0"/>
    <x v="1134"/>
    <d v="2013-01-13T00:00:00"/>
    <s v="Standard Class"/>
    <s v="VS-21820"/>
    <s v="Vivek Sundaresam"/>
    <x v="0"/>
    <s v="United States"/>
    <s v="Raleigh"/>
    <x v="3"/>
    <n v="27604"/>
    <x v="0"/>
    <s v="TEC-PH-10004080"/>
    <x v="2"/>
    <x v="7"/>
    <s v="Avaya 5410 Digital phone"/>
    <x v="3034"/>
    <n v="2"/>
    <n v="0.2"/>
    <n v="10.878399999999999"/>
  </r>
  <r>
    <n v="7811"/>
    <x v="3877"/>
    <x v="0"/>
    <x v="1173"/>
    <d v="2013-02-15T00:00:00"/>
    <s v="First Class"/>
    <s v="DK-13090"/>
    <s v="Dave Kipp"/>
    <x v="0"/>
    <s v="United States"/>
    <s v="Clinton"/>
    <x v="39"/>
    <n v="20735"/>
    <x v="3"/>
    <s v="OFF-PA-10000791"/>
    <x v="1"/>
    <x v="10"/>
    <s v="Wirebound Message Books, Four 2 3/4 x 5 Forms per Page, 200 Sets per Book"/>
    <x v="5165"/>
    <n v="1"/>
    <n v="0"/>
    <n v="2.1464999999999996"/>
  </r>
  <r>
    <n v="7812"/>
    <x v="3877"/>
    <x v="0"/>
    <x v="1173"/>
    <d v="2013-02-15T00:00:00"/>
    <s v="First Class"/>
    <s v="DK-13090"/>
    <s v="Dave Kipp"/>
    <x v="0"/>
    <s v="United States"/>
    <s v="Clinton"/>
    <x v="39"/>
    <n v="20735"/>
    <x v="3"/>
    <s v="OFF-AR-10001770"/>
    <x v="1"/>
    <x v="6"/>
    <s v="Economy #2 Pencils"/>
    <x v="3373"/>
    <n v="3"/>
    <n v="0"/>
    <n v="2.0747999999999998"/>
  </r>
  <r>
    <n v="7813"/>
    <x v="3877"/>
    <x v="0"/>
    <x v="1173"/>
    <d v="2013-02-15T00:00:00"/>
    <s v="First Class"/>
    <s v="DK-13090"/>
    <s v="Dave Kipp"/>
    <x v="0"/>
    <s v="United States"/>
    <s v="Clinton"/>
    <x v="39"/>
    <n v="20735"/>
    <x v="3"/>
    <s v="FUR-TA-10002356"/>
    <x v="0"/>
    <x v="3"/>
    <s v="Bevis Boat-Shaped Conference Table"/>
    <x v="5166"/>
    <n v="3"/>
    <n v="0.3"/>
    <n v="-47.179800000000029"/>
  </r>
  <r>
    <n v="7814"/>
    <x v="3877"/>
    <x v="0"/>
    <x v="1173"/>
    <d v="2013-02-15T00:00:00"/>
    <s v="First Class"/>
    <s v="DK-13090"/>
    <s v="Dave Kipp"/>
    <x v="0"/>
    <s v="United States"/>
    <s v="Clinton"/>
    <x v="39"/>
    <n v="20735"/>
    <x v="3"/>
    <s v="FUR-FU-10003274"/>
    <x v="0"/>
    <x v="5"/>
    <s v="Regeneration Desk Collection"/>
    <x v="232"/>
    <n v="6"/>
    <n v="0"/>
    <n v="4.6464000000000008"/>
  </r>
  <r>
    <n v="7815"/>
    <x v="3878"/>
    <x v="3"/>
    <x v="110"/>
    <d v="2014-06-11T00:00:00"/>
    <s v="First Class"/>
    <s v="MG-17680"/>
    <s v="Maureen Gastineau"/>
    <x v="2"/>
    <s v="United States"/>
    <s v="Los Angeles"/>
    <x v="1"/>
    <n v="90049"/>
    <x v="1"/>
    <s v="FUR-BO-10004834"/>
    <x v="0"/>
    <x v="0"/>
    <s v="Riverside Palais Royal Lawyers Bookcase, Royale Cherry Finish"/>
    <x v="5167"/>
    <n v="2"/>
    <n v="0.15"/>
    <n v="140.95680000000004"/>
  </r>
  <r>
    <n v="7816"/>
    <x v="3878"/>
    <x v="3"/>
    <x v="110"/>
    <d v="2014-06-11T00:00:00"/>
    <s v="First Class"/>
    <s v="MG-17680"/>
    <s v="Maureen Gastineau"/>
    <x v="2"/>
    <s v="United States"/>
    <s v="Los Angeles"/>
    <x v="1"/>
    <n v="90049"/>
    <x v="1"/>
    <s v="TEC-PH-10000307"/>
    <x v="2"/>
    <x v="7"/>
    <s v="Shocksock Galaxy S4 Armband"/>
    <x v="255"/>
    <n v="2"/>
    <n v="0.2"/>
    <n v="-3.5040000000000022"/>
  </r>
  <r>
    <n v="7817"/>
    <x v="3879"/>
    <x v="0"/>
    <x v="147"/>
    <d v="2013-10-27T00:00:00"/>
    <s v="Second Class"/>
    <s v="DP-13390"/>
    <s v="Dennis Pardue"/>
    <x v="2"/>
    <s v="United States"/>
    <s v="North Las Vegas"/>
    <x v="33"/>
    <n v="89031"/>
    <x v="1"/>
    <s v="OFF-AR-10002240"/>
    <x v="1"/>
    <x v="6"/>
    <s v="Panasonic KP-150 Electric Pencil Sharpener"/>
    <x v="5168"/>
    <n v="3"/>
    <n v="0"/>
    <n v="29.437200000000001"/>
  </r>
  <r>
    <n v="7818"/>
    <x v="3879"/>
    <x v="0"/>
    <x v="147"/>
    <d v="2013-10-27T00:00:00"/>
    <s v="Second Class"/>
    <s v="DP-13390"/>
    <s v="Dennis Pardue"/>
    <x v="2"/>
    <s v="United States"/>
    <s v="North Las Vegas"/>
    <x v="33"/>
    <n v="89031"/>
    <x v="1"/>
    <s v="OFF-PA-10001801"/>
    <x v="1"/>
    <x v="10"/>
    <s v="Xerox 193"/>
    <x v="1211"/>
    <n v="6"/>
    <n v="0"/>
    <n v="17.581200000000003"/>
  </r>
  <r>
    <n v="7819"/>
    <x v="3879"/>
    <x v="0"/>
    <x v="147"/>
    <d v="2013-10-27T00:00:00"/>
    <s v="Second Class"/>
    <s v="DP-13390"/>
    <s v="Dennis Pardue"/>
    <x v="2"/>
    <s v="United States"/>
    <s v="North Las Vegas"/>
    <x v="33"/>
    <n v="89031"/>
    <x v="1"/>
    <s v="OFF-BI-10001120"/>
    <x v="1"/>
    <x v="8"/>
    <s v="Ibico EPK-21 Electric Binding System"/>
    <x v="5169"/>
    <n v="3"/>
    <n v="0.2"/>
    <n v="1644.2912999999999"/>
  </r>
  <r>
    <n v="7820"/>
    <x v="3880"/>
    <x v="3"/>
    <x v="795"/>
    <d v="2014-01-31T00:00:00"/>
    <s v="Standard Class"/>
    <s v="CJ-12010"/>
    <s v="Caroline Jumper"/>
    <x v="0"/>
    <s v="United States"/>
    <s v="San Francisco"/>
    <x v="1"/>
    <n v="94109"/>
    <x v="1"/>
    <s v="OFF-FA-10000611"/>
    <x v="1"/>
    <x v="13"/>
    <s v="Binder Clips by OIC"/>
    <x v="5170"/>
    <n v="8"/>
    <n v="0"/>
    <n v="5.6831999999999994"/>
  </r>
  <r>
    <n v="7821"/>
    <x v="3881"/>
    <x v="3"/>
    <x v="166"/>
    <d v="2014-12-11T00:00:00"/>
    <s v="Second Class"/>
    <s v="CW-11905"/>
    <s v="Carl Weiss"/>
    <x v="2"/>
    <s v="United States"/>
    <s v="Cranston"/>
    <x v="34"/>
    <n v="2920"/>
    <x v="3"/>
    <s v="OFF-ST-10000036"/>
    <x v="1"/>
    <x v="4"/>
    <s v="Recycled Data-Pak for Archival Bound Computer Printouts, 12-1/2 x 12-1/2 x 16"/>
    <x v="5171"/>
    <n v="6"/>
    <n v="0"/>
    <n v="160.03979999999999"/>
  </r>
  <r>
    <n v="7822"/>
    <x v="3882"/>
    <x v="0"/>
    <x v="147"/>
    <d v="2013-10-25T00:00:00"/>
    <s v="Second Class"/>
    <s v="GW-14605"/>
    <s v="Giulietta Weimer"/>
    <x v="0"/>
    <s v="United States"/>
    <s v="Jackson"/>
    <x v="18"/>
    <n v="38301"/>
    <x v="0"/>
    <s v="OFF-ST-10004950"/>
    <x v="1"/>
    <x v="4"/>
    <s v="Tenex Personal Filing Tote With Secure Closure Lid, Black/Frost"/>
    <x v="2699"/>
    <n v="9"/>
    <n v="0.2"/>
    <n v="6.9794999999999909"/>
  </r>
  <r>
    <n v="7823"/>
    <x v="3883"/>
    <x v="2"/>
    <x v="86"/>
    <d v="2011-09-01T00:00:00"/>
    <s v="Standard Class"/>
    <s v="PP-18955"/>
    <s v="Paul Prost"/>
    <x v="2"/>
    <s v="United States"/>
    <s v="Newark"/>
    <x v="13"/>
    <n v="19711"/>
    <x v="3"/>
    <s v="OFF-AR-10003770"/>
    <x v="1"/>
    <x v="6"/>
    <s v="Newell 340"/>
    <x v="880"/>
    <n v="3"/>
    <n v="0"/>
    <n v="2.5055999999999998"/>
  </r>
  <r>
    <n v="7824"/>
    <x v="3883"/>
    <x v="2"/>
    <x v="86"/>
    <d v="2011-09-01T00:00:00"/>
    <s v="Standard Class"/>
    <s v="PP-18955"/>
    <s v="Paul Prost"/>
    <x v="2"/>
    <s v="United States"/>
    <s v="Newark"/>
    <x v="13"/>
    <n v="19711"/>
    <x v="3"/>
    <s v="TEC-AC-10002800"/>
    <x v="2"/>
    <x v="11"/>
    <s v="Plantronics Audio 478 Stereo USB Headset"/>
    <x v="145"/>
    <n v="3"/>
    <n v="0"/>
    <n v="52.489499999999992"/>
  </r>
  <r>
    <n v="7825"/>
    <x v="3884"/>
    <x v="2"/>
    <x v="1174"/>
    <d v="2011-05-23T00:00:00"/>
    <s v="Standard Class"/>
    <s v="PW-19030"/>
    <s v="Pauline Webber"/>
    <x v="1"/>
    <s v="United States"/>
    <s v="Los Angeles"/>
    <x v="1"/>
    <n v="90036"/>
    <x v="1"/>
    <s v="FUR-CH-10002439"/>
    <x v="0"/>
    <x v="1"/>
    <s v="Iceberg Nesting Folding Chair, 19w x 6d x 43h"/>
    <x v="3127"/>
    <n v="5"/>
    <n v="0.2"/>
    <n v="17.466000000000008"/>
  </r>
  <r>
    <n v="7826"/>
    <x v="3885"/>
    <x v="1"/>
    <x v="302"/>
    <d v="2012-02-07T00:00:00"/>
    <s v="Standard Class"/>
    <s v="PW-19030"/>
    <s v="Pauline Webber"/>
    <x v="1"/>
    <s v="United States"/>
    <s v="Rome"/>
    <x v="15"/>
    <n v="13440"/>
    <x v="3"/>
    <s v="FUR-CH-10004218"/>
    <x v="0"/>
    <x v="1"/>
    <s v="Global Fabric Manager's Chair, Dark Gray"/>
    <x v="5172"/>
    <n v="1"/>
    <n v="0.1"/>
    <n v="15.147000000000004"/>
  </r>
  <r>
    <n v="7827"/>
    <x v="3886"/>
    <x v="3"/>
    <x v="1108"/>
    <d v="2014-11-06T00:00:00"/>
    <s v="Standard Class"/>
    <s v="CY-12745"/>
    <s v="Craig Yedwab"/>
    <x v="1"/>
    <s v="United States"/>
    <s v="Chicago"/>
    <x v="10"/>
    <n v="60610"/>
    <x v="2"/>
    <s v="TEC-PH-10004042"/>
    <x v="2"/>
    <x v="7"/>
    <s v="ClearOne Communications CHAT 70 OC Speaker Phone"/>
    <x v="5173"/>
    <n v="4"/>
    <n v="0.2"/>
    <n v="38.157600000000002"/>
  </r>
  <r>
    <n v="7828"/>
    <x v="3886"/>
    <x v="3"/>
    <x v="1108"/>
    <d v="2014-11-06T00:00:00"/>
    <s v="Standard Class"/>
    <s v="CY-12745"/>
    <s v="Craig Yedwab"/>
    <x v="1"/>
    <s v="United States"/>
    <s v="Chicago"/>
    <x v="10"/>
    <n v="60610"/>
    <x v="2"/>
    <s v="OFF-EN-10001137"/>
    <x v="1"/>
    <x v="12"/>
    <s v="#10 Gummed Flap White Envelopes, 100/Box"/>
    <x v="4541"/>
    <n v="3"/>
    <n v="0.2"/>
    <n v="3.2213999999999996"/>
  </r>
  <r>
    <n v="7829"/>
    <x v="3887"/>
    <x v="1"/>
    <x v="33"/>
    <d v="2012-05-01T00:00:00"/>
    <s v="Standard Class"/>
    <s v="BW-11110"/>
    <s v="Bart Watters"/>
    <x v="1"/>
    <s v="United States"/>
    <s v="San Diego"/>
    <x v="1"/>
    <n v="92105"/>
    <x v="1"/>
    <s v="FUR-CH-10002017"/>
    <x v="0"/>
    <x v="1"/>
    <s v="SAFCO Optional Arm Kit for Workspace Cribbage Stacking Chair"/>
    <x v="2869"/>
    <n v="3"/>
    <n v="0.2"/>
    <n v="6.3935999999999957"/>
  </r>
  <r>
    <n v="7830"/>
    <x v="3887"/>
    <x v="1"/>
    <x v="33"/>
    <d v="2012-05-01T00:00:00"/>
    <s v="Standard Class"/>
    <s v="BW-11110"/>
    <s v="Bart Watters"/>
    <x v="1"/>
    <s v="United States"/>
    <s v="San Diego"/>
    <x v="1"/>
    <n v="92105"/>
    <x v="1"/>
    <s v="OFF-AR-10000588"/>
    <x v="1"/>
    <x v="6"/>
    <s v="Newell 345"/>
    <x v="426"/>
    <n v="3"/>
    <n v="0"/>
    <n v="15.475200000000001"/>
  </r>
  <r>
    <n v="7831"/>
    <x v="3887"/>
    <x v="1"/>
    <x v="33"/>
    <d v="2012-05-01T00:00:00"/>
    <s v="Standard Class"/>
    <s v="BW-11110"/>
    <s v="Bart Watters"/>
    <x v="1"/>
    <s v="United States"/>
    <s v="San Diego"/>
    <x v="1"/>
    <n v="92105"/>
    <x v="1"/>
    <s v="TEC-PH-10003174"/>
    <x v="2"/>
    <x v="7"/>
    <s v="RCA ViSYS 25825 Wireless digital phone"/>
    <x v="3057"/>
    <n v="3"/>
    <n v="0.2"/>
    <n v="38.996999999999986"/>
  </r>
  <r>
    <n v="7832"/>
    <x v="3887"/>
    <x v="1"/>
    <x v="33"/>
    <d v="2012-05-01T00:00:00"/>
    <s v="Standard Class"/>
    <s v="BW-11110"/>
    <s v="Bart Watters"/>
    <x v="1"/>
    <s v="United States"/>
    <s v="San Diego"/>
    <x v="1"/>
    <n v="92105"/>
    <x v="1"/>
    <s v="OFF-BI-10001524"/>
    <x v="1"/>
    <x v="8"/>
    <s v="GBC Premium Transparent Covers with Diagonal Lined Pattern"/>
    <x v="4503"/>
    <n v="3"/>
    <n v="0.2"/>
    <n v="17.623199999999997"/>
  </r>
  <r>
    <n v="7833"/>
    <x v="3888"/>
    <x v="0"/>
    <x v="195"/>
    <d v="2013-05-14T00:00:00"/>
    <s v="Standard Class"/>
    <s v="MB-18085"/>
    <s v="Mick Brown"/>
    <x v="0"/>
    <s v="United States"/>
    <s v="Houston"/>
    <x v="5"/>
    <n v="77036"/>
    <x v="2"/>
    <s v="TEC-PH-10001552"/>
    <x v="2"/>
    <x v="7"/>
    <s v="I Need's 3d Hello Kitty Hybrid Silicone Case Cover for HTC One X 4g with 3d Hello Kitty Stylus Pen Green/pink"/>
    <x v="4501"/>
    <n v="2"/>
    <n v="0.2"/>
    <n v="1.9136000000000006"/>
  </r>
  <r>
    <n v="7834"/>
    <x v="3889"/>
    <x v="1"/>
    <x v="1175"/>
    <d v="2012-01-28T00:00:00"/>
    <s v="Standard Class"/>
    <s v="CR-12820"/>
    <s v="Cyra Reiten"/>
    <x v="2"/>
    <s v="United States"/>
    <s v="West Palm Beach"/>
    <x v="2"/>
    <n v="33407"/>
    <x v="0"/>
    <s v="OFF-AR-10004757"/>
    <x v="1"/>
    <x v="6"/>
    <s v="Crayola Colored Pencils"/>
    <x v="1332"/>
    <n v="5"/>
    <n v="0.2"/>
    <n v="2.1319999999999988"/>
  </r>
  <r>
    <n v="7835"/>
    <x v="3890"/>
    <x v="1"/>
    <x v="657"/>
    <d v="2012-04-17T00:00:00"/>
    <s v="Second Class"/>
    <s v="EB-14110"/>
    <s v="Eugene Barchas"/>
    <x v="0"/>
    <s v="United States"/>
    <s v="Los Angeles"/>
    <x v="1"/>
    <n v="90045"/>
    <x v="1"/>
    <s v="FUR-TA-10002530"/>
    <x v="0"/>
    <x v="3"/>
    <s v="Iceberg OfficeWorks 42&quot; Round Tables"/>
    <x v="475"/>
    <n v="2"/>
    <n v="0.2"/>
    <n v="-15.098000000000013"/>
  </r>
  <r>
    <n v="7836"/>
    <x v="3890"/>
    <x v="1"/>
    <x v="657"/>
    <d v="2012-04-17T00:00:00"/>
    <s v="Second Class"/>
    <s v="EB-14110"/>
    <s v="Eugene Barchas"/>
    <x v="0"/>
    <s v="United States"/>
    <s v="Los Angeles"/>
    <x v="1"/>
    <n v="90045"/>
    <x v="1"/>
    <s v="TEC-PH-10001494"/>
    <x v="2"/>
    <x v="7"/>
    <s v="Polycom CX600 IP Phone VoIP phone"/>
    <x v="5174"/>
    <n v="2"/>
    <n v="0.2"/>
    <n v="41.993000000000009"/>
  </r>
  <r>
    <n v="7837"/>
    <x v="3891"/>
    <x v="1"/>
    <x v="12"/>
    <d v="2012-09-30T00:00:00"/>
    <s v="Standard Class"/>
    <s v="SH-19975"/>
    <s v="Sally Hughsby"/>
    <x v="1"/>
    <s v="United States"/>
    <s v="Seattle"/>
    <x v="4"/>
    <n v="98103"/>
    <x v="1"/>
    <s v="FUR-CH-10004289"/>
    <x v="0"/>
    <x v="1"/>
    <s v="Global Super Steno Chair"/>
    <x v="396"/>
    <n v="4"/>
    <n v="0.2"/>
    <n v="-11.51760000000003"/>
  </r>
  <r>
    <n v="7838"/>
    <x v="3891"/>
    <x v="1"/>
    <x v="12"/>
    <d v="2012-09-30T00:00:00"/>
    <s v="Standard Class"/>
    <s v="SH-19975"/>
    <s v="Sally Hughsby"/>
    <x v="1"/>
    <s v="United States"/>
    <s v="Seattle"/>
    <x v="4"/>
    <n v="98103"/>
    <x v="1"/>
    <s v="OFF-LA-10002945"/>
    <x v="1"/>
    <x v="2"/>
    <s v="Permanent Self-Adhesive File Folder Labels for Typewriters, 1 1/8 x 3 1/2, White"/>
    <x v="2380"/>
    <n v="2"/>
    <n v="0"/>
    <n v="5.7959999999999994"/>
  </r>
  <r>
    <n v="7839"/>
    <x v="3891"/>
    <x v="1"/>
    <x v="12"/>
    <d v="2012-09-30T00:00:00"/>
    <s v="Standard Class"/>
    <s v="SH-19975"/>
    <s v="Sally Hughsby"/>
    <x v="1"/>
    <s v="United States"/>
    <s v="Seattle"/>
    <x v="4"/>
    <n v="98103"/>
    <x v="1"/>
    <s v="TEC-AC-10002567"/>
    <x v="2"/>
    <x v="11"/>
    <s v="Logitech G602 Wireless Gaming Mouse"/>
    <x v="460"/>
    <n v="2"/>
    <n v="0"/>
    <n v="57.592799999999997"/>
  </r>
  <r>
    <n v="7840"/>
    <x v="3892"/>
    <x v="2"/>
    <x v="1176"/>
    <d v="2011-04-02T00:00:00"/>
    <s v="Standard Class"/>
    <s v="CV-12295"/>
    <s v="Christina VanderZanden"/>
    <x v="0"/>
    <s v="United States"/>
    <s v="Des Moines"/>
    <x v="23"/>
    <n v="50315"/>
    <x v="2"/>
    <s v="OFF-EN-10001509"/>
    <x v="1"/>
    <x v="12"/>
    <s v="Poly String Tie Envelopes"/>
    <x v="5147"/>
    <n v="3"/>
    <n v="0"/>
    <n v="2.8763999999999994"/>
  </r>
  <r>
    <n v="7841"/>
    <x v="3892"/>
    <x v="2"/>
    <x v="1176"/>
    <d v="2011-04-02T00:00:00"/>
    <s v="Standard Class"/>
    <s v="CV-12295"/>
    <s v="Christina VanderZanden"/>
    <x v="0"/>
    <s v="United States"/>
    <s v="Des Moines"/>
    <x v="23"/>
    <n v="50315"/>
    <x v="2"/>
    <s v="FUR-TA-10003954"/>
    <x v="0"/>
    <x v="3"/>
    <s v="Hon 94000 Series Round Tables"/>
    <x v="5175"/>
    <n v="4"/>
    <n v="0"/>
    <n v="106.62480000000005"/>
  </r>
  <r>
    <n v="7842"/>
    <x v="3893"/>
    <x v="0"/>
    <x v="19"/>
    <d v="2013-07-23T00:00:00"/>
    <s v="Standard Class"/>
    <s v="AT-10735"/>
    <s v="Annie Thurman"/>
    <x v="0"/>
    <s v="United States"/>
    <s v="New York City"/>
    <x v="15"/>
    <n v="10024"/>
    <x v="3"/>
    <s v="OFF-AP-10002892"/>
    <x v="1"/>
    <x v="9"/>
    <s v="Belkin F5C206VTEL 6 Outlet Surge"/>
    <x v="5143"/>
    <n v="2"/>
    <n v="0"/>
    <n v="13.787999999999997"/>
  </r>
  <r>
    <n v="7843"/>
    <x v="3894"/>
    <x v="2"/>
    <x v="987"/>
    <d v="2011-04-23T00:00:00"/>
    <s v="Second Class"/>
    <s v="AG-10390"/>
    <s v="Allen Goldenen"/>
    <x v="0"/>
    <s v="United States"/>
    <s v="Arlington"/>
    <x v="17"/>
    <n v="22204"/>
    <x v="0"/>
    <s v="OFF-BI-10003638"/>
    <x v="1"/>
    <x v="8"/>
    <s v="GBC Durable Plastic Covers"/>
    <x v="706"/>
    <n v="3"/>
    <n v="0"/>
    <n v="26.702999999999999"/>
  </r>
  <r>
    <n v="7844"/>
    <x v="3894"/>
    <x v="2"/>
    <x v="987"/>
    <d v="2011-04-23T00:00:00"/>
    <s v="Second Class"/>
    <s v="AG-10390"/>
    <s v="Allen Goldenen"/>
    <x v="0"/>
    <s v="United States"/>
    <s v="Arlington"/>
    <x v="17"/>
    <n v="22204"/>
    <x v="0"/>
    <s v="OFF-PA-10001569"/>
    <x v="1"/>
    <x v="10"/>
    <s v="Xerox 232"/>
    <x v="4362"/>
    <n v="11"/>
    <n v="0"/>
    <n v="34.214400000000005"/>
  </r>
  <r>
    <n v="7845"/>
    <x v="3895"/>
    <x v="3"/>
    <x v="246"/>
    <d v="2014-07-26T00:00:00"/>
    <s v="Standard Class"/>
    <s v="GM-14500"/>
    <s v="Gene McClure"/>
    <x v="0"/>
    <s v="United States"/>
    <s v="Pharr"/>
    <x v="5"/>
    <n v="78577"/>
    <x v="2"/>
    <s v="FUR-TA-10001676"/>
    <x v="0"/>
    <x v="3"/>
    <s v="Hon 61000 Series Interactive Training Tables"/>
    <x v="5176"/>
    <n v="4"/>
    <n v="0.3"/>
    <n v="-21.3264"/>
  </r>
  <r>
    <n v="7846"/>
    <x v="3896"/>
    <x v="1"/>
    <x v="874"/>
    <d v="2012-10-02T00:00:00"/>
    <s v="Standard Class"/>
    <s v="JK-15205"/>
    <s v="Jamie Kunitz"/>
    <x v="0"/>
    <s v="United States"/>
    <s v="Arlington"/>
    <x v="17"/>
    <n v="22204"/>
    <x v="0"/>
    <s v="OFF-PA-10001125"/>
    <x v="1"/>
    <x v="10"/>
    <s v="Xerox 1988"/>
    <x v="901"/>
    <n v="5"/>
    <n v="0"/>
    <n v="69.704999999999998"/>
  </r>
  <r>
    <n v="7847"/>
    <x v="3896"/>
    <x v="1"/>
    <x v="874"/>
    <d v="2012-10-02T00:00:00"/>
    <s v="Standard Class"/>
    <s v="JK-15205"/>
    <s v="Jamie Kunitz"/>
    <x v="0"/>
    <s v="United States"/>
    <s v="Arlington"/>
    <x v="17"/>
    <n v="22204"/>
    <x v="0"/>
    <s v="TEC-PH-10002496"/>
    <x v="2"/>
    <x v="7"/>
    <s v="Cisco SPA301"/>
    <x v="5177"/>
    <n v="12"/>
    <n v="0"/>
    <n v="561.56399999999996"/>
  </r>
  <r>
    <n v="7848"/>
    <x v="3897"/>
    <x v="0"/>
    <x v="535"/>
    <d v="2013-03-03T00:00:00"/>
    <s v="Standard Class"/>
    <s v="DW-13540"/>
    <s v="Don Weiss"/>
    <x v="0"/>
    <s v="United States"/>
    <s v="Houston"/>
    <x v="5"/>
    <n v="77070"/>
    <x v="2"/>
    <s v="FUR-FU-10004053"/>
    <x v="0"/>
    <x v="5"/>
    <s v="DAX Two-Tone Silver Metal Document Frame"/>
    <x v="2738"/>
    <n v="2"/>
    <n v="0.6"/>
    <n v="-6.8815999999999953"/>
  </r>
  <r>
    <n v="7849"/>
    <x v="3898"/>
    <x v="0"/>
    <x v="440"/>
    <d v="2013-05-07T00:00:00"/>
    <s v="Standard Class"/>
    <s v="AS-10090"/>
    <s v="Adam Shillingsburg"/>
    <x v="0"/>
    <s v="United States"/>
    <s v="Irving"/>
    <x v="5"/>
    <n v="75061"/>
    <x v="2"/>
    <s v="OFF-ST-10000321"/>
    <x v="1"/>
    <x v="4"/>
    <s v="Akro Stacking Bins"/>
    <x v="2247"/>
    <n v="3"/>
    <n v="0.2"/>
    <n v="-3.787200000000003"/>
  </r>
  <r>
    <n v="7850"/>
    <x v="3898"/>
    <x v="0"/>
    <x v="440"/>
    <d v="2013-05-07T00:00:00"/>
    <s v="Standard Class"/>
    <s v="AS-10090"/>
    <s v="Adam Shillingsburg"/>
    <x v="0"/>
    <s v="United States"/>
    <s v="Irving"/>
    <x v="5"/>
    <n v="75061"/>
    <x v="2"/>
    <s v="OFF-ST-10002957"/>
    <x v="1"/>
    <x v="4"/>
    <s v="Sterilite Show Offs Storage Containers"/>
    <x v="2538"/>
    <n v="3"/>
    <n v="0.2"/>
    <n v="-3.1680000000000001"/>
  </r>
  <r>
    <n v="7851"/>
    <x v="3898"/>
    <x v="0"/>
    <x v="440"/>
    <d v="2013-05-07T00:00:00"/>
    <s v="Standard Class"/>
    <s v="AS-10090"/>
    <s v="Adam Shillingsburg"/>
    <x v="0"/>
    <s v="United States"/>
    <s v="Irving"/>
    <x v="5"/>
    <n v="75061"/>
    <x v="2"/>
    <s v="OFF-LA-10000973"/>
    <x v="1"/>
    <x v="2"/>
    <s v="Avery 502"/>
    <x v="1325"/>
    <n v="2"/>
    <n v="0.2"/>
    <n v="1.764"/>
  </r>
  <r>
    <n v="7852"/>
    <x v="3899"/>
    <x v="2"/>
    <x v="337"/>
    <d v="2011-12-15T00:00:00"/>
    <s v="Standard Class"/>
    <s v="TS-21205"/>
    <s v="Thomas Seio"/>
    <x v="1"/>
    <s v="United States"/>
    <s v="Chicago"/>
    <x v="10"/>
    <n v="60653"/>
    <x v="2"/>
    <s v="OFF-PA-10000143"/>
    <x v="1"/>
    <x v="10"/>
    <s v="Astroparche Fine Business Paper"/>
    <x v="582"/>
    <n v="2"/>
    <n v="0.2"/>
    <n v="2.9568000000000003"/>
  </r>
  <r>
    <n v="7853"/>
    <x v="3899"/>
    <x v="2"/>
    <x v="337"/>
    <d v="2011-12-15T00:00:00"/>
    <s v="Standard Class"/>
    <s v="TS-21205"/>
    <s v="Thomas Seio"/>
    <x v="1"/>
    <s v="United States"/>
    <s v="Chicago"/>
    <x v="10"/>
    <n v="60653"/>
    <x v="2"/>
    <s v="OFF-AP-10003287"/>
    <x v="1"/>
    <x v="9"/>
    <s v="Tripp Lite TLP810NET Broadband Surge for Modem/Fax"/>
    <x v="5178"/>
    <n v="2"/>
    <n v="0.8"/>
    <n v="-53.008800000000008"/>
  </r>
  <r>
    <n v="7854"/>
    <x v="3900"/>
    <x v="1"/>
    <x v="707"/>
    <d v="2012-12-29T00:00:00"/>
    <s v="Standard Class"/>
    <s v="SM-20320"/>
    <s v="Sean Miller"/>
    <x v="2"/>
    <s v="United States"/>
    <s v="Los Angeles"/>
    <x v="1"/>
    <n v="90049"/>
    <x v="1"/>
    <s v="OFF-PA-10001526"/>
    <x v="1"/>
    <x v="10"/>
    <s v="Xerox 1949"/>
    <x v="745"/>
    <n v="2"/>
    <n v="0"/>
    <n v="4.8804000000000007"/>
  </r>
  <r>
    <n v="7855"/>
    <x v="3901"/>
    <x v="3"/>
    <x v="226"/>
    <d v="2014-12-13T00:00:00"/>
    <s v="Standard Class"/>
    <s v="BH-11710"/>
    <s v="Brosina Hoffman"/>
    <x v="0"/>
    <s v="United States"/>
    <s v="Hattiesburg"/>
    <x v="35"/>
    <n v="39401"/>
    <x v="0"/>
    <s v="OFF-AP-10004540"/>
    <x v="1"/>
    <x v="9"/>
    <s v="Eureka The Boss Lite 10-Amp Upright Vacuum, Blue"/>
    <x v="5179"/>
    <n v="4"/>
    <n v="0"/>
    <n v="89.779200000000003"/>
  </r>
  <r>
    <n v="7856"/>
    <x v="3901"/>
    <x v="3"/>
    <x v="226"/>
    <d v="2014-12-13T00:00:00"/>
    <s v="Standard Class"/>
    <s v="BH-11710"/>
    <s v="Brosina Hoffman"/>
    <x v="0"/>
    <s v="United States"/>
    <s v="Hattiesburg"/>
    <x v="35"/>
    <n v="39401"/>
    <x v="0"/>
    <s v="TEC-AC-10001266"/>
    <x v="2"/>
    <x v="11"/>
    <s v="Memorex Micro Travel Drive 8 GB"/>
    <x v="5180"/>
    <n v="4"/>
    <n v="0"/>
    <n v="23.4"/>
  </r>
  <r>
    <n v="7857"/>
    <x v="3902"/>
    <x v="2"/>
    <x v="992"/>
    <d v="2011-06-01T00:00:00"/>
    <s v="First Class"/>
    <s v="LW-16825"/>
    <s v="Laurel Workman"/>
    <x v="1"/>
    <s v="United States"/>
    <s v="New York City"/>
    <x v="15"/>
    <n v="10024"/>
    <x v="3"/>
    <s v="OFF-BI-10004233"/>
    <x v="1"/>
    <x v="8"/>
    <s v="GBC Pre-Punched Binding Paper, Plastic, White, 8-1/2&quot; x 11&quot;"/>
    <x v="2212"/>
    <n v="2"/>
    <n v="0.2"/>
    <n v="8.9543999999999997"/>
  </r>
  <r>
    <n v="7858"/>
    <x v="3902"/>
    <x v="2"/>
    <x v="992"/>
    <d v="2011-06-01T00:00:00"/>
    <s v="First Class"/>
    <s v="LW-16825"/>
    <s v="Laurel Workman"/>
    <x v="1"/>
    <s v="United States"/>
    <s v="New York City"/>
    <x v="15"/>
    <n v="10024"/>
    <x v="3"/>
    <s v="TEC-PH-10003505"/>
    <x v="2"/>
    <x v="7"/>
    <s v="Geemarc AmpliPOWER60"/>
    <x v="5181"/>
    <n v="5"/>
    <n v="0"/>
    <n v="134.55999999999995"/>
  </r>
  <r>
    <n v="7859"/>
    <x v="3902"/>
    <x v="2"/>
    <x v="992"/>
    <d v="2011-06-01T00:00:00"/>
    <s v="First Class"/>
    <s v="LW-16825"/>
    <s v="Laurel Workman"/>
    <x v="1"/>
    <s v="United States"/>
    <s v="New York City"/>
    <x v="15"/>
    <n v="10024"/>
    <x v="3"/>
    <s v="OFF-AP-10001005"/>
    <x v="1"/>
    <x v="9"/>
    <s v="Honeywell Quietcare HEPA Air Cleaner"/>
    <x v="5182"/>
    <n v="3"/>
    <n v="0"/>
    <n v="77.863499999999988"/>
  </r>
  <r>
    <n v="7860"/>
    <x v="3902"/>
    <x v="2"/>
    <x v="992"/>
    <d v="2011-06-01T00:00:00"/>
    <s v="First Class"/>
    <s v="LW-16825"/>
    <s v="Laurel Workman"/>
    <x v="1"/>
    <s v="United States"/>
    <s v="New York City"/>
    <x v="15"/>
    <n v="10024"/>
    <x v="3"/>
    <s v="OFF-PA-10001712"/>
    <x v="1"/>
    <x v="10"/>
    <s v="Xerox 1948"/>
    <x v="792"/>
    <n v="4"/>
    <n v="0"/>
    <n v="17.981999999999999"/>
  </r>
  <r>
    <n v="7861"/>
    <x v="3903"/>
    <x v="3"/>
    <x v="580"/>
    <d v="2014-03-07T00:00:00"/>
    <s v="Standard Class"/>
    <s v="JA-15970"/>
    <s v="Joseph Airdo"/>
    <x v="0"/>
    <s v="United States"/>
    <s v="Cuyahoga Falls"/>
    <x v="24"/>
    <n v="44221"/>
    <x v="3"/>
    <s v="OFF-BI-10002353"/>
    <x v="1"/>
    <x v="8"/>
    <s v="GBC VeloBind Cover Sets"/>
    <x v="5183"/>
    <n v="4"/>
    <n v="0.7"/>
    <n v="-12.352"/>
  </r>
  <r>
    <n v="7862"/>
    <x v="3904"/>
    <x v="1"/>
    <x v="88"/>
    <d v="2012-10-17T00:00:00"/>
    <s v="Standard Class"/>
    <s v="KA-16525"/>
    <s v="Kelly Andreada"/>
    <x v="0"/>
    <s v="United States"/>
    <s v="Seattle"/>
    <x v="4"/>
    <n v="98103"/>
    <x v="1"/>
    <s v="TEC-AC-10003038"/>
    <x v="2"/>
    <x v="11"/>
    <s v="Kingston Digital DataTraveler 16GB USB 2.0"/>
    <x v="1511"/>
    <n v="2"/>
    <n v="0"/>
    <n v="3.400999999999998"/>
  </r>
  <r>
    <n v="7863"/>
    <x v="3904"/>
    <x v="1"/>
    <x v="88"/>
    <d v="2012-10-17T00:00:00"/>
    <s v="Standard Class"/>
    <s v="KA-16525"/>
    <s v="Kelly Andreada"/>
    <x v="0"/>
    <s v="United States"/>
    <s v="Seattle"/>
    <x v="4"/>
    <n v="98103"/>
    <x v="1"/>
    <s v="OFF-ST-10000934"/>
    <x v="1"/>
    <x v="4"/>
    <s v="Contico 72&quot;H Heavy-Duty Storage System"/>
    <x v="3411"/>
    <n v="2"/>
    <n v="0"/>
    <n v="0"/>
  </r>
  <r>
    <n v="7864"/>
    <x v="3905"/>
    <x v="1"/>
    <x v="1177"/>
    <d v="2012-07-19T00:00:00"/>
    <s v="Second Class"/>
    <s v="TG-21310"/>
    <s v="Toby Gnade"/>
    <x v="0"/>
    <s v="United States"/>
    <s v="Mesa"/>
    <x v="16"/>
    <n v="85204"/>
    <x v="1"/>
    <s v="OFF-ST-10002743"/>
    <x v="1"/>
    <x v="4"/>
    <s v="SAFCO Boltless Steel Shelving"/>
    <x v="697"/>
    <n v="3"/>
    <n v="0.2"/>
    <n v="-64.774800000000013"/>
  </r>
  <r>
    <n v="7865"/>
    <x v="3905"/>
    <x v="1"/>
    <x v="1177"/>
    <d v="2012-07-19T00:00:00"/>
    <s v="Second Class"/>
    <s v="TG-21310"/>
    <s v="Toby Gnade"/>
    <x v="0"/>
    <s v="United States"/>
    <s v="Mesa"/>
    <x v="16"/>
    <n v="85204"/>
    <x v="1"/>
    <s v="OFF-PA-10001846"/>
    <x v="1"/>
    <x v="10"/>
    <s v="Xerox 1899"/>
    <x v="282"/>
    <n v="4"/>
    <n v="0.2"/>
    <n v="6.7048000000000005"/>
  </r>
  <r>
    <n v="7866"/>
    <x v="3905"/>
    <x v="1"/>
    <x v="1177"/>
    <d v="2012-07-19T00:00:00"/>
    <s v="Second Class"/>
    <s v="TG-21310"/>
    <s v="Toby Gnade"/>
    <x v="0"/>
    <s v="United States"/>
    <s v="Mesa"/>
    <x v="16"/>
    <n v="85204"/>
    <x v="1"/>
    <s v="FUR-CH-10004287"/>
    <x v="0"/>
    <x v="1"/>
    <s v="SAFCO Arco Folding Chair"/>
    <x v="5184"/>
    <n v="2"/>
    <n v="0.2"/>
    <n v="49.715999999999966"/>
  </r>
  <r>
    <n v="7867"/>
    <x v="3905"/>
    <x v="1"/>
    <x v="1177"/>
    <d v="2012-07-19T00:00:00"/>
    <s v="Second Class"/>
    <s v="TG-21310"/>
    <s v="Toby Gnade"/>
    <x v="0"/>
    <s v="United States"/>
    <s v="Mesa"/>
    <x v="16"/>
    <n v="85204"/>
    <x v="1"/>
    <s v="FUR-BO-10001608"/>
    <x v="0"/>
    <x v="0"/>
    <s v="Hon Metal Bookcases, Black"/>
    <x v="5185"/>
    <n v="6"/>
    <n v="0.7"/>
    <n v="-191.64599999999996"/>
  </r>
  <r>
    <n v="7868"/>
    <x v="3906"/>
    <x v="2"/>
    <x v="84"/>
    <d v="2011-11-24T00:00:00"/>
    <s v="Second Class"/>
    <s v="DB-13360"/>
    <s v="Dennis Bolton"/>
    <x v="2"/>
    <s v="United States"/>
    <s v="Salt Lake City"/>
    <x v="7"/>
    <n v="84106"/>
    <x v="1"/>
    <s v="OFF-PA-10000357"/>
    <x v="1"/>
    <x v="10"/>
    <s v="Xerox 1888"/>
    <x v="1696"/>
    <n v="3"/>
    <n v="0"/>
    <n v="79.891199999999998"/>
  </r>
  <r>
    <n v="7869"/>
    <x v="3907"/>
    <x v="0"/>
    <x v="1022"/>
    <d v="2013-06-03T00:00:00"/>
    <s v="Standard Class"/>
    <s v="LS-17245"/>
    <s v="Lynn Smith"/>
    <x v="0"/>
    <s v="United States"/>
    <s v="Los Angeles"/>
    <x v="1"/>
    <n v="90045"/>
    <x v="1"/>
    <s v="OFF-PA-10000575"/>
    <x v="1"/>
    <x v="10"/>
    <s v="Wirebound Message Books, Four 2 3/4 x 5 White Forms per Page"/>
    <x v="5186"/>
    <n v="2"/>
    <n v="0"/>
    <n v="6.1547999999999998"/>
  </r>
  <r>
    <n v="7870"/>
    <x v="3908"/>
    <x v="3"/>
    <x v="445"/>
    <d v="2014-07-10T00:00:00"/>
    <s v="Standard Class"/>
    <s v="MO-17950"/>
    <s v="Michael Oakman"/>
    <x v="0"/>
    <s v="United States"/>
    <s v="Jacksonville"/>
    <x v="3"/>
    <n v="28540"/>
    <x v="0"/>
    <s v="TEC-AC-10002167"/>
    <x v="2"/>
    <x v="11"/>
    <s v="Imation 8gb Micro Traveldrive Usb 2.0 Flash Drive"/>
    <x v="734"/>
    <n v="2"/>
    <n v="0.2"/>
    <n v="-2.6999999999999993"/>
  </r>
  <r>
    <n v="7871"/>
    <x v="3909"/>
    <x v="3"/>
    <x v="145"/>
    <d v="2014-09-30T00:00:00"/>
    <s v="Standard Class"/>
    <s v="CA-11965"/>
    <s v="Carol Adams"/>
    <x v="1"/>
    <s v="United States"/>
    <s v="Lakewood"/>
    <x v="24"/>
    <n v="44107"/>
    <x v="3"/>
    <s v="OFF-EN-10004459"/>
    <x v="1"/>
    <x v="12"/>
    <s v="Security-Tint Envelopes"/>
    <x v="671"/>
    <n v="4"/>
    <n v="0.2"/>
    <n v="8.8623999999999992"/>
  </r>
  <r>
    <n v="7872"/>
    <x v="3910"/>
    <x v="0"/>
    <x v="339"/>
    <d v="2013-10-08T00:00:00"/>
    <s v="Standard Class"/>
    <s v="DB-12910"/>
    <s v="Daniel Byrd"/>
    <x v="2"/>
    <s v="United States"/>
    <s v="Lake Forest"/>
    <x v="1"/>
    <n v="92630"/>
    <x v="1"/>
    <s v="OFF-LA-10002271"/>
    <x v="1"/>
    <x v="2"/>
    <s v="Smead Alpha-Z Color-Coded Second Alphabetical Labels and Starter Set"/>
    <x v="51"/>
    <n v="2"/>
    <n v="0"/>
    <n v="2.9567999999999999"/>
  </r>
  <r>
    <n v="7873"/>
    <x v="3910"/>
    <x v="0"/>
    <x v="339"/>
    <d v="2013-10-08T00:00:00"/>
    <s v="Standard Class"/>
    <s v="DB-12910"/>
    <s v="Daniel Byrd"/>
    <x v="2"/>
    <s v="United States"/>
    <s v="Lake Forest"/>
    <x v="1"/>
    <n v="92630"/>
    <x v="1"/>
    <s v="FUR-CH-10004063"/>
    <x v="0"/>
    <x v="1"/>
    <s v="Global Deluxe High-Back Manager's Chair"/>
    <x v="4390"/>
    <n v="4"/>
    <n v="0.2"/>
    <n v="102.95279999999988"/>
  </r>
  <r>
    <n v="7874"/>
    <x v="3910"/>
    <x v="0"/>
    <x v="339"/>
    <d v="2013-10-08T00:00:00"/>
    <s v="Standard Class"/>
    <s v="DB-12910"/>
    <s v="Daniel Byrd"/>
    <x v="2"/>
    <s v="United States"/>
    <s v="Lake Forest"/>
    <x v="1"/>
    <n v="92630"/>
    <x v="1"/>
    <s v="OFF-PA-10004610"/>
    <x v="1"/>
    <x v="10"/>
    <s v="Xerox 1900"/>
    <x v="18"/>
    <n v="2"/>
    <n v="0"/>
    <n v="3.8519999999999994"/>
  </r>
  <r>
    <n v="7875"/>
    <x v="3910"/>
    <x v="0"/>
    <x v="339"/>
    <d v="2013-10-08T00:00:00"/>
    <s v="Standard Class"/>
    <s v="DB-12910"/>
    <s v="Daniel Byrd"/>
    <x v="2"/>
    <s v="United States"/>
    <s v="Lake Forest"/>
    <x v="1"/>
    <n v="92630"/>
    <x v="1"/>
    <s v="OFF-PA-10001878"/>
    <x v="1"/>
    <x v="10"/>
    <s v="Xerox 1891"/>
    <x v="619"/>
    <n v="2"/>
    <n v="0"/>
    <n v="45.975399999999993"/>
  </r>
  <r>
    <n v="7876"/>
    <x v="3911"/>
    <x v="3"/>
    <x v="428"/>
    <d v="2014-09-16T00:00:00"/>
    <s v="Standard Class"/>
    <s v="DK-12835"/>
    <s v="Damala Kotsonis"/>
    <x v="1"/>
    <s v="United States"/>
    <s v="Portland"/>
    <x v="21"/>
    <n v="97206"/>
    <x v="1"/>
    <s v="OFF-PA-10002036"/>
    <x v="1"/>
    <x v="10"/>
    <s v="Xerox 1930"/>
    <x v="277"/>
    <n v="6"/>
    <n v="0.2"/>
    <n v="11.2752"/>
  </r>
  <r>
    <n v="7877"/>
    <x v="3911"/>
    <x v="3"/>
    <x v="428"/>
    <d v="2014-09-16T00:00:00"/>
    <s v="Standard Class"/>
    <s v="DK-12835"/>
    <s v="Damala Kotsonis"/>
    <x v="1"/>
    <s v="United States"/>
    <s v="Portland"/>
    <x v="21"/>
    <n v="97206"/>
    <x v="1"/>
    <s v="OFF-AP-10003278"/>
    <x v="1"/>
    <x v="9"/>
    <s v="Belkin 7-Outlet SurgeMaster Home Series"/>
    <x v="5187"/>
    <n v="1"/>
    <n v="0.2"/>
    <n v="0.8382000000000005"/>
  </r>
  <r>
    <n v="7878"/>
    <x v="3912"/>
    <x v="1"/>
    <x v="899"/>
    <d v="2012-03-18T00:00:00"/>
    <s v="Standard Class"/>
    <s v="EB-14170"/>
    <s v="Evan Bailliet"/>
    <x v="0"/>
    <s v="United States"/>
    <s v="Charlotte"/>
    <x v="3"/>
    <n v="28205"/>
    <x v="0"/>
    <s v="OFF-LA-10001641"/>
    <x v="1"/>
    <x v="2"/>
    <s v="Avery 518"/>
    <x v="1325"/>
    <n v="2"/>
    <n v="0.2"/>
    <n v="1.764"/>
  </r>
  <r>
    <n v="7879"/>
    <x v="3913"/>
    <x v="0"/>
    <x v="896"/>
    <d v="2013-12-05T00:00:00"/>
    <s v="Second Class"/>
    <s v="DR-12940"/>
    <s v="Daniel Raglin"/>
    <x v="2"/>
    <s v="United States"/>
    <s v="Aurora"/>
    <x v="10"/>
    <n v="60505"/>
    <x v="2"/>
    <s v="FUR-FU-10003806"/>
    <x v="0"/>
    <x v="5"/>
    <s v="Tenex Chairmat w/ Average Lip, 45&quot; x 53&quot;"/>
    <x v="5188"/>
    <n v="4"/>
    <n v="0.6"/>
    <n v="-302.72000000000003"/>
  </r>
  <r>
    <n v="7880"/>
    <x v="3914"/>
    <x v="0"/>
    <x v="403"/>
    <d v="2013-06-22T00:00:00"/>
    <s v="Standard Class"/>
    <s v="JS-15685"/>
    <s v="Jim Sink"/>
    <x v="1"/>
    <s v="United States"/>
    <s v="Philadelphia"/>
    <x v="9"/>
    <n v="19140"/>
    <x v="3"/>
    <s v="FUR-TA-10003392"/>
    <x v="0"/>
    <x v="3"/>
    <s v="Global Adaptabilities Conference Tables"/>
    <x v="5189"/>
    <n v="2"/>
    <n v="0.4"/>
    <n v="-118.01160000000002"/>
  </r>
  <r>
    <n v="7881"/>
    <x v="3915"/>
    <x v="3"/>
    <x v="734"/>
    <d v="2014-12-07T00:00:00"/>
    <s v="Second Class"/>
    <s v="LC-16870"/>
    <s v="Lena Cacioppo"/>
    <x v="0"/>
    <s v="United States"/>
    <s v="Thornton"/>
    <x v="22"/>
    <n v="80229"/>
    <x v="1"/>
    <s v="OFF-AR-10003856"/>
    <x v="1"/>
    <x v="6"/>
    <s v="Newell 344"/>
    <x v="3963"/>
    <n v="6"/>
    <n v="0.2"/>
    <n v="1.0007999999999999"/>
  </r>
  <r>
    <n v="7882"/>
    <x v="3915"/>
    <x v="3"/>
    <x v="734"/>
    <d v="2014-12-07T00:00:00"/>
    <s v="Second Class"/>
    <s v="LC-16870"/>
    <s v="Lena Cacioppo"/>
    <x v="0"/>
    <s v="United States"/>
    <s v="Thornton"/>
    <x v="22"/>
    <n v="80229"/>
    <x v="1"/>
    <s v="TEC-AC-10002006"/>
    <x v="2"/>
    <x v="11"/>
    <s v="Memorex Micro Travel Drive 16 GB"/>
    <x v="3499"/>
    <n v="6"/>
    <n v="0.2"/>
    <n v="10.553399999999993"/>
  </r>
  <r>
    <n v="7883"/>
    <x v="3915"/>
    <x v="3"/>
    <x v="734"/>
    <d v="2014-12-07T00:00:00"/>
    <s v="Second Class"/>
    <s v="LC-16870"/>
    <s v="Lena Cacioppo"/>
    <x v="0"/>
    <s v="United States"/>
    <s v="Thornton"/>
    <x v="22"/>
    <n v="80229"/>
    <x v="1"/>
    <s v="TEC-AC-10002006"/>
    <x v="2"/>
    <x v="11"/>
    <s v="Memorex Micro Travel Drive 16 GB"/>
    <x v="1141"/>
    <n v="8"/>
    <n v="0.2"/>
    <n v="14.07119999999999"/>
  </r>
  <r>
    <n v="7884"/>
    <x v="3915"/>
    <x v="3"/>
    <x v="734"/>
    <d v="2014-12-07T00:00:00"/>
    <s v="Second Class"/>
    <s v="LC-16870"/>
    <s v="Lena Cacioppo"/>
    <x v="0"/>
    <s v="United States"/>
    <s v="Thornton"/>
    <x v="22"/>
    <n v="80229"/>
    <x v="1"/>
    <s v="OFF-PA-10002246"/>
    <x v="1"/>
    <x v="10"/>
    <s v="Wirebound Four 2-3/4 x 5 Forms per Page, 400 Sets per Book"/>
    <x v="5190"/>
    <n v="2"/>
    <n v="0.2"/>
    <n v="3.7409999999999997"/>
  </r>
  <r>
    <n v="7885"/>
    <x v="3915"/>
    <x v="3"/>
    <x v="734"/>
    <d v="2014-12-07T00:00:00"/>
    <s v="Second Class"/>
    <s v="LC-16870"/>
    <s v="Lena Cacioppo"/>
    <x v="0"/>
    <s v="United States"/>
    <s v="Thornton"/>
    <x v="22"/>
    <n v="80229"/>
    <x v="1"/>
    <s v="OFF-SU-10004782"/>
    <x v="1"/>
    <x v="14"/>
    <s v="Elite 5&quot; Scissors"/>
    <x v="5191"/>
    <n v="7"/>
    <n v="0.2"/>
    <n v="5.9149999999999938"/>
  </r>
  <r>
    <n v="7886"/>
    <x v="3915"/>
    <x v="3"/>
    <x v="734"/>
    <d v="2014-12-07T00:00:00"/>
    <s v="Second Class"/>
    <s v="LC-16870"/>
    <s v="Lena Cacioppo"/>
    <x v="0"/>
    <s v="United States"/>
    <s v="Thornton"/>
    <x v="22"/>
    <n v="80229"/>
    <x v="1"/>
    <s v="FUR-FU-10004351"/>
    <x v="0"/>
    <x v="5"/>
    <s v="Staples"/>
    <x v="5192"/>
    <n v="3"/>
    <n v="0.2"/>
    <n v="7.0128000000000013"/>
  </r>
  <r>
    <n v="7887"/>
    <x v="3915"/>
    <x v="3"/>
    <x v="734"/>
    <d v="2014-12-07T00:00:00"/>
    <s v="Second Class"/>
    <s v="LC-16870"/>
    <s v="Lena Cacioppo"/>
    <x v="0"/>
    <s v="United States"/>
    <s v="Thornton"/>
    <x v="22"/>
    <n v="80229"/>
    <x v="1"/>
    <s v="FUR-FU-10004270"/>
    <x v="0"/>
    <x v="5"/>
    <s v="Eldon Image Series Desk Accessories, Burgundy"/>
    <x v="2474"/>
    <n v="5"/>
    <n v="0.2"/>
    <n v="3.3439999999999994"/>
  </r>
  <r>
    <n v="7888"/>
    <x v="3915"/>
    <x v="3"/>
    <x v="734"/>
    <d v="2014-12-07T00:00:00"/>
    <s v="Second Class"/>
    <s v="LC-16870"/>
    <s v="Lena Cacioppo"/>
    <x v="0"/>
    <s v="United States"/>
    <s v="Thornton"/>
    <x v="22"/>
    <n v="80229"/>
    <x v="1"/>
    <s v="FUR-FU-10004053"/>
    <x v="0"/>
    <x v="5"/>
    <s v="DAX Two-Tone Silver Metal Document Frame"/>
    <x v="2738"/>
    <n v="1"/>
    <n v="0.2"/>
    <n v="4.6552000000000007"/>
  </r>
  <r>
    <n v="7889"/>
    <x v="3916"/>
    <x v="0"/>
    <x v="765"/>
    <d v="2013-08-23T00:00:00"/>
    <s v="Standard Class"/>
    <s v="JP-15520"/>
    <s v="Jeremy Pistek"/>
    <x v="0"/>
    <s v="United States"/>
    <s v="Davis"/>
    <x v="1"/>
    <n v="95616"/>
    <x v="1"/>
    <s v="OFF-PA-10000019"/>
    <x v="1"/>
    <x v="10"/>
    <s v="Xerox 1931"/>
    <x v="56"/>
    <n v="5"/>
    <n v="0"/>
    <n v="15.552000000000001"/>
  </r>
  <r>
    <n v="7890"/>
    <x v="3917"/>
    <x v="0"/>
    <x v="591"/>
    <d v="2013-12-30T00:00:00"/>
    <s v="Standard Class"/>
    <s v="TS-21655"/>
    <s v="Trudy Schmidt"/>
    <x v="0"/>
    <s v="United States"/>
    <s v="Fayetteville"/>
    <x v="36"/>
    <n v="72701"/>
    <x v="0"/>
    <s v="OFF-AR-10003811"/>
    <x v="1"/>
    <x v="6"/>
    <s v="Newell 327"/>
    <x v="5193"/>
    <n v="9"/>
    <n v="0"/>
    <n v="5.3703000000000003"/>
  </r>
  <r>
    <n v="7891"/>
    <x v="3917"/>
    <x v="0"/>
    <x v="591"/>
    <d v="2013-12-30T00:00:00"/>
    <s v="Standard Class"/>
    <s v="TS-21655"/>
    <s v="Trudy Schmidt"/>
    <x v="0"/>
    <s v="United States"/>
    <s v="Fayetteville"/>
    <x v="36"/>
    <n v="72701"/>
    <x v="0"/>
    <s v="TEC-AC-10001838"/>
    <x v="2"/>
    <x v="11"/>
    <s v="Razer Tiamat Over Ear 7.1 Surround Sound PC Gaming Headset"/>
    <x v="5194"/>
    <n v="2"/>
    <n v="0"/>
    <n v="171.99140000000003"/>
  </r>
  <r>
    <n v="7892"/>
    <x v="3917"/>
    <x v="0"/>
    <x v="591"/>
    <d v="2013-12-30T00:00:00"/>
    <s v="Standard Class"/>
    <s v="TS-21655"/>
    <s v="Trudy Schmidt"/>
    <x v="0"/>
    <s v="United States"/>
    <s v="Fayetteville"/>
    <x v="36"/>
    <n v="72701"/>
    <x v="0"/>
    <s v="FUR-FU-10003553"/>
    <x v="0"/>
    <x v="5"/>
    <s v="Howard Miller 13-1/2&quot; Diameter Rosebrook Wall Clock"/>
    <x v="5195"/>
    <n v="5"/>
    <n v="0"/>
    <n v="137.54000000000002"/>
  </r>
  <r>
    <n v="7893"/>
    <x v="3917"/>
    <x v="0"/>
    <x v="591"/>
    <d v="2013-12-30T00:00:00"/>
    <s v="Standard Class"/>
    <s v="TS-21655"/>
    <s v="Trudy Schmidt"/>
    <x v="0"/>
    <s v="United States"/>
    <s v="Fayetteville"/>
    <x v="36"/>
    <n v="72701"/>
    <x v="0"/>
    <s v="OFF-PA-10003302"/>
    <x v="1"/>
    <x v="10"/>
    <s v="Xerox 1906"/>
    <x v="1938"/>
    <n v="3"/>
    <n v="0"/>
    <n v="49.970399999999991"/>
  </r>
  <r>
    <n v="7894"/>
    <x v="3918"/>
    <x v="3"/>
    <x v="283"/>
    <d v="2014-07-31T00:00:00"/>
    <s v="Standard Class"/>
    <s v="NM-18445"/>
    <s v="Nathan Mautz"/>
    <x v="2"/>
    <s v="United States"/>
    <s v="New York City"/>
    <x v="15"/>
    <n v="10011"/>
    <x v="3"/>
    <s v="OFF-BI-10002412"/>
    <x v="1"/>
    <x v="8"/>
    <s v="Wilson Jones “Snap” Scratch Pad Binder Tool for Ring Binders"/>
    <x v="4107"/>
    <n v="3"/>
    <n v="0.2"/>
    <n v="4.3500000000000005"/>
  </r>
  <r>
    <n v="7895"/>
    <x v="3919"/>
    <x v="3"/>
    <x v="548"/>
    <d v="2014-06-26T00:00:00"/>
    <s v="Standard Class"/>
    <s v="EH-14125"/>
    <s v="Eugene Hildebrand"/>
    <x v="2"/>
    <s v="United States"/>
    <s v="Wheeling"/>
    <x v="48"/>
    <n v="26003"/>
    <x v="3"/>
    <s v="OFF-BI-10002852"/>
    <x v="1"/>
    <x v="8"/>
    <s v="Ibico Standard Transparent Covers"/>
    <x v="5196"/>
    <n v="5"/>
    <n v="0"/>
    <n v="40.376000000000005"/>
  </r>
  <r>
    <n v="7896"/>
    <x v="3919"/>
    <x v="3"/>
    <x v="548"/>
    <d v="2014-06-26T00:00:00"/>
    <s v="Standard Class"/>
    <s v="EH-14125"/>
    <s v="Eugene Hildebrand"/>
    <x v="2"/>
    <s v="United States"/>
    <s v="Wheeling"/>
    <x v="48"/>
    <n v="26003"/>
    <x v="3"/>
    <s v="OFF-BI-10000145"/>
    <x v="1"/>
    <x v="8"/>
    <s v="Zipper Ring Binder Pockets"/>
    <x v="875"/>
    <n v="2"/>
    <n v="0"/>
    <n v="3.0575999999999999"/>
  </r>
  <r>
    <n v="7897"/>
    <x v="3919"/>
    <x v="3"/>
    <x v="548"/>
    <d v="2014-06-26T00:00:00"/>
    <s v="Standard Class"/>
    <s v="EH-14125"/>
    <s v="Eugene Hildebrand"/>
    <x v="2"/>
    <s v="United States"/>
    <s v="Wheeling"/>
    <x v="48"/>
    <n v="26003"/>
    <x v="3"/>
    <s v="OFF-PA-10001970"/>
    <x v="1"/>
    <x v="10"/>
    <s v="Xerox 1908"/>
    <x v="990"/>
    <n v="8"/>
    <n v="0"/>
    <n v="219.44159999999999"/>
  </r>
  <r>
    <n v="7898"/>
    <x v="3920"/>
    <x v="3"/>
    <x v="802"/>
    <d v="2014-08-19T00:00:00"/>
    <s v="Standard Class"/>
    <s v="DC-12850"/>
    <s v="Dan Campbell"/>
    <x v="0"/>
    <s v="United States"/>
    <s v="Memphis"/>
    <x v="18"/>
    <n v="38109"/>
    <x v="0"/>
    <s v="OFF-AP-10001563"/>
    <x v="1"/>
    <x v="9"/>
    <s v="Belkin Premiere Surge Master II 8-outlet surge protector"/>
    <x v="5197"/>
    <n v="7"/>
    <n v="0.2"/>
    <n v="30.605399999999946"/>
  </r>
  <r>
    <n v="7899"/>
    <x v="3920"/>
    <x v="3"/>
    <x v="802"/>
    <d v="2014-08-19T00:00:00"/>
    <s v="Standard Class"/>
    <s v="DC-12850"/>
    <s v="Dan Campbell"/>
    <x v="0"/>
    <s v="United States"/>
    <s v="Memphis"/>
    <x v="18"/>
    <n v="38109"/>
    <x v="0"/>
    <s v="OFF-BI-10001359"/>
    <x v="1"/>
    <x v="8"/>
    <s v="GBC DocuBind TL300 Electric Binding System"/>
    <x v="5198"/>
    <n v="6"/>
    <n v="0.7"/>
    <n v="-1237.8461999999995"/>
  </r>
  <r>
    <n v="7900"/>
    <x v="3920"/>
    <x v="3"/>
    <x v="802"/>
    <d v="2014-08-19T00:00:00"/>
    <s v="Standard Class"/>
    <s v="DC-12850"/>
    <s v="Dan Campbell"/>
    <x v="0"/>
    <s v="United States"/>
    <s v="Memphis"/>
    <x v="18"/>
    <n v="38109"/>
    <x v="0"/>
    <s v="OFF-FA-10003495"/>
    <x v="1"/>
    <x v="13"/>
    <s v="Staples"/>
    <x v="2426"/>
    <n v="5"/>
    <n v="0.2"/>
    <n v="9.1199999999999974"/>
  </r>
  <r>
    <n v="7901"/>
    <x v="3920"/>
    <x v="3"/>
    <x v="802"/>
    <d v="2014-08-19T00:00:00"/>
    <s v="Standard Class"/>
    <s v="DC-12850"/>
    <s v="Dan Campbell"/>
    <x v="0"/>
    <s v="United States"/>
    <s v="Memphis"/>
    <x v="18"/>
    <n v="38109"/>
    <x v="0"/>
    <s v="TEC-AC-10003709"/>
    <x v="2"/>
    <x v="11"/>
    <s v="Maxell 4.7GB DVD-R 5/Pack"/>
    <x v="5199"/>
    <n v="2"/>
    <n v="0.2"/>
    <n v="0.47520000000000018"/>
  </r>
  <r>
    <n v="7902"/>
    <x v="3920"/>
    <x v="3"/>
    <x v="802"/>
    <d v="2014-08-19T00:00:00"/>
    <s v="Standard Class"/>
    <s v="DC-12850"/>
    <s v="Dan Campbell"/>
    <x v="0"/>
    <s v="United States"/>
    <s v="Memphis"/>
    <x v="18"/>
    <n v="38109"/>
    <x v="0"/>
    <s v="FUR-FU-10003268"/>
    <x v="0"/>
    <x v="5"/>
    <s v="Eldon Radial Chair Mat for Low to Medium Pile Carpets"/>
    <x v="236"/>
    <n v="1"/>
    <n v="0.2"/>
    <n v="0"/>
  </r>
  <r>
    <n v="7903"/>
    <x v="3920"/>
    <x v="3"/>
    <x v="802"/>
    <d v="2014-08-19T00:00:00"/>
    <s v="Standard Class"/>
    <s v="DC-12850"/>
    <s v="Dan Campbell"/>
    <x v="0"/>
    <s v="United States"/>
    <s v="Memphis"/>
    <x v="18"/>
    <n v="38109"/>
    <x v="0"/>
    <s v="OFF-EN-10003845"/>
    <x v="1"/>
    <x v="12"/>
    <s v="Colored Envelopes"/>
    <x v="1816"/>
    <n v="5"/>
    <n v="0.2"/>
    <n v="4.7969999999999988"/>
  </r>
  <r>
    <n v="7904"/>
    <x v="3920"/>
    <x v="3"/>
    <x v="802"/>
    <d v="2014-08-19T00:00:00"/>
    <s v="Standard Class"/>
    <s v="DC-12850"/>
    <s v="Dan Campbell"/>
    <x v="0"/>
    <s v="United States"/>
    <s v="Memphis"/>
    <x v="18"/>
    <n v="38109"/>
    <x v="0"/>
    <s v="FUR-CH-10002073"/>
    <x v="0"/>
    <x v="1"/>
    <s v="Hon Olson Stacker Chairs"/>
    <x v="5200"/>
    <n v="2"/>
    <n v="0.2"/>
    <n v="47.660399999999967"/>
  </r>
  <r>
    <n v="7905"/>
    <x v="3921"/>
    <x v="1"/>
    <x v="209"/>
    <d v="2012-11-13T00:00:00"/>
    <s v="Standard Class"/>
    <s v="DO-13645"/>
    <s v="Doug O'Connell"/>
    <x v="0"/>
    <s v="United States"/>
    <s v="Houston"/>
    <x v="5"/>
    <n v="77036"/>
    <x v="2"/>
    <s v="OFF-PA-10001357"/>
    <x v="1"/>
    <x v="10"/>
    <s v="Xerox 1886"/>
    <x v="5201"/>
    <n v="2"/>
    <n v="0.2"/>
    <n v="26.823999999999995"/>
  </r>
  <r>
    <n v="7906"/>
    <x v="3922"/>
    <x v="1"/>
    <x v="52"/>
    <d v="2012-10-22T00:00:00"/>
    <s v="Standard Class"/>
    <s v="LS-16975"/>
    <s v="Lindsay Shagiari"/>
    <x v="2"/>
    <s v="United States"/>
    <s v="Dallas"/>
    <x v="5"/>
    <n v="75217"/>
    <x v="2"/>
    <s v="OFF-EN-10001415"/>
    <x v="1"/>
    <x v="12"/>
    <s v="Staples"/>
    <x v="3870"/>
    <n v="1"/>
    <n v="0.2"/>
    <n v="1.6739999999999999"/>
  </r>
  <r>
    <n v="7907"/>
    <x v="3922"/>
    <x v="1"/>
    <x v="52"/>
    <d v="2012-10-22T00:00:00"/>
    <s v="Standard Class"/>
    <s v="LS-16975"/>
    <s v="Lindsay Shagiari"/>
    <x v="2"/>
    <s v="United States"/>
    <s v="Dallas"/>
    <x v="5"/>
    <n v="75217"/>
    <x v="2"/>
    <s v="OFF-BI-10002813"/>
    <x v="1"/>
    <x v="8"/>
    <s v="Avery Reinforcements for Hole-Punch Pages"/>
    <x v="5202"/>
    <n v="10"/>
    <n v="0.8"/>
    <n v="-6.93"/>
  </r>
  <r>
    <n v="7908"/>
    <x v="3923"/>
    <x v="0"/>
    <x v="679"/>
    <d v="2013-08-03T00:00:00"/>
    <s v="First Class"/>
    <s v="RW-19630"/>
    <s v="Rob Williams"/>
    <x v="1"/>
    <s v="United States"/>
    <s v="San Francisco"/>
    <x v="1"/>
    <n v="94122"/>
    <x v="1"/>
    <s v="OFF-AP-10003849"/>
    <x v="1"/>
    <x v="9"/>
    <s v="Hoover Shoulder Vac Commercial Portable Vacuum"/>
    <x v="4169"/>
    <n v="2"/>
    <n v="0"/>
    <n v="178.90999999999997"/>
  </r>
  <r>
    <n v="7909"/>
    <x v="3924"/>
    <x v="0"/>
    <x v="275"/>
    <d v="2013-12-08T00:00:00"/>
    <s v="Standard Class"/>
    <s v="RD-19720"/>
    <s v="Roger Demir"/>
    <x v="0"/>
    <s v="United States"/>
    <s v="Morgan Hill"/>
    <x v="1"/>
    <n v="95037"/>
    <x v="1"/>
    <s v="FUR-TA-10004147"/>
    <x v="0"/>
    <x v="3"/>
    <s v="Hon 4060 Series Tables"/>
    <x v="5203"/>
    <n v="3"/>
    <n v="0.2"/>
    <n v="6.717599999999976"/>
  </r>
  <r>
    <n v="7910"/>
    <x v="3924"/>
    <x v="0"/>
    <x v="275"/>
    <d v="2013-12-08T00:00:00"/>
    <s v="Standard Class"/>
    <s v="RD-19720"/>
    <s v="Roger Demir"/>
    <x v="0"/>
    <s v="United States"/>
    <s v="Morgan Hill"/>
    <x v="1"/>
    <n v="95037"/>
    <x v="1"/>
    <s v="OFF-AR-10001662"/>
    <x v="1"/>
    <x v="6"/>
    <s v="Rogers Handheld Barrel Pencil Sharpener"/>
    <x v="5204"/>
    <n v="8"/>
    <n v="0"/>
    <n v="5.9184000000000019"/>
  </r>
  <r>
    <n v="7911"/>
    <x v="3924"/>
    <x v="0"/>
    <x v="275"/>
    <d v="2013-12-08T00:00:00"/>
    <s v="Standard Class"/>
    <s v="RD-19720"/>
    <s v="Roger Demir"/>
    <x v="0"/>
    <s v="United States"/>
    <s v="Morgan Hill"/>
    <x v="1"/>
    <n v="95037"/>
    <x v="1"/>
    <s v="OFF-ST-10001558"/>
    <x v="1"/>
    <x v="4"/>
    <s v="Acco Perma 4000 Stacking Storage Drawers"/>
    <x v="5205"/>
    <n v="3"/>
    <n v="0"/>
    <n v="7.3079999999999998"/>
  </r>
  <r>
    <n v="7912"/>
    <x v="3924"/>
    <x v="0"/>
    <x v="275"/>
    <d v="2013-12-08T00:00:00"/>
    <s v="Standard Class"/>
    <s v="RD-19720"/>
    <s v="Roger Demir"/>
    <x v="0"/>
    <s v="United States"/>
    <s v="Morgan Hill"/>
    <x v="1"/>
    <n v="95037"/>
    <x v="1"/>
    <s v="FUR-BO-10001337"/>
    <x v="0"/>
    <x v="0"/>
    <s v="O'Sullivan Living Dimensions 2-Shelf Bookcases"/>
    <x v="4308"/>
    <n v="2"/>
    <n v="0.15"/>
    <n v="-12.097999999999999"/>
  </r>
  <r>
    <n v="7913"/>
    <x v="3925"/>
    <x v="0"/>
    <x v="236"/>
    <d v="2013-05-01T00:00:00"/>
    <s v="Second Class"/>
    <s v="RB-19570"/>
    <s v="Rob Beeghly"/>
    <x v="0"/>
    <s v="United States"/>
    <s v="Saint Charles"/>
    <x v="10"/>
    <n v="60174"/>
    <x v="2"/>
    <s v="FUR-FU-10001602"/>
    <x v="0"/>
    <x v="5"/>
    <s v="Eldon Delta Triangular Chair Mat, 52&quot; x 58&quot;, Clear"/>
    <x v="5206"/>
    <n v="2"/>
    <n v="0.6"/>
    <n v="-31.861200000000004"/>
  </r>
  <r>
    <n v="7914"/>
    <x v="3926"/>
    <x v="3"/>
    <x v="326"/>
    <d v="2014-08-28T00:00:00"/>
    <s v="First Class"/>
    <s v="JE-15715"/>
    <s v="Joe Elijah"/>
    <x v="0"/>
    <s v="United States"/>
    <s v="Cleveland"/>
    <x v="24"/>
    <n v="44105"/>
    <x v="3"/>
    <s v="OFF-ST-10003996"/>
    <x v="1"/>
    <x v="4"/>
    <s v="Letter/Legal File Tote with Clear Snap-On Lid, Black Granite"/>
    <x v="5207"/>
    <n v="2"/>
    <n v="0.2"/>
    <n v="1.9271999999999991"/>
  </r>
  <r>
    <n v="7915"/>
    <x v="3927"/>
    <x v="3"/>
    <x v="46"/>
    <d v="2014-06-22T00:00:00"/>
    <s v="Standard Class"/>
    <s v="SR-20740"/>
    <s v="Steven Roelle"/>
    <x v="2"/>
    <s v="United States"/>
    <s v="New York City"/>
    <x v="15"/>
    <n v="10024"/>
    <x v="3"/>
    <s v="TEC-MA-10003673"/>
    <x v="2"/>
    <x v="15"/>
    <s v="Hewlett-Packard Desktjet 6988DT Refurbished Printer"/>
    <x v="5208"/>
    <n v="5"/>
    <n v="0"/>
    <n v="1668.2049999999999"/>
  </r>
  <r>
    <n v="7916"/>
    <x v="3927"/>
    <x v="3"/>
    <x v="46"/>
    <d v="2014-06-22T00:00:00"/>
    <s v="Standard Class"/>
    <s v="SR-20740"/>
    <s v="Steven Roelle"/>
    <x v="2"/>
    <s v="United States"/>
    <s v="New York City"/>
    <x v="15"/>
    <n v="10024"/>
    <x v="3"/>
    <s v="TEC-AC-10004992"/>
    <x v="2"/>
    <x v="11"/>
    <s v="Kingston Digital DataTraveler 64GB USB 2.0"/>
    <x v="3933"/>
    <n v="3"/>
    <n v="0"/>
    <n v="8.1071999999999917"/>
  </r>
  <r>
    <n v="7917"/>
    <x v="3928"/>
    <x v="1"/>
    <x v="312"/>
    <d v="2012-11-24T00:00:00"/>
    <s v="Standard Class"/>
    <s v="PO-19195"/>
    <s v="Phillina Ober"/>
    <x v="2"/>
    <s v="United States"/>
    <s v="Philadelphia"/>
    <x v="9"/>
    <n v="19140"/>
    <x v="3"/>
    <s v="FUR-CH-10002880"/>
    <x v="0"/>
    <x v="1"/>
    <s v="Global High-Back Leather Tilter, Burgundy"/>
    <x v="5209"/>
    <n v="4"/>
    <n v="0.3"/>
    <n v="-93.472400000000022"/>
  </r>
  <r>
    <n v="7918"/>
    <x v="3929"/>
    <x v="3"/>
    <x v="507"/>
    <d v="2014-09-09T00:00:00"/>
    <s v="Second Class"/>
    <s v="JK-16120"/>
    <s v="Julie Kriz"/>
    <x v="2"/>
    <s v="United States"/>
    <s v="Garland"/>
    <x v="5"/>
    <n v="75043"/>
    <x v="2"/>
    <s v="OFF-AR-10000380"/>
    <x v="1"/>
    <x v="6"/>
    <s v="Hunt PowerHouse Electric Pencil Sharpener, Blue"/>
    <x v="5210"/>
    <n v="1"/>
    <n v="0.2"/>
    <n v="3.7979999999999947"/>
  </r>
  <r>
    <n v="7919"/>
    <x v="3930"/>
    <x v="1"/>
    <x v="433"/>
    <d v="2012-07-08T00:00:00"/>
    <s v="Second Class"/>
    <s v="JP-16135"/>
    <s v="Julie Prescott"/>
    <x v="2"/>
    <s v="United States"/>
    <s v="San Diego"/>
    <x v="1"/>
    <n v="92024"/>
    <x v="1"/>
    <s v="OFF-BI-10002706"/>
    <x v="1"/>
    <x v="8"/>
    <s v="Avery Premier Heavy-Duty Binder with Round Locking Rings"/>
    <x v="2543"/>
    <n v="2"/>
    <n v="0.2"/>
    <n v="7.4255999999999993"/>
  </r>
  <r>
    <n v="7920"/>
    <x v="3931"/>
    <x v="3"/>
    <x v="175"/>
    <d v="2014-09-22T00:00:00"/>
    <s v="Standard Class"/>
    <s v="Dp-13240"/>
    <s v="Dean percer"/>
    <x v="2"/>
    <s v="United States"/>
    <s v="Waterbury"/>
    <x v="29"/>
    <n v="6708"/>
    <x v="3"/>
    <s v="OFF-ST-10000943"/>
    <x v="1"/>
    <x v="4"/>
    <s v="Eldon ProFile File 'N Store Portable File Tub Letter/Legal Size Black"/>
    <x v="5211"/>
    <n v="2"/>
    <n v="0"/>
    <n v="10.813600000000001"/>
  </r>
  <r>
    <n v="7921"/>
    <x v="3931"/>
    <x v="3"/>
    <x v="175"/>
    <d v="2014-09-22T00:00:00"/>
    <s v="Standard Class"/>
    <s v="Dp-13240"/>
    <s v="Dean percer"/>
    <x v="2"/>
    <s v="United States"/>
    <s v="Waterbury"/>
    <x v="29"/>
    <n v="6708"/>
    <x v="3"/>
    <s v="TEC-AC-10001090"/>
    <x v="2"/>
    <x v="11"/>
    <s v="Micro Innovations Wireless Classic Keyboard with Mouse"/>
    <x v="2830"/>
    <n v="2"/>
    <n v="0"/>
    <n v="10.796399999999998"/>
  </r>
  <r>
    <n v="7922"/>
    <x v="3932"/>
    <x v="3"/>
    <x v="677"/>
    <d v="2014-03-18T00:00:00"/>
    <s v="Standard Class"/>
    <s v="JB-16000"/>
    <s v="Joy Bell-"/>
    <x v="0"/>
    <s v="United States"/>
    <s v="Columbia"/>
    <x v="39"/>
    <n v="21044"/>
    <x v="3"/>
    <s v="OFF-BI-10002026"/>
    <x v="1"/>
    <x v="8"/>
    <s v="Avery Arch Ring Binders"/>
    <x v="5212"/>
    <n v="3"/>
    <n v="0"/>
    <n v="81.920999999999992"/>
  </r>
  <r>
    <n v="7923"/>
    <x v="3933"/>
    <x v="3"/>
    <x v="241"/>
    <d v="2014-09-30T00:00:00"/>
    <s v="Standard Class"/>
    <s v="PP-18955"/>
    <s v="Paul Prost"/>
    <x v="2"/>
    <s v="United States"/>
    <s v="Hollywood"/>
    <x v="2"/>
    <n v="33021"/>
    <x v="0"/>
    <s v="TEC-PH-10000526"/>
    <x v="2"/>
    <x v="7"/>
    <s v="Vtech CS6719"/>
    <x v="3293"/>
    <n v="5"/>
    <n v="0.2"/>
    <n v="38.396000000000015"/>
  </r>
  <r>
    <n v="7924"/>
    <x v="3933"/>
    <x v="3"/>
    <x v="241"/>
    <d v="2014-09-30T00:00:00"/>
    <s v="Standard Class"/>
    <s v="PP-18955"/>
    <s v="Paul Prost"/>
    <x v="2"/>
    <s v="United States"/>
    <s v="Hollywood"/>
    <x v="2"/>
    <n v="33021"/>
    <x v="0"/>
    <s v="OFF-BI-10004002"/>
    <x v="1"/>
    <x v="8"/>
    <s v="Wilson Jones International Size A4 Ring Binders"/>
    <x v="4937"/>
    <n v="3"/>
    <n v="0.7"/>
    <n v="-11.417999999999999"/>
  </r>
  <r>
    <n v="7925"/>
    <x v="3934"/>
    <x v="0"/>
    <x v="572"/>
    <d v="2013-08-17T00:00:00"/>
    <s v="First Class"/>
    <s v="RF-19840"/>
    <s v="Roy Französisch"/>
    <x v="0"/>
    <s v="United States"/>
    <s v="Springfield"/>
    <x v="17"/>
    <n v="22153"/>
    <x v="0"/>
    <s v="OFF-BI-10002309"/>
    <x v="1"/>
    <x v="8"/>
    <s v="Avery Heavy-Duty EZD  Binder With Locking Rings"/>
    <x v="4732"/>
    <n v="4"/>
    <n v="0"/>
    <n v="10.7136"/>
  </r>
  <r>
    <n v="7926"/>
    <x v="3934"/>
    <x v="0"/>
    <x v="572"/>
    <d v="2013-08-17T00:00:00"/>
    <s v="First Class"/>
    <s v="RF-19840"/>
    <s v="Roy Französisch"/>
    <x v="0"/>
    <s v="United States"/>
    <s v="Springfield"/>
    <x v="17"/>
    <n v="22153"/>
    <x v="0"/>
    <s v="OFF-LA-10003923"/>
    <x v="1"/>
    <x v="2"/>
    <s v="Alphabetical Labels for Top Tab Filing"/>
    <x v="825"/>
    <n v="7"/>
    <n v="0"/>
    <n v="51.800000000000004"/>
  </r>
  <r>
    <n v="7927"/>
    <x v="3935"/>
    <x v="3"/>
    <x v="225"/>
    <d v="2014-11-25T00:00:00"/>
    <s v="Second Class"/>
    <s v="KH-16330"/>
    <s v="Katharine Harms"/>
    <x v="1"/>
    <s v="United States"/>
    <s v="New York City"/>
    <x v="15"/>
    <n v="10035"/>
    <x v="3"/>
    <s v="TEC-AC-10003433"/>
    <x v="2"/>
    <x v="11"/>
    <s v="Maxell 4.7GB DVD+R 5/Pack"/>
    <x v="2629"/>
    <n v="3"/>
    <n v="0"/>
    <n v="1.3365"/>
  </r>
  <r>
    <n v="7928"/>
    <x v="3935"/>
    <x v="3"/>
    <x v="225"/>
    <d v="2014-11-25T00:00:00"/>
    <s v="Second Class"/>
    <s v="KH-16330"/>
    <s v="Katharine Harms"/>
    <x v="1"/>
    <s v="United States"/>
    <s v="New York City"/>
    <x v="15"/>
    <n v="10035"/>
    <x v="3"/>
    <s v="TEC-PH-10001363"/>
    <x v="2"/>
    <x v="7"/>
    <s v="Apple iPhone 5S"/>
    <x v="5213"/>
    <n v="1"/>
    <n v="0"/>
    <n v="170.99699999999996"/>
  </r>
  <r>
    <n v="7929"/>
    <x v="3935"/>
    <x v="3"/>
    <x v="225"/>
    <d v="2014-11-25T00:00:00"/>
    <s v="Second Class"/>
    <s v="KH-16330"/>
    <s v="Katharine Harms"/>
    <x v="1"/>
    <s v="United States"/>
    <s v="New York City"/>
    <x v="15"/>
    <n v="10035"/>
    <x v="3"/>
    <s v="FUR-FU-10000820"/>
    <x v="0"/>
    <x v="5"/>
    <s v="Tensor Brushed Steel Torchiere Floor Lamp"/>
    <x v="4344"/>
    <n v="3"/>
    <n v="0"/>
    <n v="9.1745999999999981"/>
  </r>
  <r>
    <n v="7930"/>
    <x v="3936"/>
    <x v="3"/>
    <x v="800"/>
    <d v="2014-07-28T00:00:00"/>
    <s v="First Class"/>
    <s v="EM-14200"/>
    <s v="Evan Minnotte"/>
    <x v="2"/>
    <s v="United States"/>
    <s v="Dallas"/>
    <x v="5"/>
    <n v="75217"/>
    <x v="2"/>
    <s v="FUR-TA-10004767"/>
    <x v="0"/>
    <x v="3"/>
    <s v="Safco Drafting Table"/>
    <x v="5214"/>
    <n v="6"/>
    <n v="0.3"/>
    <n v="-4.2588000000000363"/>
  </r>
  <r>
    <n v="7931"/>
    <x v="3937"/>
    <x v="0"/>
    <x v="869"/>
    <d v="2013-03-28T00:00:00"/>
    <s v="Second Class"/>
    <s v="DK-12835"/>
    <s v="Damala Kotsonis"/>
    <x v="1"/>
    <s v="United States"/>
    <s v="New York City"/>
    <x v="15"/>
    <n v="10024"/>
    <x v="3"/>
    <s v="OFF-AR-10001955"/>
    <x v="1"/>
    <x v="6"/>
    <s v="Newell 319"/>
    <x v="426"/>
    <n v="3"/>
    <n v="0"/>
    <n v="17.855999999999995"/>
  </r>
  <r>
    <n v="7932"/>
    <x v="3938"/>
    <x v="0"/>
    <x v="692"/>
    <d v="2013-07-21T00:00:00"/>
    <s v="Standard Class"/>
    <s v="MC-17425"/>
    <s v="Mark Cousins"/>
    <x v="1"/>
    <s v="United States"/>
    <s v="Portland"/>
    <x v="21"/>
    <n v="97206"/>
    <x v="1"/>
    <s v="FUR-CH-10004886"/>
    <x v="0"/>
    <x v="1"/>
    <s v="Bevis Steel Folding Chairs"/>
    <x v="2186"/>
    <n v="3"/>
    <n v="0.2"/>
    <n v="23.027999999999992"/>
  </r>
  <r>
    <n v="7933"/>
    <x v="3938"/>
    <x v="0"/>
    <x v="692"/>
    <d v="2013-07-21T00:00:00"/>
    <s v="Standard Class"/>
    <s v="MC-17425"/>
    <s v="Mark Cousins"/>
    <x v="1"/>
    <s v="United States"/>
    <s v="Portland"/>
    <x v="21"/>
    <n v="97206"/>
    <x v="1"/>
    <s v="OFF-PA-10003641"/>
    <x v="1"/>
    <x v="10"/>
    <s v="Xerox 1909"/>
    <x v="151"/>
    <n v="5"/>
    <n v="0.2"/>
    <n v="34.293999999999997"/>
  </r>
  <r>
    <n v="7934"/>
    <x v="3939"/>
    <x v="3"/>
    <x v="629"/>
    <d v="2014-08-25T00:00:00"/>
    <s v="Standard Class"/>
    <s v="RW-19540"/>
    <s v="Rick Wilson"/>
    <x v="1"/>
    <s v="United States"/>
    <s v="Brentwood"/>
    <x v="1"/>
    <n v="94513"/>
    <x v="1"/>
    <s v="OFF-EN-10003134"/>
    <x v="1"/>
    <x v="12"/>
    <s v="Staples"/>
    <x v="371"/>
    <n v="2"/>
    <n v="0"/>
    <n v="11.68"/>
  </r>
  <r>
    <n v="7935"/>
    <x v="3939"/>
    <x v="3"/>
    <x v="629"/>
    <d v="2014-08-25T00:00:00"/>
    <s v="Standard Class"/>
    <s v="RW-19540"/>
    <s v="Rick Wilson"/>
    <x v="1"/>
    <s v="United States"/>
    <s v="Brentwood"/>
    <x v="1"/>
    <n v="94513"/>
    <x v="1"/>
    <s v="TEC-PH-10002564"/>
    <x v="2"/>
    <x v="7"/>
    <s v="OtterBox Defender Series Case - Samsung Galaxy S4"/>
    <x v="981"/>
    <n v="3"/>
    <n v="0.2"/>
    <n v="8.9969999999999892"/>
  </r>
  <r>
    <n v="7936"/>
    <x v="3939"/>
    <x v="3"/>
    <x v="629"/>
    <d v="2014-08-25T00:00:00"/>
    <s v="Standard Class"/>
    <s v="RW-19540"/>
    <s v="Rick Wilson"/>
    <x v="1"/>
    <s v="United States"/>
    <s v="Brentwood"/>
    <x v="1"/>
    <n v="94513"/>
    <x v="1"/>
    <s v="OFF-PA-10003893"/>
    <x v="1"/>
    <x v="10"/>
    <s v="Xerox 1962"/>
    <x v="18"/>
    <n v="2"/>
    <n v="0"/>
    <n v="3.8519999999999994"/>
  </r>
  <r>
    <n v="7937"/>
    <x v="3939"/>
    <x v="3"/>
    <x v="629"/>
    <d v="2014-08-25T00:00:00"/>
    <s v="Standard Class"/>
    <s v="RW-19540"/>
    <s v="Rick Wilson"/>
    <x v="1"/>
    <s v="United States"/>
    <s v="Brentwood"/>
    <x v="1"/>
    <n v="94513"/>
    <x v="1"/>
    <s v="OFF-BI-10000174"/>
    <x v="1"/>
    <x v="8"/>
    <s v="Wilson Jones Clip &amp; Carry Folder Binder Tool for Ring Binders, Clear"/>
    <x v="4107"/>
    <n v="3"/>
    <n v="0.2"/>
    <n v="4.8720000000000008"/>
  </r>
  <r>
    <n v="7938"/>
    <x v="3939"/>
    <x v="3"/>
    <x v="629"/>
    <d v="2014-08-25T00:00:00"/>
    <s v="Standard Class"/>
    <s v="RW-19540"/>
    <s v="Rick Wilson"/>
    <x v="1"/>
    <s v="United States"/>
    <s v="Brentwood"/>
    <x v="1"/>
    <n v="94513"/>
    <x v="1"/>
    <s v="OFF-AP-10001058"/>
    <x v="1"/>
    <x v="9"/>
    <s v="Sanyo 2.5 Cubic Foot Mid-Size Office Refrigerators"/>
    <x v="5215"/>
    <n v="9"/>
    <n v="0"/>
    <n v="654.7553999999999"/>
  </r>
  <r>
    <n v="7939"/>
    <x v="3939"/>
    <x v="3"/>
    <x v="629"/>
    <d v="2014-08-25T00:00:00"/>
    <s v="Standard Class"/>
    <s v="RW-19540"/>
    <s v="Rick Wilson"/>
    <x v="1"/>
    <s v="United States"/>
    <s v="Brentwood"/>
    <x v="1"/>
    <n v="94513"/>
    <x v="1"/>
    <s v="OFF-ST-10001496"/>
    <x v="1"/>
    <x v="4"/>
    <s v="Standard Rollaway File with Lock"/>
    <x v="863"/>
    <n v="3"/>
    <n v="0"/>
    <n v="140.54820000000001"/>
  </r>
  <r>
    <n v="7940"/>
    <x v="3939"/>
    <x v="3"/>
    <x v="629"/>
    <d v="2014-08-25T00:00:00"/>
    <s v="Standard Class"/>
    <s v="RW-19540"/>
    <s v="Rick Wilson"/>
    <x v="1"/>
    <s v="United States"/>
    <s v="Brentwood"/>
    <x v="1"/>
    <n v="94513"/>
    <x v="1"/>
    <s v="OFF-BI-10004230"/>
    <x v="1"/>
    <x v="8"/>
    <s v="GBC Recycled Grain Textured Covers"/>
    <x v="5216"/>
    <n v="8"/>
    <n v="0.2"/>
    <n v="77.369599999999991"/>
  </r>
  <r>
    <n v="7941"/>
    <x v="3940"/>
    <x v="0"/>
    <x v="882"/>
    <d v="2013-12-18T00:00:00"/>
    <s v="First Class"/>
    <s v="DS-13180"/>
    <s v="David Smith"/>
    <x v="1"/>
    <s v="United States"/>
    <s v="San Diego"/>
    <x v="1"/>
    <n v="92037"/>
    <x v="1"/>
    <s v="FUR-CH-10001146"/>
    <x v="0"/>
    <x v="1"/>
    <s v="Global Task Chair, Black"/>
    <x v="125"/>
    <n v="2"/>
    <n v="0.2"/>
    <n v="-9.1601999999999961"/>
  </r>
  <r>
    <n v="7942"/>
    <x v="3940"/>
    <x v="0"/>
    <x v="882"/>
    <d v="2013-12-18T00:00:00"/>
    <s v="First Class"/>
    <s v="DS-13180"/>
    <s v="David Smith"/>
    <x v="1"/>
    <s v="United States"/>
    <s v="San Diego"/>
    <x v="1"/>
    <n v="92037"/>
    <x v="1"/>
    <s v="OFF-ST-10001590"/>
    <x v="1"/>
    <x v="4"/>
    <s v="Tenex Personal Project File with Scoop Front Design, Black"/>
    <x v="5217"/>
    <n v="10"/>
    <n v="0"/>
    <n v="35.047999999999995"/>
  </r>
  <r>
    <n v="7943"/>
    <x v="3941"/>
    <x v="3"/>
    <x v="53"/>
    <d v="2015-01-02T00:00:00"/>
    <s v="Standard Class"/>
    <s v="GA-14725"/>
    <s v="Guy Armstrong"/>
    <x v="0"/>
    <s v="United States"/>
    <s v="Dallas"/>
    <x v="5"/>
    <n v="75081"/>
    <x v="2"/>
    <s v="OFF-BI-10003684"/>
    <x v="1"/>
    <x v="8"/>
    <s v="Wilson Jones Legal Size Ring Binders"/>
    <x v="5218"/>
    <n v="9"/>
    <n v="0.8"/>
    <n v="-59.372999999999976"/>
  </r>
  <r>
    <n v="7944"/>
    <x v="3941"/>
    <x v="3"/>
    <x v="53"/>
    <d v="2015-01-02T00:00:00"/>
    <s v="Standard Class"/>
    <s v="GA-14725"/>
    <s v="Guy Armstrong"/>
    <x v="0"/>
    <s v="United States"/>
    <s v="Dallas"/>
    <x v="5"/>
    <n v="75081"/>
    <x v="2"/>
    <s v="OFF-SU-10000946"/>
    <x v="1"/>
    <x v="14"/>
    <s v="Staples"/>
    <x v="5219"/>
    <n v="7"/>
    <n v="0.2"/>
    <n v="5.0273999999999965"/>
  </r>
  <r>
    <n v="7945"/>
    <x v="3941"/>
    <x v="3"/>
    <x v="53"/>
    <d v="2015-01-02T00:00:00"/>
    <s v="Standard Class"/>
    <s v="GA-14725"/>
    <s v="Guy Armstrong"/>
    <x v="0"/>
    <s v="United States"/>
    <s v="Dallas"/>
    <x v="5"/>
    <n v="75081"/>
    <x v="2"/>
    <s v="OFF-AR-10001615"/>
    <x v="1"/>
    <x v="6"/>
    <s v="Newell 34"/>
    <x v="4142"/>
    <n v="2"/>
    <n v="0.2"/>
    <n v="2.3808000000000007"/>
  </r>
  <r>
    <n v="7946"/>
    <x v="3941"/>
    <x v="3"/>
    <x v="53"/>
    <d v="2015-01-02T00:00:00"/>
    <s v="Standard Class"/>
    <s v="GA-14725"/>
    <s v="Guy Armstrong"/>
    <x v="0"/>
    <s v="United States"/>
    <s v="Dallas"/>
    <x v="5"/>
    <n v="75081"/>
    <x v="2"/>
    <s v="OFF-BI-10001597"/>
    <x v="1"/>
    <x v="8"/>
    <s v="Wilson Jones Ledger-Size, Piano-Hinge Binder, 2&quot;, Blue"/>
    <x v="5220"/>
    <n v="5"/>
    <n v="0.8"/>
    <n v="-65.567999999999998"/>
  </r>
  <r>
    <n v="7947"/>
    <x v="3941"/>
    <x v="3"/>
    <x v="53"/>
    <d v="2015-01-02T00:00:00"/>
    <s v="Standard Class"/>
    <s v="GA-14725"/>
    <s v="Guy Armstrong"/>
    <x v="0"/>
    <s v="United States"/>
    <s v="Dallas"/>
    <x v="5"/>
    <n v="75081"/>
    <x v="2"/>
    <s v="OFF-BI-10001116"/>
    <x v="1"/>
    <x v="8"/>
    <s v="Wilson Jones 1&quot; Hanging DublLock Ring Binders"/>
    <x v="2567"/>
    <n v="3"/>
    <n v="0.8"/>
    <n v="-5.0687999999999995"/>
  </r>
  <r>
    <n v="7948"/>
    <x v="3942"/>
    <x v="2"/>
    <x v="72"/>
    <d v="2011-03-05T00:00:00"/>
    <s v="Standard Class"/>
    <s v="SC-20380"/>
    <s v="Shahid Collister"/>
    <x v="0"/>
    <s v="United States"/>
    <s v="El Paso"/>
    <x v="5"/>
    <n v="79907"/>
    <x v="2"/>
    <s v="OFF-FA-10004395"/>
    <x v="1"/>
    <x v="13"/>
    <s v="Plymouth Boxed Rubber Bands by Plymouth"/>
    <x v="609"/>
    <n v="5"/>
    <n v="0.2"/>
    <n v="-3.5324999999999998"/>
  </r>
  <r>
    <n v="7949"/>
    <x v="3942"/>
    <x v="2"/>
    <x v="72"/>
    <d v="2011-03-05T00:00:00"/>
    <s v="Standard Class"/>
    <s v="SC-20380"/>
    <s v="Shahid Collister"/>
    <x v="0"/>
    <s v="United States"/>
    <s v="El Paso"/>
    <x v="5"/>
    <n v="79907"/>
    <x v="2"/>
    <s v="FUR-CH-10001270"/>
    <x v="0"/>
    <x v="1"/>
    <s v="Harbour Creations Steel Folding Chair"/>
    <x v="5221"/>
    <n v="6"/>
    <n v="0.3"/>
    <n v="0"/>
  </r>
  <r>
    <n v="7950"/>
    <x v="3942"/>
    <x v="2"/>
    <x v="72"/>
    <d v="2011-03-05T00:00:00"/>
    <s v="Standard Class"/>
    <s v="SC-20380"/>
    <s v="Shahid Collister"/>
    <x v="0"/>
    <s v="United States"/>
    <s v="El Paso"/>
    <x v="5"/>
    <n v="79907"/>
    <x v="2"/>
    <s v="FUR-FU-10001095"/>
    <x v="0"/>
    <x v="5"/>
    <s v="DAX Black Cherry Wood-Tone Poster Frame"/>
    <x v="3100"/>
    <n v="6"/>
    <n v="0.6"/>
    <n v="-34.953600000000002"/>
  </r>
  <r>
    <n v="7951"/>
    <x v="3942"/>
    <x v="2"/>
    <x v="72"/>
    <d v="2011-03-05T00:00:00"/>
    <s v="Standard Class"/>
    <s v="SC-20380"/>
    <s v="Shahid Collister"/>
    <x v="0"/>
    <s v="United States"/>
    <s v="El Paso"/>
    <x v="5"/>
    <n v="79907"/>
    <x v="2"/>
    <s v="OFF-ST-10001469"/>
    <x v="1"/>
    <x v="4"/>
    <s v="Fellowes Bankers Box Recycled Super Stor/Drawer"/>
    <x v="5222"/>
    <n v="3"/>
    <n v="0.2"/>
    <n v="-22.671600000000005"/>
  </r>
  <r>
    <n v="7952"/>
    <x v="3943"/>
    <x v="1"/>
    <x v="902"/>
    <d v="2012-11-24T00:00:00"/>
    <s v="Standard Class"/>
    <s v="KD-16345"/>
    <s v="Katherine Ducich"/>
    <x v="0"/>
    <s v="United States"/>
    <s v="New York City"/>
    <x v="15"/>
    <n v="10035"/>
    <x v="3"/>
    <s v="OFF-BI-10003196"/>
    <x v="1"/>
    <x v="8"/>
    <s v="Accohide Poly Flexible Ring Binders"/>
    <x v="4452"/>
    <n v="2"/>
    <n v="0.2"/>
    <n v="2.2439999999999998"/>
  </r>
  <r>
    <n v="7953"/>
    <x v="3943"/>
    <x v="1"/>
    <x v="902"/>
    <d v="2012-11-24T00:00:00"/>
    <s v="Standard Class"/>
    <s v="KD-16345"/>
    <s v="Katherine Ducich"/>
    <x v="0"/>
    <s v="United States"/>
    <s v="New York City"/>
    <x v="15"/>
    <n v="10035"/>
    <x v="3"/>
    <s v="TEC-PH-10002200"/>
    <x v="2"/>
    <x v="7"/>
    <s v="Aastra 6757i CT Wireless VoIP phone"/>
    <x v="5223"/>
    <n v="4"/>
    <n v="0"/>
    <n v="249.91039999999998"/>
  </r>
  <r>
    <n v="7954"/>
    <x v="3944"/>
    <x v="2"/>
    <x v="470"/>
    <d v="2011-04-06T00:00:00"/>
    <s v="Standard Class"/>
    <s v="KH-16330"/>
    <s v="Katharine Harms"/>
    <x v="1"/>
    <s v="United States"/>
    <s v="Revere"/>
    <x v="31"/>
    <n v="2151"/>
    <x v="3"/>
    <s v="OFF-ST-10000636"/>
    <x v="1"/>
    <x v="4"/>
    <s v="Rogers Profile Extra Capacity Storage Tub"/>
    <x v="5224"/>
    <n v="4"/>
    <n v="0"/>
    <n v="2.6783999999999963"/>
  </r>
  <r>
    <n v="7955"/>
    <x v="3944"/>
    <x v="2"/>
    <x v="470"/>
    <d v="2011-04-06T00:00:00"/>
    <s v="Standard Class"/>
    <s v="KH-16330"/>
    <s v="Katharine Harms"/>
    <x v="1"/>
    <s v="United States"/>
    <s v="Revere"/>
    <x v="31"/>
    <n v="2151"/>
    <x v="3"/>
    <s v="OFF-BI-10000145"/>
    <x v="1"/>
    <x v="8"/>
    <s v="Zipper Ring Binder Pockets"/>
    <x v="875"/>
    <n v="2"/>
    <n v="0"/>
    <n v="3.0575999999999999"/>
  </r>
  <r>
    <n v="7956"/>
    <x v="3945"/>
    <x v="3"/>
    <x v="361"/>
    <d v="2014-10-11T00:00:00"/>
    <s v="Standard Class"/>
    <s v="GG-14650"/>
    <s v="Greg Guthrie"/>
    <x v="1"/>
    <s v="United States"/>
    <s v="Chico"/>
    <x v="1"/>
    <n v="95928"/>
    <x v="1"/>
    <s v="FUR-CH-10001190"/>
    <x v="0"/>
    <x v="1"/>
    <s v="Global Deluxe High-Back Office Chair in Storm"/>
    <x v="5037"/>
    <n v="4"/>
    <n v="0.2"/>
    <n v="-59.835600000000042"/>
  </r>
  <r>
    <n v="7957"/>
    <x v="3945"/>
    <x v="3"/>
    <x v="361"/>
    <d v="2014-10-11T00:00:00"/>
    <s v="Standard Class"/>
    <s v="GG-14650"/>
    <s v="Greg Guthrie"/>
    <x v="1"/>
    <s v="United States"/>
    <s v="Chico"/>
    <x v="1"/>
    <n v="95928"/>
    <x v="1"/>
    <s v="OFF-FA-10002780"/>
    <x v="1"/>
    <x v="13"/>
    <s v="Staples"/>
    <x v="81"/>
    <n v="5"/>
    <n v="0"/>
    <n v="6.8539999999999992"/>
  </r>
  <r>
    <n v="7958"/>
    <x v="3945"/>
    <x v="3"/>
    <x v="361"/>
    <d v="2014-10-11T00:00:00"/>
    <s v="Standard Class"/>
    <s v="GG-14650"/>
    <s v="Greg Guthrie"/>
    <x v="1"/>
    <s v="United States"/>
    <s v="Chico"/>
    <x v="1"/>
    <n v="95928"/>
    <x v="1"/>
    <s v="OFF-AP-10004052"/>
    <x v="1"/>
    <x v="9"/>
    <s v="Hoover Replacement Belts For Soft Guard &amp; Commercial Ltweight Upright Vacs, 2/Pk"/>
    <x v="2394"/>
    <n v="4"/>
    <n v="0"/>
    <n v="4.1080000000000005"/>
  </r>
  <r>
    <n v="7959"/>
    <x v="3945"/>
    <x v="3"/>
    <x v="361"/>
    <d v="2014-10-11T00:00:00"/>
    <s v="Standard Class"/>
    <s v="GG-14650"/>
    <s v="Greg Guthrie"/>
    <x v="1"/>
    <s v="United States"/>
    <s v="Chico"/>
    <x v="1"/>
    <n v="95928"/>
    <x v="1"/>
    <s v="FUR-FU-10004666"/>
    <x v="0"/>
    <x v="5"/>
    <s v="DAX Clear Channel Poster Frame"/>
    <x v="5225"/>
    <n v="5"/>
    <n v="0"/>
    <n v="26.973000000000003"/>
  </r>
  <r>
    <n v="7960"/>
    <x v="3945"/>
    <x v="3"/>
    <x v="361"/>
    <d v="2014-10-11T00:00:00"/>
    <s v="Standard Class"/>
    <s v="GG-14650"/>
    <s v="Greg Guthrie"/>
    <x v="1"/>
    <s v="United States"/>
    <s v="Chico"/>
    <x v="1"/>
    <n v="95928"/>
    <x v="1"/>
    <s v="FUR-TA-10004086"/>
    <x v="0"/>
    <x v="3"/>
    <s v="KI Adjustable-Height Table"/>
    <x v="5226"/>
    <n v="3"/>
    <n v="0.2"/>
    <n v="5.1587999999999852"/>
  </r>
  <r>
    <n v="7961"/>
    <x v="3945"/>
    <x v="3"/>
    <x v="361"/>
    <d v="2014-10-11T00:00:00"/>
    <s v="Standard Class"/>
    <s v="GG-14650"/>
    <s v="Greg Guthrie"/>
    <x v="1"/>
    <s v="United States"/>
    <s v="Chico"/>
    <x v="1"/>
    <n v="95928"/>
    <x v="1"/>
    <s v="TEC-PH-10000702"/>
    <x v="2"/>
    <x v="7"/>
    <s v="Square Credit Card Reader, 4 1/2&quot; x 4 1/2&quot; x 1&quot;, White"/>
    <x v="465"/>
    <n v="1"/>
    <n v="0.2"/>
    <n v="2.6972999999999994"/>
  </r>
  <r>
    <n v="7962"/>
    <x v="3946"/>
    <x v="3"/>
    <x v="551"/>
    <d v="2014-11-24T00:00:00"/>
    <s v="Second Class"/>
    <s v="JS-15685"/>
    <s v="Jim Sink"/>
    <x v="1"/>
    <s v="United States"/>
    <s v="Miramar"/>
    <x v="2"/>
    <n v="33023"/>
    <x v="0"/>
    <s v="OFF-ST-10002301"/>
    <x v="1"/>
    <x v="4"/>
    <s v="Tennsco Commercial Shelving"/>
    <x v="5227"/>
    <n v="5"/>
    <n v="0.2"/>
    <n v="-19.323000000000011"/>
  </r>
  <r>
    <n v="7963"/>
    <x v="3946"/>
    <x v="3"/>
    <x v="551"/>
    <d v="2014-11-24T00:00:00"/>
    <s v="Second Class"/>
    <s v="JS-15685"/>
    <s v="Jim Sink"/>
    <x v="1"/>
    <s v="United States"/>
    <s v="Miramar"/>
    <x v="2"/>
    <n v="33023"/>
    <x v="0"/>
    <s v="OFF-BI-10001636"/>
    <x v="1"/>
    <x v="8"/>
    <s v="Ibico Plastic and Wire Spiral Binding Combs"/>
    <x v="5228"/>
    <n v="8"/>
    <n v="0.7"/>
    <n v="-16.185600000000001"/>
  </r>
  <r>
    <n v="7964"/>
    <x v="3946"/>
    <x v="3"/>
    <x v="551"/>
    <d v="2014-11-24T00:00:00"/>
    <s v="Second Class"/>
    <s v="JS-15685"/>
    <s v="Jim Sink"/>
    <x v="1"/>
    <s v="United States"/>
    <s v="Miramar"/>
    <x v="2"/>
    <n v="33023"/>
    <x v="0"/>
    <s v="OFF-AP-10002684"/>
    <x v="1"/>
    <x v="9"/>
    <s v="Acco 7-Outlet Masterpiece Power Center, Wihtout Fax/Phone Line Protection"/>
    <x v="5229"/>
    <n v="4"/>
    <n v="0.2"/>
    <n v="48.631999999999948"/>
  </r>
  <r>
    <n v="7965"/>
    <x v="3946"/>
    <x v="3"/>
    <x v="551"/>
    <d v="2014-11-24T00:00:00"/>
    <s v="Second Class"/>
    <s v="JS-15685"/>
    <s v="Jim Sink"/>
    <x v="1"/>
    <s v="United States"/>
    <s v="Miramar"/>
    <x v="2"/>
    <n v="33023"/>
    <x v="0"/>
    <s v="OFF-PA-10004609"/>
    <x v="1"/>
    <x v="10"/>
    <s v="Xerox 221"/>
    <x v="561"/>
    <n v="4"/>
    <n v="0.2"/>
    <n v="7.2576000000000001"/>
  </r>
  <r>
    <n v="7966"/>
    <x v="3946"/>
    <x v="3"/>
    <x v="551"/>
    <d v="2014-11-24T00:00:00"/>
    <s v="Second Class"/>
    <s v="JS-15685"/>
    <s v="Jim Sink"/>
    <x v="1"/>
    <s v="United States"/>
    <s v="Miramar"/>
    <x v="2"/>
    <n v="33023"/>
    <x v="0"/>
    <s v="OFF-PA-10003309"/>
    <x v="1"/>
    <x v="10"/>
    <s v="Xerox 211"/>
    <x v="759"/>
    <n v="8"/>
    <n v="0.2"/>
    <n v="14.5152"/>
  </r>
  <r>
    <n v="7967"/>
    <x v="3947"/>
    <x v="1"/>
    <x v="391"/>
    <d v="2012-03-30T00:00:00"/>
    <s v="Standard Class"/>
    <s v="BP-11095"/>
    <s v="Bart Pistole"/>
    <x v="1"/>
    <s v="United States"/>
    <s v="Los Angeles"/>
    <x v="1"/>
    <n v="90049"/>
    <x v="1"/>
    <s v="OFF-PA-10000380"/>
    <x v="1"/>
    <x v="10"/>
    <s v="REDIFORM Incoming/Outgoing Call Register, 11&quot; X 8 1/2&quot;, 100 Messages"/>
    <x v="1735"/>
    <n v="4"/>
    <n v="0"/>
    <n v="16.68"/>
  </r>
  <r>
    <n v="7968"/>
    <x v="3948"/>
    <x v="0"/>
    <x v="1155"/>
    <d v="2013-10-13T00:00:00"/>
    <s v="First Class"/>
    <s v="CC-12610"/>
    <s v="Corey Catlett"/>
    <x v="1"/>
    <s v="United States"/>
    <s v="Denver"/>
    <x v="22"/>
    <n v="80219"/>
    <x v="1"/>
    <s v="FUR-BO-10001567"/>
    <x v="0"/>
    <x v="0"/>
    <s v="Bush Westfield Collection Bookcases, Dark Cherry Finish, Fully Assembled"/>
    <x v="5172"/>
    <n v="3"/>
    <n v="0.7"/>
    <n v="-190.85220000000004"/>
  </r>
  <r>
    <n v="7969"/>
    <x v="3948"/>
    <x v="0"/>
    <x v="1155"/>
    <d v="2013-10-13T00:00:00"/>
    <s v="First Class"/>
    <s v="CC-12610"/>
    <s v="Corey Catlett"/>
    <x v="1"/>
    <s v="United States"/>
    <s v="Denver"/>
    <x v="22"/>
    <n v="80219"/>
    <x v="1"/>
    <s v="TEC-PH-10002583"/>
    <x v="2"/>
    <x v="7"/>
    <s v="iOttie HLCRIO102 Car Mount"/>
    <x v="314"/>
    <n v="1"/>
    <n v="0.2"/>
    <n v="-2.9985000000000022"/>
  </r>
  <r>
    <n v="7970"/>
    <x v="3948"/>
    <x v="0"/>
    <x v="1155"/>
    <d v="2013-10-13T00:00:00"/>
    <s v="First Class"/>
    <s v="CC-12610"/>
    <s v="Corey Catlett"/>
    <x v="1"/>
    <s v="United States"/>
    <s v="Denver"/>
    <x v="22"/>
    <n v="80219"/>
    <x v="1"/>
    <s v="FUR-CH-10004853"/>
    <x v="0"/>
    <x v="1"/>
    <s v="Global Manager's Adjustable Task Chair, Storm"/>
    <x v="3200"/>
    <n v="1"/>
    <n v="0.2"/>
    <n v="13.588199999999986"/>
  </r>
  <r>
    <n v="7971"/>
    <x v="3949"/>
    <x v="1"/>
    <x v="748"/>
    <d v="2012-08-20T00:00:00"/>
    <s v="Standard Class"/>
    <s v="SP-20860"/>
    <s v="Sung Pak"/>
    <x v="1"/>
    <s v="United States"/>
    <s v="Philadelphia"/>
    <x v="9"/>
    <n v="19134"/>
    <x v="3"/>
    <s v="TEC-PH-10003580"/>
    <x v="2"/>
    <x v="7"/>
    <s v="Cisco IP Phone 7961G-GE VoIP phone"/>
    <x v="5230"/>
    <n v="4"/>
    <n v="0.4"/>
    <n v="-112.62159999999994"/>
  </r>
  <r>
    <n v="7972"/>
    <x v="3949"/>
    <x v="1"/>
    <x v="748"/>
    <d v="2012-08-20T00:00:00"/>
    <s v="Standard Class"/>
    <s v="SP-20860"/>
    <s v="Sung Pak"/>
    <x v="1"/>
    <s v="United States"/>
    <s v="Philadelphia"/>
    <x v="9"/>
    <n v="19134"/>
    <x v="3"/>
    <s v="TEC-AC-10004227"/>
    <x v="2"/>
    <x v="11"/>
    <s v="SanDisk Ultra 16 GB MicroSDHC Class 10 Memory Card"/>
    <x v="5231"/>
    <n v="3"/>
    <n v="0.2"/>
    <n v="-5.4558000000000035"/>
  </r>
  <r>
    <n v="7973"/>
    <x v="3949"/>
    <x v="1"/>
    <x v="748"/>
    <d v="2012-08-20T00:00:00"/>
    <s v="Standard Class"/>
    <s v="SP-20860"/>
    <s v="Sung Pak"/>
    <x v="1"/>
    <s v="United States"/>
    <s v="Philadelphia"/>
    <x v="9"/>
    <n v="19134"/>
    <x v="3"/>
    <s v="OFF-PA-10002787"/>
    <x v="1"/>
    <x v="10"/>
    <s v="Xerox 227"/>
    <x v="563"/>
    <n v="2"/>
    <n v="0.2"/>
    <n v="3.6288"/>
  </r>
  <r>
    <n v="7974"/>
    <x v="3949"/>
    <x v="1"/>
    <x v="748"/>
    <d v="2012-08-20T00:00:00"/>
    <s v="Standard Class"/>
    <s v="SP-20860"/>
    <s v="Sung Pak"/>
    <x v="1"/>
    <s v="United States"/>
    <s v="Philadelphia"/>
    <x v="9"/>
    <n v="19134"/>
    <x v="3"/>
    <s v="OFF-BI-10003981"/>
    <x v="1"/>
    <x v="8"/>
    <s v="Avery Durable Plastic 1&quot; Binders"/>
    <x v="5232"/>
    <n v="2"/>
    <n v="0.7"/>
    <n v="-1.9067999999999996"/>
  </r>
  <r>
    <n v="7975"/>
    <x v="3949"/>
    <x v="1"/>
    <x v="748"/>
    <d v="2012-08-20T00:00:00"/>
    <s v="Standard Class"/>
    <s v="SP-20860"/>
    <s v="Sung Pak"/>
    <x v="1"/>
    <s v="United States"/>
    <s v="Philadelphia"/>
    <x v="9"/>
    <n v="19134"/>
    <x v="3"/>
    <s v="FUR-FU-10001488"/>
    <x v="0"/>
    <x v="5"/>
    <s v="Tenex 46&quot; x 60&quot; Computer Anti-Static Chairmat, Rectangular Shaped"/>
    <x v="1825"/>
    <n v="3"/>
    <n v="0.2"/>
    <n v="0"/>
  </r>
  <r>
    <n v="7976"/>
    <x v="3949"/>
    <x v="1"/>
    <x v="748"/>
    <d v="2012-08-20T00:00:00"/>
    <s v="Standard Class"/>
    <s v="SP-20860"/>
    <s v="Sung Pak"/>
    <x v="1"/>
    <s v="United States"/>
    <s v="Philadelphia"/>
    <x v="9"/>
    <n v="19134"/>
    <x v="3"/>
    <s v="OFF-BI-10003727"/>
    <x v="1"/>
    <x v="8"/>
    <s v="Avery Durable Slant Ring Binders With Label Holder"/>
    <x v="5233"/>
    <n v="3"/>
    <n v="0.7"/>
    <n v="-2.758799999999999"/>
  </r>
  <r>
    <n v="7977"/>
    <x v="3949"/>
    <x v="1"/>
    <x v="748"/>
    <d v="2012-08-20T00:00:00"/>
    <s v="Standard Class"/>
    <s v="SP-20860"/>
    <s v="Sung Pak"/>
    <x v="1"/>
    <s v="United States"/>
    <s v="Philadelphia"/>
    <x v="9"/>
    <n v="19134"/>
    <x v="3"/>
    <s v="OFF-PA-10000130"/>
    <x v="1"/>
    <x v="10"/>
    <s v="Xerox 199"/>
    <x v="1518"/>
    <n v="3"/>
    <n v="0.2"/>
    <n v="3.2099999999999982"/>
  </r>
  <r>
    <n v="7978"/>
    <x v="3950"/>
    <x v="2"/>
    <x v="1178"/>
    <d v="2011-06-05T00:00:00"/>
    <s v="Standard Class"/>
    <s v="JK-15625"/>
    <s v="Jim Karlsson"/>
    <x v="0"/>
    <s v="United States"/>
    <s v="Jackson"/>
    <x v="35"/>
    <n v="39212"/>
    <x v="0"/>
    <s v="TEC-PH-10002680"/>
    <x v="2"/>
    <x v="7"/>
    <s v="Samsung Galaxy Note 3"/>
    <x v="5234"/>
    <n v="3"/>
    <n v="0"/>
    <n v="197.99099999999996"/>
  </r>
  <r>
    <n v="7979"/>
    <x v="3950"/>
    <x v="2"/>
    <x v="1178"/>
    <d v="2011-06-05T00:00:00"/>
    <s v="Standard Class"/>
    <s v="JK-15625"/>
    <s v="Jim Karlsson"/>
    <x v="0"/>
    <s v="United States"/>
    <s v="Jackson"/>
    <x v="35"/>
    <n v="39212"/>
    <x v="0"/>
    <s v="TEC-PH-10002538"/>
    <x v="2"/>
    <x v="7"/>
    <s v="Grandstream GXP1160 VoIP phone"/>
    <x v="4332"/>
    <n v="3"/>
    <n v="0"/>
    <n v="32.981699999999989"/>
  </r>
  <r>
    <n v="7980"/>
    <x v="3951"/>
    <x v="1"/>
    <x v="375"/>
    <d v="2012-08-31T00:00:00"/>
    <s v="Standard Class"/>
    <s v="CC-12100"/>
    <s v="Chad Cunningham"/>
    <x v="2"/>
    <s v="United States"/>
    <s v="Los Angeles"/>
    <x v="1"/>
    <n v="90045"/>
    <x v="1"/>
    <s v="OFF-BI-10001249"/>
    <x v="1"/>
    <x v="8"/>
    <s v="Avery Heavy-Duty EZD View Binder with Locking Rings"/>
    <x v="5235"/>
    <n v="1"/>
    <n v="0.2"/>
    <n v="1.6587999999999996"/>
  </r>
  <r>
    <n v="7981"/>
    <x v="3952"/>
    <x v="2"/>
    <x v="1179"/>
    <d v="2011-01-08T00:00:00"/>
    <s v="Standard Class"/>
    <s v="DP-13000"/>
    <s v="Darren Powers"/>
    <x v="0"/>
    <s v="United States"/>
    <s v="Houston"/>
    <x v="5"/>
    <n v="77095"/>
    <x v="2"/>
    <s v="OFF-PA-10000174"/>
    <x v="1"/>
    <x v="10"/>
    <s v="Message Book, Wirebound, Four 5 1/2&quot; X 4&quot; Forms/Pg., 200 Dupl. Sets/Book"/>
    <x v="2861"/>
    <n v="2"/>
    <n v="0.2"/>
    <n v="5.5511999999999979"/>
  </r>
  <r>
    <n v="7982"/>
    <x v="3953"/>
    <x v="2"/>
    <x v="1076"/>
    <d v="2011-09-13T00:00:00"/>
    <s v="First Class"/>
    <s v="SF-20065"/>
    <s v="Sandra Flanagan"/>
    <x v="0"/>
    <s v="United States"/>
    <s v="Clifton"/>
    <x v="30"/>
    <n v="7011"/>
    <x v="3"/>
    <s v="OFF-AP-10004532"/>
    <x v="1"/>
    <x v="9"/>
    <s v="Kensington 6 Outlet Guardian Standard Surge Protector"/>
    <x v="1067"/>
    <n v="4"/>
    <n v="0"/>
    <n v="22.118400000000001"/>
  </r>
  <r>
    <n v="7983"/>
    <x v="3953"/>
    <x v="2"/>
    <x v="1076"/>
    <d v="2011-09-13T00:00:00"/>
    <s v="First Class"/>
    <s v="SF-20065"/>
    <s v="Sandra Flanagan"/>
    <x v="0"/>
    <s v="United States"/>
    <s v="Clifton"/>
    <x v="30"/>
    <n v="7011"/>
    <x v="3"/>
    <s v="FUR-FU-10001986"/>
    <x v="0"/>
    <x v="5"/>
    <s v="Dana Fluorescent Magnifying Lamp, White, 36&quot;"/>
    <x v="2574"/>
    <n v="5"/>
    <n v="0"/>
    <n v="76.469999999999985"/>
  </r>
  <r>
    <n v="7984"/>
    <x v="3954"/>
    <x v="3"/>
    <x v="203"/>
    <d v="2014-01-26T00:00:00"/>
    <s v="Second Class"/>
    <s v="EH-13765"/>
    <s v="Edward Hooks"/>
    <x v="1"/>
    <s v="United States"/>
    <s v="Chicago"/>
    <x v="10"/>
    <n v="60623"/>
    <x v="2"/>
    <s v="OFF-FA-10002975"/>
    <x v="1"/>
    <x v="13"/>
    <s v="Staples"/>
    <x v="1150"/>
    <n v="5"/>
    <n v="0.2"/>
    <n v="4.9139999999999988"/>
  </r>
  <r>
    <n v="7985"/>
    <x v="3954"/>
    <x v="3"/>
    <x v="203"/>
    <d v="2014-01-26T00:00:00"/>
    <s v="Second Class"/>
    <s v="EH-13765"/>
    <s v="Edward Hooks"/>
    <x v="1"/>
    <s v="United States"/>
    <s v="Chicago"/>
    <x v="10"/>
    <n v="60623"/>
    <x v="2"/>
    <s v="OFF-AR-10003481"/>
    <x v="1"/>
    <x v="6"/>
    <s v="Newell 348"/>
    <x v="964"/>
    <n v="3"/>
    <n v="0.2"/>
    <n v="0.88559999999999883"/>
  </r>
  <r>
    <n v="7986"/>
    <x v="3955"/>
    <x v="0"/>
    <x v="438"/>
    <d v="2013-04-25T00:00:00"/>
    <s v="First Class"/>
    <s v="DN-13690"/>
    <s v="Duane Noonan"/>
    <x v="0"/>
    <s v="United States"/>
    <s v="Seattle"/>
    <x v="4"/>
    <n v="98115"/>
    <x v="1"/>
    <s v="OFF-BI-10004967"/>
    <x v="1"/>
    <x v="8"/>
    <s v="Round Ring Binders"/>
    <x v="1366"/>
    <n v="5"/>
    <n v="0.2"/>
    <n v="2.8079999999999998"/>
  </r>
  <r>
    <n v="7987"/>
    <x v="3956"/>
    <x v="0"/>
    <x v="1180"/>
    <d v="2013-07-24T00:00:00"/>
    <s v="Second Class"/>
    <s v="PJ-19015"/>
    <s v="Pauline Johnson"/>
    <x v="0"/>
    <s v="United States"/>
    <s v="Long Beach"/>
    <x v="15"/>
    <n v="11561"/>
    <x v="3"/>
    <s v="TEC-PH-10003589"/>
    <x v="2"/>
    <x v="7"/>
    <s v="invisibleSHIELD by ZAGG Smudge-Free Screen Protector"/>
    <x v="5126"/>
    <n v="5"/>
    <n v="0"/>
    <n v="43.175999999999995"/>
  </r>
  <r>
    <n v="7988"/>
    <x v="3957"/>
    <x v="0"/>
    <x v="828"/>
    <d v="2013-08-30T00:00:00"/>
    <s v="Standard Class"/>
    <s v="MA-17560"/>
    <s v="Matt Abelman"/>
    <x v="2"/>
    <s v="United States"/>
    <s v="Sheboygan"/>
    <x v="6"/>
    <n v="53081"/>
    <x v="2"/>
    <s v="OFF-LA-10002945"/>
    <x v="1"/>
    <x v="2"/>
    <s v="Permanent Self-Adhesive File Folder Labels for Typewriters, 1 1/8 x 3 1/2, White"/>
    <x v="5236"/>
    <n v="4"/>
    <n v="0"/>
    <n v="11.591999999999999"/>
  </r>
  <r>
    <n v="7989"/>
    <x v="3957"/>
    <x v="0"/>
    <x v="828"/>
    <d v="2013-08-30T00:00:00"/>
    <s v="Standard Class"/>
    <s v="MA-17560"/>
    <s v="Matt Abelman"/>
    <x v="2"/>
    <s v="United States"/>
    <s v="Sheboygan"/>
    <x v="6"/>
    <n v="53081"/>
    <x v="2"/>
    <s v="OFF-LA-10003537"/>
    <x v="1"/>
    <x v="2"/>
    <s v="Avery 515"/>
    <x v="3185"/>
    <n v="3"/>
    <n v="0"/>
    <n v="17.667299999999997"/>
  </r>
  <r>
    <n v="7990"/>
    <x v="3957"/>
    <x v="0"/>
    <x v="828"/>
    <d v="2013-08-30T00:00:00"/>
    <s v="Standard Class"/>
    <s v="MA-17560"/>
    <s v="Matt Abelman"/>
    <x v="2"/>
    <s v="United States"/>
    <s v="Sheboygan"/>
    <x v="6"/>
    <n v="53081"/>
    <x v="2"/>
    <s v="OFF-ST-10002406"/>
    <x v="1"/>
    <x v="4"/>
    <s v="Pizazz Global Quick File"/>
    <x v="2748"/>
    <n v="1"/>
    <n v="0"/>
    <n v="4.1916000000000011"/>
  </r>
  <r>
    <n v="7991"/>
    <x v="3957"/>
    <x v="0"/>
    <x v="828"/>
    <d v="2013-08-30T00:00:00"/>
    <s v="Standard Class"/>
    <s v="MA-17560"/>
    <s v="Matt Abelman"/>
    <x v="2"/>
    <s v="United States"/>
    <s v="Sheboygan"/>
    <x v="6"/>
    <n v="53081"/>
    <x v="2"/>
    <s v="TEC-AC-10003433"/>
    <x v="2"/>
    <x v="11"/>
    <s v="Maxell 4.7GB DVD+R 5/Pack"/>
    <x v="5237"/>
    <n v="2"/>
    <n v="0"/>
    <n v="0.89100000000000001"/>
  </r>
  <r>
    <n v="7992"/>
    <x v="3958"/>
    <x v="0"/>
    <x v="403"/>
    <d v="2013-06-18T00:00:00"/>
    <s v="First Class"/>
    <s v="VM-21835"/>
    <s v="Vivian Mathis"/>
    <x v="0"/>
    <s v="United States"/>
    <s v="Boca Raton"/>
    <x v="2"/>
    <n v="33433"/>
    <x v="0"/>
    <s v="OFF-BI-10002082"/>
    <x v="1"/>
    <x v="8"/>
    <s v="GBC Twin Loop Wire Binding Elements"/>
    <x v="5238"/>
    <n v="4"/>
    <n v="0.7"/>
    <n v="-26.623999999999995"/>
  </r>
  <r>
    <n v="7993"/>
    <x v="3958"/>
    <x v="0"/>
    <x v="403"/>
    <d v="2013-06-18T00:00:00"/>
    <s v="First Class"/>
    <s v="VM-21835"/>
    <s v="Vivian Mathis"/>
    <x v="0"/>
    <s v="United States"/>
    <s v="Boca Raton"/>
    <x v="2"/>
    <n v="33433"/>
    <x v="0"/>
    <s v="TEC-AC-10000521"/>
    <x v="2"/>
    <x v="11"/>
    <s v="Verbatim Slim CD and DVD Storage Cases, 50/Pack"/>
    <x v="4997"/>
    <n v="2"/>
    <n v="0.2"/>
    <n v="2.3079999999999998"/>
  </r>
  <r>
    <n v="7994"/>
    <x v="3959"/>
    <x v="1"/>
    <x v="312"/>
    <d v="2012-11-23T00:00:00"/>
    <s v="Second Class"/>
    <s v="MM-18055"/>
    <s v="Michelle Moray"/>
    <x v="0"/>
    <s v="United States"/>
    <s v="Aurora"/>
    <x v="22"/>
    <n v="80013"/>
    <x v="1"/>
    <s v="OFF-BI-10001982"/>
    <x v="1"/>
    <x v="8"/>
    <s v="Wilson Jones Custom Binder Spines &amp; Labels"/>
    <x v="322"/>
    <n v="3"/>
    <n v="0.7"/>
    <n v="-3.4271999999999991"/>
  </r>
  <r>
    <n v="7995"/>
    <x v="3959"/>
    <x v="1"/>
    <x v="312"/>
    <d v="2012-11-23T00:00:00"/>
    <s v="Second Class"/>
    <s v="MM-18055"/>
    <s v="Michelle Moray"/>
    <x v="0"/>
    <s v="United States"/>
    <s v="Aurora"/>
    <x v="22"/>
    <n v="80013"/>
    <x v="1"/>
    <s v="FUR-BO-10002268"/>
    <x v="0"/>
    <x v="0"/>
    <s v="Sauder Barrister Bookcases"/>
    <x v="3489"/>
    <n v="6"/>
    <n v="0.7"/>
    <n v="-247.79879999999997"/>
  </r>
  <r>
    <n v="7996"/>
    <x v="3959"/>
    <x v="1"/>
    <x v="312"/>
    <d v="2012-11-23T00:00:00"/>
    <s v="Second Class"/>
    <s v="MM-18055"/>
    <s v="Michelle Moray"/>
    <x v="0"/>
    <s v="United States"/>
    <s v="Aurora"/>
    <x v="22"/>
    <n v="80013"/>
    <x v="1"/>
    <s v="OFF-BI-10001758"/>
    <x v="1"/>
    <x v="8"/>
    <s v="Wilson Jones 14 Line Acrylic Coated Pressboard Data Binders"/>
    <x v="5239"/>
    <n v="6"/>
    <n v="0.7"/>
    <n v="-7.3691999999999993"/>
  </r>
  <r>
    <n v="7997"/>
    <x v="3960"/>
    <x v="3"/>
    <x v="132"/>
    <d v="2014-11-06T00:00:00"/>
    <s v="First Class"/>
    <s v="CR-12580"/>
    <s v="Clay Rozendal"/>
    <x v="2"/>
    <s v="United States"/>
    <s v="San Diego"/>
    <x v="1"/>
    <n v="92037"/>
    <x v="1"/>
    <s v="TEC-AC-10004469"/>
    <x v="2"/>
    <x v="11"/>
    <s v="Microsoft Sculpt Comfort Mouse"/>
    <x v="5240"/>
    <n v="5"/>
    <n v="0"/>
    <n v="87.890000000000015"/>
  </r>
  <r>
    <n v="7998"/>
    <x v="3960"/>
    <x v="3"/>
    <x v="132"/>
    <d v="2014-11-06T00:00:00"/>
    <s v="First Class"/>
    <s v="CR-12580"/>
    <s v="Clay Rozendal"/>
    <x v="2"/>
    <s v="United States"/>
    <s v="San Diego"/>
    <x v="1"/>
    <n v="92037"/>
    <x v="1"/>
    <s v="FUR-TA-10001095"/>
    <x v="0"/>
    <x v="3"/>
    <s v="Chromcraft Round Conference Tables"/>
    <x v="5241"/>
    <n v="12"/>
    <n v="0.2"/>
    <n v="20.914800000000014"/>
  </r>
  <r>
    <n v="7999"/>
    <x v="3961"/>
    <x v="2"/>
    <x v="417"/>
    <d v="2011-05-07T00:00:00"/>
    <s v="First Class"/>
    <s v="BS-11365"/>
    <s v="Bill Shonely"/>
    <x v="1"/>
    <s v="United States"/>
    <s v="Seattle"/>
    <x v="4"/>
    <n v="98105"/>
    <x v="1"/>
    <s v="FUR-FU-10001852"/>
    <x v="0"/>
    <x v="5"/>
    <s v="Eldon Regeneration Recycled Desk Accessories, Smoke"/>
    <x v="5242"/>
    <n v="7"/>
    <n v="0"/>
    <n v="3.8975999999999997"/>
  </r>
  <r>
    <n v="8000"/>
    <x v="3961"/>
    <x v="2"/>
    <x v="417"/>
    <d v="2011-05-07T00:00:00"/>
    <s v="First Class"/>
    <s v="BS-11365"/>
    <s v="Bill Shonely"/>
    <x v="1"/>
    <s v="United States"/>
    <s v="Seattle"/>
    <x v="4"/>
    <n v="98105"/>
    <x v="1"/>
    <s v="OFF-AP-10000696"/>
    <x v="1"/>
    <x v="9"/>
    <s v="Holmes Odor Grabber"/>
    <x v="5243"/>
    <n v="4"/>
    <n v="0"/>
    <n v="19.034399999999998"/>
  </r>
  <r>
    <n v="8001"/>
    <x v="3962"/>
    <x v="1"/>
    <x v="627"/>
    <d v="2012-11-12T00:00:00"/>
    <s v="Standard Class"/>
    <s v="RD-19585"/>
    <s v="Rob Dowd"/>
    <x v="0"/>
    <s v="United States"/>
    <s v="Dubuque"/>
    <x v="23"/>
    <n v="52001"/>
    <x v="2"/>
    <s v="TEC-PH-10003885"/>
    <x v="2"/>
    <x v="7"/>
    <s v="Cisco SPA508G"/>
    <x v="2392"/>
    <n v="4"/>
    <n v="0"/>
    <n v="76.548399999999987"/>
  </r>
  <r>
    <n v="8002"/>
    <x v="3963"/>
    <x v="1"/>
    <x v="295"/>
    <d v="2012-12-15T00:00:00"/>
    <s v="First Class"/>
    <s v="KD-16270"/>
    <s v="Karen Daniels"/>
    <x v="0"/>
    <s v="United States"/>
    <s v="Los Angeles"/>
    <x v="1"/>
    <n v="90032"/>
    <x v="1"/>
    <s v="TEC-AC-10002926"/>
    <x v="2"/>
    <x v="11"/>
    <s v="Logitech Wireless Marathon Mouse M705"/>
    <x v="5244"/>
    <n v="6"/>
    <n v="0"/>
    <n v="128.97420000000002"/>
  </r>
  <r>
    <n v="8003"/>
    <x v="3963"/>
    <x v="1"/>
    <x v="295"/>
    <d v="2012-12-15T00:00:00"/>
    <s v="First Class"/>
    <s v="KD-16270"/>
    <s v="Karen Daniels"/>
    <x v="0"/>
    <s v="United States"/>
    <s v="Los Angeles"/>
    <x v="1"/>
    <n v="90032"/>
    <x v="1"/>
    <s v="OFF-SU-10001225"/>
    <x v="1"/>
    <x v="14"/>
    <s v="Staples"/>
    <x v="4751"/>
    <n v="7"/>
    <n v="0"/>
    <n v="0.51519999999999921"/>
  </r>
  <r>
    <n v="8004"/>
    <x v="3964"/>
    <x v="2"/>
    <x v="588"/>
    <d v="2011-12-03T00:00:00"/>
    <s v="First Class"/>
    <s v="AA-10645"/>
    <s v="Anna Andreadi"/>
    <x v="0"/>
    <s v="United States"/>
    <s v="Lowell"/>
    <x v="31"/>
    <n v="1852"/>
    <x v="3"/>
    <s v="TEC-PH-10004434"/>
    <x v="2"/>
    <x v="7"/>
    <s v="Cisco IP Phone 7961G VoIP phone - Dark gray"/>
    <x v="5245"/>
    <n v="2"/>
    <n v="0"/>
    <n v="78.850999999999971"/>
  </r>
  <r>
    <n v="8005"/>
    <x v="3964"/>
    <x v="2"/>
    <x v="588"/>
    <d v="2011-12-03T00:00:00"/>
    <s v="First Class"/>
    <s v="AA-10645"/>
    <s v="Anna Andreadi"/>
    <x v="0"/>
    <s v="United States"/>
    <s v="Lowell"/>
    <x v="31"/>
    <n v="1852"/>
    <x v="3"/>
    <s v="FUR-FU-10003878"/>
    <x v="0"/>
    <x v="5"/>
    <s v="Linden 10&quot; Round Wall Clock, Black"/>
    <x v="5246"/>
    <n v="3"/>
    <n v="0"/>
    <n v="15.585599999999999"/>
  </r>
  <r>
    <n v="8006"/>
    <x v="3964"/>
    <x v="2"/>
    <x v="588"/>
    <d v="2011-12-03T00:00:00"/>
    <s v="First Class"/>
    <s v="AA-10645"/>
    <s v="Anna Andreadi"/>
    <x v="0"/>
    <s v="United States"/>
    <s v="Lowell"/>
    <x v="31"/>
    <n v="1852"/>
    <x v="3"/>
    <s v="FUR-FU-10002268"/>
    <x v="0"/>
    <x v="5"/>
    <s v="Ultra Door Push Plate"/>
    <x v="765"/>
    <n v="2"/>
    <n v="0"/>
    <n v="3.2405999999999997"/>
  </r>
  <r>
    <n v="8007"/>
    <x v="3965"/>
    <x v="0"/>
    <x v="877"/>
    <d v="2013-10-12T00:00:00"/>
    <s v="Standard Class"/>
    <s v="MC-18100"/>
    <s v="Mick Crebagga"/>
    <x v="0"/>
    <s v="United States"/>
    <s v="Marysville"/>
    <x v="4"/>
    <n v="98270"/>
    <x v="1"/>
    <s v="OFF-FA-10001883"/>
    <x v="1"/>
    <x v="13"/>
    <s v="Alliance Super-Size Bands, Assorted Sizes"/>
    <x v="5247"/>
    <n v="12"/>
    <n v="0"/>
    <n v="0.93359999999999843"/>
  </r>
  <r>
    <n v="8008"/>
    <x v="3966"/>
    <x v="1"/>
    <x v="972"/>
    <d v="2012-11-24T00:00:00"/>
    <s v="Standard Class"/>
    <s v="AA-10645"/>
    <s v="Anna Andreadi"/>
    <x v="0"/>
    <s v="United States"/>
    <s v="Oklahoma City"/>
    <x v="26"/>
    <n v="73120"/>
    <x v="2"/>
    <s v="OFF-ST-10002756"/>
    <x v="1"/>
    <x v="4"/>
    <s v="Tennsco Stur-D-Stor Boltless Shelving, 5 Shelves, 24&quot; Deep, Sand"/>
    <x v="5248"/>
    <n v="4"/>
    <n v="0"/>
    <n v="5.4124000000000478"/>
  </r>
  <r>
    <n v="8009"/>
    <x v="3966"/>
    <x v="1"/>
    <x v="972"/>
    <d v="2012-11-24T00:00:00"/>
    <s v="Standard Class"/>
    <s v="AA-10645"/>
    <s v="Anna Andreadi"/>
    <x v="0"/>
    <s v="United States"/>
    <s v="Oklahoma City"/>
    <x v="26"/>
    <n v="73120"/>
    <x v="2"/>
    <s v="OFF-PA-10000474"/>
    <x v="1"/>
    <x v="10"/>
    <s v="Staples"/>
    <x v="1938"/>
    <n v="3"/>
    <n v="0"/>
    <n v="49.970399999999991"/>
  </r>
  <r>
    <n v="8010"/>
    <x v="3966"/>
    <x v="1"/>
    <x v="972"/>
    <d v="2012-11-24T00:00:00"/>
    <s v="Standard Class"/>
    <s v="AA-10645"/>
    <s v="Anna Andreadi"/>
    <x v="0"/>
    <s v="United States"/>
    <s v="Oklahoma City"/>
    <x v="26"/>
    <n v="73120"/>
    <x v="2"/>
    <s v="FUR-CH-10002073"/>
    <x v="0"/>
    <x v="1"/>
    <s v="Hon Olson Stacker Chairs"/>
    <x v="5249"/>
    <n v="5"/>
    <n v="0"/>
    <n v="383.93099999999993"/>
  </r>
  <r>
    <n v="8011"/>
    <x v="3967"/>
    <x v="2"/>
    <x v="461"/>
    <d v="2011-03-20T00:00:00"/>
    <s v="Second Class"/>
    <s v="QJ-19255"/>
    <s v="Quincy Jones"/>
    <x v="1"/>
    <s v="United States"/>
    <s v="Philadelphia"/>
    <x v="9"/>
    <n v="19134"/>
    <x v="3"/>
    <s v="OFF-PA-10003641"/>
    <x v="1"/>
    <x v="10"/>
    <s v="Xerox 1909"/>
    <x v="5250"/>
    <n v="6"/>
    <n v="0.2"/>
    <n v="41.152799999999992"/>
  </r>
  <r>
    <n v="8012"/>
    <x v="3968"/>
    <x v="1"/>
    <x v="782"/>
    <d v="2012-06-23T00:00:00"/>
    <s v="First Class"/>
    <s v="JM-16195"/>
    <s v="Justin MacKendrick"/>
    <x v="0"/>
    <s v="United States"/>
    <s v="Aurora"/>
    <x v="22"/>
    <n v="80013"/>
    <x v="1"/>
    <s v="TEC-PH-10002070"/>
    <x v="2"/>
    <x v="7"/>
    <s v="Griffin GC36547 PowerJolt SE Lightning Charger"/>
    <x v="5251"/>
    <n v="7"/>
    <n v="0.2"/>
    <n v="15.742999999999984"/>
  </r>
  <r>
    <n v="8013"/>
    <x v="3969"/>
    <x v="3"/>
    <x v="1126"/>
    <d v="2014-05-26T00:00:00"/>
    <s v="Same Day"/>
    <s v="TB-21625"/>
    <s v="Trudy Brown"/>
    <x v="0"/>
    <s v="United States"/>
    <s v="New York City"/>
    <x v="15"/>
    <n v="10009"/>
    <x v="3"/>
    <s v="OFF-BI-10004519"/>
    <x v="1"/>
    <x v="8"/>
    <s v="GBC DocuBind P100 Manual Binding Machine"/>
    <x v="5252"/>
    <n v="5"/>
    <n v="0.2"/>
    <n v="207.47499999999994"/>
  </r>
  <r>
    <n v="8014"/>
    <x v="3969"/>
    <x v="3"/>
    <x v="1126"/>
    <d v="2014-05-26T00:00:00"/>
    <s v="Same Day"/>
    <s v="TB-21625"/>
    <s v="Trudy Brown"/>
    <x v="0"/>
    <s v="United States"/>
    <s v="New York City"/>
    <x v="15"/>
    <n v="10009"/>
    <x v="3"/>
    <s v="TEC-AC-10002167"/>
    <x v="2"/>
    <x v="11"/>
    <s v="Imation 8gb Micro Traveldrive Usb 2.0 Flash Drive"/>
    <x v="5253"/>
    <n v="8"/>
    <n v="0"/>
    <n v="13.200000000000003"/>
  </r>
  <r>
    <n v="8015"/>
    <x v="3969"/>
    <x v="3"/>
    <x v="1126"/>
    <d v="2014-05-26T00:00:00"/>
    <s v="Same Day"/>
    <s v="TB-21625"/>
    <s v="Trudy Brown"/>
    <x v="0"/>
    <s v="United States"/>
    <s v="New York City"/>
    <x v="15"/>
    <n v="10009"/>
    <x v="3"/>
    <s v="OFF-FA-10000936"/>
    <x v="1"/>
    <x v="13"/>
    <s v="Acco Hot Clips Clips to Go"/>
    <x v="5254"/>
    <n v="1"/>
    <n v="0"/>
    <n v="1.4804999999999999"/>
  </r>
  <r>
    <n v="8016"/>
    <x v="3969"/>
    <x v="3"/>
    <x v="1126"/>
    <d v="2014-05-26T00:00:00"/>
    <s v="Same Day"/>
    <s v="TB-21625"/>
    <s v="Trudy Brown"/>
    <x v="0"/>
    <s v="United States"/>
    <s v="New York City"/>
    <x v="15"/>
    <n v="10009"/>
    <x v="3"/>
    <s v="FUR-FU-10000732"/>
    <x v="0"/>
    <x v="5"/>
    <s v="Eldon 200 Class Desk Accessories"/>
    <x v="609"/>
    <n v="3"/>
    <n v="0"/>
    <n v="6.0287999999999995"/>
  </r>
  <r>
    <n v="8017"/>
    <x v="3970"/>
    <x v="2"/>
    <x v="340"/>
    <d v="2011-09-11T00:00:00"/>
    <s v="First Class"/>
    <s v="NF-18595"/>
    <s v="Nicole Fjeld"/>
    <x v="2"/>
    <s v="United States"/>
    <s v="Lancaster"/>
    <x v="24"/>
    <n v="43130"/>
    <x v="3"/>
    <s v="FUR-FU-10002501"/>
    <x v="0"/>
    <x v="5"/>
    <s v="Nu-Dell Executive Frame"/>
    <x v="5255"/>
    <n v="6"/>
    <n v="0.2"/>
    <n v="12.892799999999998"/>
  </r>
  <r>
    <n v="8018"/>
    <x v="3970"/>
    <x v="2"/>
    <x v="340"/>
    <d v="2011-09-11T00:00:00"/>
    <s v="First Class"/>
    <s v="NF-18595"/>
    <s v="Nicole Fjeld"/>
    <x v="2"/>
    <s v="United States"/>
    <s v="Lancaster"/>
    <x v="24"/>
    <n v="43130"/>
    <x v="3"/>
    <s v="OFF-AR-10000634"/>
    <x v="1"/>
    <x v="6"/>
    <s v="Newell 320"/>
    <x v="2791"/>
    <n v="9"/>
    <n v="0.2"/>
    <n v="2.6964000000000006"/>
  </r>
  <r>
    <n v="8019"/>
    <x v="3971"/>
    <x v="3"/>
    <x v="161"/>
    <d v="2014-10-20T00:00:00"/>
    <s v="Second Class"/>
    <s v="BF-11020"/>
    <s v="Barry Französisch"/>
    <x v="1"/>
    <s v="United States"/>
    <s v="Modesto"/>
    <x v="1"/>
    <n v="95351"/>
    <x v="1"/>
    <s v="TEC-PH-10001700"/>
    <x v="2"/>
    <x v="7"/>
    <s v="Panasonic KX-TG6844B Expandable Digital Cordless Telephone"/>
    <x v="5046"/>
    <n v="1"/>
    <n v="0.2"/>
    <n v="4.6193000000000026"/>
  </r>
  <r>
    <n v="8020"/>
    <x v="3972"/>
    <x v="3"/>
    <x v="808"/>
    <d v="2014-11-06T00:00:00"/>
    <s v="First Class"/>
    <s v="NP-18670"/>
    <s v="Nora Paige"/>
    <x v="0"/>
    <s v="United States"/>
    <s v="Saint Louis"/>
    <x v="25"/>
    <n v="63116"/>
    <x v="2"/>
    <s v="OFF-AP-10001962"/>
    <x v="1"/>
    <x v="9"/>
    <s v="Black &amp; Decker Filter for Double Action Dustbuster Cordless Vac BLDV7210"/>
    <x v="4585"/>
    <n v="10"/>
    <n v="0"/>
    <n v="20.975000000000001"/>
  </r>
  <r>
    <n v="8021"/>
    <x v="3972"/>
    <x v="3"/>
    <x v="808"/>
    <d v="2014-11-06T00:00:00"/>
    <s v="First Class"/>
    <s v="NP-18670"/>
    <s v="Nora Paige"/>
    <x v="0"/>
    <s v="United States"/>
    <s v="Saint Louis"/>
    <x v="25"/>
    <n v="63116"/>
    <x v="2"/>
    <s v="OFF-PA-10001838"/>
    <x v="1"/>
    <x v="10"/>
    <s v="Adams Telephone Message Book W/Dividers/Space For Phone Numbers, 5 1/4&quot;X8 1/2&quot;, 300/Messages"/>
    <x v="2722"/>
    <n v="2"/>
    <n v="0"/>
    <n v="5.7623999999999995"/>
  </r>
  <r>
    <n v="8022"/>
    <x v="3973"/>
    <x v="2"/>
    <x v="609"/>
    <d v="2011-07-25T00:00:00"/>
    <s v="Standard Class"/>
    <s v="HM-14860"/>
    <s v="Harry Marie"/>
    <x v="1"/>
    <s v="United States"/>
    <s v="Dallas"/>
    <x v="5"/>
    <n v="75217"/>
    <x v="2"/>
    <s v="OFF-AP-10000124"/>
    <x v="1"/>
    <x v="9"/>
    <s v="Acco 6 Outlet Guardian Basic Surge Suppressor"/>
    <x v="5256"/>
    <n v="3"/>
    <n v="0.8"/>
    <n v="-12.979200000000002"/>
  </r>
  <r>
    <n v="8023"/>
    <x v="3973"/>
    <x v="2"/>
    <x v="609"/>
    <d v="2011-07-25T00:00:00"/>
    <s v="Standard Class"/>
    <s v="HM-14860"/>
    <s v="Harry Marie"/>
    <x v="1"/>
    <s v="United States"/>
    <s v="Dallas"/>
    <x v="5"/>
    <n v="75217"/>
    <x v="2"/>
    <s v="OFF-EN-10003567"/>
    <x v="1"/>
    <x v="12"/>
    <s v="Inter-Office Recycled Envelopes, Brown Kraft, Button-String,10&quot; x 13&quot; , 100/Box"/>
    <x v="1190"/>
    <n v="5"/>
    <n v="0.2"/>
    <n v="29.673000000000005"/>
  </r>
  <r>
    <n v="8024"/>
    <x v="3973"/>
    <x v="2"/>
    <x v="609"/>
    <d v="2011-07-25T00:00:00"/>
    <s v="Standard Class"/>
    <s v="HM-14860"/>
    <s v="Harry Marie"/>
    <x v="1"/>
    <s v="United States"/>
    <s v="Dallas"/>
    <x v="5"/>
    <n v="75217"/>
    <x v="2"/>
    <s v="FUR-CH-10004997"/>
    <x v="0"/>
    <x v="1"/>
    <s v="Hon Every-Day Series Multi-Task Chairs"/>
    <x v="2854"/>
    <n v="5"/>
    <n v="0.3"/>
    <n v="-93.989999999999952"/>
  </r>
  <r>
    <n v="8025"/>
    <x v="3973"/>
    <x v="2"/>
    <x v="609"/>
    <d v="2011-07-25T00:00:00"/>
    <s v="Standard Class"/>
    <s v="HM-14860"/>
    <s v="Harry Marie"/>
    <x v="1"/>
    <s v="United States"/>
    <s v="Dallas"/>
    <x v="5"/>
    <n v="75217"/>
    <x v="2"/>
    <s v="OFF-BI-10000494"/>
    <x v="1"/>
    <x v="8"/>
    <s v="Acco Economy Flexible Poly Round Ring Binder"/>
    <x v="5257"/>
    <n v="1"/>
    <n v="0.8"/>
    <n v="-1.8270000000000004"/>
  </r>
  <r>
    <n v="8026"/>
    <x v="3974"/>
    <x v="1"/>
    <x v="861"/>
    <d v="2012-09-15T00:00:00"/>
    <s v="Second Class"/>
    <s v="DM-13525"/>
    <s v="Don Miller"/>
    <x v="1"/>
    <s v="United States"/>
    <s v="New York City"/>
    <x v="15"/>
    <n v="10035"/>
    <x v="3"/>
    <s v="FUR-FU-10000277"/>
    <x v="0"/>
    <x v="5"/>
    <s v="Deflect-o DuraMat Antistatic Studded Beveled Mat for Medium Pile Carpeting"/>
    <x v="5258"/>
    <n v="2"/>
    <n v="0"/>
    <n v="50.563199999999995"/>
  </r>
  <r>
    <n v="8027"/>
    <x v="3974"/>
    <x v="1"/>
    <x v="861"/>
    <d v="2012-09-15T00:00:00"/>
    <s v="Second Class"/>
    <s v="DM-13525"/>
    <s v="Don Miller"/>
    <x v="1"/>
    <s v="United States"/>
    <s v="New York City"/>
    <x v="15"/>
    <n v="10035"/>
    <x v="3"/>
    <s v="OFF-ST-10003641"/>
    <x v="1"/>
    <x v="4"/>
    <s v="Space Solutions Industrial Galvanized Steel Shelving."/>
    <x v="5259"/>
    <n v="1"/>
    <n v="0"/>
    <n v="1.5760000000000076"/>
  </r>
  <r>
    <n v="8028"/>
    <x v="3974"/>
    <x v="1"/>
    <x v="861"/>
    <d v="2012-09-15T00:00:00"/>
    <s v="Second Class"/>
    <s v="DM-13525"/>
    <s v="Don Miller"/>
    <x v="1"/>
    <s v="United States"/>
    <s v="New York City"/>
    <x v="15"/>
    <n v="10035"/>
    <x v="3"/>
    <s v="TEC-AC-10001998"/>
    <x v="2"/>
    <x v="11"/>
    <s v="Logitech LS21 Speaker System - PC Multimedia - 2.1-CH - Wired"/>
    <x v="86"/>
    <n v="1"/>
    <n v="0"/>
    <n v="6.796599999999998"/>
  </r>
  <r>
    <n v="8029"/>
    <x v="3974"/>
    <x v="1"/>
    <x v="861"/>
    <d v="2012-09-15T00:00:00"/>
    <s v="Second Class"/>
    <s v="DM-13525"/>
    <s v="Don Miller"/>
    <x v="1"/>
    <s v="United States"/>
    <s v="New York City"/>
    <x v="15"/>
    <n v="10035"/>
    <x v="3"/>
    <s v="OFF-ST-10001932"/>
    <x v="1"/>
    <x v="4"/>
    <s v="Fellowes Staxonsteel Drawer Files"/>
    <x v="4321"/>
    <n v="4"/>
    <n v="0"/>
    <n v="108.17520000000002"/>
  </r>
  <r>
    <n v="8030"/>
    <x v="3975"/>
    <x v="0"/>
    <x v="147"/>
    <d v="2013-10-26T00:00:00"/>
    <s v="Standard Class"/>
    <s v="JF-15565"/>
    <s v="Jill Fjeld"/>
    <x v="0"/>
    <s v="United States"/>
    <s v="San Antonio"/>
    <x v="5"/>
    <n v="78207"/>
    <x v="2"/>
    <s v="TEC-AC-10002323"/>
    <x v="2"/>
    <x v="11"/>
    <s v="SanDisk Ultra 32 GB MicroSDHC Class 10 Memory Card"/>
    <x v="5260"/>
    <n v="6"/>
    <n v="0.2"/>
    <n v="-9.2819999999999965"/>
  </r>
  <r>
    <n v="8031"/>
    <x v="3976"/>
    <x v="0"/>
    <x v="676"/>
    <d v="2013-01-11T00:00:00"/>
    <s v="Standard Class"/>
    <s v="NM-18520"/>
    <s v="Neoma Murray"/>
    <x v="0"/>
    <s v="United States"/>
    <s v="Amarillo"/>
    <x v="5"/>
    <n v="79109"/>
    <x v="2"/>
    <s v="FUR-FU-10004270"/>
    <x v="0"/>
    <x v="5"/>
    <s v="Executive Impressions 13&quot; Clairmont Wall Clock"/>
    <x v="5261"/>
    <n v="3"/>
    <n v="0.6"/>
    <n v="-10.961100000000002"/>
  </r>
  <r>
    <n v="8032"/>
    <x v="3976"/>
    <x v="0"/>
    <x v="676"/>
    <d v="2013-01-11T00:00:00"/>
    <s v="Standard Class"/>
    <s v="NM-18520"/>
    <s v="Neoma Murray"/>
    <x v="0"/>
    <s v="United States"/>
    <s v="Amarillo"/>
    <x v="5"/>
    <n v="79109"/>
    <x v="2"/>
    <s v="OFF-PA-10004621"/>
    <x v="1"/>
    <x v="10"/>
    <s v="Xerox 212"/>
    <x v="233"/>
    <n v="5"/>
    <n v="0.2"/>
    <n v="9.0719999999999992"/>
  </r>
  <r>
    <n v="8033"/>
    <x v="3977"/>
    <x v="1"/>
    <x v="608"/>
    <d v="2012-06-28T00:00:00"/>
    <s v="First Class"/>
    <s v="MV-17485"/>
    <s v="Mark Van Huff"/>
    <x v="0"/>
    <s v="United States"/>
    <s v="Houston"/>
    <x v="5"/>
    <n v="77041"/>
    <x v="2"/>
    <s v="OFF-PA-10001019"/>
    <x v="1"/>
    <x v="10"/>
    <s v="Xerox 1884"/>
    <x v="1107"/>
    <n v="3"/>
    <n v="0.2"/>
    <n v="16.183799999999998"/>
  </r>
  <r>
    <n v="8034"/>
    <x v="3977"/>
    <x v="1"/>
    <x v="608"/>
    <d v="2012-06-28T00:00:00"/>
    <s v="First Class"/>
    <s v="MV-17485"/>
    <s v="Mark Van Huff"/>
    <x v="0"/>
    <s v="United States"/>
    <s v="Houston"/>
    <x v="5"/>
    <n v="77041"/>
    <x v="2"/>
    <s v="OFF-BI-10000201"/>
    <x v="1"/>
    <x v="8"/>
    <s v="Avery Triangle Shaped Sheet Lifters, Black, 2/Pack"/>
    <x v="5262"/>
    <n v="2"/>
    <n v="0.8"/>
    <n v="-1.476"/>
  </r>
  <r>
    <n v="8035"/>
    <x v="3977"/>
    <x v="1"/>
    <x v="608"/>
    <d v="2012-06-28T00:00:00"/>
    <s v="First Class"/>
    <s v="MV-17485"/>
    <s v="Mark Van Huff"/>
    <x v="0"/>
    <s v="United States"/>
    <s v="Houston"/>
    <x v="5"/>
    <n v="77041"/>
    <x v="2"/>
    <s v="FUR-FU-10004587"/>
    <x v="0"/>
    <x v="5"/>
    <s v="GE General Use Halogen Bulbs, 100 Watts, 1 Bulb per Pack"/>
    <x v="5263"/>
    <n v="9"/>
    <n v="0.6"/>
    <n v="-20.730599999999995"/>
  </r>
  <r>
    <n v="8036"/>
    <x v="3977"/>
    <x v="1"/>
    <x v="608"/>
    <d v="2012-06-28T00:00:00"/>
    <s v="First Class"/>
    <s v="MV-17485"/>
    <s v="Mark Van Huff"/>
    <x v="0"/>
    <s v="United States"/>
    <s v="Houston"/>
    <x v="5"/>
    <n v="77041"/>
    <x v="2"/>
    <s v="OFF-LA-10001613"/>
    <x v="1"/>
    <x v="2"/>
    <s v="Avery File Folder Labels"/>
    <x v="877"/>
    <n v="2"/>
    <n v="0.2"/>
    <n v="1.6704000000000001"/>
  </r>
  <r>
    <n v="8037"/>
    <x v="3978"/>
    <x v="1"/>
    <x v="1181"/>
    <d v="2012-09-22T00:00:00"/>
    <s v="First Class"/>
    <s v="AG-10270"/>
    <s v="Alejandro Grove"/>
    <x v="0"/>
    <s v="United States"/>
    <s v="Lawrence"/>
    <x v="31"/>
    <n v="1841"/>
    <x v="3"/>
    <s v="OFF-BI-10001308"/>
    <x v="1"/>
    <x v="8"/>
    <s v="GBC Standard Plastic Binding Systems' Combs"/>
    <x v="1023"/>
    <n v="6"/>
    <n v="0"/>
    <n v="16.955999999999996"/>
  </r>
  <r>
    <n v="8038"/>
    <x v="3979"/>
    <x v="3"/>
    <x v="815"/>
    <d v="2014-07-15T00:00:00"/>
    <s v="Standard Class"/>
    <s v="BF-11275"/>
    <s v="Beth Fritzler"/>
    <x v="1"/>
    <s v="United States"/>
    <s v="Columbus"/>
    <x v="32"/>
    <n v="31907"/>
    <x v="0"/>
    <s v="OFF-AP-10003278"/>
    <x v="1"/>
    <x v="9"/>
    <s v="Belkin 7-Outlet SurgeMaster Home Series"/>
    <x v="5264"/>
    <n v="3"/>
    <n v="0"/>
    <n v="10.896600000000003"/>
  </r>
  <r>
    <n v="8039"/>
    <x v="3980"/>
    <x v="3"/>
    <x v="160"/>
    <d v="2014-07-03T00:00:00"/>
    <s v="Second Class"/>
    <s v="JC-15775"/>
    <s v="John Castell"/>
    <x v="0"/>
    <s v="United States"/>
    <s v="Los Angeles"/>
    <x v="1"/>
    <n v="90032"/>
    <x v="1"/>
    <s v="FUR-BO-10003966"/>
    <x v="0"/>
    <x v="0"/>
    <s v="Sauder Facets Collection Library, Sky Alder Finish"/>
    <x v="2683"/>
    <n v="3"/>
    <n v="0.15"/>
    <n v="5.1293999999999755"/>
  </r>
  <r>
    <n v="8040"/>
    <x v="3981"/>
    <x v="3"/>
    <x v="170"/>
    <d v="2014-08-26T00:00:00"/>
    <s v="Second Class"/>
    <s v="CM-11815"/>
    <s v="Candace McMahon"/>
    <x v="1"/>
    <s v="United States"/>
    <s v="Seattle"/>
    <x v="4"/>
    <n v="98115"/>
    <x v="1"/>
    <s v="FUR-CH-10004698"/>
    <x v="0"/>
    <x v="1"/>
    <s v="Padded Folding Chairs, Black, 4/Carton"/>
    <x v="340"/>
    <n v="6"/>
    <n v="0.2"/>
    <n v="38.870400000000018"/>
  </r>
  <r>
    <n v="8041"/>
    <x v="3981"/>
    <x v="3"/>
    <x v="170"/>
    <d v="2014-08-26T00:00:00"/>
    <s v="Second Class"/>
    <s v="CM-11815"/>
    <s v="Candace McMahon"/>
    <x v="1"/>
    <s v="United States"/>
    <s v="Seattle"/>
    <x v="4"/>
    <n v="98115"/>
    <x v="1"/>
    <s v="OFF-ST-10000025"/>
    <x v="1"/>
    <x v="4"/>
    <s v="Fellowes Stor/Drawer Steel Plus Storage Drawers"/>
    <x v="720"/>
    <n v="6"/>
    <n v="0"/>
    <n v="34.354799999999955"/>
  </r>
  <r>
    <n v="8042"/>
    <x v="3981"/>
    <x v="3"/>
    <x v="170"/>
    <d v="2014-08-26T00:00:00"/>
    <s v="Second Class"/>
    <s v="CM-11815"/>
    <s v="Candace McMahon"/>
    <x v="1"/>
    <s v="United States"/>
    <s v="Seattle"/>
    <x v="4"/>
    <n v="98115"/>
    <x v="1"/>
    <s v="TEC-AC-10000682"/>
    <x v="2"/>
    <x v="11"/>
    <s v="Kensington K72356US Mouse-in-a-Box USB Desktop Mouse"/>
    <x v="5265"/>
    <n v="2"/>
    <n v="0"/>
    <n v="11.613"/>
  </r>
  <r>
    <n v="8043"/>
    <x v="3982"/>
    <x v="3"/>
    <x v="825"/>
    <d v="2014-03-16T00:00:00"/>
    <s v="Standard Class"/>
    <s v="PV-18985"/>
    <s v="Paul Van Hugh"/>
    <x v="2"/>
    <s v="United States"/>
    <s v="Cambridge"/>
    <x v="31"/>
    <n v="2138"/>
    <x v="3"/>
    <s v="TEC-AC-10001772"/>
    <x v="2"/>
    <x v="11"/>
    <s v="Memorex Mini Travel Drive 16 GB USB 2.0 Flash Drive"/>
    <x v="433"/>
    <n v="4"/>
    <n v="0"/>
    <n v="24.913200000000003"/>
  </r>
  <r>
    <n v="8044"/>
    <x v="3982"/>
    <x v="3"/>
    <x v="825"/>
    <d v="2014-03-16T00:00:00"/>
    <s v="Standard Class"/>
    <s v="PV-18985"/>
    <s v="Paul Van Hugh"/>
    <x v="2"/>
    <s v="United States"/>
    <s v="Cambridge"/>
    <x v="31"/>
    <n v="2138"/>
    <x v="3"/>
    <s v="FUR-FU-10001379"/>
    <x v="0"/>
    <x v="5"/>
    <s v="Executive Impressions 16-1/2&quot; Circular Wall Clock"/>
    <x v="4111"/>
    <n v="1"/>
    <n v="0"/>
    <n v="11.756800000000002"/>
  </r>
  <r>
    <n v="8045"/>
    <x v="3983"/>
    <x v="3"/>
    <x v="175"/>
    <d v="2014-09-18T00:00:00"/>
    <s v="Second Class"/>
    <s v="DO-13645"/>
    <s v="Doug O'Connell"/>
    <x v="0"/>
    <s v="United States"/>
    <s v="Salt Lake City"/>
    <x v="7"/>
    <n v="84106"/>
    <x v="1"/>
    <s v="OFF-BI-10002794"/>
    <x v="1"/>
    <x v="8"/>
    <s v="Avery Trapezoid Ring Binder, 3&quot; Capacity, Black, 1040 sheets"/>
    <x v="5266"/>
    <n v="9"/>
    <n v="0.2"/>
    <n v="106.95779999999998"/>
  </r>
  <r>
    <n v="8046"/>
    <x v="3984"/>
    <x v="0"/>
    <x v="873"/>
    <d v="2013-09-25T00:00:00"/>
    <s v="Standard Class"/>
    <s v="HA-14905"/>
    <s v="Helen Abelman"/>
    <x v="0"/>
    <s v="United States"/>
    <s v="New York City"/>
    <x v="15"/>
    <n v="10035"/>
    <x v="3"/>
    <s v="OFF-AP-10001005"/>
    <x v="1"/>
    <x v="9"/>
    <s v="Honeywell Quietcare HEPA Air Cleaner"/>
    <x v="5267"/>
    <n v="5"/>
    <n v="0"/>
    <n v="129.77249999999998"/>
  </r>
  <r>
    <n v="8047"/>
    <x v="3985"/>
    <x v="0"/>
    <x v="272"/>
    <d v="2013-12-18T00:00:00"/>
    <s v="Second Class"/>
    <s v="SH-20395"/>
    <s v="Shahid Hopkins"/>
    <x v="0"/>
    <s v="United States"/>
    <s v="Cuyahoga Falls"/>
    <x v="24"/>
    <n v="44221"/>
    <x v="3"/>
    <s v="OFF-BI-10000201"/>
    <x v="1"/>
    <x v="8"/>
    <s v="Avery Triangle Shaped Sheet Lifters, Black, 2/Pack"/>
    <x v="3631"/>
    <n v="3"/>
    <n v="0.7"/>
    <n v="-1.4760000000000004"/>
  </r>
  <r>
    <n v="8048"/>
    <x v="3986"/>
    <x v="3"/>
    <x v="132"/>
    <d v="2014-11-07T00:00:00"/>
    <s v="Second Class"/>
    <s v="JM-16195"/>
    <s v="Justin MacKendrick"/>
    <x v="0"/>
    <s v="United States"/>
    <s v="Wilmington"/>
    <x v="3"/>
    <n v="28403"/>
    <x v="0"/>
    <s v="OFF-PA-10003673"/>
    <x v="1"/>
    <x v="10"/>
    <s v="Strathmore Photo Mount Cards"/>
    <x v="3965"/>
    <n v="3"/>
    <n v="0.2"/>
    <n v="5.2883999999999984"/>
  </r>
  <r>
    <n v="8049"/>
    <x v="3987"/>
    <x v="0"/>
    <x v="894"/>
    <d v="2013-07-08T00:00:00"/>
    <s v="Standard Class"/>
    <s v="DK-13225"/>
    <s v="Dean Katz"/>
    <x v="1"/>
    <s v="United States"/>
    <s v="New York City"/>
    <x v="15"/>
    <n v="10035"/>
    <x v="3"/>
    <s v="OFF-AP-10000938"/>
    <x v="1"/>
    <x v="9"/>
    <s v="Avanti 1.7 Cu. Ft. Refrigerator"/>
    <x v="3828"/>
    <n v="7"/>
    <n v="0"/>
    <n v="197.92079999999999"/>
  </r>
  <r>
    <n v="8050"/>
    <x v="3988"/>
    <x v="2"/>
    <x v="467"/>
    <d v="2011-09-30T00:00:00"/>
    <s v="Standard Class"/>
    <s v="CM-12715"/>
    <s v="Craig Molinari"/>
    <x v="1"/>
    <s v="United States"/>
    <s v="Philadelphia"/>
    <x v="9"/>
    <n v="19140"/>
    <x v="3"/>
    <s v="OFF-BI-10003274"/>
    <x v="1"/>
    <x v="8"/>
    <s v="Avery Durable Slant Ring Binders, No Labels"/>
    <x v="3649"/>
    <n v="5"/>
    <n v="0.7"/>
    <n v="-4.577"/>
  </r>
  <r>
    <n v="8051"/>
    <x v="3988"/>
    <x v="2"/>
    <x v="467"/>
    <d v="2011-09-30T00:00:00"/>
    <s v="Standard Class"/>
    <s v="CM-12715"/>
    <s v="Craig Molinari"/>
    <x v="1"/>
    <s v="United States"/>
    <s v="Philadelphia"/>
    <x v="9"/>
    <n v="19140"/>
    <x v="3"/>
    <s v="FUR-FU-10001095"/>
    <x v="0"/>
    <x v="5"/>
    <s v="DAX Black Cherry Wood-Tone Poster Frame"/>
    <x v="4571"/>
    <n v="1"/>
    <n v="0.2"/>
    <n v="4.7664"/>
  </r>
  <r>
    <n v="8052"/>
    <x v="3988"/>
    <x v="2"/>
    <x v="467"/>
    <d v="2011-09-30T00:00:00"/>
    <s v="Standard Class"/>
    <s v="CM-12715"/>
    <s v="Craig Molinari"/>
    <x v="1"/>
    <s v="United States"/>
    <s v="Philadelphia"/>
    <x v="9"/>
    <n v="19140"/>
    <x v="3"/>
    <s v="OFF-AP-10001492"/>
    <x v="1"/>
    <x v="9"/>
    <s v="Acco Six-Outlet Power Strip, 4' Cord Length"/>
    <x v="3101"/>
    <n v="6"/>
    <n v="0.2"/>
    <n v="3.1032000000000011"/>
  </r>
  <r>
    <n v="8053"/>
    <x v="3989"/>
    <x v="2"/>
    <x v="686"/>
    <d v="2011-07-17T00:00:00"/>
    <s v="Second Class"/>
    <s v="BF-10975"/>
    <s v="Barbara Fisher"/>
    <x v="1"/>
    <s v="United States"/>
    <s v="New York City"/>
    <x v="15"/>
    <n v="10009"/>
    <x v="3"/>
    <s v="OFF-AR-10004999"/>
    <x v="1"/>
    <x v="6"/>
    <s v="Newell 315"/>
    <x v="1465"/>
    <n v="3"/>
    <n v="0"/>
    <n v="4.4850000000000003"/>
  </r>
  <r>
    <n v="8054"/>
    <x v="3990"/>
    <x v="3"/>
    <x v="394"/>
    <d v="2014-10-06T00:00:00"/>
    <s v="Standard Class"/>
    <s v="SF-20965"/>
    <s v="Sylvia Foulston"/>
    <x v="1"/>
    <s v="United States"/>
    <s v="Philadelphia"/>
    <x v="9"/>
    <n v="19134"/>
    <x v="3"/>
    <s v="OFF-BI-10004094"/>
    <x v="1"/>
    <x v="8"/>
    <s v="GBC Standard Plastic Binding Systems Combs"/>
    <x v="5268"/>
    <n v="1"/>
    <n v="0.7"/>
    <n v="-1.8584999999999994"/>
  </r>
  <r>
    <n v="8055"/>
    <x v="3991"/>
    <x v="1"/>
    <x v="834"/>
    <d v="2012-09-04T00:00:00"/>
    <s v="Standard Class"/>
    <s v="CB-12025"/>
    <s v="Cassandra Brandow"/>
    <x v="0"/>
    <s v="United States"/>
    <s v="Los Angeles"/>
    <x v="1"/>
    <n v="90049"/>
    <x v="1"/>
    <s v="OFF-ST-10001490"/>
    <x v="1"/>
    <x v="4"/>
    <s v="Hot File 7-Pocket, Floor Stand"/>
    <x v="5269"/>
    <n v="5"/>
    <n v="0"/>
    <n v="267.70499999999993"/>
  </r>
  <r>
    <n v="8056"/>
    <x v="3991"/>
    <x v="1"/>
    <x v="834"/>
    <d v="2012-09-04T00:00:00"/>
    <s v="Standard Class"/>
    <s v="CB-12025"/>
    <s v="Cassandra Brandow"/>
    <x v="0"/>
    <s v="United States"/>
    <s v="Los Angeles"/>
    <x v="1"/>
    <n v="90049"/>
    <x v="1"/>
    <s v="FUR-BO-10004695"/>
    <x v="0"/>
    <x v="0"/>
    <s v="O'Sullivan 2-Door Barrister Bookcase in Odessa Pine"/>
    <x v="1496"/>
    <n v="2"/>
    <n v="0.15"/>
    <n v="28.956799999999973"/>
  </r>
  <r>
    <n v="8057"/>
    <x v="3991"/>
    <x v="1"/>
    <x v="834"/>
    <d v="2012-09-04T00:00:00"/>
    <s v="Standard Class"/>
    <s v="CB-12025"/>
    <s v="Cassandra Brandow"/>
    <x v="0"/>
    <s v="United States"/>
    <s v="Los Angeles"/>
    <x v="1"/>
    <n v="90049"/>
    <x v="1"/>
    <s v="OFF-ST-10000736"/>
    <x v="1"/>
    <x v="4"/>
    <s v="Carina Double Wide Media Storage Towers in Natural &amp; Black"/>
    <x v="5270"/>
    <n v="9"/>
    <n v="0"/>
    <n v="29.152799999999971"/>
  </r>
  <r>
    <n v="8058"/>
    <x v="3991"/>
    <x v="1"/>
    <x v="834"/>
    <d v="2012-09-04T00:00:00"/>
    <s v="Standard Class"/>
    <s v="CB-12025"/>
    <s v="Cassandra Brandow"/>
    <x v="0"/>
    <s v="United States"/>
    <s v="Los Angeles"/>
    <x v="1"/>
    <n v="90049"/>
    <x v="1"/>
    <s v="OFF-BI-10001617"/>
    <x v="1"/>
    <x v="8"/>
    <s v="GBC Wire Binding Combs"/>
    <x v="5271"/>
    <n v="5"/>
    <n v="0.2"/>
    <n v="13.959"/>
  </r>
  <r>
    <n v="8059"/>
    <x v="3991"/>
    <x v="1"/>
    <x v="834"/>
    <d v="2012-09-04T00:00:00"/>
    <s v="Standard Class"/>
    <s v="CB-12025"/>
    <s v="Cassandra Brandow"/>
    <x v="0"/>
    <s v="United States"/>
    <s v="Los Angeles"/>
    <x v="1"/>
    <n v="90049"/>
    <x v="1"/>
    <s v="TEC-PH-10003589"/>
    <x v="2"/>
    <x v="7"/>
    <s v="invisibleSHIELD by ZAGG Smudge-Free Screen Protector"/>
    <x v="752"/>
    <n v="3"/>
    <n v="0.2"/>
    <n v="15.111599999999999"/>
  </r>
  <r>
    <n v="8060"/>
    <x v="3991"/>
    <x v="1"/>
    <x v="834"/>
    <d v="2012-09-04T00:00:00"/>
    <s v="Standard Class"/>
    <s v="CB-12025"/>
    <s v="Cassandra Brandow"/>
    <x v="0"/>
    <s v="United States"/>
    <s v="Los Angeles"/>
    <x v="1"/>
    <n v="90049"/>
    <x v="1"/>
    <s v="FUR-FU-10003981"/>
    <x v="0"/>
    <x v="5"/>
    <s v="Eldon Wave Desk Accessories"/>
    <x v="1353"/>
    <n v="2"/>
    <n v="0"/>
    <n v="1.7472000000000003"/>
  </r>
  <r>
    <n v="8061"/>
    <x v="3992"/>
    <x v="1"/>
    <x v="1181"/>
    <d v="2012-09-26T00:00:00"/>
    <s v="Standard Class"/>
    <s v="TC-20980"/>
    <s v="Tamara Chand"/>
    <x v="1"/>
    <s v="United States"/>
    <s v="Long Beach"/>
    <x v="15"/>
    <n v="11561"/>
    <x v="3"/>
    <s v="OFF-PA-10001970"/>
    <x v="1"/>
    <x v="10"/>
    <s v="Xerox 1881"/>
    <x v="3733"/>
    <n v="5"/>
    <n v="0"/>
    <n v="28.857999999999997"/>
  </r>
  <r>
    <n v="8062"/>
    <x v="3992"/>
    <x v="1"/>
    <x v="1181"/>
    <d v="2012-09-26T00:00:00"/>
    <s v="Standard Class"/>
    <s v="TC-20980"/>
    <s v="Tamara Chand"/>
    <x v="1"/>
    <s v="United States"/>
    <s v="Long Beach"/>
    <x v="15"/>
    <n v="11561"/>
    <x v="3"/>
    <s v="OFF-BI-10002437"/>
    <x v="1"/>
    <x v="8"/>
    <s v="Recycled Premium Regency Composition Covers"/>
    <x v="671"/>
    <n v="2"/>
    <n v="0.2"/>
    <n v="8.8623999999999992"/>
  </r>
  <r>
    <n v="8063"/>
    <x v="3993"/>
    <x v="0"/>
    <x v="77"/>
    <d v="2013-11-10T00:00:00"/>
    <s v="First Class"/>
    <s v="LW-17215"/>
    <s v="Luke Weiss"/>
    <x v="0"/>
    <s v="United States"/>
    <s v="Rochester"/>
    <x v="15"/>
    <n v="14609"/>
    <x v="3"/>
    <s v="TEC-PH-10000586"/>
    <x v="2"/>
    <x v="7"/>
    <s v="AT&amp;T SB67148 SynJ"/>
    <x v="2392"/>
    <n v="4"/>
    <n v="0"/>
    <n v="71.269200000000012"/>
  </r>
  <r>
    <n v="8064"/>
    <x v="3993"/>
    <x v="0"/>
    <x v="77"/>
    <d v="2013-11-10T00:00:00"/>
    <s v="First Class"/>
    <s v="LW-17215"/>
    <s v="Luke Weiss"/>
    <x v="0"/>
    <s v="United States"/>
    <s v="Rochester"/>
    <x v="15"/>
    <n v="14609"/>
    <x v="3"/>
    <s v="TEC-PH-10003811"/>
    <x v="2"/>
    <x v="7"/>
    <s v="Jabra Supreme Plus Driver Edition Headset"/>
    <x v="1911"/>
    <n v="3"/>
    <n v="0"/>
    <n v="100.7916"/>
  </r>
  <r>
    <n v="8065"/>
    <x v="3993"/>
    <x v="0"/>
    <x v="77"/>
    <d v="2013-11-10T00:00:00"/>
    <s v="First Class"/>
    <s v="LW-17215"/>
    <s v="Luke Weiss"/>
    <x v="0"/>
    <s v="United States"/>
    <s v="Rochester"/>
    <x v="15"/>
    <n v="14609"/>
    <x v="3"/>
    <s v="OFF-PA-10004983"/>
    <x v="1"/>
    <x v="10"/>
    <s v="Xerox 23"/>
    <x v="91"/>
    <n v="2"/>
    <n v="0"/>
    <n v="6.2208000000000006"/>
  </r>
  <r>
    <n v="8066"/>
    <x v="3993"/>
    <x v="0"/>
    <x v="77"/>
    <d v="2013-11-10T00:00:00"/>
    <s v="First Class"/>
    <s v="LW-17215"/>
    <s v="Luke Weiss"/>
    <x v="0"/>
    <s v="United States"/>
    <s v="Rochester"/>
    <x v="15"/>
    <n v="14609"/>
    <x v="3"/>
    <s v="OFF-ST-10003479"/>
    <x v="1"/>
    <x v="4"/>
    <s v="Eldon Base for stackable storage shelf, platinum"/>
    <x v="5272"/>
    <n v="3"/>
    <n v="0"/>
    <n v="5.8409999999999869"/>
  </r>
  <r>
    <n v="8067"/>
    <x v="3993"/>
    <x v="0"/>
    <x v="77"/>
    <d v="2013-11-10T00:00:00"/>
    <s v="First Class"/>
    <s v="LW-17215"/>
    <s v="Luke Weiss"/>
    <x v="0"/>
    <s v="United States"/>
    <s v="Rochester"/>
    <x v="15"/>
    <n v="14609"/>
    <x v="3"/>
    <s v="OFF-BI-10004318"/>
    <x v="1"/>
    <x v="8"/>
    <s v="Ibico EB-19 Dual Function Manual Binding System"/>
    <x v="4795"/>
    <n v="2"/>
    <n v="0.2"/>
    <n v="89.954799999999992"/>
  </r>
  <r>
    <n v="8068"/>
    <x v="3994"/>
    <x v="1"/>
    <x v="1182"/>
    <d v="2012-10-24T00:00:00"/>
    <s v="Standard Class"/>
    <s v="NS-18640"/>
    <s v="Noel Staavos"/>
    <x v="1"/>
    <s v="United States"/>
    <s v="San Francisco"/>
    <x v="1"/>
    <n v="94109"/>
    <x v="1"/>
    <s v="TEC-AC-10002567"/>
    <x v="2"/>
    <x v="11"/>
    <s v="Logitech G602 Wireless Gaming Mouse"/>
    <x v="764"/>
    <n v="3"/>
    <n v="0"/>
    <n v="86.389199999999988"/>
  </r>
  <r>
    <n v="8069"/>
    <x v="3994"/>
    <x v="1"/>
    <x v="1182"/>
    <d v="2012-10-24T00:00:00"/>
    <s v="Standard Class"/>
    <s v="NS-18640"/>
    <s v="Noel Staavos"/>
    <x v="1"/>
    <s v="United States"/>
    <s v="San Francisco"/>
    <x v="1"/>
    <n v="94109"/>
    <x v="1"/>
    <s v="FUR-FU-10001731"/>
    <x v="0"/>
    <x v="5"/>
    <s v="Acrylic Self-Standing Desk Frames"/>
    <x v="2003"/>
    <n v="6"/>
    <n v="0"/>
    <n v="6.0876000000000001"/>
  </r>
  <r>
    <n v="8070"/>
    <x v="3995"/>
    <x v="3"/>
    <x v="314"/>
    <d v="2014-01-06T00:00:00"/>
    <s v="Standard Class"/>
    <s v="JM-15250"/>
    <s v="Janet Martin"/>
    <x v="0"/>
    <s v="United States"/>
    <s v="Huntsville"/>
    <x v="5"/>
    <n v="77340"/>
    <x v="2"/>
    <s v="OFF-ST-10002743"/>
    <x v="1"/>
    <x v="4"/>
    <s v="SAFCO Boltless Steel Shelving"/>
    <x v="5273"/>
    <n v="5"/>
    <n v="0.2"/>
    <n v="-107.95800000000004"/>
  </r>
  <r>
    <n v="8071"/>
    <x v="3995"/>
    <x v="3"/>
    <x v="314"/>
    <d v="2014-01-06T00:00:00"/>
    <s v="Standard Class"/>
    <s v="JM-15250"/>
    <s v="Janet Martin"/>
    <x v="0"/>
    <s v="United States"/>
    <s v="Huntsville"/>
    <x v="5"/>
    <n v="77340"/>
    <x v="2"/>
    <s v="FUR-FU-10002116"/>
    <x v="0"/>
    <x v="5"/>
    <s v="Tenex Carpeted, Granite-Look or Clear Contemporary Contour Shape Chair Mats"/>
    <x v="5274"/>
    <n v="5"/>
    <n v="0.6"/>
    <n v="-187.38150000000002"/>
  </r>
  <r>
    <n v="8072"/>
    <x v="3995"/>
    <x v="3"/>
    <x v="314"/>
    <d v="2014-01-06T00:00:00"/>
    <s v="Standard Class"/>
    <s v="JM-15250"/>
    <s v="Janet Martin"/>
    <x v="0"/>
    <s v="United States"/>
    <s v="Huntsville"/>
    <x v="5"/>
    <n v="77340"/>
    <x v="2"/>
    <s v="FUR-CH-10003199"/>
    <x v="0"/>
    <x v="1"/>
    <s v="Office Star - Contemporary Task Swivel Chair"/>
    <x v="5275"/>
    <n v="4"/>
    <n v="0.3"/>
    <n v="-26.635199999999998"/>
  </r>
  <r>
    <n v="8073"/>
    <x v="3995"/>
    <x v="3"/>
    <x v="314"/>
    <d v="2014-01-06T00:00:00"/>
    <s v="Standard Class"/>
    <s v="JM-15250"/>
    <s v="Janet Martin"/>
    <x v="0"/>
    <s v="United States"/>
    <s v="Huntsville"/>
    <x v="5"/>
    <n v="77340"/>
    <x v="2"/>
    <s v="OFF-AR-10003158"/>
    <x v="1"/>
    <x v="6"/>
    <s v="Fluorescent Highlighters by Dixon"/>
    <x v="5276"/>
    <n v="4"/>
    <n v="0.2"/>
    <n v="2.2287999999999988"/>
  </r>
  <r>
    <n v="8074"/>
    <x v="3995"/>
    <x v="3"/>
    <x v="314"/>
    <d v="2014-01-06T00:00:00"/>
    <s v="Standard Class"/>
    <s v="JM-15250"/>
    <s v="Janet Martin"/>
    <x v="0"/>
    <s v="United States"/>
    <s v="Huntsville"/>
    <x v="5"/>
    <n v="77340"/>
    <x v="2"/>
    <s v="OFF-BI-10000301"/>
    <x v="1"/>
    <x v="8"/>
    <s v="GBC Instant Report Kit"/>
    <x v="5277"/>
    <n v="5"/>
    <n v="0.8"/>
    <n v="-9.7050000000000018"/>
  </r>
  <r>
    <n v="8075"/>
    <x v="3995"/>
    <x v="3"/>
    <x v="314"/>
    <d v="2014-01-06T00:00:00"/>
    <s v="Standard Class"/>
    <s v="JM-15250"/>
    <s v="Janet Martin"/>
    <x v="0"/>
    <s v="United States"/>
    <s v="Huntsville"/>
    <x v="5"/>
    <n v="77340"/>
    <x v="2"/>
    <s v="OFF-BI-10000343"/>
    <x v="1"/>
    <x v="8"/>
    <s v="Pressboard Covers with Storage Hooks, 9 1/2&quot; x 11&quot;, Light Blue"/>
    <x v="5278"/>
    <n v="14"/>
    <n v="0.8"/>
    <n v="-22.684200000000004"/>
  </r>
  <r>
    <n v="8076"/>
    <x v="3995"/>
    <x v="3"/>
    <x v="314"/>
    <d v="2014-01-06T00:00:00"/>
    <s v="Standard Class"/>
    <s v="JM-15250"/>
    <s v="Janet Martin"/>
    <x v="0"/>
    <s v="United States"/>
    <s v="Huntsville"/>
    <x v="5"/>
    <n v="77340"/>
    <x v="2"/>
    <s v="OFF-AP-10004708"/>
    <x v="1"/>
    <x v="9"/>
    <s v="Fellowes Superior 10 Outlet Split Surge Protector"/>
    <x v="5279"/>
    <n v="2"/>
    <n v="0.8"/>
    <n v="-38.821200000000012"/>
  </r>
  <r>
    <n v="8077"/>
    <x v="3996"/>
    <x v="1"/>
    <x v="537"/>
    <d v="2012-06-29T00:00:00"/>
    <s v="Standard Class"/>
    <s v="RF-19345"/>
    <s v="Randy Ferguson"/>
    <x v="1"/>
    <s v="United States"/>
    <s v="East Point"/>
    <x v="32"/>
    <n v="30344"/>
    <x v="0"/>
    <s v="FUR-FU-10000794"/>
    <x v="0"/>
    <x v="5"/>
    <s v="Eldon Stackable Tray, Side-Load, Legal, Smoke"/>
    <x v="1877"/>
    <n v="3"/>
    <n v="0"/>
    <n v="9.3227999999999991"/>
  </r>
  <r>
    <n v="8078"/>
    <x v="3996"/>
    <x v="1"/>
    <x v="537"/>
    <d v="2012-06-29T00:00:00"/>
    <s v="Standard Class"/>
    <s v="RF-19345"/>
    <s v="Randy Ferguson"/>
    <x v="1"/>
    <s v="United States"/>
    <s v="East Point"/>
    <x v="32"/>
    <n v="30344"/>
    <x v="0"/>
    <s v="OFF-BI-10004519"/>
    <x v="1"/>
    <x v="8"/>
    <s v="GBC DocuBind P100 Manual Binding Machine"/>
    <x v="5280"/>
    <n v="1"/>
    <n v="0"/>
    <n v="74.690999999999988"/>
  </r>
  <r>
    <n v="8079"/>
    <x v="3996"/>
    <x v="1"/>
    <x v="537"/>
    <d v="2012-06-29T00:00:00"/>
    <s v="Standard Class"/>
    <s v="RF-19345"/>
    <s v="Randy Ferguson"/>
    <x v="1"/>
    <s v="United States"/>
    <s v="East Point"/>
    <x v="32"/>
    <n v="30344"/>
    <x v="0"/>
    <s v="TEC-AC-10001590"/>
    <x v="2"/>
    <x v="11"/>
    <s v="Dell Slim USB Multimedia Keyboard"/>
    <x v="5281"/>
    <n v="3"/>
    <n v="0"/>
    <n v="18"/>
  </r>
  <r>
    <n v="8080"/>
    <x v="3997"/>
    <x v="0"/>
    <x v="441"/>
    <d v="2013-11-28T00:00:00"/>
    <s v="Standard Class"/>
    <s v="CA-12055"/>
    <s v="Cathy Armstrong"/>
    <x v="2"/>
    <s v="United States"/>
    <s v="New York City"/>
    <x v="15"/>
    <n v="10009"/>
    <x v="3"/>
    <s v="OFF-BI-10001524"/>
    <x v="1"/>
    <x v="8"/>
    <s v="GBC Premium Transparent Covers with Diagonal Lined Pattern"/>
    <x v="5282"/>
    <n v="8"/>
    <n v="0.2"/>
    <n v="46.99519999999999"/>
  </r>
  <r>
    <n v="8081"/>
    <x v="3998"/>
    <x v="1"/>
    <x v="662"/>
    <d v="2012-11-01T00:00:00"/>
    <s v="Standard Class"/>
    <s v="KH-16690"/>
    <s v="Kristen Hastings"/>
    <x v="1"/>
    <s v="United States"/>
    <s v="Springfield"/>
    <x v="21"/>
    <n v="97477"/>
    <x v="1"/>
    <s v="OFF-LA-10001474"/>
    <x v="1"/>
    <x v="2"/>
    <s v="Avery 477"/>
    <x v="5283"/>
    <n v="6"/>
    <n v="0.2"/>
    <n v="47.626799999999996"/>
  </r>
  <r>
    <n v="8082"/>
    <x v="3998"/>
    <x v="1"/>
    <x v="662"/>
    <d v="2012-11-01T00:00:00"/>
    <s v="Standard Class"/>
    <s v="KH-16690"/>
    <s v="Kristen Hastings"/>
    <x v="1"/>
    <s v="United States"/>
    <s v="Springfield"/>
    <x v="21"/>
    <n v="97477"/>
    <x v="1"/>
    <s v="OFF-PA-10001497"/>
    <x v="1"/>
    <x v="10"/>
    <s v="Xerox 1914"/>
    <x v="576"/>
    <n v="3"/>
    <n v="0.2"/>
    <n v="47.815200000000004"/>
  </r>
  <r>
    <n v="8083"/>
    <x v="3998"/>
    <x v="1"/>
    <x v="662"/>
    <d v="2012-11-01T00:00:00"/>
    <s v="Standard Class"/>
    <s v="KH-16690"/>
    <s v="Kristen Hastings"/>
    <x v="1"/>
    <s v="United States"/>
    <s v="Springfield"/>
    <x v="21"/>
    <n v="97477"/>
    <x v="1"/>
    <s v="OFF-AP-10003287"/>
    <x v="1"/>
    <x v="9"/>
    <s v="Tripp Lite TLP810NET Broadband Surge for Modem/Fax"/>
    <x v="5284"/>
    <n v="5"/>
    <n v="0.2"/>
    <n v="20.387999999999998"/>
  </r>
  <r>
    <n v="8084"/>
    <x v="3998"/>
    <x v="1"/>
    <x v="662"/>
    <d v="2012-11-01T00:00:00"/>
    <s v="Standard Class"/>
    <s v="KH-16690"/>
    <s v="Kristen Hastings"/>
    <x v="1"/>
    <s v="United States"/>
    <s v="Springfield"/>
    <x v="21"/>
    <n v="97477"/>
    <x v="1"/>
    <s v="OFF-BI-10002982"/>
    <x v="1"/>
    <x v="8"/>
    <s v="Avery Self-Adhesive Photo Pockets for Polaroid Photos"/>
    <x v="4459"/>
    <n v="7"/>
    <n v="0.7"/>
    <n v="-10.487400000000001"/>
  </r>
  <r>
    <n v="8085"/>
    <x v="3998"/>
    <x v="1"/>
    <x v="662"/>
    <d v="2012-11-01T00:00:00"/>
    <s v="Standard Class"/>
    <s v="KH-16690"/>
    <s v="Kristen Hastings"/>
    <x v="1"/>
    <s v="United States"/>
    <s v="Springfield"/>
    <x v="21"/>
    <n v="97477"/>
    <x v="1"/>
    <s v="OFF-ST-10001809"/>
    <x v="1"/>
    <x v="4"/>
    <s v="Fellowes Officeware Wire Shelving"/>
    <x v="5285"/>
    <n v="10"/>
    <n v="0.2"/>
    <n v="-161.69400000000005"/>
  </r>
  <r>
    <n v="8086"/>
    <x v="3999"/>
    <x v="0"/>
    <x v="201"/>
    <d v="2013-10-27T00:00:00"/>
    <s v="Standard Class"/>
    <s v="LC-16960"/>
    <s v="Lindsay Castell"/>
    <x v="2"/>
    <s v="United States"/>
    <s v="Arlington"/>
    <x v="17"/>
    <n v="22204"/>
    <x v="0"/>
    <s v="FUR-FU-10000246"/>
    <x v="0"/>
    <x v="5"/>
    <s v="Aluminum Document Frame"/>
    <x v="5286"/>
    <n v="5"/>
    <n v="0"/>
    <n v="18.329999999999991"/>
  </r>
  <r>
    <n v="8087"/>
    <x v="4000"/>
    <x v="3"/>
    <x v="1045"/>
    <d v="2014-05-03T00:00:00"/>
    <s v="Standard Class"/>
    <s v="JL-15130"/>
    <s v="Jack Lebron"/>
    <x v="0"/>
    <s v="United States"/>
    <s v="Wilmington"/>
    <x v="3"/>
    <n v="28403"/>
    <x v="0"/>
    <s v="OFF-AP-10000252"/>
    <x v="1"/>
    <x v="9"/>
    <s v="Harmony HEPA Quiet Air Purifiers"/>
    <x v="5287"/>
    <n v="3"/>
    <n v="0.2"/>
    <n v="5.2650000000000006"/>
  </r>
  <r>
    <n v="8088"/>
    <x v="4001"/>
    <x v="0"/>
    <x v="321"/>
    <d v="2013-10-02T00:00:00"/>
    <s v="Second Class"/>
    <s v="DM-12955"/>
    <s v="Dario Medina"/>
    <x v="1"/>
    <s v="United States"/>
    <s v="Yuma"/>
    <x v="16"/>
    <n v="85364"/>
    <x v="1"/>
    <s v="OFF-AR-10002375"/>
    <x v="1"/>
    <x v="6"/>
    <s v="Newell 351"/>
    <x v="5288"/>
    <n v="4"/>
    <n v="0.2"/>
    <n v="1.1807999999999983"/>
  </r>
  <r>
    <n v="8089"/>
    <x v="4002"/>
    <x v="1"/>
    <x v="848"/>
    <d v="2012-07-14T00:00:00"/>
    <s v="Standard Class"/>
    <s v="MV-18190"/>
    <s v="Mike Vittorini"/>
    <x v="0"/>
    <s v="United States"/>
    <s v="San Bernardino"/>
    <x v="1"/>
    <n v="92404"/>
    <x v="1"/>
    <s v="OFF-BI-10003719"/>
    <x v="1"/>
    <x v="8"/>
    <s v="Large Capacity Hanging Post Binders"/>
    <x v="3089"/>
    <n v="2"/>
    <n v="0.2"/>
    <n v="12.973999999999997"/>
  </r>
  <r>
    <n v="8090"/>
    <x v="4003"/>
    <x v="1"/>
    <x v="976"/>
    <d v="2012-08-09T00:00:00"/>
    <s v="First Class"/>
    <s v="NS-18640"/>
    <s v="Noel Staavos"/>
    <x v="1"/>
    <s v="United States"/>
    <s v="Baltimore"/>
    <x v="39"/>
    <n v="21215"/>
    <x v="3"/>
    <s v="OFF-AP-10001492"/>
    <x v="1"/>
    <x v="9"/>
    <s v="Acco Six-Outlet Power Strip, 4' Cord Length"/>
    <x v="5289"/>
    <n v="9"/>
    <n v="0"/>
    <n v="20.1708"/>
  </r>
  <r>
    <n v="8091"/>
    <x v="4004"/>
    <x v="2"/>
    <x v="1035"/>
    <d v="2011-12-13T00:00:00"/>
    <s v="Standard Class"/>
    <s v="AS-10630"/>
    <s v="Ann Steele"/>
    <x v="2"/>
    <s v="United States"/>
    <s v="Seattle"/>
    <x v="4"/>
    <n v="98103"/>
    <x v="1"/>
    <s v="OFF-ST-10000532"/>
    <x v="1"/>
    <x v="4"/>
    <s v="Advantus Rolling Drawer Organizers"/>
    <x v="5290"/>
    <n v="7"/>
    <n v="0"/>
    <n v="70.033599999999993"/>
  </r>
  <r>
    <n v="8092"/>
    <x v="4005"/>
    <x v="1"/>
    <x v="895"/>
    <d v="2012-12-14T00:00:00"/>
    <s v="Standard Class"/>
    <s v="MT-17815"/>
    <s v="Meg Tillman"/>
    <x v="0"/>
    <s v="United States"/>
    <s v="San Francisco"/>
    <x v="1"/>
    <n v="94110"/>
    <x v="1"/>
    <s v="OFF-LA-10001613"/>
    <x v="1"/>
    <x v="2"/>
    <s v="Avery File Folder Labels"/>
    <x v="1784"/>
    <n v="2"/>
    <n v="0"/>
    <n v="2.8224"/>
  </r>
  <r>
    <n v="8093"/>
    <x v="4006"/>
    <x v="3"/>
    <x v="1183"/>
    <d v="2014-11-14T00:00:00"/>
    <s v="Second Class"/>
    <s v="SR-20425"/>
    <s v="Sharelle Roach"/>
    <x v="2"/>
    <s v="United States"/>
    <s v="New York City"/>
    <x v="15"/>
    <n v="10035"/>
    <x v="3"/>
    <s v="OFF-AR-10002818"/>
    <x v="1"/>
    <x v="6"/>
    <s v="Panasonic KP-310 Heavy-Duty Electric Pencil Sharpener"/>
    <x v="2239"/>
    <n v="5"/>
    <n v="0"/>
    <n v="32.97"/>
  </r>
  <r>
    <n v="8094"/>
    <x v="4007"/>
    <x v="3"/>
    <x v="944"/>
    <d v="2014-08-02T00:00:00"/>
    <s v="Second Class"/>
    <s v="DK-13375"/>
    <s v="Dennis Kane"/>
    <x v="0"/>
    <s v="United States"/>
    <s v="Seattle"/>
    <x v="4"/>
    <n v="98115"/>
    <x v="1"/>
    <s v="FUR-FU-10001940"/>
    <x v="0"/>
    <x v="5"/>
    <s v="Staples"/>
    <x v="1708"/>
    <n v="3"/>
    <n v="0"/>
    <n v="10.507200000000001"/>
  </r>
  <r>
    <n v="8095"/>
    <x v="4007"/>
    <x v="3"/>
    <x v="944"/>
    <d v="2014-08-02T00:00:00"/>
    <s v="Second Class"/>
    <s v="DK-13375"/>
    <s v="Dennis Kane"/>
    <x v="0"/>
    <s v="United States"/>
    <s v="Seattle"/>
    <x v="4"/>
    <n v="98115"/>
    <x v="1"/>
    <s v="OFF-PA-10003883"/>
    <x v="1"/>
    <x v="10"/>
    <s v="Message Book, Phone, Wirebound Standard Line Memo, 2 3/4&quot; X 5&quot;"/>
    <x v="2224"/>
    <n v="4"/>
    <n v="0"/>
    <n v="12.052"/>
  </r>
  <r>
    <n v="8096"/>
    <x v="4007"/>
    <x v="3"/>
    <x v="944"/>
    <d v="2014-08-02T00:00:00"/>
    <s v="Second Class"/>
    <s v="DK-13375"/>
    <s v="Dennis Kane"/>
    <x v="0"/>
    <s v="United States"/>
    <s v="Seattle"/>
    <x v="4"/>
    <n v="98115"/>
    <x v="1"/>
    <s v="OFF-PA-10002787"/>
    <x v="1"/>
    <x v="10"/>
    <s v="Xerox 227"/>
    <x v="91"/>
    <n v="2"/>
    <n v="0"/>
    <n v="6.2208000000000006"/>
  </r>
  <r>
    <n v="8097"/>
    <x v="4007"/>
    <x v="3"/>
    <x v="944"/>
    <d v="2014-08-02T00:00:00"/>
    <s v="Second Class"/>
    <s v="DK-13375"/>
    <s v="Dennis Kane"/>
    <x v="0"/>
    <s v="United States"/>
    <s v="Seattle"/>
    <x v="4"/>
    <n v="98115"/>
    <x v="1"/>
    <s v="TEC-AC-10000991"/>
    <x v="2"/>
    <x v="11"/>
    <s v="Sony Micro Vault Click 8 GB USB 2.0 Flash Drive"/>
    <x v="5291"/>
    <n v="5"/>
    <n v="0"/>
    <n v="32.893000000000008"/>
  </r>
  <r>
    <n v="8098"/>
    <x v="4008"/>
    <x v="3"/>
    <x v="116"/>
    <d v="2015-01-02T00:00:00"/>
    <s v="Standard Class"/>
    <s v="SV-20935"/>
    <s v="Susan Vittorini"/>
    <x v="0"/>
    <s v="United States"/>
    <s v="Albuquerque"/>
    <x v="27"/>
    <n v="87105"/>
    <x v="1"/>
    <s v="OFF-ST-10003058"/>
    <x v="1"/>
    <x v="4"/>
    <s v="Eldon Mobile Mega Data Cart  Mega Stackable  Add-On Trays"/>
    <x v="2946"/>
    <n v="5"/>
    <n v="0"/>
    <n v="34.292499999999997"/>
  </r>
  <r>
    <n v="8099"/>
    <x v="4008"/>
    <x v="3"/>
    <x v="116"/>
    <d v="2015-01-02T00:00:00"/>
    <s v="Standard Class"/>
    <s v="SV-20935"/>
    <s v="Susan Vittorini"/>
    <x v="0"/>
    <s v="United States"/>
    <s v="Albuquerque"/>
    <x v="27"/>
    <n v="87105"/>
    <x v="1"/>
    <s v="OFF-PA-10004239"/>
    <x v="1"/>
    <x v="10"/>
    <s v="Xerox 1953"/>
    <x v="732"/>
    <n v="1"/>
    <n v="0"/>
    <n v="1.9259999999999997"/>
  </r>
  <r>
    <n v="8100"/>
    <x v="4009"/>
    <x v="0"/>
    <x v="612"/>
    <d v="2013-03-14T00:00:00"/>
    <s v="First Class"/>
    <s v="RH-19510"/>
    <s v="Rick Huthwaite"/>
    <x v="2"/>
    <s v="United States"/>
    <s v="Los Angeles"/>
    <x v="1"/>
    <n v="90045"/>
    <x v="1"/>
    <s v="TEC-AC-10003038"/>
    <x v="2"/>
    <x v="11"/>
    <s v="Kingston Digital DataTraveler 16GB USB 2.0"/>
    <x v="3999"/>
    <n v="3"/>
    <n v="0"/>
    <n v="5.101499999999997"/>
  </r>
  <r>
    <n v="8101"/>
    <x v="4009"/>
    <x v="0"/>
    <x v="612"/>
    <d v="2013-03-14T00:00:00"/>
    <s v="First Class"/>
    <s v="RH-19510"/>
    <s v="Rick Huthwaite"/>
    <x v="2"/>
    <s v="United States"/>
    <s v="Los Angeles"/>
    <x v="1"/>
    <n v="90045"/>
    <x v="1"/>
    <s v="TEC-MA-10000984"/>
    <x v="2"/>
    <x v="15"/>
    <s v="Okidata MB760 Printer"/>
    <x v="5292"/>
    <n v="3"/>
    <n v="0.2"/>
    <n v="377.72999999999956"/>
  </r>
  <r>
    <n v="8102"/>
    <x v="4010"/>
    <x v="1"/>
    <x v="1184"/>
    <d v="2012-05-26T00:00:00"/>
    <s v="Standard Class"/>
    <s v="SB-20185"/>
    <s v="Sarah Brown"/>
    <x v="0"/>
    <s v="United States"/>
    <s v="Los Angeles"/>
    <x v="1"/>
    <n v="90045"/>
    <x v="1"/>
    <s v="OFF-LA-10004484"/>
    <x v="1"/>
    <x v="2"/>
    <s v="Avery 476"/>
    <x v="341"/>
    <n v="2"/>
    <n v="0"/>
    <n v="3.7995999999999999"/>
  </r>
  <r>
    <n v="8103"/>
    <x v="4010"/>
    <x v="1"/>
    <x v="1184"/>
    <d v="2012-05-26T00:00:00"/>
    <s v="Standard Class"/>
    <s v="SB-20185"/>
    <s v="Sarah Brown"/>
    <x v="0"/>
    <s v="United States"/>
    <s v="Los Angeles"/>
    <x v="1"/>
    <n v="90045"/>
    <x v="1"/>
    <s v="TEC-MA-10004002"/>
    <x v="2"/>
    <x v="15"/>
    <s v="Zebra GX420t Direct Thermal/Thermal Transfer Printer"/>
    <x v="5293"/>
    <n v="7"/>
    <n v="0.2"/>
    <n v="334.49849999999958"/>
  </r>
  <r>
    <n v="8104"/>
    <x v="4010"/>
    <x v="1"/>
    <x v="1184"/>
    <d v="2012-05-26T00:00:00"/>
    <s v="Standard Class"/>
    <s v="SB-20185"/>
    <s v="Sarah Brown"/>
    <x v="0"/>
    <s v="United States"/>
    <s v="Los Angeles"/>
    <x v="1"/>
    <n v="90045"/>
    <x v="1"/>
    <s v="OFF-ST-10002406"/>
    <x v="1"/>
    <x v="4"/>
    <s v="Pizazz Global Quick File"/>
    <x v="352"/>
    <n v="7"/>
    <n v="0"/>
    <n v="29.341200000000008"/>
  </r>
  <r>
    <n v="8105"/>
    <x v="4010"/>
    <x v="1"/>
    <x v="1184"/>
    <d v="2012-05-26T00:00:00"/>
    <s v="Standard Class"/>
    <s v="SB-20185"/>
    <s v="Sarah Brown"/>
    <x v="0"/>
    <s v="United States"/>
    <s v="Los Angeles"/>
    <x v="1"/>
    <n v="90045"/>
    <x v="1"/>
    <s v="TEC-PH-10003645"/>
    <x v="2"/>
    <x v="7"/>
    <s v="Aastra 57i VoIP phone"/>
    <x v="5294"/>
    <n v="6"/>
    <n v="0.2"/>
    <n v="58.179600000000022"/>
  </r>
  <r>
    <n v="8106"/>
    <x v="4011"/>
    <x v="3"/>
    <x v="922"/>
    <d v="2014-02-20T00:00:00"/>
    <s v="First Class"/>
    <s v="CR-12820"/>
    <s v="Cyra Reiten"/>
    <x v="2"/>
    <s v="United States"/>
    <s v="Houston"/>
    <x v="5"/>
    <n v="77041"/>
    <x v="2"/>
    <s v="FUR-BO-10001601"/>
    <x v="0"/>
    <x v="0"/>
    <s v="Sauder Mission Library with Doors, Fruitwood Finish"/>
    <x v="5295"/>
    <n v="1"/>
    <n v="0.32"/>
    <n v="-17.027400000000007"/>
  </r>
  <r>
    <n v="8107"/>
    <x v="4011"/>
    <x v="3"/>
    <x v="922"/>
    <d v="2014-02-20T00:00:00"/>
    <s v="First Class"/>
    <s v="CR-12820"/>
    <s v="Cyra Reiten"/>
    <x v="2"/>
    <s v="United States"/>
    <s v="Houston"/>
    <x v="5"/>
    <n v="77041"/>
    <x v="2"/>
    <s v="OFF-AR-10000937"/>
    <x v="1"/>
    <x v="6"/>
    <s v="Dixon Ticonderoga Core-Lock Colored Pencils, 48-Color Set"/>
    <x v="5296"/>
    <n v="6"/>
    <n v="0.2"/>
    <n v="52.632000000000005"/>
  </r>
  <r>
    <n v="8108"/>
    <x v="4011"/>
    <x v="3"/>
    <x v="922"/>
    <d v="2014-02-20T00:00:00"/>
    <s v="First Class"/>
    <s v="CR-12820"/>
    <s v="Cyra Reiten"/>
    <x v="2"/>
    <s v="United States"/>
    <s v="Houston"/>
    <x v="5"/>
    <n v="77041"/>
    <x v="2"/>
    <s v="TEC-PH-10000038"/>
    <x v="2"/>
    <x v="7"/>
    <s v="Jawbone MINI JAMBOX Wireless Bluetooth Speaker"/>
    <x v="1435"/>
    <n v="4"/>
    <n v="0.2"/>
    <n v="-87.667200000000037"/>
  </r>
  <r>
    <n v="8109"/>
    <x v="4012"/>
    <x v="3"/>
    <x v="166"/>
    <d v="2014-12-16T00:00:00"/>
    <s v="Standard Class"/>
    <s v="EG-13900"/>
    <s v="Emily Grady"/>
    <x v="0"/>
    <s v="United States"/>
    <s v="Philadelphia"/>
    <x v="9"/>
    <n v="19140"/>
    <x v="3"/>
    <s v="FUR-CH-10003396"/>
    <x v="0"/>
    <x v="1"/>
    <s v="Global Deluxe Steno Chair"/>
    <x v="5297"/>
    <n v="4"/>
    <n v="0.3"/>
    <n v="-58.504800000000017"/>
  </r>
  <r>
    <n v="8110"/>
    <x v="4013"/>
    <x v="3"/>
    <x v="551"/>
    <d v="2014-11-24T00:00:00"/>
    <s v="Standard Class"/>
    <s v="RD-19930"/>
    <s v="Russell D'Ascenzo"/>
    <x v="0"/>
    <s v="United States"/>
    <s v="Chicago"/>
    <x v="10"/>
    <n v="60623"/>
    <x v="2"/>
    <s v="OFF-EN-10002592"/>
    <x v="1"/>
    <x v="12"/>
    <s v="Peel &amp; Seel Recycled Catalog Envelopes, Brown"/>
    <x v="5298"/>
    <n v="6"/>
    <n v="0.2"/>
    <n v="20.844000000000001"/>
  </r>
  <r>
    <n v="8111"/>
    <x v="4013"/>
    <x v="3"/>
    <x v="551"/>
    <d v="2014-11-24T00:00:00"/>
    <s v="Standard Class"/>
    <s v="RD-19930"/>
    <s v="Russell D'Ascenzo"/>
    <x v="0"/>
    <s v="United States"/>
    <s v="Chicago"/>
    <x v="10"/>
    <n v="60623"/>
    <x v="2"/>
    <s v="FUR-CH-10000422"/>
    <x v="0"/>
    <x v="1"/>
    <s v="Global Highback Leather Tilter in Burgundy"/>
    <x v="5299"/>
    <n v="2"/>
    <n v="0.3"/>
    <n v="-25.477199999999982"/>
  </r>
  <r>
    <n v="8112"/>
    <x v="4014"/>
    <x v="0"/>
    <x v="49"/>
    <d v="2013-12-04T00:00:00"/>
    <s v="Second Class"/>
    <s v="JM-15865"/>
    <s v="John Murray"/>
    <x v="0"/>
    <s v="United States"/>
    <s v="San Angelo"/>
    <x v="5"/>
    <n v="76903"/>
    <x v="2"/>
    <s v="FUR-CH-10002647"/>
    <x v="0"/>
    <x v="1"/>
    <s v="Situations Contoured Folding Chairs, 4/Set"/>
    <x v="5300"/>
    <n v="5"/>
    <n v="0.3"/>
    <n v="-17.744999999999976"/>
  </r>
  <r>
    <n v="8113"/>
    <x v="4014"/>
    <x v="0"/>
    <x v="49"/>
    <d v="2013-12-04T00:00:00"/>
    <s v="Second Class"/>
    <s v="JM-15865"/>
    <s v="John Murray"/>
    <x v="0"/>
    <s v="United States"/>
    <s v="San Angelo"/>
    <x v="5"/>
    <n v="76903"/>
    <x v="2"/>
    <s v="OFF-AP-10004859"/>
    <x v="1"/>
    <x v="9"/>
    <s v="Acco 6 Outlet Guardian Premium Surge Suppressor"/>
    <x v="5301"/>
    <n v="4"/>
    <n v="0.8"/>
    <n v="-30.867200000000004"/>
  </r>
  <r>
    <n v="8114"/>
    <x v="4014"/>
    <x v="0"/>
    <x v="49"/>
    <d v="2013-12-04T00:00:00"/>
    <s v="Second Class"/>
    <s v="JM-15865"/>
    <s v="John Murray"/>
    <x v="0"/>
    <s v="United States"/>
    <s v="San Angelo"/>
    <x v="5"/>
    <n v="76903"/>
    <x v="2"/>
    <s v="FUR-CH-10004477"/>
    <x v="0"/>
    <x v="1"/>
    <s v="Global Push Button Manager's Chair, Indigo"/>
    <x v="4967"/>
    <n v="2"/>
    <n v="0.3"/>
    <n v="-1.217800000000004"/>
  </r>
  <r>
    <n v="8115"/>
    <x v="4015"/>
    <x v="3"/>
    <x v="621"/>
    <d v="2014-10-08T00:00:00"/>
    <s v="Second Class"/>
    <s v="LW-16825"/>
    <s v="Laurel Workman"/>
    <x v="1"/>
    <s v="United States"/>
    <s v="Pasadena"/>
    <x v="5"/>
    <n v="77506"/>
    <x v="2"/>
    <s v="OFF-AR-10004817"/>
    <x v="1"/>
    <x v="6"/>
    <s v="Colorific Watercolor Pencils"/>
    <x v="5302"/>
    <n v="5"/>
    <n v="0.2"/>
    <n v="2.3219999999999974"/>
  </r>
  <r>
    <n v="8116"/>
    <x v="4016"/>
    <x v="3"/>
    <x v="635"/>
    <d v="2014-09-05T00:00:00"/>
    <s v="Standard Class"/>
    <s v="RW-19540"/>
    <s v="Rick Wilson"/>
    <x v="1"/>
    <s v="United States"/>
    <s v="Los Angeles"/>
    <x v="1"/>
    <n v="90049"/>
    <x v="1"/>
    <s v="FUR-FU-10003374"/>
    <x v="0"/>
    <x v="5"/>
    <s v="Electrix Fluorescent Magnifier Lamps &amp; Weighted Base"/>
    <x v="5303"/>
    <n v="3"/>
    <n v="0"/>
    <n v="41.445600000000013"/>
  </r>
  <r>
    <n v="8117"/>
    <x v="4017"/>
    <x v="3"/>
    <x v="221"/>
    <d v="2014-11-25T00:00:00"/>
    <s v="Same Day"/>
    <s v="BG-11695"/>
    <s v="Brooke Gillingham"/>
    <x v="1"/>
    <s v="United States"/>
    <s v="Garden City"/>
    <x v="41"/>
    <n v="67846"/>
    <x v="2"/>
    <s v="OFF-ST-10003123"/>
    <x v="1"/>
    <x v="4"/>
    <s v="Fellowes Bases and Tops For Staxonsteel/High-Stak Systems"/>
    <x v="3304"/>
    <n v="1"/>
    <n v="0"/>
    <n v="7.9895999999999994"/>
  </r>
  <r>
    <n v="8118"/>
    <x v="4018"/>
    <x v="3"/>
    <x v="160"/>
    <d v="2014-07-06T00:00:00"/>
    <s v="Standard Class"/>
    <s v="TT-21220"/>
    <s v="Thomas Thornton"/>
    <x v="0"/>
    <s v="United States"/>
    <s v="Los Angeles"/>
    <x v="1"/>
    <n v="90045"/>
    <x v="1"/>
    <s v="OFF-PA-10000675"/>
    <x v="1"/>
    <x v="10"/>
    <s v="Xerox 1919"/>
    <x v="2929"/>
    <n v="5"/>
    <n v="0"/>
    <n v="100.4255"/>
  </r>
  <r>
    <n v="8119"/>
    <x v="4019"/>
    <x v="3"/>
    <x v="847"/>
    <d v="2014-07-28T00:00:00"/>
    <s v="Standard Class"/>
    <s v="EB-13930"/>
    <s v="Eric Barreto"/>
    <x v="0"/>
    <s v="United States"/>
    <s v="Chicago"/>
    <x v="10"/>
    <n v="60653"/>
    <x v="2"/>
    <s v="FUR-CH-10004997"/>
    <x v="0"/>
    <x v="1"/>
    <s v="Hon Every-Day Series Multi-Task Chairs"/>
    <x v="5304"/>
    <n v="4"/>
    <n v="0.3"/>
    <n v="-75.191999999999979"/>
  </r>
  <r>
    <n v="8120"/>
    <x v="4020"/>
    <x v="0"/>
    <x v="583"/>
    <d v="2013-11-17T00:00:00"/>
    <s v="Standard Class"/>
    <s v="LP-17080"/>
    <s v="Liz Pelletier"/>
    <x v="0"/>
    <s v="United States"/>
    <s v="San Francisco"/>
    <x v="1"/>
    <n v="94110"/>
    <x v="1"/>
    <s v="FUR-FU-10001934"/>
    <x v="0"/>
    <x v="5"/>
    <s v="Magnifier Swing Arm Lamp"/>
    <x v="108"/>
    <n v="2"/>
    <n v="0"/>
    <n v="10.909600000000001"/>
  </r>
  <r>
    <n v="8121"/>
    <x v="4020"/>
    <x v="0"/>
    <x v="583"/>
    <d v="2013-11-17T00:00:00"/>
    <s v="Standard Class"/>
    <s v="LP-17080"/>
    <s v="Liz Pelletier"/>
    <x v="0"/>
    <s v="United States"/>
    <s v="San Francisco"/>
    <x v="1"/>
    <n v="94110"/>
    <x v="1"/>
    <s v="FUR-CH-10004997"/>
    <x v="0"/>
    <x v="1"/>
    <s v="Hon Every-Day Series Multi-Task Chairs"/>
    <x v="542"/>
    <n v="3"/>
    <n v="0.2"/>
    <n v="0"/>
  </r>
  <r>
    <n v="8122"/>
    <x v="4020"/>
    <x v="0"/>
    <x v="583"/>
    <d v="2013-11-17T00:00:00"/>
    <s v="Standard Class"/>
    <s v="LP-17080"/>
    <s v="Liz Pelletier"/>
    <x v="0"/>
    <s v="United States"/>
    <s v="San Francisco"/>
    <x v="1"/>
    <n v="94110"/>
    <x v="1"/>
    <s v="OFF-BI-10001890"/>
    <x v="1"/>
    <x v="8"/>
    <s v="Avery Poly Binder Pockets"/>
    <x v="5305"/>
    <n v="11"/>
    <n v="0.2"/>
    <n v="11.026399999999999"/>
  </r>
  <r>
    <n v="8123"/>
    <x v="4021"/>
    <x v="2"/>
    <x v="337"/>
    <d v="2011-12-15T00:00:00"/>
    <s v="Standard Class"/>
    <s v="FP-14320"/>
    <s v="Frank Preis"/>
    <x v="0"/>
    <s v="United States"/>
    <s v="Philadelphia"/>
    <x v="9"/>
    <n v="19134"/>
    <x v="3"/>
    <s v="OFF-EN-10002500"/>
    <x v="1"/>
    <x v="12"/>
    <s v="Globe Weis Peel &amp; Seel First Class Envelopes"/>
    <x v="5306"/>
    <n v="3"/>
    <n v="0.2"/>
    <n v="9.5850000000000009"/>
  </r>
  <r>
    <n v="8124"/>
    <x v="4021"/>
    <x v="2"/>
    <x v="337"/>
    <d v="2011-12-15T00:00:00"/>
    <s v="Standard Class"/>
    <s v="FP-14320"/>
    <s v="Frank Preis"/>
    <x v="0"/>
    <s v="United States"/>
    <s v="Philadelphia"/>
    <x v="9"/>
    <n v="19134"/>
    <x v="3"/>
    <s v="TEC-CO-10001766"/>
    <x v="2"/>
    <x v="16"/>
    <s v="Canon PC940 Copier"/>
    <x v="5307"/>
    <n v="4"/>
    <n v="0.4"/>
    <n v="125.99719999999991"/>
  </r>
  <r>
    <n v="8125"/>
    <x v="4022"/>
    <x v="3"/>
    <x v="210"/>
    <d v="2014-09-13T00:00:00"/>
    <s v="Standard Class"/>
    <s v="JA-15970"/>
    <s v="Joseph Airdo"/>
    <x v="0"/>
    <s v="United States"/>
    <s v="Modesto"/>
    <x v="1"/>
    <n v="95351"/>
    <x v="1"/>
    <s v="FUR-CH-10004860"/>
    <x v="0"/>
    <x v="1"/>
    <s v="Global Low Back Tilter Chair"/>
    <x v="224"/>
    <n v="2"/>
    <n v="0.2"/>
    <n v="-28.274400000000021"/>
  </r>
  <r>
    <n v="8126"/>
    <x v="4023"/>
    <x v="1"/>
    <x v="525"/>
    <d v="2012-02-13T00:00:00"/>
    <s v="Standard Class"/>
    <s v="TS-21655"/>
    <s v="Trudy Schmidt"/>
    <x v="0"/>
    <s v="United States"/>
    <s v="Houston"/>
    <x v="5"/>
    <n v="77070"/>
    <x v="2"/>
    <s v="OFF-BI-10002049"/>
    <x v="1"/>
    <x v="8"/>
    <s v="UniKeep View Case Binders"/>
    <x v="995"/>
    <n v="3"/>
    <n v="0.8"/>
    <n v="-4.9878000000000018"/>
  </r>
  <r>
    <n v="8127"/>
    <x v="4023"/>
    <x v="1"/>
    <x v="525"/>
    <d v="2012-02-13T00:00:00"/>
    <s v="Standard Class"/>
    <s v="TS-21655"/>
    <s v="Trudy Schmidt"/>
    <x v="0"/>
    <s v="United States"/>
    <s v="Houston"/>
    <x v="5"/>
    <n v="77070"/>
    <x v="2"/>
    <s v="TEC-AC-10003499"/>
    <x v="2"/>
    <x v="11"/>
    <s v="Memorex Mini Travel Drive 8 GB USB 2.0 Flash Drive"/>
    <x v="5183"/>
    <n v="2"/>
    <n v="0.2"/>
    <n v="4.4004000000000003"/>
  </r>
  <r>
    <n v="8128"/>
    <x v="4023"/>
    <x v="1"/>
    <x v="525"/>
    <d v="2012-02-13T00:00:00"/>
    <s v="Standard Class"/>
    <s v="TS-21655"/>
    <s v="Trudy Schmidt"/>
    <x v="0"/>
    <s v="United States"/>
    <s v="Houston"/>
    <x v="5"/>
    <n v="77070"/>
    <x v="2"/>
    <s v="OFF-ST-10003470"/>
    <x v="1"/>
    <x v="4"/>
    <s v="Tennsco Snap-Together Open Shelving Units, Starter Sets and Add-On Units"/>
    <x v="5308"/>
    <n v="3"/>
    <n v="0.2"/>
    <n v="-125.76600000000005"/>
  </r>
  <r>
    <n v="8129"/>
    <x v="4024"/>
    <x v="3"/>
    <x v="775"/>
    <d v="2014-09-02T00:00:00"/>
    <s v="Standard Class"/>
    <s v="DP-13000"/>
    <s v="Darren Powers"/>
    <x v="0"/>
    <s v="United States"/>
    <s v="Chicago"/>
    <x v="10"/>
    <n v="60610"/>
    <x v="2"/>
    <s v="FUR-FU-10000222"/>
    <x v="0"/>
    <x v="5"/>
    <s v="Seth Thomas 16&quot; Steel Case Clock"/>
    <x v="647"/>
    <n v="5"/>
    <n v="0.6"/>
    <n v="-43.847999999999985"/>
  </r>
  <r>
    <n v="8130"/>
    <x v="4025"/>
    <x v="2"/>
    <x v="836"/>
    <d v="2011-07-23T00:00:00"/>
    <s v="First Class"/>
    <s v="JD-15895"/>
    <s v="Jonathan Doherty"/>
    <x v="1"/>
    <s v="United States"/>
    <s v="Riverside"/>
    <x v="1"/>
    <n v="92503"/>
    <x v="1"/>
    <s v="TEC-AC-10000023"/>
    <x v="2"/>
    <x v="11"/>
    <s v="Maxell 74 Minute CD-R Spindle, 50/Pack"/>
    <x v="5045"/>
    <n v="2"/>
    <n v="0"/>
    <n v="15.098399999999998"/>
  </r>
  <r>
    <n v="8131"/>
    <x v="4025"/>
    <x v="2"/>
    <x v="836"/>
    <d v="2011-07-23T00:00:00"/>
    <s v="First Class"/>
    <s v="JD-15895"/>
    <s v="Jonathan Doherty"/>
    <x v="1"/>
    <s v="United States"/>
    <s v="Riverside"/>
    <x v="1"/>
    <n v="92503"/>
    <x v="1"/>
    <s v="OFF-PA-10003971"/>
    <x v="1"/>
    <x v="10"/>
    <s v="Xerox 1965"/>
    <x v="493"/>
    <n v="2"/>
    <n v="0"/>
    <n v="5.8604000000000003"/>
  </r>
  <r>
    <n v="8132"/>
    <x v="4025"/>
    <x v="2"/>
    <x v="836"/>
    <d v="2011-07-23T00:00:00"/>
    <s v="First Class"/>
    <s v="JD-15895"/>
    <s v="Jonathan Doherty"/>
    <x v="1"/>
    <s v="United States"/>
    <s v="Riverside"/>
    <x v="1"/>
    <n v="92503"/>
    <x v="1"/>
    <s v="OFF-AR-10003481"/>
    <x v="1"/>
    <x v="6"/>
    <s v="Newell 348"/>
    <x v="2805"/>
    <n v="4"/>
    <n v="0"/>
    <n v="3.8047999999999984"/>
  </r>
  <r>
    <n v="8133"/>
    <x v="4025"/>
    <x v="2"/>
    <x v="836"/>
    <d v="2011-07-23T00:00:00"/>
    <s v="First Class"/>
    <s v="JD-15895"/>
    <s v="Jonathan Doherty"/>
    <x v="1"/>
    <s v="United States"/>
    <s v="Riverside"/>
    <x v="1"/>
    <n v="92503"/>
    <x v="1"/>
    <s v="OFF-ST-10001490"/>
    <x v="1"/>
    <x v="4"/>
    <s v="Hot File 7-Pocket, Floor Stand"/>
    <x v="3469"/>
    <n v="3"/>
    <n v="0"/>
    <n v="160.62299999999993"/>
  </r>
  <r>
    <n v="8134"/>
    <x v="4026"/>
    <x v="1"/>
    <x v="1049"/>
    <d v="2012-10-13T00:00:00"/>
    <s v="Standard Class"/>
    <s v="GH-14485"/>
    <s v="Gene Hale"/>
    <x v="1"/>
    <s v="United States"/>
    <s v="Dallas"/>
    <x v="5"/>
    <n v="75081"/>
    <x v="2"/>
    <s v="FUR-FU-10003708"/>
    <x v="0"/>
    <x v="5"/>
    <s v="Tenex Traditional Chairmats for Medium Pile Carpet, Standard Lip, 36&quot; x 48&quot;"/>
    <x v="5309"/>
    <n v="3"/>
    <n v="0.6"/>
    <n v="-70.960499999999996"/>
  </r>
  <r>
    <n v="8135"/>
    <x v="4027"/>
    <x v="1"/>
    <x v="1130"/>
    <d v="2012-02-21T00:00:00"/>
    <s v="Standard Class"/>
    <s v="RD-19585"/>
    <s v="Rob Dowd"/>
    <x v="0"/>
    <s v="United States"/>
    <s v="Los Angeles"/>
    <x v="1"/>
    <n v="90008"/>
    <x v="1"/>
    <s v="OFF-PA-10001970"/>
    <x v="1"/>
    <x v="10"/>
    <s v="Xerox 1881"/>
    <x v="655"/>
    <n v="3"/>
    <n v="0"/>
    <n v="17.314799999999998"/>
  </r>
  <r>
    <n v="8136"/>
    <x v="4027"/>
    <x v="1"/>
    <x v="1130"/>
    <d v="2012-02-21T00:00:00"/>
    <s v="Standard Class"/>
    <s v="RD-19585"/>
    <s v="Rob Dowd"/>
    <x v="0"/>
    <s v="United States"/>
    <s v="Los Angeles"/>
    <x v="1"/>
    <n v="90008"/>
    <x v="1"/>
    <s v="OFF-LA-10002762"/>
    <x v="1"/>
    <x v="2"/>
    <s v="Avery 485"/>
    <x v="2077"/>
    <n v="7"/>
    <n v="0"/>
    <n v="41.223699999999994"/>
  </r>
  <r>
    <n v="8137"/>
    <x v="4028"/>
    <x v="0"/>
    <x v="399"/>
    <d v="2013-08-17T00:00:00"/>
    <s v="Standard Class"/>
    <s v="CS-12490"/>
    <s v="Cindy Schnelling"/>
    <x v="1"/>
    <s v="United States"/>
    <s v="Lakeland"/>
    <x v="2"/>
    <n v="33801"/>
    <x v="0"/>
    <s v="FUR-TA-10002533"/>
    <x v="0"/>
    <x v="3"/>
    <s v="BPI Conference Tables"/>
    <x v="5310"/>
    <n v="7"/>
    <n v="0.45"/>
    <n v="-255.58750000000009"/>
  </r>
  <r>
    <n v="8138"/>
    <x v="4029"/>
    <x v="2"/>
    <x v="187"/>
    <d v="2011-11-13T00:00:00"/>
    <s v="Standard Class"/>
    <s v="BF-11215"/>
    <s v="Benjamin Farhat"/>
    <x v="2"/>
    <s v="United States"/>
    <s v="New York City"/>
    <x v="15"/>
    <n v="10035"/>
    <x v="3"/>
    <s v="FUR-FU-10004091"/>
    <x v="0"/>
    <x v="5"/>
    <s v="Eldon 200 Class Desk Accessories, Black"/>
    <x v="5311"/>
    <n v="9"/>
    <n v="0"/>
    <n v="21.477600000000002"/>
  </r>
  <r>
    <n v="8139"/>
    <x v="4030"/>
    <x v="0"/>
    <x v="427"/>
    <d v="2013-07-23T00:00:00"/>
    <s v="Standard Class"/>
    <s v="NK-18490"/>
    <s v="Neil Knudson"/>
    <x v="2"/>
    <s v="United States"/>
    <s v="Philadelphia"/>
    <x v="9"/>
    <n v="19140"/>
    <x v="3"/>
    <s v="OFF-AR-10001545"/>
    <x v="1"/>
    <x v="6"/>
    <s v="Newell 326"/>
    <x v="2437"/>
    <n v="8"/>
    <n v="0.2"/>
    <n v="1.2671999999999994"/>
  </r>
  <r>
    <n v="8140"/>
    <x v="4030"/>
    <x v="0"/>
    <x v="427"/>
    <d v="2013-07-23T00:00:00"/>
    <s v="Standard Class"/>
    <s v="NK-18490"/>
    <s v="Neil Knudson"/>
    <x v="2"/>
    <s v="United States"/>
    <s v="Philadelphia"/>
    <x v="9"/>
    <n v="19140"/>
    <x v="3"/>
    <s v="OFF-ST-10001476"/>
    <x v="1"/>
    <x v="4"/>
    <s v="Steel Personal Filing/Posting Tote"/>
    <x v="5312"/>
    <n v="10"/>
    <n v="0.2"/>
    <n v="24.856999999999999"/>
  </r>
  <r>
    <n v="8141"/>
    <x v="4030"/>
    <x v="0"/>
    <x v="427"/>
    <d v="2013-07-23T00:00:00"/>
    <s v="Standard Class"/>
    <s v="NK-18490"/>
    <s v="Neil Knudson"/>
    <x v="2"/>
    <s v="United States"/>
    <s v="Philadelphia"/>
    <x v="9"/>
    <n v="19140"/>
    <x v="3"/>
    <s v="OFF-PA-10004971"/>
    <x v="1"/>
    <x v="10"/>
    <s v="Xerox 196"/>
    <x v="282"/>
    <n v="4"/>
    <n v="0.2"/>
    <n v="6.7048000000000005"/>
  </r>
  <r>
    <n v="8142"/>
    <x v="4031"/>
    <x v="0"/>
    <x v="473"/>
    <d v="2013-02-10T00:00:00"/>
    <s v="Standard Class"/>
    <s v="AZ-10750"/>
    <s v="Annie Zypern"/>
    <x v="0"/>
    <s v="United States"/>
    <s v="San Diego"/>
    <x v="1"/>
    <n v="92037"/>
    <x v="1"/>
    <s v="OFF-LA-10003223"/>
    <x v="1"/>
    <x v="2"/>
    <s v="Avery 508"/>
    <x v="1674"/>
    <n v="3"/>
    <n v="0"/>
    <n v="7.2176999999999998"/>
  </r>
  <r>
    <n v="8143"/>
    <x v="4031"/>
    <x v="0"/>
    <x v="473"/>
    <d v="2013-02-10T00:00:00"/>
    <s v="Standard Class"/>
    <s v="AZ-10750"/>
    <s v="Annie Zypern"/>
    <x v="0"/>
    <s v="United States"/>
    <s v="San Diego"/>
    <x v="1"/>
    <n v="92037"/>
    <x v="1"/>
    <s v="OFF-ST-10004340"/>
    <x v="1"/>
    <x v="4"/>
    <s v="Fellowes Mobile File Cart, Black"/>
    <x v="4702"/>
    <n v="3"/>
    <n v="0"/>
    <n v="50.365800000000007"/>
  </r>
  <r>
    <n v="8144"/>
    <x v="4031"/>
    <x v="0"/>
    <x v="473"/>
    <d v="2013-02-10T00:00:00"/>
    <s v="Standard Class"/>
    <s v="AZ-10750"/>
    <s v="Annie Zypern"/>
    <x v="0"/>
    <s v="United States"/>
    <s v="San Diego"/>
    <x v="1"/>
    <n v="92037"/>
    <x v="1"/>
    <s v="FUR-TA-10001095"/>
    <x v="0"/>
    <x v="3"/>
    <s v="Chromcraft Round Conference Tables"/>
    <x v="5313"/>
    <n v="4"/>
    <n v="0.2"/>
    <n v="6.9715999999999951"/>
  </r>
  <r>
    <n v="8145"/>
    <x v="4031"/>
    <x v="0"/>
    <x v="473"/>
    <d v="2013-02-10T00:00:00"/>
    <s v="Standard Class"/>
    <s v="AZ-10750"/>
    <s v="Annie Zypern"/>
    <x v="0"/>
    <s v="United States"/>
    <s v="San Diego"/>
    <x v="1"/>
    <n v="92037"/>
    <x v="1"/>
    <s v="TEC-PH-10001448"/>
    <x v="2"/>
    <x v="7"/>
    <s v="Anker Astro 15000mAh USB Portable Charger"/>
    <x v="4101"/>
    <n v="4"/>
    <n v="0.2"/>
    <n v="-31.993600000000029"/>
  </r>
  <r>
    <n v="8146"/>
    <x v="4032"/>
    <x v="2"/>
    <x v="886"/>
    <d v="2011-06-27T00:00:00"/>
    <s v="Standard Class"/>
    <s v="Co-12640"/>
    <s v="Corey-Lock"/>
    <x v="0"/>
    <s v="United States"/>
    <s v="Lawton"/>
    <x v="26"/>
    <n v="73505"/>
    <x v="2"/>
    <s v="OFF-AP-10001005"/>
    <x v="1"/>
    <x v="9"/>
    <s v="Honeywell Quietcare HEPA Air Cleaner"/>
    <x v="5314"/>
    <n v="6"/>
    <n v="0"/>
    <n v="155.72699999999998"/>
  </r>
  <r>
    <n v="8147"/>
    <x v="4032"/>
    <x v="2"/>
    <x v="886"/>
    <d v="2011-06-27T00:00:00"/>
    <s v="Standard Class"/>
    <s v="Co-12640"/>
    <s v="Corey-Lock"/>
    <x v="0"/>
    <s v="United States"/>
    <s v="Lawton"/>
    <x v="26"/>
    <n v="73505"/>
    <x v="2"/>
    <s v="OFF-AR-10003469"/>
    <x v="1"/>
    <x v="6"/>
    <s v="Nontoxic Chalk"/>
    <x v="2872"/>
    <n v="2"/>
    <n v="0"/>
    <n v="1.6896"/>
  </r>
  <r>
    <n v="8148"/>
    <x v="4033"/>
    <x v="3"/>
    <x v="255"/>
    <d v="2014-06-15T00:00:00"/>
    <s v="Standard Class"/>
    <s v="AG-10675"/>
    <s v="Anna Gayman"/>
    <x v="0"/>
    <s v="United States"/>
    <s v="Salem"/>
    <x v="17"/>
    <n v="24153"/>
    <x v="0"/>
    <s v="OFF-PA-10000249"/>
    <x v="1"/>
    <x v="10"/>
    <s v="Staples"/>
    <x v="338"/>
    <n v="4"/>
    <n v="0"/>
    <n v="23.086399999999998"/>
  </r>
  <r>
    <n v="8149"/>
    <x v="4034"/>
    <x v="0"/>
    <x v="797"/>
    <d v="2014-01-01T00:00:00"/>
    <s v="Standard Class"/>
    <s v="EM-14140"/>
    <s v="Eugene Moren"/>
    <x v="2"/>
    <s v="United States"/>
    <s v="Santa Ana"/>
    <x v="1"/>
    <n v="92704"/>
    <x v="1"/>
    <s v="OFF-LA-10001613"/>
    <x v="1"/>
    <x v="2"/>
    <s v="Avery File Folder Labels"/>
    <x v="171"/>
    <n v="7"/>
    <n v="0"/>
    <n v="9.8783999999999992"/>
  </r>
  <r>
    <n v="8150"/>
    <x v="4035"/>
    <x v="2"/>
    <x v="755"/>
    <d v="2011-01-30T00:00:00"/>
    <s v="First Class"/>
    <s v="CA-11965"/>
    <s v="Carol Adams"/>
    <x v="1"/>
    <s v="United States"/>
    <s v="Rapid City"/>
    <x v="44"/>
    <n v="57701"/>
    <x v="2"/>
    <s v="OFF-BI-10001758"/>
    <x v="1"/>
    <x v="8"/>
    <s v="Wilson Jones 14 Line Acrylic Coated Pressboard Data Binders"/>
    <x v="3893"/>
    <n v="2"/>
    <n v="0"/>
    <n v="5.0195999999999996"/>
  </r>
  <r>
    <n v="8151"/>
    <x v="4035"/>
    <x v="2"/>
    <x v="755"/>
    <d v="2011-01-30T00:00:00"/>
    <s v="First Class"/>
    <s v="CA-11965"/>
    <s v="Carol Adams"/>
    <x v="1"/>
    <s v="United States"/>
    <s v="Rapid City"/>
    <x v="44"/>
    <n v="57701"/>
    <x v="2"/>
    <s v="FUR-BO-10004409"/>
    <x v="0"/>
    <x v="0"/>
    <s v="Safco Value Mate Series Steel Bookcases, Baked Enamel Finish on Steel, Gray"/>
    <x v="1741"/>
    <n v="2"/>
    <n v="0"/>
    <n v="39.748800000000003"/>
  </r>
  <r>
    <n v="8152"/>
    <x v="4036"/>
    <x v="3"/>
    <x v="721"/>
    <d v="2014-03-26T00:00:00"/>
    <s v="First Class"/>
    <s v="RB-19360"/>
    <s v="Raymond Buch"/>
    <x v="0"/>
    <s v="United States"/>
    <s v="Seattle"/>
    <x v="4"/>
    <n v="98115"/>
    <x v="1"/>
    <s v="OFF-ST-10001558"/>
    <x v="1"/>
    <x v="4"/>
    <s v="Acco Perma 4000 Stacking Storage Drawers"/>
    <x v="4663"/>
    <n v="2"/>
    <n v="0"/>
    <n v="4.8719999999999999"/>
  </r>
  <r>
    <n v="8153"/>
    <x v="4036"/>
    <x v="3"/>
    <x v="721"/>
    <d v="2014-03-26T00:00:00"/>
    <s v="First Class"/>
    <s v="RB-19360"/>
    <s v="Raymond Buch"/>
    <x v="0"/>
    <s v="United States"/>
    <s v="Seattle"/>
    <x v="4"/>
    <n v="98115"/>
    <x v="1"/>
    <s v="OFF-PA-10002986"/>
    <x v="1"/>
    <x v="10"/>
    <s v="Xerox 1898"/>
    <x v="130"/>
    <n v="3"/>
    <n v="0"/>
    <n v="9.6191999999999993"/>
  </r>
  <r>
    <n v="8154"/>
    <x v="4036"/>
    <x v="3"/>
    <x v="721"/>
    <d v="2014-03-26T00:00:00"/>
    <s v="First Class"/>
    <s v="RB-19360"/>
    <s v="Raymond Buch"/>
    <x v="0"/>
    <s v="United States"/>
    <s v="Seattle"/>
    <x v="4"/>
    <n v="98115"/>
    <x v="1"/>
    <s v="TEC-CO-10004722"/>
    <x v="2"/>
    <x v="16"/>
    <s v="Canon imageCLASS 2200 Advanced Copier"/>
    <x v="5315"/>
    <n v="4"/>
    <n v="0"/>
    <n v="6719.9807999999994"/>
  </r>
  <r>
    <n v="8155"/>
    <x v="4037"/>
    <x v="3"/>
    <x v="177"/>
    <d v="2014-03-25T00:00:00"/>
    <s v="Standard Class"/>
    <s v="RD-19720"/>
    <s v="Roger Demir"/>
    <x v="0"/>
    <s v="United States"/>
    <s v="Middletown"/>
    <x v="29"/>
    <n v="6457"/>
    <x v="3"/>
    <s v="TEC-AC-10002842"/>
    <x v="2"/>
    <x v="11"/>
    <s v="WD My Passport Ultra 2TB Portable External Hard Drive"/>
    <x v="1685"/>
    <n v="2"/>
    <n v="0"/>
    <n v="38.080000000000013"/>
  </r>
  <r>
    <n v="8156"/>
    <x v="4037"/>
    <x v="3"/>
    <x v="177"/>
    <d v="2014-03-25T00:00:00"/>
    <s v="Standard Class"/>
    <s v="RD-19720"/>
    <s v="Roger Demir"/>
    <x v="0"/>
    <s v="United States"/>
    <s v="Middletown"/>
    <x v="29"/>
    <n v="6457"/>
    <x v="3"/>
    <s v="OFF-PA-10001125"/>
    <x v="1"/>
    <x v="10"/>
    <s v="Xerox 1988"/>
    <x v="1168"/>
    <n v="2"/>
    <n v="0"/>
    <n v="27.881999999999998"/>
  </r>
  <r>
    <n v="8157"/>
    <x v="4038"/>
    <x v="0"/>
    <x v="964"/>
    <d v="2013-10-10T00:00:00"/>
    <s v="Standard Class"/>
    <s v="MS-17830"/>
    <s v="Melanie Seite"/>
    <x v="0"/>
    <s v="United States"/>
    <s v="Baltimore"/>
    <x v="39"/>
    <n v="21215"/>
    <x v="3"/>
    <s v="FUR-TA-10002622"/>
    <x v="0"/>
    <x v="3"/>
    <s v="Bush Andora Conference Table, Maple/Graphite Gray Finish"/>
    <x v="5316"/>
    <n v="2"/>
    <n v="0.3"/>
    <n v="-23.93719999999999"/>
  </r>
  <r>
    <n v="8158"/>
    <x v="4039"/>
    <x v="0"/>
    <x v="741"/>
    <d v="2013-11-23T00:00:00"/>
    <s v="Standard Class"/>
    <s v="PG-18820"/>
    <s v="Patrick Gardner"/>
    <x v="0"/>
    <s v="United States"/>
    <s v="San Diego"/>
    <x v="1"/>
    <n v="92105"/>
    <x v="1"/>
    <s v="TEC-AC-10002842"/>
    <x v="2"/>
    <x v="11"/>
    <s v="WD My Passport Ultra 2TB Portable External Hard Drive"/>
    <x v="2027"/>
    <n v="5"/>
    <n v="0"/>
    <n v="95.200000000000031"/>
  </r>
  <r>
    <n v="8159"/>
    <x v="4040"/>
    <x v="3"/>
    <x v="377"/>
    <d v="2015-01-02T00:00:00"/>
    <s v="Standard Class"/>
    <s v="KB-16240"/>
    <s v="Karen Bern"/>
    <x v="1"/>
    <s v="United States"/>
    <s v="Odessa"/>
    <x v="5"/>
    <n v="79762"/>
    <x v="2"/>
    <s v="OFF-PA-10004285"/>
    <x v="1"/>
    <x v="10"/>
    <s v="Xerox 1959"/>
    <x v="2975"/>
    <n v="3"/>
    <n v="0.2"/>
    <n v="5.6111999999999993"/>
  </r>
  <r>
    <n v="8160"/>
    <x v="4041"/>
    <x v="0"/>
    <x v="1185"/>
    <d v="2013-03-14T00:00:00"/>
    <s v="Standard Class"/>
    <s v="RB-19465"/>
    <s v="Rick Bensley"/>
    <x v="2"/>
    <s v="United States"/>
    <s v="Milford"/>
    <x v="29"/>
    <n v="6460"/>
    <x v="3"/>
    <s v="TEC-AC-10004469"/>
    <x v="2"/>
    <x v="11"/>
    <s v="Microsoft Sculpt Comfort Mouse"/>
    <x v="5240"/>
    <n v="5"/>
    <n v="0"/>
    <n v="87.890000000000015"/>
  </r>
  <r>
    <n v="8161"/>
    <x v="4042"/>
    <x v="0"/>
    <x v="595"/>
    <d v="2013-02-20T00:00:00"/>
    <s v="Standard Class"/>
    <s v="JD-15790"/>
    <s v="John Dryer"/>
    <x v="0"/>
    <s v="United States"/>
    <s v="Belleville"/>
    <x v="30"/>
    <n v="7109"/>
    <x v="3"/>
    <s v="FUR-CH-10001545"/>
    <x v="0"/>
    <x v="1"/>
    <s v="Hon Comfortask Task/Swivel Chairs"/>
    <x v="5317"/>
    <n v="2"/>
    <n v="0"/>
    <n v="36.473600000000005"/>
  </r>
  <r>
    <n v="8162"/>
    <x v="4043"/>
    <x v="1"/>
    <x v="694"/>
    <d v="2012-10-03T00:00:00"/>
    <s v="Second Class"/>
    <s v="JJ-15445"/>
    <s v="Jennifer Jackson"/>
    <x v="0"/>
    <s v="United States"/>
    <s v="New York City"/>
    <x v="15"/>
    <n v="10035"/>
    <x v="3"/>
    <s v="OFF-AP-10002578"/>
    <x v="1"/>
    <x v="9"/>
    <s v="Fellowes Premier Superior Surge Suppressor, 10-Outlet, With Phone and Remote"/>
    <x v="5318"/>
    <n v="6"/>
    <n v="0"/>
    <n v="76.315200000000004"/>
  </r>
  <r>
    <n v="8163"/>
    <x v="4043"/>
    <x v="1"/>
    <x v="694"/>
    <d v="2012-10-03T00:00:00"/>
    <s v="Second Class"/>
    <s v="JJ-15445"/>
    <s v="Jennifer Jackson"/>
    <x v="0"/>
    <s v="United States"/>
    <s v="New York City"/>
    <x v="15"/>
    <n v="10035"/>
    <x v="3"/>
    <s v="TEC-PH-10003012"/>
    <x v="2"/>
    <x v="7"/>
    <s v="Nortel Meridian M3904 Professional Digital phone"/>
    <x v="673"/>
    <n v="2"/>
    <n v="0"/>
    <n v="89.314199999999971"/>
  </r>
  <r>
    <n v="8164"/>
    <x v="4044"/>
    <x v="1"/>
    <x v="121"/>
    <d v="2012-11-06T00:00:00"/>
    <s v="Standard Class"/>
    <s v="LT-17110"/>
    <s v="Liz Thompson"/>
    <x v="0"/>
    <s v="United States"/>
    <s v="San Diego"/>
    <x v="1"/>
    <n v="92105"/>
    <x v="1"/>
    <s v="FUR-FU-10004909"/>
    <x v="0"/>
    <x v="5"/>
    <s v="Contemporary Wood/Metal Frame"/>
    <x v="5319"/>
    <n v="6"/>
    <n v="0"/>
    <n v="33.935999999999993"/>
  </r>
  <r>
    <n v="8165"/>
    <x v="4044"/>
    <x v="1"/>
    <x v="121"/>
    <d v="2012-11-06T00:00:00"/>
    <s v="Standard Class"/>
    <s v="LT-17110"/>
    <s v="Liz Thompson"/>
    <x v="0"/>
    <s v="United States"/>
    <s v="San Diego"/>
    <x v="1"/>
    <n v="92105"/>
    <x v="1"/>
    <s v="OFF-BI-10001524"/>
    <x v="1"/>
    <x v="8"/>
    <s v="GBC Premium Transparent Covers with Diagonal Lined Pattern"/>
    <x v="3668"/>
    <n v="7"/>
    <n v="0.2"/>
    <n v="41.120799999999988"/>
  </r>
  <r>
    <n v="8166"/>
    <x v="4044"/>
    <x v="1"/>
    <x v="121"/>
    <d v="2012-11-06T00:00:00"/>
    <s v="Standard Class"/>
    <s v="LT-17110"/>
    <s v="Liz Thompson"/>
    <x v="0"/>
    <s v="United States"/>
    <s v="San Diego"/>
    <x v="1"/>
    <n v="92105"/>
    <x v="1"/>
    <s v="OFF-BI-10003355"/>
    <x v="1"/>
    <x v="8"/>
    <s v="Cardinal Holdit Business Card Pockets"/>
    <x v="1655"/>
    <n v="3"/>
    <n v="0.2"/>
    <n v="4.1832000000000003"/>
  </r>
  <r>
    <n v="8167"/>
    <x v="4044"/>
    <x v="1"/>
    <x v="121"/>
    <d v="2012-11-06T00:00:00"/>
    <s v="Standard Class"/>
    <s v="LT-17110"/>
    <s v="Liz Thompson"/>
    <x v="0"/>
    <s v="United States"/>
    <s v="San Diego"/>
    <x v="1"/>
    <n v="92105"/>
    <x v="1"/>
    <s v="FUR-BO-10004357"/>
    <x v="0"/>
    <x v="0"/>
    <s v="O'Sullivan Living Dimensions 3-Shelf Bookcases"/>
    <x v="5320"/>
    <n v="3"/>
    <n v="0.15"/>
    <n v="-30.147000000000048"/>
  </r>
  <r>
    <n v="8168"/>
    <x v="4045"/>
    <x v="0"/>
    <x v="995"/>
    <d v="2013-08-06T00:00:00"/>
    <s v="Standard Class"/>
    <s v="AH-10690"/>
    <s v="Anna Häberlin"/>
    <x v="1"/>
    <s v="United States"/>
    <s v="San Francisco"/>
    <x v="1"/>
    <n v="94122"/>
    <x v="1"/>
    <s v="FUR-TA-10002774"/>
    <x v="0"/>
    <x v="3"/>
    <s v="Laminate Occasional Tables"/>
    <x v="5321"/>
    <n v="7"/>
    <n v="0.2"/>
    <n v="-32.367300000000085"/>
  </r>
  <r>
    <n v="8169"/>
    <x v="4046"/>
    <x v="3"/>
    <x v="44"/>
    <d v="2014-11-14T00:00:00"/>
    <s v="Standard Class"/>
    <s v="AB-10060"/>
    <s v="Adam Bellavance"/>
    <x v="2"/>
    <s v="United States"/>
    <s v="Seattle"/>
    <x v="4"/>
    <n v="98105"/>
    <x v="1"/>
    <s v="FUR-TA-10004575"/>
    <x v="0"/>
    <x v="3"/>
    <s v="Hon 5100 Series Wood Tables"/>
    <x v="5322"/>
    <n v="7"/>
    <n v="0"/>
    <n v="366.63479999999993"/>
  </r>
  <r>
    <n v="8170"/>
    <x v="4046"/>
    <x v="3"/>
    <x v="44"/>
    <d v="2014-11-14T00:00:00"/>
    <s v="Standard Class"/>
    <s v="AB-10060"/>
    <s v="Adam Bellavance"/>
    <x v="2"/>
    <s v="United States"/>
    <s v="Seattle"/>
    <x v="4"/>
    <n v="98105"/>
    <x v="1"/>
    <s v="FUR-CH-10003312"/>
    <x v="0"/>
    <x v="1"/>
    <s v="Hon 2090 “Pillow Soft” Series Mid Back Swivel/Tilt Chairs"/>
    <x v="4920"/>
    <n v="2"/>
    <n v="0.2"/>
    <n v="-73.054800000000071"/>
  </r>
  <r>
    <n v="8171"/>
    <x v="4046"/>
    <x v="3"/>
    <x v="44"/>
    <d v="2014-11-14T00:00:00"/>
    <s v="Standard Class"/>
    <s v="AB-10060"/>
    <s v="Adam Bellavance"/>
    <x v="2"/>
    <s v="United States"/>
    <s v="Seattle"/>
    <x v="4"/>
    <n v="98105"/>
    <x v="1"/>
    <s v="TEC-AC-10001465"/>
    <x v="2"/>
    <x v="11"/>
    <s v="SanDisk Cruzer 64 GB USB Flash Drive"/>
    <x v="5323"/>
    <n v="3"/>
    <n v="0"/>
    <n v="32.687999999999988"/>
  </r>
  <r>
    <n v="8172"/>
    <x v="4047"/>
    <x v="0"/>
    <x v="1173"/>
    <d v="2013-02-19T00:00:00"/>
    <s v="Standard Class"/>
    <s v="FM-14380"/>
    <s v="Fred McMath"/>
    <x v="0"/>
    <s v="United States"/>
    <s v="Jackson"/>
    <x v="35"/>
    <n v="39212"/>
    <x v="0"/>
    <s v="OFF-AR-10002240"/>
    <x v="1"/>
    <x v="6"/>
    <s v="Panasonic KP-150 Electric Pencil Sharpener"/>
    <x v="5324"/>
    <n v="7"/>
    <n v="0"/>
    <n v="68.686800000000005"/>
  </r>
  <r>
    <n v="8173"/>
    <x v="4048"/>
    <x v="2"/>
    <x v="868"/>
    <d v="2011-07-13T00:00:00"/>
    <s v="Standard Class"/>
    <s v="GH-14410"/>
    <s v="Gary Hansen"/>
    <x v="2"/>
    <s v="United States"/>
    <s v="Los Angeles"/>
    <x v="1"/>
    <n v="90049"/>
    <x v="1"/>
    <s v="OFF-LA-10004559"/>
    <x v="1"/>
    <x v="2"/>
    <s v="Avery 49"/>
    <x v="709"/>
    <n v="1"/>
    <n v="0"/>
    <n v="1.4112"/>
  </r>
  <r>
    <n v="8174"/>
    <x v="4048"/>
    <x v="2"/>
    <x v="868"/>
    <d v="2011-07-13T00:00:00"/>
    <s v="Standard Class"/>
    <s v="GH-14410"/>
    <s v="Gary Hansen"/>
    <x v="2"/>
    <s v="United States"/>
    <s v="Los Angeles"/>
    <x v="1"/>
    <n v="90049"/>
    <x v="1"/>
    <s v="OFF-BI-10003291"/>
    <x v="1"/>
    <x v="8"/>
    <s v="Wilson Jones Leather-Like Binders with DublLock Round Rings"/>
    <x v="4299"/>
    <n v="6"/>
    <n v="0.2"/>
    <n v="14.142599999999996"/>
  </r>
  <r>
    <n v="8175"/>
    <x v="4048"/>
    <x v="2"/>
    <x v="868"/>
    <d v="2011-07-13T00:00:00"/>
    <s v="Standard Class"/>
    <s v="GH-14410"/>
    <s v="Gary Hansen"/>
    <x v="2"/>
    <s v="United States"/>
    <s v="Los Angeles"/>
    <x v="1"/>
    <n v="90049"/>
    <x v="1"/>
    <s v="OFF-ST-10001505"/>
    <x v="1"/>
    <x v="4"/>
    <s v="Perma STOR-ALL Hanging File Box, 13 1/8&quot;W x 12 1/4&quot;D x 10 1/2&quot;H"/>
    <x v="100"/>
    <n v="4"/>
    <n v="0"/>
    <n v="4.066399999999998"/>
  </r>
  <r>
    <n v="8176"/>
    <x v="4049"/>
    <x v="0"/>
    <x v="806"/>
    <d v="2013-02-04T00:00:00"/>
    <s v="Standard Class"/>
    <s v="HE-14800"/>
    <s v="Harold Engle"/>
    <x v="1"/>
    <s v="United States"/>
    <s v="Chicago"/>
    <x v="10"/>
    <n v="60623"/>
    <x v="2"/>
    <s v="OFF-PA-10003892"/>
    <x v="1"/>
    <x v="10"/>
    <s v="Xerox 1943"/>
    <x v="4415"/>
    <n v="4"/>
    <n v="0.2"/>
    <n v="52.822799999999987"/>
  </r>
  <r>
    <n v="8177"/>
    <x v="4050"/>
    <x v="0"/>
    <x v="897"/>
    <d v="2013-09-26T00:00:00"/>
    <s v="First Class"/>
    <s v="SZ-20035"/>
    <s v="Sam Zeldin"/>
    <x v="2"/>
    <s v="United States"/>
    <s v="New York City"/>
    <x v="15"/>
    <n v="10035"/>
    <x v="3"/>
    <s v="OFF-ST-10002370"/>
    <x v="1"/>
    <x v="4"/>
    <s v="Sortfiler Multipurpose Personal File Organizer, Black"/>
    <x v="5325"/>
    <n v="6"/>
    <n v="0"/>
    <n v="37.218599999999995"/>
  </r>
  <r>
    <n v="8178"/>
    <x v="4051"/>
    <x v="3"/>
    <x v="66"/>
    <d v="2014-12-25T00:00:00"/>
    <s v="First Class"/>
    <s v="CM-12115"/>
    <s v="Chad McGuire"/>
    <x v="0"/>
    <s v="United States"/>
    <s v="Los Angeles"/>
    <x v="1"/>
    <n v="90008"/>
    <x v="1"/>
    <s v="TEC-AC-10000474"/>
    <x v="2"/>
    <x v="11"/>
    <s v="Kensington Expert Mouse Optical USB Trackball for PC or Mac"/>
    <x v="5326"/>
    <n v="5"/>
    <n v="0"/>
    <n v="142.48499999999993"/>
  </r>
  <r>
    <n v="8179"/>
    <x v="4052"/>
    <x v="0"/>
    <x v="476"/>
    <d v="2013-09-09T00:00:00"/>
    <s v="Standard Class"/>
    <s v="TG-21310"/>
    <s v="Toby Gnade"/>
    <x v="0"/>
    <s v="United States"/>
    <s v="Des Moines"/>
    <x v="4"/>
    <n v="98198"/>
    <x v="1"/>
    <s v="TEC-CO-10002095"/>
    <x v="2"/>
    <x v="16"/>
    <s v="Hewlett Packard 610 Color Digital Copier / Printer"/>
    <x v="3157"/>
    <n v="2"/>
    <n v="0"/>
    <n v="449.99099999999999"/>
  </r>
  <r>
    <n v="8180"/>
    <x v="4053"/>
    <x v="1"/>
    <x v="991"/>
    <d v="2012-08-06T00:00:00"/>
    <s v="Standard Class"/>
    <s v="DK-12985"/>
    <s v="Darren Koutras"/>
    <x v="0"/>
    <s v="United States"/>
    <s v="Springfield"/>
    <x v="21"/>
    <n v="97477"/>
    <x v="1"/>
    <s v="FUR-TA-10003469"/>
    <x v="0"/>
    <x v="3"/>
    <s v="Balt Split Level Computer Training Table"/>
    <x v="5327"/>
    <n v="4"/>
    <n v="0.5"/>
    <n v="-188.7"/>
  </r>
  <r>
    <n v="8181"/>
    <x v="4054"/>
    <x v="1"/>
    <x v="82"/>
    <d v="2012-11-25T00:00:00"/>
    <s v="Standard Class"/>
    <s v="SS-20410"/>
    <s v="Shahid Shariari"/>
    <x v="0"/>
    <s v="United States"/>
    <s v="Philadelphia"/>
    <x v="9"/>
    <n v="19120"/>
    <x v="3"/>
    <s v="FUR-TA-10002958"/>
    <x v="0"/>
    <x v="3"/>
    <s v="Bevis Oval Conference Table, Walnut"/>
    <x v="5328"/>
    <n v="8"/>
    <n v="0.4"/>
    <n v="-480.20320000000027"/>
  </r>
  <r>
    <n v="8182"/>
    <x v="4054"/>
    <x v="1"/>
    <x v="82"/>
    <d v="2012-11-25T00:00:00"/>
    <s v="Standard Class"/>
    <s v="SS-20410"/>
    <s v="Shahid Shariari"/>
    <x v="0"/>
    <s v="United States"/>
    <s v="Philadelphia"/>
    <x v="9"/>
    <n v="19120"/>
    <x v="3"/>
    <s v="TEC-PH-10002923"/>
    <x v="2"/>
    <x v="7"/>
    <s v="Logitech B530 USB Headset - headset - Full size, Binaural"/>
    <x v="5329"/>
    <n v="5"/>
    <n v="0.4"/>
    <n v="-24.043499999999995"/>
  </r>
  <r>
    <n v="8183"/>
    <x v="4055"/>
    <x v="3"/>
    <x v="796"/>
    <d v="2014-05-23T00:00:00"/>
    <s v="Standard Class"/>
    <s v="BM-11575"/>
    <s v="Brendan Murry"/>
    <x v="1"/>
    <s v="United States"/>
    <s v="Chicago"/>
    <x v="10"/>
    <n v="60653"/>
    <x v="2"/>
    <s v="FUR-FU-10004973"/>
    <x v="0"/>
    <x v="5"/>
    <s v="Flat Face Poster Frame"/>
    <x v="1832"/>
    <n v="3"/>
    <n v="0.6"/>
    <n v="-10.173599999999997"/>
  </r>
  <r>
    <n v="8184"/>
    <x v="4055"/>
    <x v="3"/>
    <x v="796"/>
    <d v="2014-05-23T00:00:00"/>
    <s v="Standard Class"/>
    <s v="BM-11575"/>
    <s v="Brendan Murry"/>
    <x v="1"/>
    <s v="United States"/>
    <s v="Chicago"/>
    <x v="10"/>
    <n v="60653"/>
    <x v="2"/>
    <s v="FUR-FU-10001918"/>
    <x v="0"/>
    <x v="5"/>
    <s v="C-Line Cubicle Keepers Polyproplyene Holder With Velcro Backings"/>
    <x v="5330"/>
    <n v="1"/>
    <n v="0.6"/>
    <n v="-0.99329999999999963"/>
  </r>
  <r>
    <n v="8185"/>
    <x v="4056"/>
    <x v="3"/>
    <x v="283"/>
    <d v="2014-07-28T00:00:00"/>
    <s v="Standard Class"/>
    <s v="MY-17380"/>
    <s v="Maribeth Yedwab"/>
    <x v="1"/>
    <s v="United States"/>
    <s v="Chicago"/>
    <x v="10"/>
    <n v="60623"/>
    <x v="2"/>
    <s v="OFF-PA-10003641"/>
    <x v="1"/>
    <x v="10"/>
    <s v="Xerox 1909"/>
    <x v="930"/>
    <n v="3"/>
    <n v="0.2"/>
    <n v="20.576399999999996"/>
  </r>
  <r>
    <n v="8186"/>
    <x v="4057"/>
    <x v="1"/>
    <x v="1023"/>
    <d v="2012-09-17T00:00:00"/>
    <s v="Second Class"/>
    <s v="AG-10900"/>
    <s v="Arthur Gainer"/>
    <x v="0"/>
    <s v="United States"/>
    <s v="Chicago"/>
    <x v="10"/>
    <n v="60623"/>
    <x v="2"/>
    <s v="OFF-EN-10002621"/>
    <x v="1"/>
    <x v="12"/>
    <s v="Staples"/>
    <x v="1635"/>
    <n v="1"/>
    <n v="0.2"/>
    <n v="2.9339999999999997"/>
  </r>
  <r>
    <n v="8187"/>
    <x v="4057"/>
    <x v="1"/>
    <x v="1023"/>
    <d v="2012-09-17T00:00:00"/>
    <s v="Second Class"/>
    <s v="AG-10900"/>
    <s v="Arthur Gainer"/>
    <x v="0"/>
    <s v="United States"/>
    <s v="Chicago"/>
    <x v="10"/>
    <n v="60623"/>
    <x v="2"/>
    <s v="FUR-CH-10003817"/>
    <x v="0"/>
    <x v="1"/>
    <s v="Global Value Steno Chair, Gray"/>
    <x v="5331"/>
    <n v="4"/>
    <n v="0.3"/>
    <n v="-12.147999999999996"/>
  </r>
  <r>
    <n v="8188"/>
    <x v="4058"/>
    <x v="0"/>
    <x v="107"/>
    <d v="2013-12-17T00:00:00"/>
    <s v="Standard Class"/>
    <s v="BW-11110"/>
    <s v="Bart Watters"/>
    <x v="1"/>
    <s v="United States"/>
    <s v="New York City"/>
    <x v="15"/>
    <n v="10024"/>
    <x v="3"/>
    <s v="OFF-PA-10000659"/>
    <x v="1"/>
    <x v="10"/>
    <s v="Adams Phone Message Book, Professional, 400 Message Capacity, 5 3/6” x 11”"/>
    <x v="2159"/>
    <n v="9"/>
    <n v="0"/>
    <n v="29.525400000000001"/>
  </r>
  <r>
    <n v="8189"/>
    <x v="4059"/>
    <x v="1"/>
    <x v="653"/>
    <d v="2012-10-05T00:00:00"/>
    <s v="Second Class"/>
    <s v="SG-20470"/>
    <s v="Sheri Gordon"/>
    <x v="0"/>
    <s v="United States"/>
    <s v="Rockville"/>
    <x v="39"/>
    <n v="20852"/>
    <x v="3"/>
    <s v="OFF-PA-10001870"/>
    <x v="1"/>
    <x v="10"/>
    <s v="Xerox 202"/>
    <x v="541"/>
    <n v="3"/>
    <n v="0"/>
    <n v="9.3312000000000008"/>
  </r>
  <r>
    <n v="8190"/>
    <x v="4059"/>
    <x v="1"/>
    <x v="653"/>
    <d v="2012-10-05T00:00:00"/>
    <s v="Second Class"/>
    <s v="SG-20470"/>
    <s v="Sheri Gordon"/>
    <x v="0"/>
    <s v="United States"/>
    <s v="Rockville"/>
    <x v="39"/>
    <n v="20852"/>
    <x v="3"/>
    <s v="OFF-BI-10000320"/>
    <x v="1"/>
    <x v="8"/>
    <s v="GBC Plastic Binding Combs"/>
    <x v="1576"/>
    <n v="1"/>
    <n v="0"/>
    <n v="3.6162000000000001"/>
  </r>
  <r>
    <n v="8191"/>
    <x v="4060"/>
    <x v="3"/>
    <x v="701"/>
    <d v="2014-11-22T00:00:00"/>
    <s v="Standard Class"/>
    <s v="CC-12370"/>
    <s v="Christopher Conant"/>
    <x v="0"/>
    <s v="United States"/>
    <s v="New York City"/>
    <x v="15"/>
    <n v="10011"/>
    <x v="3"/>
    <s v="OFF-PA-10004735"/>
    <x v="1"/>
    <x v="10"/>
    <s v="Xerox 1905"/>
    <x v="789"/>
    <n v="6"/>
    <n v="0"/>
    <n v="18.662400000000002"/>
  </r>
  <r>
    <n v="8192"/>
    <x v="4060"/>
    <x v="3"/>
    <x v="701"/>
    <d v="2014-11-22T00:00:00"/>
    <s v="Standard Class"/>
    <s v="CC-12370"/>
    <s v="Christopher Conant"/>
    <x v="0"/>
    <s v="United States"/>
    <s v="New York City"/>
    <x v="15"/>
    <n v="10011"/>
    <x v="3"/>
    <s v="FUR-FU-10004091"/>
    <x v="0"/>
    <x v="5"/>
    <s v="Howard Miller 13&quot; Diameter Goldtone Round Wall Clock"/>
    <x v="5093"/>
    <n v="4"/>
    <n v="0"/>
    <n v="76.9816"/>
  </r>
  <r>
    <n v="8193"/>
    <x v="4061"/>
    <x v="1"/>
    <x v="672"/>
    <d v="2012-12-03T00:00:00"/>
    <s v="First Class"/>
    <s v="LR-16915"/>
    <s v="Lena Radford"/>
    <x v="0"/>
    <s v="United States"/>
    <s v="Durham"/>
    <x v="3"/>
    <n v="27707"/>
    <x v="0"/>
    <s v="OFF-BI-10000546"/>
    <x v="1"/>
    <x v="8"/>
    <s v="Avery Durable Binders"/>
    <x v="5332"/>
    <n v="7"/>
    <n v="0.7"/>
    <n v="-4.2336000000000009"/>
  </r>
  <r>
    <n v="8194"/>
    <x v="4061"/>
    <x v="1"/>
    <x v="672"/>
    <d v="2012-12-03T00:00:00"/>
    <s v="First Class"/>
    <s v="LR-16915"/>
    <s v="Lena Radford"/>
    <x v="0"/>
    <s v="United States"/>
    <s v="Durham"/>
    <x v="3"/>
    <n v="27707"/>
    <x v="0"/>
    <s v="OFF-AP-10001293"/>
    <x v="1"/>
    <x v="9"/>
    <s v="Belkin 8 Outlet Surge Protector"/>
    <x v="2066"/>
    <n v="3"/>
    <n v="0.2"/>
    <n v="9.8351999999999933"/>
  </r>
  <r>
    <n v="8195"/>
    <x v="4061"/>
    <x v="1"/>
    <x v="672"/>
    <d v="2012-12-03T00:00:00"/>
    <s v="First Class"/>
    <s v="LR-16915"/>
    <s v="Lena Radford"/>
    <x v="0"/>
    <s v="United States"/>
    <s v="Durham"/>
    <x v="3"/>
    <n v="27707"/>
    <x v="0"/>
    <s v="FUR-FU-10000576"/>
    <x v="0"/>
    <x v="5"/>
    <s v="Luxo Professional Fluorescent Magnifier Lamp with Clamp-Mount Base"/>
    <x v="5333"/>
    <n v="2"/>
    <n v="0.2"/>
    <n v="25.180800000000005"/>
  </r>
  <r>
    <n v="8196"/>
    <x v="4062"/>
    <x v="1"/>
    <x v="401"/>
    <d v="2012-12-11T00:00:00"/>
    <s v="Second Class"/>
    <s v="DB-13120"/>
    <s v="David Bremer"/>
    <x v="1"/>
    <s v="United States"/>
    <s v="Santa Barbara"/>
    <x v="1"/>
    <n v="93101"/>
    <x v="1"/>
    <s v="OFF-PA-10004519"/>
    <x v="1"/>
    <x v="10"/>
    <s v="Spiral Phone Message Books with Labels by Adams"/>
    <x v="2482"/>
    <n v="2"/>
    <n v="0"/>
    <n v="4.3904000000000005"/>
  </r>
  <r>
    <n v="8197"/>
    <x v="4063"/>
    <x v="3"/>
    <x v="528"/>
    <d v="2014-09-10T00:00:00"/>
    <s v="Standard Class"/>
    <s v="LP-17095"/>
    <s v="Liz Preis"/>
    <x v="0"/>
    <s v="United States"/>
    <s v="Knoxville"/>
    <x v="18"/>
    <n v="37918"/>
    <x v="0"/>
    <s v="TEC-AC-10004568"/>
    <x v="2"/>
    <x v="11"/>
    <s v="Maxell LTO Ultrium - 800 GB"/>
    <x v="2879"/>
    <n v="4"/>
    <n v="0.2"/>
    <n v="-1.119600000000009"/>
  </r>
  <r>
    <n v="8198"/>
    <x v="4063"/>
    <x v="3"/>
    <x v="528"/>
    <d v="2014-09-10T00:00:00"/>
    <s v="Standard Class"/>
    <s v="LP-17095"/>
    <s v="Liz Preis"/>
    <x v="0"/>
    <s v="United States"/>
    <s v="Knoxville"/>
    <x v="18"/>
    <n v="37918"/>
    <x v="0"/>
    <s v="OFF-AR-10001897"/>
    <x v="1"/>
    <x v="6"/>
    <s v="Model L Table or Wall-Mount Pencil Sharpener"/>
    <x v="1002"/>
    <n v="5"/>
    <n v="0.2"/>
    <n v="7.1960000000000015"/>
  </r>
  <r>
    <n v="8199"/>
    <x v="4063"/>
    <x v="3"/>
    <x v="528"/>
    <d v="2014-09-10T00:00:00"/>
    <s v="Standard Class"/>
    <s v="LP-17095"/>
    <s v="Liz Preis"/>
    <x v="0"/>
    <s v="United States"/>
    <s v="Knoxville"/>
    <x v="18"/>
    <n v="37918"/>
    <x v="0"/>
    <s v="OFF-PA-10001800"/>
    <x v="1"/>
    <x v="10"/>
    <s v="Xerox 220"/>
    <x v="12"/>
    <n v="3"/>
    <n v="0.2"/>
    <n v="5.4432"/>
  </r>
  <r>
    <n v="8200"/>
    <x v="4064"/>
    <x v="3"/>
    <x v="558"/>
    <d v="2014-05-01T00:00:00"/>
    <s v="Standard Class"/>
    <s v="AF-10870"/>
    <s v="Art Ferguson"/>
    <x v="0"/>
    <s v="United States"/>
    <s v="Chicago"/>
    <x v="10"/>
    <n v="60610"/>
    <x v="2"/>
    <s v="OFF-BI-10001628"/>
    <x v="1"/>
    <x v="8"/>
    <s v="Acco Data Flex Cable Posts For Top &amp; Bottom Load Binders, 6&quot; Capacity"/>
    <x v="5334"/>
    <n v="5"/>
    <n v="0.8"/>
    <n v="-18.252500000000001"/>
  </r>
  <r>
    <n v="8201"/>
    <x v="4064"/>
    <x v="3"/>
    <x v="558"/>
    <d v="2014-05-01T00:00:00"/>
    <s v="Standard Class"/>
    <s v="AF-10870"/>
    <s v="Art Ferguson"/>
    <x v="0"/>
    <s v="United States"/>
    <s v="Chicago"/>
    <x v="10"/>
    <n v="60610"/>
    <x v="2"/>
    <s v="OFF-ST-10004123"/>
    <x v="1"/>
    <x v="4"/>
    <s v="Safco Industrial Wire Shelving System"/>
    <x v="74"/>
    <n v="1"/>
    <n v="0.2"/>
    <n v="-18.196000000000002"/>
  </r>
  <r>
    <n v="8202"/>
    <x v="4065"/>
    <x v="1"/>
    <x v="627"/>
    <d v="2012-11-08T00:00:00"/>
    <s v="Same Day"/>
    <s v="KD-16495"/>
    <s v="Keith Dawkins"/>
    <x v="1"/>
    <s v="United States"/>
    <s v="New York City"/>
    <x v="15"/>
    <n v="10024"/>
    <x v="3"/>
    <s v="OFF-ST-10000885"/>
    <x v="1"/>
    <x v="4"/>
    <s v="Fellowes Desktop Hanging File Manager"/>
    <x v="5335"/>
    <n v="5"/>
    <n v="0"/>
    <n v="16.787500000000001"/>
  </r>
  <r>
    <n v="8203"/>
    <x v="4065"/>
    <x v="1"/>
    <x v="627"/>
    <d v="2012-11-08T00:00:00"/>
    <s v="Same Day"/>
    <s v="KD-16495"/>
    <s v="Keith Dawkins"/>
    <x v="1"/>
    <s v="United States"/>
    <s v="New York City"/>
    <x v="15"/>
    <n v="10024"/>
    <x v="3"/>
    <s v="TEC-PH-10004165"/>
    <x v="2"/>
    <x v="7"/>
    <s v="Mitel MiVoice 5330e IP Phone"/>
    <x v="5336"/>
    <n v="2"/>
    <n v="0"/>
    <n v="142.9948"/>
  </r>
  <r>
    <n v="8204"/>
    <x v="4065"/>
    <x v="1"/>
    <x v="627"/>
    <d v="2012-11-08T00:00:00"/>
    <s v="Same Day"/>
    <s v="KD-16495"/>
    <s v="Keith Dawkins"/>
    <x v="1"/>
    <s v="United States"/>
    <s v="New York City"/>
    <x v="15"/>
    <n v="10024"/>
    <x v="3"/>
    <s v="FUR-FU-10002240"/>
    <x v="0"/>
    <x v="5"/>
    <s v="Nu-Dell EZ-Mount Plastic Wall Frames"/>
    <x v="5337"/>
    <n v="3"/>
    <n v="0"/>
    <n v="4.7279999999999998"/>
  </r>
  <r>
    <n v="8205"/>
    <x v="4065"/>
    <x v="1"/>
    <x v="627"/>
    <d v="2012-11-08T00:00:00"/>
    <s v="Same Day"/>
    <s v="KD-16495"/>
    <s v="Keith Dawkins"/>
    <x v="1"/>
    <s v="United States"/>
    <s v="New York City"/>
    <x v="15"/>
    <n v="10024"/>
    <x v="3"/>
    <s v="TEC-MA-10000045"/>
    <x v="2"/>
    <x v="15"/>
    <s v="Zebra ZM400 Thermal Label Printer"/>
    <x v="5338"/>
    <n v="4"/>
    <n v="0"/>
    <n v="2229.0239999999999"/>
  </r>
  <r>
    <n v="8206"/>
    <x v="4065"/>
    <x v="1"/>
    <x v="627"/>
    <d v="2012-11-08T00:00:00"/>
    <s v="Same Day"/>
    <s v="KD-16495"/>
    <s v="Keith Dawkins"/>
    <x v="1"/>
    <s v="United States"/>
    <s v="New York City"/>
    <x v="15"/>
    <n v="10024"/>
    <x v="3"/>
    <s v="FUR-CH-10003746"/>
    <x v="0"/>
    <x v="1"/>
    <s v="Hon 4070 Series Pagoda Round Back Stacking Chairs"/>
    <x v="5339"/>
    <n v="2"/>
    <n v="0.1"/>
    <n v="115.5528"/>
  </r>
  <r>
    <n v="8207"/>
    <x v="4066"/>
    <x v="1"/>
    <x v="33"/>
    <d v="2012-04-30T00:00:00"/>
    <s v="Standard Class"/>
    <s v="SA-20830"/>
    <s v="Sue Ann Reed"/>
    <x v="0"/>
    <s v="United States"/>
    <s v="Daytona Beach"/>
    <x v="2"/>
    <n v="32114"/>
    <x v="0"/>
    <s v="FUR-TA-10000577"/>
    <x v="0"/>
    <x v="3"/>
    <s v="Bretford CR4500 Series Slim Rectangular Table"/>
    <x v="5340"/>
    <n v="1"/>
    <n v="0.45"/>
    <n v="-76.606200000000001"/>
  </r>
  <r>
    <n v="8208"/>
    <x v="4066"/>
    <x v="1"/>
    <x v="33"/>
    <d v="2012-04-30T00:00:00"/>
    <s v="Standard Class"/>
    <s v="SA-20830"/>
    <s v="Sue Ann Reed"/>
    <x v="0"/>
    <s v="United States"/>
    <s v="Daytona Beach"/>
    <x v="2"/>
    <n v="32114"/>
    <x v="0"/>
    <s v="OFF-AR-10004757"/>
    <x v="1"/>
    <x v="6"/>
    <s v="Crayola Colored Pencils"/>
    <x v="370"/>
    <n v="1"/>
    <n v="0.2"/>
    <n v="0.42639999999999978"/>
  </r>
  <r>
    <n v="8209"/>
    <x v="4067"/>
    <x v="1"/>
    <x v="1181"/>
    <d v="2012-09-24T00:00:00"/>
    <s v="Standard Class"/>
    <s v="BG-11035"/>
    <s v="Barry Gonzalez"/>
    <x v="0"/>
    <s v="United States"/>
    <s v="Nashville"/>
    <x v="18"/>
    <n v="37211"/>
    <x v="0"/>
    <s v="OFF-BI-10000545"/>
    <x v="1"/>
    <x v="8"/>
    <s v="GBC Ibimaster 500 Manual ProClick Binding System"/>
    <x v="5341"/>
    <n v="6"/>
    <n v="0.7"/>
    <n v="-913.17599999999993"/>
  </r>
  <r>
    <n v="8210"/>
    <x v="4067"/>
    <x v="1"/>
    <x v="1181"/>
    <d v="2012-09-24T00:00:00"/>
    <s v="Standard Class"/>
    <s v="BG-11035"/>
    <s v="Barry Gonzalez"/>
    <x v="0"/>
    <s v="United States"/>
    <s v="Nashville"/>
    <x v="18"/>
    <n v="37211"/>
    <x v="0"/>
    <s v="OFF-ST-10001522"/>
    <x v="1"/>
    <x v="4"/>
    <s v="Gould Plastics 18-Pocket Panel Bin, 34w x 5-1/4d x 20-1/2h"/>
    <x v="5342"/>
    <n v="4"/>
    <n v="0.2"/>
    <n v="-58.873600000000025"/>
  </r>
  <r>
    <n v="8211"/>
    <x v="4068"/>
    <x v="3"/>
    <x v="210"/>
    <d v="2014-09-13T00:00:00"/>
    <s v="Standard Class"/>
    <s v="DM-12955"/>
    <s v="Dario Medina"/>
    <x v="1"/>
    <s v="United States"/>
    <s v="Nashville"/>
    <x v="18"/>
    <n v="37211"/>
    <x v="0"/>
    <s v="OFF-AP-10001271"/>
    <x v="1"/>
    <x v="9"/>
    <s v="Eureka The Boss Cordless Rechargeable Stick Vac"/>
    <x v="2424"/>
    <n v="2"/>
    <n v="0.2"/>
    <n v="7.1372000000000035"/>
  </r>
  <r>
    <n v="8212"/>
    <x v="4069"/>
    <x v="0"/>
    <x v="77"/>
    <d v="2013-11-13T00:00:00"/>
    <s v="Standard Class"/>
    <s v="MC-17845"/>
    <s v="Michael Chen"/>
    <x v="0"/>
    <s v="United States"/>
    <s v="Dallas"/>
    <x v="5"/>
    <n v="75220"/>
    <x v="2"/>
    <s v="FUR-FU-10002030"/>
    <x v="0"/>
    <x v="5"/>
    <s v="Executive Impressions 14&quot; Contract Wall Clock with Quartz Movement"/>
    <x v="5343"/>
    <n v="5"/>
    <n v="0.6"/>
    <n v="-17.783999999999992"/>
  </r>
  <r>
    <n v="8213"/>
    <x v="4069"/>
    <x v="0"/>
    <x v="77"/>
    <d v="2013-11-13T00:00:00"/>
    <s v="Standard Class"/>
    <s v="MC-17845"/>
    <s v="Michael Chen"/>
    <x v="0"/>
    <s v="United States"/>
    <s v="Dallas"/>
    <x v="5"/>
    <n v="75220"/>
    <x v="2"/>
    <s v="OFF-ST-10001272"/>
    <x v="1"/>
    <x v="4"/>
    <s v="Mini 13-1/2 Capacity Data Binder Rack, Pearl"/>
    <x v="5344"/>
    <n v="3"/>
    <n v="0.2"/>
    <n v="19.630499999999998"/>
  </r>
  <r>
    <n v="8214"/>
    <x v="4070"/>
    <x v="1"/>
    <x v="12"/>
    <d v="2012-10-02T00:00:00"/>
    <s v="Standard Class"/>
    <s v="ML-17395"/>
    <s v="Marina Lichtenstein"/>
    <x v="1"/>
    <s v="United States"/>
    <s v="Murfreesboro"/>
    <x v="18"/>
    <n v="37130"/>
    <x v="0"/>
    <s v="OFF-BI-10001116"/>
    <x v="1"/>
    <x v="8"/>
    <s v="Wilson Jones 1&quot; Hanging DublLock Ring Binders"/>
    <x v="5345"/>
    <n v="4"/>
    <n v="0.7"/>
    <n v="-4.6463999999999981"/>
  </r>
  <r>
    <n v="8215"/>
    <x v="4070"/>
    <x v="1"/>
    <x v="12"/>
    <d v="2012-10-02T00:00:00"/>
    <s v="Standard Class"/>
    <s v="ML-17395"/>
    <s v="Marina Lichtenstein"/>
    <x v="1"/>
    <s v="United States"/>
    <s v="Murfreesboro"/>
    <x v="18"/>
    <n v="37130"/>
    <x v="0"/>
    <s v="OFF-PA-10004665"/>
    <x v="1"/>
    <x v="10"/>
    <s v="Advantus Motivational Note Cards"/>
    <x v="3755"/>
    <n v="1"/>
    <n v="0.2"/>
    <n v="3.7989999999999995"/>
  </r>
  <r>
    <n v="8216"/>
    <x v="4070"/>
    <x v="1"/>
    <x v="12"/>
    <d v="2012-10-02T00:00:00"/>
    <s v="Standard Class"/>
    <s v="ML-17395"/>
    <s v="Marina Lichtenstein"/>
    <x v="1"/>
    <s v="United States"/>
    <s v="Murfreesboro"/>
    <x v="18"/>
    <n v="37130"/>
    <x v="0"/>
    <s v="OFF-BI-10004506"/>
    <x v="1"/>
    <x v="8"/>
    <s v="Wilson Jones data.warehouse D-Ring Binders with DublLock"/>
    <x v="5346"/>
    <n v="1"/>
    <n v="0.7"/>
    <n v="-1.8106"/>
  </r>
  <r>
    <n v="8217"/>
    <x v="4070"/>
    <x v="1"/>
    <x v="12"/>
    <d v="2012-10-02T00:00:00"/>
    <s v="Standard Class"/>
    <s v="ML-17395"/>
    <s v="Marina Lichtenstein"/>
    <x v="1"/>
    <s v="United States"/>
    <s v="Murfreesboro"/>
    <x v="18"/>
    <n v="37130"/>
    <x v="0"/>
    <s v="OFF-BI-10001982"/>
    <x v="1"/>
    <x v="8"/>
    <s v="Wilson Jones Custom Binder Spines &amp; Labels"/>
    <x v="5347"/>
    <n v="2"/>
    <n v="0.7"/>
    <n v="-2.2847999999999997"/>
  </r>
  <r>
    <n v="8218"/>
    <x v="4071"/>
    <x v="2"/>
    <x v="462"/>
    <d v="2011-10-07T00:00:00"/>
    <s v="Standard Class"/>
    <s v="RD-19930"/>
    <s v="Russell D'Ascenzo"/>
    <x v="0"/>
    <s v="United States"/>
    <s v="Dallas"/>
    <x v="5"/>
    <n v="75217"/>
    <x v="2"/>
    <s v="OFF-FA-10002676"/>
    <x v="1"/>
    <x v="13"/>
    <s v="Colored Push Pins"/>
    <x v="1456"/>
    <n v="3"/>
    <n v="0.2"/>
    <n v="0.86879999999999979"/>
  </r>
  <r>
    <n v="8219"/>
    <x v="4071"/>
    <x v="2"/>
    <x v="462"/>
    <d v="2011-10-07T00:00:00"/>
    <s v="Standard Class"/>
    <s v="RD-19930"/>
    <s v="Russell D'Ascenzo"/>
    <x v="0"/>
    <s v="United States"/>
    <s v="Dallas"/>
    <x v="5"/>
    <n v="75217"/>
    <x v="2"/>
    <s v="FUR-FU-10000758"/>
    <x v="0"/>
    <x v="5"/>
    <s v="DAX Natural Wood-Tone Poster Frame"/>
    <x v="5348"/>
    <n v="3"/>
    <n v="0.6"/>
    <n v="-19.065600000000007"/>
  </r>
  <r>
    <n v="8220"/>
    <x v="4071"/>
    <x v="2"/>
    <x v="462"/>
    <d v="2011-10-07T00:00:00"/>
    <s v="Standard Class"/>
    <s v="RD-19930"/>
    <s v="Russell D'Ascenzo"/>
    <x v="0"/>
    <s v="United States"/>
    <s v="Dallas"/>
    <x v="5"/>
    <n v="75217"/>
    <x v="2"/>
    <s v="OFF-LA-10002271"/>
    <x v="1"/>
    <x v="2"/>
    <s v="Smead Alpha-Z Color-Coded Second Alphabetical Labels and Starter Set"/>
    <x v="1268"/>
    <n v="2"/>
    <n v="0.2"/>
    <n v="1.7247999999999997"/>
  </r>
  <r>
    <n v="8221"/>
    <x v="4071"/>
    <x v="2"/>
    <x v="462"/>
    <d v="2011-10-07T00:00:00"/>
    <s v="Standard Class"/>
    <s v="RD-19930"/>
    <s v="Russell D'Ascenzo"/>
    <x v="0"/>
    <s v="United States"/>
    <s v="Dallas"/>
    <x v="5"/>
    <n v="75217"/>
    <x v="2"/>
    <s v="OFF-BI-10002609"/>
    <x v="1"/>
    <x v="8"/>
    <s v="Avery Hidden Tab Dividers for Binding Systems"/>
    <x v="99"/>
    <n v="3"/>
    <n v="0.8"/>
    <n v="-3.0396000000000001"/>
  </r>
  <r>
    <n v="8222"/>
    <x v="4071"/>
    <x v="2"/>
    <x v="462"/>
    <d v="2011-10-07T00:00:00"/>
    <s v="Standard Class"/>
    <s v="RD-19930"/>
    <s v="Russell D'Ascenzo"/>
    <x v="0"/>
    <s v="United States"/>
    <s v="Dallas"/>
    <x v="5"/>
    <n v="75217"/>
    <x v="2"/>
    <s v="OFF-FA-10000254"/>
    <x v="1"/>
    <x v="13"/>
    <s v="Sterling Rubber Bands by Alliance"/>
    <x v="5349"/>
    <n v="4"/>
    <n v="0.2"/>
    <n v="-3.7680000000000002"/>
  </r>
  <r>
    <n v="8223"/>
    <x v="4072"/>
    <x v="2"/>
    <x v="1087"/>
    <d v="2011-02-25T00:00:00"/>
    <s v="Standard Class"/>
    <s v="AB-10015"/>
    <s v="Aaron Bergman"/>
    <x v="0"/>
    <s v="United States"/>
    <s v="Arlington"/>
    <x v="5"/>
    <n v="76017"/>
    <x v="2"/>
    <s v="OFF-ST-10000321"/>
    <x v="1"/>
    <x v="4"/>
    <s v="Akro Stacking Bins"/>
    <x v="1438"/>
    <n v="2"/>
    <n v="0.2"/>
    <n v="-2.5248000000000022"/>
  </r>
  <r>
    <n v="8224"/>
    <x v="4073"/>
    <x v="0"/>
    <x v="1"/>
    <d v="2013-06-17T00:00:00"/>
    <s v="Standard Class"/>
    <s v="EA-14035"/>
    <s v="Erin Ashbrook"/>
    <x v="1"/>
    <s v="United States"/>
    <s v="Pasadena"/>
    <x v="1"/>
    <n v="91104"/>
    <x v="1"/>
    <s v="OFF-PA-10000241"/>
    <x v="1"/>
    <x v="10"/>
    <s v="IBM Multi-Purpose Copy Paper, 8 1/2 x 11&quot;, Case"/>
    <x v="790"/>
    <n v="6"/>
    <n v="0"/>
    <n v="83.645999999999987"/>
  </r>
  <r>
    <n v="8225"/>
    <x v="4073"/>
    <x v="0"/>
    <x v="1"/>
    <d v="2013-06-17T00:00:00"/>
    <s v="Standard Class"/>
    <s v="EA-14035"/>
    <s v="Erin Ashbrook"/>
    <x v="1"/>
    <s v="United States"/>
    <s v="Pasadena"/>
    <x v="1"/>
    <n v="91104"/>
    <x v="1"/>
    <s v="OFF-PA-10004782"/>
    <x v="1"/>
    <x v="10"/>
    <s v="Xerox 228"/>
    <x v="91"/>
    <n v="2"/>
    <n v="0"/>
    <n v="6.2208000000000006"/>
  </r>
  <r>
    <n v="8226"/>
    <x v="4074"/>
    <x v="3"/>
    <x v="752"/>
    <d v="2014-11-05T00:00:00"/>
    <s v="Second Class"/>
    <s v="SF-20065"/>
    <s v="Sandra Flanagan"/>
    <x v="0"/>
    <s v="United States"/>
    <s v="Everett"/>
    <x v="31"/>
    <n v="2149"/>
    <x v="3"/>
    <s v="OFF-PA-10004243"/>
    <x v="1"/>
    <x v="10"/>
    <s v="Xerox 1939"/>
    <x v="2408"/>
    <n v="10"/>
    <n v="0"/>
    <n v="91.055999999999983"/>
  </r>
  <r>
    <n v="8227"/>
    <x v="4074"/>
    <x v="3"/>
    <x v="752"/>
    <d v="2014-11-05T00:00:00"/>
    <s v="Second Class"/>
    <s v="SF-20065"/>
    <s v="Sandra Flanagan"/>
    <x v="0"/>
    <s v="United States"/>
    <s v="Everett"/>
    <x v="31"/>
    <n v="2149"/>
    <x v="3"/>
    <s v="OFF-PA-10001033"/>
    <x v="1"/>
    <x v="10"/>
    <s v="Xerox 1893"/>
    <x v="1018"/>
    <n v="1"/>
    <n v="0"/>
    <n v="20.085100000000001"/>
  </r>
  <r>
    <n v="8228"/>
    <x v="4075"/>
    <x v="0"/>
    <x v="958"/>
    <d v="2013-04-09T00:00:00"/>
    <s v="Second Class"/>
    <s v="BC-11125"/>
    <s v="Becky Castell"/>
    <x v="2"/>
    <s v="United States"/>
    <s v="Troy"/>
    <x v="15"/>
    <n v="12180"/>
    <x v="3"/>
    <s v="FUR-FU-10000723"/>
    <x v="0"/>
    <x v="5"/>
    <s v="Deflect-o EconoMat Studded, No Bevel Mat for Low Pile Carpeting"/>
    <x v="5350"/>
    <n v="2"/>
    <n v="0"/>
    <n v="7.4376000000000033"/>
  </r>
  <r>
    <n v="8229"/>
    <x v="4075"/>
    <x v="0"/>
    <x v="958"/>
    <d v="2013-04-09T00:00:00"/>
    <s v="Second Class"/>
    <s v="BC-11125"/>
    <s v="Becky Castell"/>
    <x v="2"/>
    <s v="United States"/>
    <s v="Troy"/>
    <x v="15"/>
    <n v="12180"/>
    <x v="3"/>
    <s v="OFF-ST-10003455"/>
    <x v="1"/>
    <x v="4"/>
    <s v="Tenex File Box, Personal Filing Tote with Lid, Black"/>
    <x v="5351"/>
    <n v="2"/>
    <n v="0"/>
    <n v="8.0652000000000008"/>
  </r>
  <r>
    <n v="8230"/>
    <x v="4075"/>
    <x v="0"/>
    <x v="958"/>
    <d v="2013-04-09T00:00:00"/>
    <s v="Second Class"/>
    <s v="BC-11125"/>
    <s v="Becky Castell"/>
    <x v="2"/>
    <s v="United States"/>
    <s v="Troy"/>
    <x v="15"/>
    <n v="12180"/>
    <x v="3"/>
    <s v="TEC-AC-10001109"/>
    <x v="2"/>
    <x v="11"/>
    <s v="Logitech Trackman Marble Mouse"/>
    <x v="1324"/>
    <n v="3"/>
    <n v="0"/>
    <n v="37.787400000000005"/>
  </r>
  <r>
    <n v="8231"/>
    <x v="4076"/>
    <x v="0"/>
    <x v="1186"/>
    <d v="2013-07-03T00:00:00"/>
    <s v="Second Class"/>
    <s v="PF-19165"/>
    <s v="Philip Fox"/>
    <x v="0"/>
    <s v="United States"/>
    <s v="Sandy Springs"/>
    <x v="32"/>
    <n v="30328"/>
    <x v="0"/>
    <s v="OFF-AR-10004344"/>
    <x v="1"/>
    <x v="6"/>
    <s v="Bulldog Vacuum Base Pencil Sharpener"/>
    <x v="878"/>
    <n v="3"/>
    <n v="0"/>
    <n v="9.7118999999999982"/>
  </r>
  <r>
    <n v="8232"/>
    <x v="4076"/>
    <x v="0"/>
    <x v="1186"/>
    <d v="2013-07-03T00:00:00"/>
    <s v="Second Class"/>
    <s v="PF-19165"/>
    <s v="Philip Fox"/>
    <x v="0"/>
    <s v="United States"/>
    <s v="Sandy Springs"/>
    <x v="32"/>
    <n v="30328"/>
    <x v="0"/>
    <s v="FUR-BO-10004695"/>
    <x v="0"/>
    <x v="0"/>
    <s v="O'Sullivan 2-Door Barrister Bookcase in Odessa Pine"/>
    <x v="5352"/>
    <n v="7"/>
    <n v="0"/>
    <n v="291.37779999999987"/>
  </r>
  <r>
    <n v="8233"/>
    <x v="4077"/>
    <x v="2"/>
    <x v="358"/>
    <d v="2011-09-28T00:00:00"/>
    <s v="Standard Class"/>
    <s v="SE-20110"/>
    <s v="Sanjit Engle"/>
    <x v="0"/>
    <s v="United States"/>
    <s v="San Jose"/>
    <x v="1"/>
    <n v="95123"/>
    <x v="1"/>
    <s v="OFF-ST-10000675"/>
    <x v="1"/>
    <x v="4"/>
    <s v="File Shuttle II and Handi-File, Black"/>
    <x v="3382"/>
    <n v="5"/>
    <n v="0"/>
    <n v="42.362499999999997"/>
  </r>
  <r>
    <n v="8234"/>
    <x v="4077"/>
    <x v="2"/>
    <x v="358"/>
    <d v="2011-09-28T00:00:00"/>
    <s v="Standard Class"/>
    <s v="SE-20110"/>
    <s v="Sanjit Engle"/>
    <x v="0"/>
    <s v="United States"/>
    <s v="San Jose"/>
    <x v="1"/>
    <n v="95123"/>
    <x v="1"/>
    <s v="OFF-ST-10002301"/>
    <x v="1"/>
    <x v="4"/>
    <s v="Tennsco Commercial Shelving"/>
    <x v="1390"/>
    <n v="2"/>
    <n v="0"/>
    <n v="0.40679999999999694"/>
  </r>
  <r>
    <n v="8235"/>
    <x v="4078"/>
    <x v="3"/>
    <x v="927"/>
    <d v="2014-05-07T00:00:00"/>
    <s v="Standard Class"/>
    <s v="CJ-12010"/>
    <s v="Caroline Jumper"/>
    <x v="0"/>
    <s v="United States"/>
    <s v="Jacksonville"/>
    <x v="2"/>
    <n v="32216"/>
    <x v="0"/>
    <s v="OFF-SU-10001212"/>
    <x v="1"/>
    <x v="14"/>
    <s v="Kleencut Forged Office Shears by Acme United Corporation"/>
    <x v="5353"/>
    <n v="2"/>
    <n v="0.2"/>
    <n v="0.4159999999999997"/>
  </r>
  <r>
    <n v="8236"/>
    <x v="4078"/>
    <x v="3"/>
    <x v="927"/>
    <d v="2014-05-07T00:00:00"/>
    <s v="Standard Class"/>
    <s v="CJ-12010"/>
    <s v="Caroline Jumper"/>
    <x v="0"/>
    <s v="United States"/>
    <s v="Jacksonville"/>
    <x v="2"/>
    <n v="32216"/>
    <x v="0"/>
    <s v="FUR-TA-10001889"/>
    <x v="0"/>
    <x v="3"/>
    <s v="Bush Advantage Collection Racetrack Conference Table"/>
    <x v="5354"/>
    <n v="4"/>
    <n v="0.45"/>
    <n v="-458.14679999999998"/>
  </r>
  <r>
    <n v="8237"/>
    <x v="4078"/>
    <x v="3"/>
    <x v="927"/>
    <d v="2014-05-07T00:00:00"/>
    <s v="Standard Class"/>
    <s v="CJ-12010"/>
    <s v="Caroline Jumper"/>
    <x v="0"/>
    <s v="United States"/>
    <s v="Jacksonville"/>
    <x v="2"/>
    <n v="32216"/>
    <x v="0"/>
    <s v="FUR-CH-10002024"/>
    <x v="0"/>
    <x v="1"/>
    <s v="HON 5400 Series Task Chairs for Big and Tall"/>
    <x v="5355"/>
    <n v="5"/>
    <n v="0.2"/>
    <n v="0"/>
  </r>
  <r>
    <n v="8238"/>
    <x v="4079"/>
    <x v="3"/>
    <x v="179"/>
    <d v="2014-10-21T00:00:00"/>
    <s v="Same Day"/>
    <s v="PT-19090"/>
    <s v="Pete Takahito"/>
    <x v="0"/>
    <s v="United States"/>
    <s v="Jacksonville"/>
    <x v="2"/>
    <n v="32216"/>
    <x v="0"/>
    <s v="OFF-ST-10000617"/>
    <x v="1"/>
    <x v="4"/>
    <s v="Woodgrain Magazine Files by Perma"/>
    <x v="411"/>
    <n v="2"/>
    <n v="0.2"/>
    <n v="-0.7748000000000006"/>
  </r>
  <r>
    <n v="8239"/>
    <x v="4079"/>
    <x v="3"/>
    <x v="179"/>
    <d v="2014-10-21T00:00:00"/>
    <s v="Same Day"/>
    <s v="PT-19090"/>
    <s v="Pete Takahito"/>
    <x v="0"/>
    <s v="United States"/>
    <s v="Jacksonville"/>
    <x v="2"/>
    <n v="32216"/>
    <x v="0"/>
    <s v="OFF-PA-10000380"/>
    <x v="1"/>
    <x v="10"/>
    <s v="REDIFORM Incoming/Outgoing Call Register, 11&quot; X 8 1/2&quot;, 100 Messages"/>
    <x v="1407"/>
    <n v="1"/>
    <n v="0.2"/>
    <n v="2.5019999999999998"/>
  </r>
  <r>
    <n v="8240"/>
    <x v="4079"/>
    <x v="3"/>
    <x v="179"/>
    <d v="2014-10-21T00:00:00"/>
    <s v="Same Day"/>
    <s v="PT-19090"/>
    <s v="Pete Takahito"/>
    <x v="0"/>
    <s v="United States"/>
    <s v="Jacksonville"/>
    <x v="2"/>
    <n v="32216"/>
    <x v="0"/>
    <s v="OFF-AR-10003251"/>
    <x v="1"/>
    <x v="6"/>
    <s v="Prang Drawing Pencil Set"/>
    <x v="3079"/>
    <n v="2"/>
    <n v="0.2"/>
    <n v="1.1119999999999999"/>
  </r>
  <r>
    <n v="8241"/>
    <x v="4079"/>
    <x v="3"/>
    <x v="179"/>
    <d v="2014-10-21T00:00:00"/>
    <s v="Same Day"/>
    <s v="PT-19090"/>
    <s v="Pete Takahito"/>
    <x v="0"/>
    <s v="United States"/>
    <s v="Jacksonville"/>
    <x v="2"/>
    <n v="32216"/>
    <x v="0"/>
    <s v="FUR-FU-10000175"/>
    <x v="0"/>
    <x v="5"/>
    <s v="DAX Wood Document Frame."/>
    <x v="5356"/>
    <n v="4"/>
    <n v="0.2"/>
    <n v="6.0411999999999964"/>
  </r>
  <r>
    <n v="8242"/>
    <x v="4080"/>
    <x v="2"/>
    <x v="416"/>
    <d v="2011-09-05T00:00:00"/>
    <s v="Standard Class"/>
    <s v="LH-16900"/>
    <s v="Lena Hernandez"/>
    <x v="0"/>
    <s v="United States"/>
    <s v="New York City"/>
    <x v="15"/>
    <n v="10009"/>
    <x v="3"/>
    <s v="OFF-BI-10004716"/>
    <x v="1"/>
    <x v="8"/>
    <s v="Wilson Jones Hanging Recycled Pressboard Data Binders"/>
    <x v="5357"/>
    <n v="2"/>
    <n v="0.2"/>
    <n v="8.3103999999999996"/>
  </r>
  <r>
    <n v="8243"/>
    <x v="4080"/>
    <x v="2"/>
    <x v="416"/>
    <d v="2011-09-05T00:00:00"/>
    <s v="Standard Class"/>
    <s v="LH-16900"/>
    <s v="Lena Hernandez"/>
    <x v="0"/>
    <s v="United States"/>
    <s v="New York City"/>
    <x v="15"/>
    <n v="10009"/>
    <x v="3"/>
    <s v="TEC-AC-10002842"/>
    <x v="2"/>
    <x v="11"/>
    <s v="WD My Passport Ultra 2TB Portable External Hard Drive"/>
    <x v="5358"/>
    <n v="3"/>
    <n v="0"/>
    <n v="57.120000000000019"/>
  </r>
  <r>
    <n v="8244"/>
    <x v="4081"/>
    <x v="2"/>
    <x v="1132"/>
    <d v="2011-08-16T00:00:00"/>
    <s v="Standard Class"/>
    <s v="BW-11200"/>
    <s v="Ben Wallace"/>
    <x v="0"/>
    <s v="United States"/>
    <s v="San Francisco"/>
    <x v="1"/>
    <n v="94122"/>
    <x v="1"/>
    <s v="TEC-PH-10003691"/>
    <x v="2"/>
    <x v="7"/>
    <s v="BlackBerry Q10"/>
    <x v="5359"/>
    <n v="8"/>
    <n v="0.2"/>
    <n v="50.396000000000015"/>
  </r>
  <r>
    <n v="8245"/>
    <x v="4081"/>
    <x v="2"/>
    <x v="1132"/>
    <d v="2011-08-16T00:00:00"/>
    <s v="Standard Class"/>
    <s v="BW-11200"/>
    <s v="Ben Wallace"/>
    <x v="0"/>
    <s v="United States"/>
    <s v="San Francisco"/>
    <x v="1"/>
    <n v="94122"/>
    <x v="1"/>
    <s v="FUR-FU-10002878"/>
    <x v="0"/>
    <x v="5"/>
    <s v="Seth Thomas 14&quot; Day/Date Wall Clock"/>
    <x v="5360"/>
    <n v="3"/>
    <n v="0"/>
    <n v="31.612800000000004"/>
  </r>
  <r>
    <n v="8246"/>
    <x v="4082"/>
    <x v="2"/>
    <x v="710"/>
    <d v="2011-08-23T00:00:00"/>
    <s v="Standard Class"/>
    <s v="BS-11365"/>
    <s v="Bill Shonely"/>
    <x v="1"/>
    <s v="United States"/>
    <s v="Columbus"/>
    <x v="32"/>
    <n v="31907"/>
    <x v="0"/>
    <s v="OFF-ST-10000991"/>
    <x v="1"/>
    <x v="4"/>
    <s v="Space Solutions HD Industrial Steel Shelving."/>
    <x v="3216"/>
    <n v="3"/>
    <n v="0"/>
    <n v="10.347300000000004"/>
  </r>
  <r>
    <n v="8247"/>
    <x v="4083"/>
    <x v="1"/>
    <x v="1187"/>
    <d v="2012-05-10T00:00:00"/>
    <s v="Same Day"/>
    <s v="DP-13390"/>
    <s v="Dennis Pardue"/>
    <x v="2"/>
    <s v="United States"/>
    <s v="Aurora"/>
    <x v="10"/>
    <n v="60505"/>
    <x v="2"/>
    <s v="OFF-AP-10002439"/>
    <x v="1"/>
    <x v="9"/>
    <s v="Tripp Lite Isotel 8 Ultra 8 Outlet Metal Surge"/>
    <x v="5361"/>
    <n v="5"/>
    <n v="0.8"/>
    <n v="-191.619"/>
  </r>
  <r>
    <n v="8248"/>
    <x v="4083"/>
    <x v="1"/>
    <x v="1187"/>
    <d v="2012-05-10T00:00:00"/>
    <s v="Same Day"/>
    <s v="DP-13390"/>
    <s v="Dennis Pardue"/>
    <x v="2"/>
    <s v="United States"/>
    <s v="Aurora"/>
    <x v="10"/>
    <n v="60505"/>
    <x v="2"/>
    <s v="OFF-AR-10004602"/>
    <x v="1"/>
    <x v="6"/>
    <s v="Boston KS Multi-Size Manual Pencil Sharpener"/>
    <x v="2862"/>
    <n v="2"/>
    <n v="0.2"/>
    <n v="3.6784000000000017"/>
  </r>
  <r>
    <n v="8249"/>
    <x v="4084"/>
    <x v="0"/>
    <x v="1120"/>
    <d v="2013-05-14T00:00:00"/>
    <s v="Second Class"/>
    <s v="CS-12400"/>
    <s v="Christopher Schild"/>
    <x v="2"/>
    <s v="United States"/>
    <s v="Philadelphia"/>
    <x v="9"/>
    <n v="19134"/>
    <x v="3"/>
    <s v="TEC-PH-10001795"/>
    <x v="2"/>
    <x v="7"/>
    <s v="ClearOne CHATAttach 160 - speaker phone"/>
    <x v="5362"/>
    <n v="2"/>
    <n v="0.4"/>
    <n v="-123.9980000000001"/>
  </r>
  <r>
    <n v="8250"/>
    <x v="4085"/>
    <x v="1"/>
    <x v="616"/>
    <d v="2012-03-09T00:00:00"/>
    <s v="Second Class"/>
    <s v="MS-17365"/>
    <s v="Maribeth Schnelling"/>
    <x v="0"/>
    <s v="United States"/>
    <s v="Chicago"/>
    <x v="10"/>
    <n v="60653"/>
    <x v="2"/>
    <s v="OFF-BI-10002854"/>
    <x v="1"/>
    <x v="8"/>
    <s v="Performers Binder/Pad Holder, Black"/>
    <x v="5363"/>
    <n v="2"/>
    <n v="0.8"/>
    <n v="-16.818000000000005"/>
  </r>
  <r>
    <n v="8251"/>
    <x v="4085"/>
    <x v="1"/>
    <x v="616"/>
    <d v="2012-03-09T00:00:00"/>
    <s v="Second Class"/>
    <s v="MS-17365"/>
    <s v="Maribeth Schnelling"/>
    <x v="0"/>
    <s v="United States"/>
    <s v="Chicago"/>
    <x v="10"/>
    <n v="60653"/>
    <x v="2"/>
    <s v="FUR-FU-10000023"/>
    <x v="0"/>
    <x v="5"/>
    <s v="Eldon Wave Desk Accessories"/>
    <x v="5364"/>
    <n v="2"/>
    <n v="0.6"/>
    <n v="-1.8847999999999994"/>
  </r>
  <r>
    <n v="8252"/>
    <x v="4085"/>
    <x v="1"/>
    <x v="616"/>
    <d v="2012-03-09T00:00:00"/>
    <s v="Second Class"/>
    <s v="MS-17365"/>
    <s v="Maribeth Schnelling"/>
    <x v="0"/>
    <s v="United States"/>
    <s v="Chicago"/>
    <x v="10"/>
    <n v="60653"/>
    <x v="2"/>
    <s v="OFF-AP-10000828"/>
    <x v="1"/>
    <x v="9"/>
    <s v="Avanti 4.4 Cu. Ft. Refrigerator"/>
    <x v="5365"/>
    <n v="5"/>
    <n v="0.8"/>
    <n v="-470.548"/>
  </r>
  <r>
    <n v="8253"/>
    <x v="4085"/>
    <x v="1"/>
    <x v="616"/>
    <d v="2012-03-09T00:00:00"/>
    <s v="Second Class"/>
    <s v="MS-17365"/>
    <s v="Maribeth Schnelling"/>
    <x v="0"/>
    <s v="United States"/>
    <s v="Chicago"/>
    <x v="10"/>
    <n v="60653"/>
    <x v="2"/>
    <s v="OFF-ST-10000777"/>
    <x v="1"/>
    <x v="4"/>
    <s v="Companion Letter/Legal File, Black"/>
    <x v="1556"/>
    <n v="2"/>
    <n v="0.2"/>
    <n v="6.0416000000000025"/>
  </r>
  <r>
    <n v="8254"/>
    <x v="4086"/>
    <x v="3"/>
    <x v="801"/>
    <d v="2014-08-20T00:00:00"/>
    <s v="Standard Class"/>
    <s v="DK-12895"/>
    <s v="Dana Kaydos"/>
    <x v="0"/>
    <s v="United States"/>
    <s v="Seattle"/>
    <x v="4"/>
    <n v="98103"/>
    <x v="1"/>
    <s v="TEC-CO-10000971"/>
    <x v="2"/>
    <x v="16"/>
    <s v="Hewlett Packard 310 Color Digital Copier"/>
    <x v="5366"/>
    <n v="1"/>
    <n v="0"/>
    <n v="89.996999999999986"/>
  </r>
  <r>
    <n v="8255"/>
    <x v="4086"/>
    <x v="3"/>
    <x v="801"/>
    <d v="2014-08-20T00:00:00"/>
    <s v="Standard Class"/>
    <s v="DK-12895"/>
    <s v="Dana Kaydos"/>
    <x v="0"/>
    <s v="United States"/>
    <s v="Seattle"/>
    <x v="4"/>
    <n v="98103"/>
    <x v="1"/>
    <s v="OFF-PA-10003134"/>
    <x v="1"/>
    <x v="10"/>
    <s v="Xerox 1937"/>
    <x v="2250"/>
    <n v="4"/>
    <n v="0"/>
    <n v="92.236799999999988"/>
  </r>
  <r>
    <n v="8256"/>
    <x v="4086"/>
    <x v="3"/>
    <x v="801"/>
    <d v="2014-08-20T00:00:00"/>
    <s v="Standard Class"/>
    <s v="DK-12895"/>
    <s v="Dana Kaydos"/>
    <x v="0"/>
    <s v="United States"/>
    <s v="Seattle"/>
    <x v="4"/>
    <n v="98103"/>
    <x v="1"/>
    <s v="TEC-PH-10002538"/>
    <x v="2"/>
    <x v="7"/>
    <s v="Grandstream GXP1160 VoIP phone"/>
    <x v="5367"/>
    <n v="8"/>
    <n v="0.2"/>
    <n v="27.295199999999973"/>
  </r>
  <r>
    <n v="8257"/>
    <x v="4086"/>
    <x v="3"/>
    <x v="801"/>
    <d v="2014-08-20T00:00:00"/>
    <s v="Standard Class"/>
    <s v="DK-12895"/>
    <s v="Dana Kaydos"/>
    <x v="0"/>
    <s v="United States"/>
    <s v="Seattle"/>
    <x v="4"/>
    <n v="98103"/>
    <x v="1"/>
    <s v="OFF-ST-10001228"/>
    <x v="1"/>
    <x v="4"/>
    <s v="Personal File Boxes with Fold-Down Carry Handle"/>
    <x v="485"/>
    <n v="3"/>
    <n v="0"/>
    <n v="11.684999999999999"/>
  </r>
  <r>
    <n v="8258"/>
    <x v="4086"/>
    <x v="3"/>
    <x v="801"/>
    <d v="2014-08-20T00:00:00"/>
    <s v="Standard Class"/>
    <s v="DK-12895"/>
    <s v="Dana Kaydos"/>
    <x v="0"/>
    <s v="United States"/>
    <s v="Seattle"/>
    <x v="4"/>
    <n v="98103"/>
    <x v="1"/>
    <s v="TEC-AC-10000397"/>
    <x v="2"/>
    <x v="11"/>
    <s v="Perixx PERIBOARD-512B, Ergonomic Split Keyboard"/>
    <x v="5368"/>
    <n v="5"/>
    <n v="0"/>
    <n v="12.246500000000005"/>
  </r>
  <r>
    <n v="8259"/>
    <x v="4086"/>
    <x v="3"/>
    <x v="801"/>
    <d v="2014-08-20T00:00:00"/>
    <s v="Standard Class"/>
    <s v="DK-12895"/>
    <s v="Dana Kaydos"/>
    <x v="0"/>
    <s v="United States"/>
    <s v="Seattle"/>
    <x v="4"/>
    <n v="98103"/>
    <x v="1"/>
    <s v="OFF-BI-10004308"/>
    <x v="1"/>
    <x v="8"/>
    <s v="Avery Legal 4-Ring Binder"/>
    <x v="997"/>
    <n v="6"/>
    <n v="0.2"/>
    <n v="37.763999999999996"/>
  </r>
  <r>
    <n v="8260"/>
    <x v="4087"/>
    <x v="0"/>
    <x v="190"/>
    <d v="2013-06-27T00:00:00"/>
    <s v="Same Day"/>
    <s v="SN-20560"/>
    <s v="Skye Norling"/>
    <x v="2"/>
    <s v="United States"/>
    <s v="Roseville"/>
    <x v="12"/>
    <n v="48066"/>
    <x v="2"/>
    <s v="OFF-PA-10000357"/>
    <x v="1"/>
    <x v="10"/>
    <s v="White Dual Perf Computer Printout Paper, 2700 Sheets, 1 Part, Heavyweight, 20 lbs., 14 7/8 x 11"/>
    <x v="1542"/>
    <n v="9"/>
    <n v="0"/>
    <n v="180.76590000000002"/>
  </r>
  <r>
    <n v="8261"/>
    <x v="4087"/>
    <x v="0"/>
    <x v="190"/>
    <d v="2013-06-27T00:00:00"/>
    <s v="Same Day"/>
    <s v="SN-20560"/>
    <s v="Skye Norling"/>
    <x v="2"/>
    <s v="United States"/>
    <s v="Roseville"/>
    <x v="12"/>
    <n v="48066"/>
    <x v="2"/>
    <s v="OFF-BI-10000773"/>
    <x v="1"/>
    <x v="8"/>
    <s v="Insertable Tab Post Binder Dividers"/>
    <x v="5369"/>
    <n v="1"/>
    <n v="0"/>
    <n v="3.7693999999999992"/>
  </r>
  <r>
    <n v="8262"/>
    <x v="4087"/>
    <x v="0"/>
    <x v="190"/>
    <d v="2013-06-27T00:00:00"/>
    <s v="Same Day"/>
    <s v="SN-20560"/>
    <s v="Skye Norling"/>
    <x v="2"/>
    <s v="United States"/>
    <s v="Roseville"/>
    <x v="12"/>
    <n v="48066"/>
    <x v="2"/>
    <s v="OFF-ST-10001837"/>
    <x v="1"/>
    <x v="4"/>
    <s v="SAFCO Mobile Desk Side File, Wire Frame"/>
    <x v="5370"/>
    <n v="4"/>
    <n v="0"/>
    <n v="44.470399999999998"/>
  </r>
  <r>
    <n v="8263"/>
    <x v="4088"/>
    <x v="0"/>
    <x v="272"/>
    <d v="2013-12-20T00:00:00"/>
    <s v="Standard Class"/>
    <s v="TC-21475"/>
    <s v="Tony Chapman"/>
    <x v="2"/>
    <s v="United States"/>
    <s v="Fayetteville"/>
    <x v="36"/>
    <n v="72701"/>
    <x v="0"/>
    <s v="OFF-PA-10002552"/>
    <x v="1"/>
    <x v="10"/>
    <s v="Xerox 1958"/>
    <x v="541"/>
    <n v="3"/>
    <n v="0"/>
    <n v="9.3312000000000008"/>
  </r>
  <r>
    <n v="8264"/>
    <x v="4089"/>
    <x v="1"/>
    <x v="1023"/>
    <d v="2012-09-17T00:00:00"/>
    <s v="Standard Class"/>
    <s v="AM-10705"/>
    <s v="Anne McFarland"/>
    <x v="0"/>
    <s v="United States"/>
    <s v="Jacksonville"/>
    <x v="3"/>
    <n v="28540"/>
    <x v="0"/>
    <s v="OFF-BI-10000014"/>
    <x v="1"/>
    <x v="8"/>
    <s v="Heavy-Duty E-Z-D Binders"/>
    <x v="3702"/>
    <n v="4"/>
    <n v="0.7"/>
    <n v="-10.037199999999999"/>
  </r>
  <r>
    <n v="8265"/>
    <x v="4090"/>
    <x v="2"/>
    <x v="125"/>
    <d v="2012-01-04T00:00:00"/>
    <s v="Standard Class"/>
    <s v="AJ-10960"/>
    <s v="Astrea Jones"/>
    <x v="0"/>
    <s v="United States"/>
    <s v="New York City"/>
    <x v="15"/>
    <n v="10035"/>
    <x v="3"/>
    <s v="OFF-AP-10004136"/>
    <x v="1"/>
    <x v="9"/>
    <s v="Kensington 6 Outlet SmartSocket Surge Protector"/>
    <x v="1546"/>
    <n v="3"/>
    <n v="0"/>
    <n v="30.734999999999992"/>
  </r>
  <r>
    <n v="8266"/>
    <x v="4090"/>
    <x v="2"/>
    <x v="125"/>
    <d v="2012-01-04T00:00:00"/>
    <s v="Standard Class"/>
    <s v="AJ-10960"/>
    <s v="Astrea Jones"/>
    <x v="0"/>
    <s v="United States"/>
    <s v="New York City"/>
    <x v="15"/>
    <n v="10035"/>
    <x v="3"/>
    <s v="OFF-BI-10003429"/>
    <x v="1"/>
    <x v="8"/>
    <s v="Cardinal HOLDit! Binder Insert Strips,Extra Strips"/>
    <x v="5371"/>
    <n v="7"/>
    <n v="0.2"/>
    <n v="12.8499"/>
  </r>
  <r>
    <n v="8267"/>
    <x v="4091"/>
    <x v="2"/>
    <x v="333"/>
    <d v="2011-05-04T00:00:00"/>
    <s v="Standard Class"/>
    <s v="KH-16360"/>
    <s v="Katherine Hughes"/>
    <x v="0"/>
    <s v="United States"/>
    <s v="Dover"/>
    <x v="13"/>
    <n v="19901"/>
    <x v="3"/>
    <s v="TEC-PH-10000376"/>
    <x v="2"/>
    <x v="7"/>
    <s v="Square Credit Card Reader"/>
    <x v="1024"/>
    <n v="2"/>
    <n v="0"/>
    <n v="5.1948000000000008"/>
  </r>
  <r>
    <n v="8268"/>
    <x v="4092"/>
    <x v="3"/>
    <x v="289"/>
    <d v="2014-02-07T00:00:00"/>
    <s v="Standard Class"/>
    <s v="LP-17095"/>
    <s v="Liz Preis"/>
    <x v="0"/>
    <s v="United States"/>
    <s v="Aurora"/>
    <x v="10"/>
    <n v="60505"/>
    <x v="2"/>
    <s v="FUR-TA-10003469"/>
    <x v="0"/>
    <x v="3"/>
    <s v="Balt Split Level Computer Training Table"/>
    <x v="5372"/>
    <n v="1"/>
    <n v="0.5"/>
    <n v="-47.174999999999997"/>
  </r>
  <r>
    <n v="8269"/>
    <x v="4092"/>
    <x v="3"/>
    <x v="289"/>
    <d v="2014-02-07T00:00:00"/>
    <s v="Standard Class"/>
    <s v="LP-17095"/>
    <s v="Liz Preis"/>
    <x v="0"/>
    <s v="United States"/>
    <s v="Aurora"/>
    <x v="10"/>
    <n v="60505"/>
    <x v="2"/>
    <s v="OFF-SU-10004231"/>
    <x v="1"/>
    <x v="14"/>
    <s v="Acme Tagit Stainless Steel Antibacterial Scissors"/>
    <x v="2511"/>
    <n v="4"/>
    <n v="0.2"/>
    <n v="2.7719999999999994"/>
  </r>
  <r>
    <n v="8270"/>
    <x v="4092"/>
    <x v="3"/>
    <x v="289"/>
    <d v="2014-02-07T00:00:00"/>
    <s v="Standard Class"/>
    <s v="LP-17095"/>
    <s v="Liz Preis"/>
    <x v="0"/>
    <s v="United States"/>
    <s v="Aurora"/>
    <x v="10"/>
    <n v="60505"/>
    <x v="2"/>
    <s v="TEC-PH-10002584"/>
    <x v="2"/>
    <x v="7"/>
    <s v="Samsung Galaxy S4"/>
    <x v="5373"/>
    <n v="4"/>
    <n v="0.2"/>
    <n v="250.39599999999984"/>
  </r>
  <r>
    <n v="8271"/>
    <x v="4092"/>
    <x v="3"/>
    <x v="289"/>
    <d v="2014-02-07T00:00:00"/>
    <s v="Standard Class"/>
    <s v="LP-17095"/>
    <s v="Liz Preis"/>
    <x v="0"/>
    <s v="United States"/>
    <s v="Aurora"/>
    <x v="10"/>
    <n v="60505"/>
    <x v="2"/>
    <s v="OFF-AR-10003602"/>
    <x v="1"/>
    <x v="6"/>
    <s v="Quartet Omega Colored Chalk, 12/Pack"/>
    <x v="564"/>
    <n v="2"/>
    <n v="0.2"/>
    <n v="3.1535999999999995"/>
  </r>
  <r>
    <n v="8272"/>
    <x v="4093"/>
    <x v="0"/>
    <x v="591"/>
    <d v="2014-01-01T00:00:00"/>
    <s v="Standard Class"/>
    <s v="JE-15715"/>
    <s v="Joe Elijah"/>
    <x v="0"/>
    <s v="United States"/>
    <s v="New York City"/>
    <x v="15"/>
    <n v="10009"/>
    <x v="3"/>
    <s v="FUR-CH-10002331"/>
    <x v="0"/>
    <x v="1"/>
    <s v="Hon 4700 Series Mobuis Mid-Back Task Chairs with Adjustable Arms"/>
    <x v="5374"/>
    <n v="8"/>
    <n v="0.1"/>
    <n v="313.26239999999967"/>
  </r>
  <r>
    <n v="8273"/>
    <x v="4094"/>
    <x v="0"/>
    <x v="201"/>
    <d v="2013-10-26T00:00:00"/>
    <s v="Standard Class"/>
    <s v="MY-18295"/>
    <s v="Muhammed Yedwab"/>
    <x v="1"/>
    <s v="United States"/>
    <s v="El Cajon"/>
    <x v="1"/>
    <n v="92020"/>
    <x v="1"/>
    <s v="FUR-CH-10001802"/>
    <x v="0"/>
    <x v="1"/>
    <s v="Hon Every-Day Chair Series Swivel Task Chairs"/>
    <x v="2388"/>
    <n v="4"/>
    <n v="0.2"/>
    <n v="4.8391999999999911"/>
  </r>
  <r>
    <n v="8274"/>
    <x v="4095"/>
    <x v="1"/>
    <x v="385"/>
    <d v="2012-06-15T00:00:00"/>
    <s v="Second Class"/>
    <s v="FC-14245"/>
    <s v="Frank Carlisle"/>
    <x v="2"/>
    <s v="United States"/>
    <s v="Springfield"/>
    <x v="24"/>
    <n v="45503"/>
    <x v="3"/>
    <s v="OFF-AR-10000634"/>
    <x v="1"/>
    <x v="6"/>
    <s v="Newell 320"/>
    <x v="1321"/>
    <n v="1"/>
    <n v="0.2"/>
    <n v="0.29960000000000009"/>
  </r>
  <r>
    <n v="8275"/>
    <x v="4096"/>
    <x v="3"/>
    <x v="160"/>
    <d v="2014-07-05T00:00:00"/>
    <s v="Standard Class"/>
    <s v="ND-18460"/>
    <s v="Neil Ducich"/>
    <x v="1"/>
    <s v="United States"/>
    <s v="Mount Vernon"/>
    <x v="15"/>
    <n v="10550"/>
    <x v="3"/>
    <s v="OFF-ST-10002615"/>
    <x v="1"/>
    <x v="4"/>
    <s v="Dual Level, Single-Width Filing Carts"/>
    <x v="2969"/>
    <n v="7"/>
    <n v="0"/>
    <n v="282.20920000000001"/>
  </r>
  <r>
    <n v="8276"/>
    <x v="4097"/>
    <x v="1"/>
    <x v="153"/>
    <d v="2012-06-30T00:00:00"/>
    <s v="Standard Class"/>
    <s v="DB-13360"/>
    <s v="Dennis Bolton"/>
    <x v="2"/>
    <s v="United States"/>
    <s v="Lakewood"/>
    <x v="24"/>
    <n v="44107"/>
    <x v="3"/>
    <s v="OFF-PA-10004040"/>
    <x v="1"/>
    <x v="10"/>
    <s v="Universal Premium White Copier/Laser Paper (20Lb. and 87 Bright)"/>
    <x v="5375"/>
    <n v="9"/>
    <n v="0.2"/>
    <n v="15.607799999999999"/>
  </r>
  <r>
    <n v="8277"/>
    <x v="4098"/>
    <x v="0"/>
    <x v="823"/>
    <d v="2013-02-25T00:00:00"/>
    <s v="Standard Class"/>
    <s v="LC-16960"/>
    <s v="Lindsay Castell"/>
    <x v="2"/>
    <s v="United States"/>
    <s v="Tampa"/>
    <x v="2"/>
    <n v="33614"/>
    <x v="0"/>
    <s v="OFF-BI-10003727"/>
    <x v="1"/>
    <x v="8"/>
    <s v="Avery Durable Slant Ring Binders With Label Holder"/>
    <x v="5233"/>
    <n v="3"/>
    <n v="0.7"/>
    <n v="-2.758799999999999"/>
  </r>
  <r>
    <n v="8278"/>
    <x v="4098"/>
    <x v="0"/>
    <x v="823"/>
    <d v="2013-02-25T00:00:00"/>
    <s v="Standard Class"/>
    <s v="LC-16960"/>
    <s v="Lindsay Castell"/>
    <x v="2"/>
    <s v="United States"/>
    <s v="Tampa"/>
    <x v="2"/>
    <n v="33614"/>
    <x v="0"/>
    <s v="OFF-BI-10002026"/>
    <x v="1"/>
    <x v="8"/>
    <s v="Avery Arch Ring Binders"/>
    <x v="5376"/>
    <n v="2"/>
    <n v="0.7"/>
    <n v="-26.726000000000006"/>
  </r>
  <r>
    <n v="8279"/>
    <x v="4098"/>
    <x v="0"/>
    <x v="823"/>
    <d v="2013-02-25T00:00:00"/>
    <s v="Standard Class"/>
    <s v="LC-16960"/>
    <s v="Lindsay Castell"/>
    <x v="2"/>
    <s v="United States"/>
    <s v="Tampa"/>
    <x v="2"/>
    <n v="33614"/>
    <x v="0"/>
    <s v="OFF-ST-10001496"/>
    <x v="1"/>
    <x v="4"/>
    <s v="Standard Rollaway File with Lock"/>
    <x v="5377"/>
    <n v="3"/>
    <n v="0.2"/>
    <n v="32.434200000000004"/>
  </r>
  <r>
    <n v="8280"/>
    <x v="4099"/>
    <x v="3"/>
    <x v="300"/>
    <d v="2014-04-27T00:00:00"/>
    <s v="Standard Class"/>
    <s v="BD-11725"/>
    <s v="Bruce Degenhardt"/>
    <x v="0"/>
    <s v="United States"/>
    <s v="Columbus"/>
    <x v="32"/>
    <n v="31907"/>
    <x v="0"/>
    <s v="OFF-ST-10003716"/>
    <x v="1"/>
    <x v="4"/>
    <s v="Tennsco Double-Tier Lockers"/>
    <x v="5378"/>
    <n v="3"/>
    <n v="0"/>
    <n v="87.757800000000003"/>
  </r>
  <r>
    <n v="8281"/>
    <x v="4100"/>
    <x v="3"/>
    <x v="1188"/>
    <d v="2014-05-11T00:00:00"/>
    <s v="First Class"/>
    <s v="MC-17605"/>
    <s v="Matt Connell"/>
    <x v="1"/>
    <s v="United States"/>
    <s v="Jacksonville"/>
    <x v="3"/>
    <n v="28540"/>
    <x v="0"/>
    <s v="OFF-EN-10002504"/>
    <x v="1"/>
    <x v="12"/>
    <s v="Tyvek  Top-Opening Peel &amp; Seel Envelopes, Plain White"/>
    <x v="5379"/>
    <n v="3"/>
    <n v="0.2"/>
    <n v="22.015799999999999"/>
  </r>
  <r>
    <n v="8282"/>
    <x v="4100"/>
    <x v="3"/>
    <x v="1188"/>
    <d v="2014-05-11T00:00:00"/>
    <s v="First Class"/>
    <s v="MC-17605"/>
    <s v="Matt Connell"/>
    <x v="1"/>
    <s v="United States"/>
    <s v="Jacksonville"/>
    <x v="3"/>
    <n v="28540"/>
    <x v="0"/>
    <s v="FUR-CH-10001270"/>
    <x v="0"/>
    <x v="1"/>
    <s v="Harbour Creations Steel Folding Chair"/>
    <x v="724"/>
    <n v="3"/>
    <n v="0.2"/>
    <n v="25.874999999999972"/>
  </r>
  <r>
    <n v="8283"/>
    <x v="4101"/>
    <x v="1"/>
    <x v="379"/>
    <d v="2012-12-26T00:00:00"/>
    <s v="Second Class"/>
    <s v="SZ-20035"/>
    <s v="Sam Zeldin"/>
    <x v="2"/>
    <s v="United States"/>
    <s v="Saint Charles"/>
    <x v="10"/>
    <n v="60174"/>
    <x v="2"/>
    <s v="TEC-MA-10004241"/>
    <x v="2"/>
    <x v="15"/>
    <s v="Star Micronics TSP800 TSP847IIU Receipt Printer"/>
    <x v="5380"/>
    <n v="2"/>
    <n v="0.3"/>
    <n v="137.26399999999995"/>
  </r>
  <r>
    <n v="8284"/>
    <x v="4101"/>
    <x v="1"/>
    <x v="379"/>
    <d v="2012-12-26T00:00:00"/>
    <s v="Second Class"/>
    <s v="SZ-20035"/>
    <s v="Sam Zeldin"/>
    <x v="2"/>
    <s v="United States"/>
    <s v="Saint Charles"/>
    <x v="10"/>
    <n v="60174"/>
    <x v="2"/>
    <s v="OFF-AR-10001468"/>
    <x v="1"/>
    <x v="6"/>
    <s v="Sanford Prismacolor Professional Thick Lead Art Pencils, 36-Color Set"/>
    <x v="3497"/>
    <n v="2"/>
    <n v="0.2"/>
    <n v="14.227200000000003"/>
  </r>
  <r>
    <n v="8285"/>
    <x v="4101"/>
    <x v="1"/>
    <x v="379"/>
    <d v="2012-12-26T00:00:00"/>
    <s v="Second Class"/>
    <s v="SZ-20035"/>
    <s v="Sam Zeldin"/>
    <x v="2"/>
    <s v="United States"/>
    <s v="Saint Charles"/>
    <x v="10"/>
    <n v="60174"/>
    <x v="2"/>
    <s v="TEC-AC-10003198"/>
    <x v="2"/>
    <x v="11"/>
    <s v="Enermax Acrylux Wireless Keyboard"/>
    <x v="5381"/>
    <n v="8"/>
    <n v="0.2"/>
    <n v="135.45599999999996"/>
  </r>
  <r>
    <n v="8286"/>
    <x v="4101"/>
    <x v="1"/>
    <x v="379"/>
    <d v="2012-12-26T00:00:00"/>
    <s v="Second Class"/>
    <s v="SZ-20035"/>
    <s v="Sam Zeldin"/>
    <x v="2"/>
    <s v="United States"/>
    <s v="Saint Charles"/>
    <x v="10"/>
    <n v="60174"/>
    <x v="2"/>
    <s v="FUR-FU-10003039"/>
    <x v="0"/>
    <x v="5"/>
    <s v="Howard Miller 11-1/2&quot; Diameter Grantwood Wall Clock"/>
    <x v="5382"/>
    <n v="3"/>
    <n v="0.6"/>
    <n v="-33.641399999999997"/>
  </r>
  <r>
    <n v="8287"/>
    <x v="4102"/>
    <x v="2"/>
    <x v="1132"/>
    <d v="2011-08-16T00:00:00"/>
    <s v="Standard Class"/>
    <s v="DH-13675"/>
    <s v="Duane Huffman"/>
    <x v="2"/>
    <s v="United States"/>
    <s v="Miami"/>
    <x v="2"/>
    <n v="33180"/>
    <x v="0"/>
    <s v="OFF-PA-10000295"/>
    <x v="1"/>
    <x v="10"/>
    <s v="Xerox 229"/>
    <x v="277"/>
    <n v="6"/>
    <n v="0.2"/>
    <n v="10.8864"/>
  </r>
  <r>
    <n v="8288"/>
    <x v="4102"/>
    <x v="2"/>
    <x v="1132"/>
    <d v="2011-08-16T00:00:00"/>
    <s v="Standard Class"/>
    <s v="DH-13675"/>
    <s v="Duane Huffman"/>
    <x v="2"/>
    <s v="United States"/>
    <s v="Miami"/>
    <x v="2"/>
    <n v="33180"/>
    <x v="0"/>
    <s v="OFF-AR-10004344"/>
    <x v="1"/>
    <x v="6"/>
    <s v="Bulldog Vacuum Base Pencil Sharpener"/>
    <x v="1914"/>
    <n v="5"/>
    <n v="0.2"/>
    <n v="4.196499999999995"/>
  </r>
  <r>
    <n v="8289"/>
    <x v="4102"/>
    <x v="2"/>
    <x v="1132"/>
    <d v="2011-08-16T00:00:00"/>
    <s v="Standard Class"/>
    <s v="DH-13675"/>
    <s v="Duane Huffman"/>
    <x v="2"/>
    <s v="United States"/>
    <s v="Miami"/>
    <x v="2"/>
    <n v="33180"/>
    <x v="0"/>
    <s v="TEC-AC-10002473"/>
    <x v="2"/>
    <x v="11"/>
    <s v="Maxell 4.7GB DVD-R"/>
    <x v="2030"/>
    <n v="7"/>
    <n v="0.2"/>
    <n v="41.718599999999995"/>
  </r>
  <r>
    <n v="8290"/>
    <x v="4102"/>
    <x v="2"/>
    <x v="1132"/>
    <d v="2011-08-16T00:00:00"/>
    <s v="Standard Class"/>
    <s v="DH-13675"/>
    <s v="Duane Huffman"/>
    <x v="2"/>
    <s v="United States"/>
    <s v="Miami"/>
    <x v="2"/>
    <n v="33180"/>
    <x v="0"/>
    <s v="OFF-AP-10002403"/>
    <x v="1"/>
    <x v="9"/>
    <s v="Acco Smartsocket Color-Coded Six-Outlet AC Adapter Model Surge Protectors"/>
    <x v="5383"/>
    <n v="6"/>
    <n v="0.2"/>
    <n v="15.843599999999995"/>
  </r>
  <r>
    <n v="8291"/>
    <x v="4102"/>
    <x v="2"/>
    <x v="1132"/>
    <d v="2011-08-16T00:00:00"/>
    <s v="Standard Class"/>
    <s v="DH-13675"/>
    <s v="Duane Huffman"/>
    <x v="2"/>
    <s v="United States"/>
    <s v="Miami"/>
    <x v="2"/>
    <n v="33180"/>
    <x v="0"/>
    <s v="OFF-SU-10000432"/>
    <x v="1"/>
    <x v="14"/>
    <s v="Acco Side-Punched Conventional Columnar Pads"/>
    <x v="4839"/>
    <n v="2"/>
    <n v="0.2"/>
    <n v="-1.0410000000000006"/>
  </r>
  <r>
    <n v="8292"/>
    <x v="4102"/>
    <x v="2"/>
    <x v="1132"/>
    <d v="2011-08-16T00:00:00"/>
    <s v="Standard Class"/>
    <s v="DH-13675"/>
    <s v="Duane Huffman"/>
    <x v="2"/>
    <s v="United States"/>
    <s v="Miami"/>
    <x v="2"/>
    <n v="33180"/>
    <x v="0"/>
    <s v="OFF-LA-10000443"/>
    <x v="1"/>
    <x v="2"/>
    <s v="Avery 501"/>
    <x v="5384"/>
    <n v="1"/>
    <n v="0.2"/>
    <n v="0.99629999999999996"/>
  </r>
  <r>
    <n v="8293"/>
    <x v="4103"/>
    <x v="1"/>
    <x v="555"/>
    <d v="2012-12-15T00:00:00"/>
    <s v="Standard Class"/>
    <s v="LC-16885"/>
    <s v="Lena Creighton"/>
    <x v="0"/>
    <s v="United States"/>
    <s v="Troy"/>
    <x v="24"/>
    <n v="45373"/>
    <x v="3"/>
    <s v="OFF-BI-10003166"/>
    <x v="1"/>
    <x v="8"/>
    <s v="GBC Plasticlear Binding Covers"/>
    <x v="2293"/>
    <n v="3"/>
    <n v="0.7"/>
    <n v="-7.5767999999999986"/>
  </r>
  <r>
    <n v="8294"/>
    <x v="4104"/>
    <x v="3"/>
    <x v="132"/>
    <d v="2014-11-08T00:00:00"/>
    <s v="Standard Class"/>
    <s v="JO-15145"/>
    <s v="Jack O'Briant"/>
    <x v="1"/>
    <s v="United States"/>
    <s v="Seattle"/>
    <x v="4"/>
    <n v="98103"/>
    <x v="1"/>
    <s v="OFF-BI-10002393"/>
    <x v="1"/>
    <x v="8"/>
    <s v="Binder Posts"/>
    <x v="5385"/>
    <n v="4"/>
    <n v="0.2"/>
    <n v="5.9695999999999998"/>
  </r>
  <r>
    <n v="8295"/>
    <x v="4105"/>
    <x v="3"/>
    <x v="677"/>
    <d v="2014-03-18T00:00:00"/>
    <s v="Standard Class"/>
    <s v="MT-17815"/>
    <s v="Meg Tillman"/>
    <x v="0"/>
    <s v="United States"/>
    <s v="New York City"/>
    <x v="15"/>
    <n v="10011"/>
    <x v="3"/>
    <s v="TEC-PH-10001809"/>
    <x v="2"/>
    <x v="7"/>
    <s v="Panasonic KX T7736-B Digital phone"/>
    <x v="1657"/>
    <n v="2"/>
    <n v="0"/>
    <n v="74.974999999999994"/>
  </r>
  <r>
    <n v="8296"/>
    <x v="4106"/>
    <x v="0"/>
    <x v="198"/>
    <d v="2013-06-04T00:00:00"/>
    <s v="Standard Class"/>
    <s v="EB-13750"/>
    <s v="Edward Becker"/>
    <x v="1"/>
    <s v="United States"/>
    <s v="Arlington"/>
    <x v="17"/>
    <n v="22204"/>
    <x v="0"/>
    <s v="OFF-EN-10002600"/>
    <x v="1"/>
    <x v="12"/>
    <s v="Redi-Strip #10 Envelopes, 4 1/8 x 9 1/2"/>
    <x v="5386"/>
    <n v="9"/>
    <n v="0"/>
    <n v="12.744"/>
  </r>
  <r>
    <n v="8297"/>
    <x v="4106"/>
    <x v="0"/>
    <x v="198"/>
    <d v="2013-06-04T00:00:00"/>
    <s v="Standard Class"/>
    <s v="EB-13750"/>
    <s v="Edward Becker"/>
    <x v="1"/>
    <s v="United States"/>
    <s v="Arlington"/>
    <x v="17"/>
    <n v="22204"/>
    <x v="0"/>
    <s v="TEC-AC-10000109"/>
    <x v="2"/>
    <x v="11"/>
    <s v="Sony Micro Vault Click 16 GB USB 2.0 Flash Drive"/>
    <x v="5387"/>
    <n v="2"/>
    <n v="0"/>
    <n v="26.875200000000007"/>
  </r>
  <r>
    <n v="8298"/>
    <x v="4107"/>
    <x v="1"/>
    <x v="761"/>
    <d v="2012-07-11T00:00:00"/>
    <s v="Standard Class"/>
    <s v="RS-19765"/>
    <s v="Roland Schwarz"/>
    <x v="1"/>
    <s v="United States"/>
    <s v="Charlotte"/>
    <x v="3"/>
    <n v="28205"/>
    <x v="0"/>
    <s v="FUR-FU-10003829"/>
    <x v="0"/>
    <x v="5"/>
    <s v="Stackable Trays"/>
    <x v="1268"/>
    <n v="2"/>
    <n v="0.2"/>
    <n v="0.73919999999999941"/>
  </r>
  <r>
    <n v="8299"/>
    <x v="4107"/>
    <x v="1"/>
    <x v="761"/>
    <d v="2012-07-11T00:00:00"/>
    <s v="Standard Class"/>
    <s v="RS-19765"/>
    <s v="Roland Schwarz"/>
    <x v="1"/>
    <s v="United States"/>
    <s v="Charlotte"/>
    <x v="3"/>
    <n v="28205"/>
    <x v="0"/>
    <s v="OFF-LA-10003223"/>
    <x v="1"/>
    <x v="2"/>
    <s v="Avery 508"/>
    <x v="696"/>
    <n v="3"/>
    <n v="0.2"/>
    <n v="4.2716999999999992"/>
  </r>
  <r>
    <n v="8300"/>
    <x v="4108"/>
    <x v="2"/>
    <x v="518"/>
    <d v="2011-03-15T00:00:00"/>
    <s v="Standard Class"/>
    <s v="RB-19435"/>
    <s v="Richard Bierner"/>
    <x v="0"/>
    <s v="United States"/>
    <s v="Roseville"/>
    <x v="1"/>
    <n v="95661"/>
    <x v="1"/>
    <s v="OFF-AR-10001770"/>
    <x v="1"/>
    <x v="6"/>
    <s v="Economy #2 Pencils"/>
    <x v="3373"/>
    <n v="3"/>
    <n v="0"/>
    <n v="2.0747999999999998"/>
  </r>
  <r>
    <n v="8301"/>
    <x v="4109"/>
    <x v="1"/>
    <x v="704"/>
    <d v="2012-04-24T00:00:00"/>
    <s v="Standard Class"/>
    <s v="OT-18730"/>
    <s v="Olvera Toch"/>
    <x v="0"/>
    <s v="United States"/>
    <s v="Detroit"/>
    <x v="12"/>
    <n v="48234"/>
    <x v="2"/>
    <s v="OFF-EN-10003296"/>
    <x v="1"/>
    <x v="12"/>
    <s v="Tyvek Side-Opening Peel &amp; Seel Expanding Envelopes"/>
    <x v="2171"/>
    <n v="2"/>
    <n v="0"/>
    <n v="81.432000000000002"/>
  </r>
  <r>
    <n v="8302"/>
    <x v="4110"/>
    <x v="3"/>
    <x v="1189"/>
    <d v="2014-08-02T00:00:00"/>
    <s v="Standard Class"/>
    <s v="GZ-14545"/>
    <s v="George Zrebassa"/>
    <x v="1"/>
    <s v="United States"/>
    <s v="Los Angeles"/>
    <x v="1"/>
    <n v="90036"/>
    <x v="1"/>
    <s v="TEC-AC-10003870"/>
    <x v="2"/>
    <x v="11"/>
    <s v="Logitech Z-906 Speaker sys - home theater - 5.1-CH"/>
    <x v="3939"/>
    <n v="5"/>
    <n v="0"/>
    <n v="659.98"/>
  </r>
  <r>
    <n v="8303"/>
    <x v="4110"/>
    <x v="3"/>
    <x v="1189"/>
    <d v="2014-08-02T00:00:00"/>
    <s v="Standard Class"/>
    <s v="GZ-14545"/>
    <s v="George Zrebassa"/>
    <x v="1"/>
    <s v="United States"/>
    <s v="Los Angeles"/>
    <x v="1"/>
    <n v="90036"/>
    <x v="1"/>
    <s v="FUR-CH-10000665"/>
    <x v="0"/>
    <x v="1"/>
    <s v="Global Airflow Leather Mesh Back Chair, Black"/>
    <x v="1599"/>
    <n v="3"/>
    <n v="0.2"/>
    <n v="45.293999999999954"/>
  </r>
  <r>
    <n v="8304"/>
    <x v="4111"/>
    <x v="2"/>
    <x v="656"/>
    <d v="2011-11-02T00:00:00"/>
    <s v="Second Class"/>
    <s v="NL-18310"/>
    <s v="Nancy Lomonaco"/>
    <x v="2"/>
    <s v="United States"/>
    <s v="San Francisco"/>
    <x v="1"/>
    <n v="94110"/>
    <x v="1"/>
    <s v="TEC-PH-10003092"/>
    <x v="2"/>
    <x v="7"/>
    <s v="Motorola L804"/>
    <x v="89"/>
    <n v="2"/>
    <n v="0.2"/>
    <n v="8.2781999999999982"/>
  </r>
  <r>
    <n v="8305"/>
    <x v="4112"/>
    <x v="3"/>
    <x v="132"/>
    <d v="2014-11-10T00:00:00"/>
    <s v="Standard Class"/>
    <s v="BG-11740"/>
    <s v="Bruce Geld"/>
    <x v="0"/>
    <s v="United States"/>
    <s v="Bakersfield"/>
    <x v="1"/>
    <n v="93309"/>
    <x v="1"/>
    <s v="FUR-TA-10001086"/>
    <x v="0"/>
    <x v="3"/>
    <s v="SAFCO PlanMaster Boards, 60w x 37-1/2d, White Melamine"/>
    <x v="5388"/>
    <n v="4"/>
    <n v="0.2"/>
    <n v="36.477600000000024"/>
  </r>
  <r>
    <n v="8306"/>
    <x v="4113"/>
    <x v="0"/>
    <x v="1190"/>
    <d v="2013-08-17T00:00:00"/>
    <s v="Standard Class"/>
    <s v="MT-18070"/>
    <s v="Michelle Tran"/>
    <x v="2"/>
    <s v="United States"/>
    <s v="Tulsa"/>
    <x v="26"/>
    <n v="74133"/>
    <x v="2"/>
    <s v="OFF-PA-10001870"/>
    <x v="1"/>
    <x v="10"/>
    <s v="Xerox 202"/>
    <x v="56"/>
    <n v="5"/>
    <n v="0"/>
    <n v="15.552000000000001"/>
  </r>
  <r>
    <n v="8307"/>
    <x v="4113"/>
    <x v="0"/>
    <x v="1190"/>
    <d v="2013-08-17T00:00:00"/>
    <s v="Standard Class"/>
    <s v="MT-18070"/>
    <s v="Michelle Tran"/>
    <x v="2"/>
    <s v="United States"/>
    <s v="Tulsa"/>
    <x v="26"/>
    <n v="74133"/>
    <x v="2"/>
    <s v="OFF-BI-10003305"/>
    <x v="1"/>
    <x v="8"/>
    <s v="Avery Hanging File Binders"/>
    <x v="1085"/>
    <n v="7"/>
    <n v="0"/>
    <n v="19.255600000000001"/>
  </r>
  <r>
    <n v="8308"/>
    <x v="4113"/>
    <x v="0"/>
    <x v="1190"/>
    <d v="2013-08-17T00:00:00"/>
    <s v="Standard Class"/>
    <s v="MT-18070"/>
    <s v="Michelle Tran"/>
    <x v="2"/>
    <s v="United States"/>
    <s v="Tulsa"/>
    <x v="26"/>
    <n v="74133"/>
    <x v="2"/>
    <s v="OFF-BI-10003007"/>
    <x v="1"/>
    <x v="8"/>
    <s v="Premium Transparent Presentation Covers, No Pattern/Clear, 8 1/2&quot; x 11&quot;"/>
    <x v="4231"/>
    <n v="2"/>
    <n v="0"/>
    <n v="35.677599999999998"/>
  </r>
  <r>
    <n v="8309"/>
    <x v="4114"/>
    <x v="0"/>
    <x v="197"/>
    <d v="2013-07-26T00:00:00"/>
    <s v="Same Day"/>
    <s v="BC-11125"/>
    <s v="Becky Castell"/>
    <x v="2"/>
    <s v="United States"/>
    <s v="San Francisco"/>
    <x v="1"/>
    <n v="94122"/>
    <x v="1"/>
    <s v="OFF-AR-10001419"/>
    <x v="1"/>
    <x v="6"/>
    <s v="Newell 325"/>
    <x v="5389"/>
    <n v="9"/>
    <n v="0"/>
    <n v="11.151"/>
  </r>
  <r>
    <n v="8310"/>
    <x v="4115"/>
    <x v="2"/>
    <x v="72"/>
    <d v="2011-03-07T00:00:00"/>
    <s v="Standard Class"/>
    <s v="GW-14605"/>
    <s v="Giulietta Weimer"/>
    <x v="0"/>
    <s v="United States"/>
    <s v="Houston"/>
    <x v="5"/>
    <n v="77036"/>
    <x v="2"/>
    <s v="OFF-ST-10003692"/>
    <x v="1"/>
    <x v="4"/>
    <s v="Recycled Steel Personal File for Hanging File Folders"/>
    <x v="5390"/>
    <n v="3"/>
    <n v="0.2"/>
    <n v="8.5844999999999914"/>
  </r>
  <r>
    <n v="8311"/>
    <x v="4115"/>
    <x v="2"/>
    <x v="72"/>
    <d v="2011-03-07T00:00:00"/>
    <s v="Standard Class"/>
    <s v="GW-14605"/>
    <s v="Giulietta Weimer"/>
    <x v="0"/>
    <s v="United States"/>
    <s v="Houston"/>
    <x v="5"/>
    <n v="77036"/>
    <x v="2"/>
    <s v="FUR-TA-10001866"/>
    <x v="0"/>
    <x v="3"/>
    <s v="Bevis Round Conference Room Tables and Bases"/>
    <x v="5391"/>
    <n v="3"/>
    <n v="0.3"/>
    <n v="-43.029600000000045"/>
  </r>
  <r>
    <n v="8312"/>
    <x v="4116"/>
    <x v="3"/>
    <x v="795"/>
    <d v="2014-02-01T00:00:00"/>
    <s v="Standard Class"/>
    <s v="BD-11500"/>
    <s v="Bradley Drucker"/>
    <x v="0"/>
    <s v="United States"/>
    <s v="Columbus"/>
    <x v="32"/>
    <n v="31907"/>
    <x v="0"/>
    <s v="FUR-FU-10002157"/>
    <x v="0"/>
    <x v="5"/>
    <s v="Artistic Insta-Plaque"/>
    <x v="5392"/>
    <n v="4"/>
    <n v="0"/>
    <n v="24.460799999999999"/>
  </r>
  <r>
    <n v="8313"/>
    <x v="4116"/>
    <x v="3"/>
    <x v="795"/>
    <d v="2014-02-01T00:00:00"/>
    <s v="Standard Class"/>
    <s v="BD-11500"/>
    <s v="Bradley Drucker"/>
    <x v="0"/>
    <s v="United States"/>
    <s v="Columbus"/>
    <x v="32"/>
    <n v="31907"/>
    <x v="0"/>
    <s v="TEC-PH-10001459"/>
    <x v="2"/>
    <x v="7"/>
    <s v="Samsung Galaxy Mega 6.3"/>
    <x v="5393"/>
    <n v="7"/>
    <n v="0"/>
    <n v="764.38180000000011"/>
  </r>
  <r>
    <n v="8314"/>
    <x v="4117"/>
    <x v="2"/>
    <x v="136"/>
    <d v="2011-07-16T00:00:00"/>
    <s v="Standard Class"/>
    <s v="PV-18985"/>
    <s v="Paul Van Hugh"/>
    <x v="2"/>
    <s v="United States"/>
    <s v="League City"/>
    <x v="5"/>
    <n v="77573"/>
    <x v="2"/>
    <s v="FUR-CH-10002126"/>
    <x v="0"/>
    <x v="1"/>
    <s v="Hon Deluxe Fabric Upholstered Stacking Chairs"/>
    <x v="5394"/>
    <n v="3"/>
    <n v="0.3"/>
    <n v="-14.638799999999947"/>
  </r>
  <r>
    <n v="8315"/>
    <x v="4117"/>
    <x v="2"/>
    <x v="136"/>
    <d v="2011-07-16T00:00:00"/>
    <s v="Standard Class"/>
    <s v="PV-18985"/>
    <s v="Paul Van Hugh"/>
    <x v="2"/>
    <s v="United States"/>
    <s v="League City"/>
    <x v="5"/>
    <n v="77573"/>
    <x v="2"/>
    <s v="OFF-FA-10001561"/>
    <x v="1"/>
    <x v="13"/>
    <s v="Stockwell Push Pins"/>
    <x v="4273"/>
    <n v="2"/>
    <n v="0.2"/>
    <n v="0.56679999999999997"/>
  </r>
  <r>
    <n v="8316"/>
    <x v="4117"/>
    <x v="2"/>
    <x v="136"/>
    <d v="2011-07-16T00:00:00"/>
    <s v="Standard Class"/>
    <s v="PV-18985"/>
    <s v="Paul Van Hugh"/>
    <x v="2"/>
    <s v="United States"/>
    <s v="League City"/>
    <x v="5"/>
    <n v="77573"/>
    <x v="2"/>
    <s v="OFF-AR-10003158"/>
    <x v="1"/>
    <x v="6"/>
    <s v="Fluorescent Highlighters by Dixon"/>
    <x v="2715"/>
    <n v="7"/>
    <n v="0.2"/>
    <n v="3.9003999999999985"/>
  </r>
  <r>
    <n v="8317"/>
    <x v="4117"/>
    <x v="2"/>
    <x v="136"/>
    <d v="2011-07-16T00:00:00"/>
    <s v="Standard Class"/>
    <s v="PV-18985"/>
    <s v="Paul Van Hugh"/>
    <x v="2"/>
    <s v="United States"/>
    <s v="League City"/>
    <x v="5"/>
    <n v="77573"/>
    <x v="2"/>
    <s v="OFF-PA-10001804"/>
    <x v="1"/>
    <x v="10"/>
    <s v="Xerox 195"/>
    <x v="2975"/>
    <n v="3"/>
    <n v="0.2"/>
    <n v="5.6111999999999993"/>
  </r>
  <r>
    <n v="8318"/>
    <x v="4118"/>
    <x v="3"/>
    <x v="645"/>
    <d v="2014-04-17T00:00:00"/>
    <s v="Standard Class"/>
    <s v="HM-14980"/>
    <s v="Henry MacAllister"/>
    <x v="0"/>
    <s v="United States"/>
    <s v="Burlington"/>
    <x v="3"/>
    <n v="27217"/>
    <x v="0"/>
    <s v="OFF-AR-10000422"/>
    <x v="1"/>
    <x v="6"/>
    <s v="Pencil and Crayon Sharpener"/>
    <x v="5395"/>
    <n v="1"/>
    <n v="0.2"/>
    <n v="0.15329999999999994"/>
  </r>
  <r>
    <n v="8319"/>
    <x v="4118"/>
    <x v="3"/>
    <x v="645"/>
    <d v="2014-04-17T00:00:00"/>
    <s v="Standard Class"/>
    <s v="HM-14980"/>
    <s v="Henry MacAllister"/>
    <x v="0"/>
    <s v="United States"/>
    <s v="Burlington"/>
    <x v="3"/>
    <n v="27217"/>
    <x v="0"/>
    <s v="OFF-AR-10000127"/>
    <x v="1"/>
    <x v="6"/>
    <s v="Newell 321"/>
    <x v="5396"/>
    <n v="8"/>
    <n v="0.2"/>
    <n v="2.3615999999999966"/>
  </r>
  <r>
    <n v="8320"/>
    <x v="4119"/>
    <x v="3"/>
    <x v="38"/>
    <d v="2014-11-19T00:00:00"/>
    <s v="Standard Class"/>
    <s v="EM-14065"/>
    <s v="Erin Mull"/>
    <x v="0"/>
    <s v="United States"/>
    <s v="New York City"/>
    <x v="15"/>
    <n v="10009"/>
    <x v="3"/>
    <s v="OFF-ST-10004634"/>
    <x v="1"/>
    <x v="4"/>
    <s v="Personal Folder Holder, Ebony"/>
    <x v="1082"/>
    <n v="1"/>
    <n v="0"/>
    <n v="3.3629999999999995"/>
  </r>
  <r>
    <n v="8321"/>
    <x v="4120"/>
    <x v="1"/>
    <x v="901"/>
    <d v="2012-12-06T00:00:00"/>
    <s v="First Class"/>
    <s v="SF-20065"/>
    <s v="Sandra Flanagan"/>
    <x v="0"/>
    <s v="United States"/>
    <s v="Dallas"/>
    <x v="5"/>
    <n v="75220"/>
    <x v="2"/>
    <s v="OFF-AR-10003582"/>
    <x v="1"/>
    <x v="6"/>
    <s v="Boston Electric Pencil Sharpener, Model 1818, Charcoal Black"/>
    <x v="3816"/>
    <n v="2"/>
    <n v="0.2"/>
    <n v="4.5040000000000031"/>
  </r>
  <r>
    <n v="8322"/>
    <x v="4121"/>
    <x v="0"/>
    <x v="182"/>
    <d v="2013-10-02T00:00:00"/>
    <s v="Standard Class"/>
    <s v="SC-20380"/>
    <s v="Shahid Collister"/>
    <x v="0"/>
    <s v="United States"/>
    <s v="Houston"/>
    <x v="5"/>
    <n v="77095"/>
    <x v="2"/>
    <s v="OFF-BI-10002026"/>
    <x v="1"/>
    <x v="8"/>
    <s v="Ibico Recycled Linen-Style Covers"/>
    <x v="5397"/>
    <n v="2"/>
    <n v="0.8"/>
    <n v="-24.998400000000011"/>
  </r>
  <r>
    <n v="8323"/>
    <x v="4122"/>
    <x v="0"/>
    <x v="258"/>
    <d v="2013-11-26T00:00:00"/>
    <s v="Standard Class"/>
    <s v="ND-18370"/>
    <s v="Natalie DeCherney"/>
    <x v="0"/>
    <s v="United States"/>
    <s v="Long Beach"/>
    <x v="15"/>
    <n v="11561"/>
    <x v="3"/>
    <s v="OFF-AP-10000595"/>
    <x v="1"/>
    <x v="9"/>
    <s v="Disposable Triple-Filter Dust Bags"/>
    <x v="4622"/>
    <n v="2"/>
    <n v="0"/>
    <n v="2.2724000000000002"/>
  </r>
  <r>
    <n v="8324"/>
    <x v="4122"/>
    <x v="0"/>
    <x v="258"/>
    <d v="2013-11-26T00:00:00"/>
    <s v="Standard Class"/>
    <s v="ND-18370"/>
    <s v="Natalie DeCherney"/>
    <x v="0"/>
    <s v="United States"/>
    <s v="Long Beach"/>
    <x v="15"/>
    <n v="11561"/>
    <x v="3"/>
    <s v="OFF-PA-10001509"/>
    <x v="1"/>
    <x v="10"/>
    <s v="Recycled Desk Saver Line &quot;While You Were Out&quot; Book, 5 1/2&quot; X 4&quot;"/>
    <x v="915"/>
    <n v="5"/>
    <n v="0"/>
    <n v="20.584999999999994"/>
  </r>
  <r>
    <n v="8325"/>
    <x v="4123"/>
    <x v="3"/>
    <x v="565"/>
    <d v="2014-09-10T00:00:00"/>
    <s v="First Class"/>
    <s v="FC-14245"/>
    <s v="Frank Carlisle"/>
    <x v="2"/>
    <s v="United States"/>
    <s v="Hialeah"/>
    <x v="2"/>
    <n v="33012"/>
    <x v="0"/>
    <s v="OFF-ST-10001321"/>
    <x v="1"/>
    <x v="4"/>
    <s v="Decoflex Hanging Personal Folder File, Blue"/>
    <x v="3058"/>
    <n v="5"/>
    <n v="0.2"/>
    <n v="5.3970000000000073"/>
  </r>
  <r>
    <n v="8326"/>
    <x v="4123"/>
    <x v="3"/>
    <x v="565"/>
    <d v="2014-09-10T00:00:00"/>
    <s v="First Class"/>
    <s v="FC-14245"/>
    <s v="Frank Carlisle"/>
    <x v="2"/>
    <s v="United States"/>
    <s v="Hialeah"/>
    <x v="2"/>
    <n v="33012"/>
    <x v="0"/>
    <s v="TEC-PH-10001750"/>
    <x v="2"/>
    <x v="7"/>
    <s v="Samsung Rugby III"/>
    <x v="3180"/>
    <n v="3"/>
    <n v="0.2"/>
    <n v="13.857900000000008"/>
  </r>
  <r>
    <n v="8327"/>
    <x v="4124"/>
    <x v="3"/>
    <x v="246"/>
    <d v="2014-07-25T00:00:00"/>
    <s v="Second Class"/>
    <s v="KL-16555"/>
    <s v="Kelly Lampkin"/>
    <x v="1"/>
    <s v="United States"/>
    <s v="Aurora"/>
    <x v="10"/>
    <n v="60505"/>
    <x v="2"/>
    <s v="OFF-BI-10001890"/>
    <x v="1"/>
    <x v="8"/>
    <s v="Avery Poly Binder Pockets"/>
    <x v="5398"/>
    <n v="4"/>
    <n v="0.8"/>
    <n v="-4.5824000000000016"/>
  </r>
  <r>
    <n v="8328"/>
    <x v="4124"/>
    <x v="3"/>
    <x v="246"/>
    <d v="2014-07-25T00:00:00"/>
    <s v="Second Class"/>
    <s v="KL-16555"/>
    <s v="Kelly Lampkin"/>
    <x v="1"/>
    <s v="United States"/>
    <s v="Aurora"/>
    <x v="10"/>
    <n v="60505"/>
    <x v="2"/>
    <s v="OFF-BI-10004224"/>
    <x v="1"/>
    <x v="8"/>
    <s v="Catalog Binders with Expanding Posts"/>
    <x v="5399"/>
    <n v="7"/>
    <n v="0.8"/>
    <n v="-164.83600000000007"/>
  </r>
  <r>
    <n v="8329"/>
    <x v="4125"/>
    <x v="3"/>
    <x v="833"/>
    <d v="2014-10-12T00:00:00"/>
    <s v="Standard Class"/>
    <s v="XP-21865"/>
    <s v="Xylona Preis"/>
    <x v="0"/>
    <s v="United States"/>
    <s v="Belleville"/>
    <x v="30"/>
    <n v="7109"/>
    <x v="3"/>
    <s v="OFF-PA-10001357"/>
    <x v="1"/>
    <x v="10"/>
    <s v="Xerox 1886"/>
    <x v="140"/>
    <n v="3"/>
    <n v="0"/>
    <n v="68.975999999999999"/>
  </r>
  <r>
    <n v="8330"/>
    <x v="4125"/>
    <x v="3"/>
    <x v="833"/>
    <d v="2014-10-12T00:00:00"/>
    <s v="Standard Class"/>
    <s v="XP-21865"/>
    <s v="Xylona Preis"/>
    <x v="0"/>
    <s v="United States"/>
    <s v="Belleville"/>
    <x v="30"/>
    <n v="7109"/>
    <x v="3"/>
    <s v="OFF-PA-10004888"/>
    <x v="1"/>
    <x v="10"/>
    <s v="Xerox 217"/>
    <x v="90"/>
    <n v="1"/>
    <n v="0"/>
    <n v="3.1104000000000003"/>
  </r>
  <r>
    <n v="8331"/>
    <x v="4126"/>
    <x v="3"/>
    <x v="659"/>
    <d v="2014-11-12T00:00:00"/>
    <s v="Standard Class"/>
    <s v="FP-14320"/>
    <s v="Frank Preis"/>
    <x v="0"/>
    <s v="United States"/>
    <s v="New York City"/>
    <x v="15"/>
    <n v="10024"/>
    <x v="3"/>
    <s v="TEC-AC-10002370"/>
    <x v="2"/>
    <x v="11"/>
    <s v="Maxell CD-R Discs"/>
    <x v="2317"/>
    <n v="4"/>
    <n v="0"/>
    <n v="2.5215999999999994"/>
  </r>
  <r>
    <n v="8332"/>
    <x v="4127"/>
    <x v="0"/>
    <x v="1185"/>
    <d v="2013-03-13T00:00:00"/>
    <s v="First Class"/>
    <s v="PS-18760"/>
    <s v="Pamela Stobb"/>
    <x v="0"/>
    <s v="United States"/>
    <s v="Andover"/>
    <x v="31"/>
    <n v="1810"/>
    <x v="3"/>
    <s v="OFF-ST-10004634"/>
    <x v="1"/>
    <x v="4"/>
    <s v="Personal Folder Holder, Ebony"/>
    <x v="1082"/>
    <n v="1"/>
    <n v="0"/>
    <n v="3.3629999999999995"/>
  </r>
  <r>
    <n v="8333"/>
    <x v="4127"/>
    <x v="0"/>
    <x v="1185"/>
    <d v="2013-03-13T00:00:00"/>
    <s v="First Class"/>
    <s v="PS-18760"/>
    <s v="Pamela Stobb"/>
    <x v="0"/>
    <s v="United States"/>
    <s v="Andover"/>
    <x v="31"/>
    <n v="1810"/>
    <x v="3"/>
    <s v="FUR-CH-10002647"/>
    <x v="0"/>
    <x v="1"/>
    <s v="Situations Contoured Folding Chairs, 4/Set"/>
    <x v="1383"/>
    <n v="5"/>
    <n v="0"/>
    <n v="88.725000000000023"/>
  </r>
  <r>
    <n v="8334"/>
    <x v="4127"/>
    <x v="0"/>
    <x v="1185"/>
    <d v="2013-03-13T00:00:00"/>
    <s v="First Class"/>
    <s v="PS-18760"/>
    <s v="Pamela Stobb"/>
    <x v="0"/>
    <s v="United States"/>
    <s v="Andover"/>
    <x v="31"/>
    <n v="1810"/>
    <x v="3"/>
    <s v="OFF-PA-10001801"/>
    <x v="1"/>
    <x v="10"/>
    <s v="Xerox 193"/>
    <x v="1465"/>
    <n v="3"/>
    <n v="0"/>
    <n v="8.7906000000000013"/>
  </r>
  <r>
    <n v="8335"/>
    <x v="4127"/>
    <x v="0"/>
    <x v="1185"/>
    <d v="2013-03-13T00:00:00"/>
    <s v="First Class"/>
    <s v="PS-18760"/>
    <s v="Pamela Stobb"/>
    <x v="0"/>
    <s v="United States"/>
    <s v="Andover"/>
    <x v="31"/>
    <n v="1810"/>
    <x v="3"/>
    <s v="OFF-BI-10004632"/>
    <x v="1"/>
    <x v="8"/>
    <s v="GBC Binding covers"/>
    <x v="5400"/>
    <n v="4"/>
    <n v="0"/>
    <n v="23.309999999999995"/>
  </r>
  <r>
    <n v="8336"/>
    <x v="4128"/>
    <x v="3"/>
    <x v="726"/>
    <d v="2014-05-19T00:00:00"/>
    <s v="Second Class"/>
    <s v="CW-11905"/>
    <s v="Carl Weiss"/>
    <x v="2"/>
    <s v="United States"/>
    <s v="Newark"/>
    <x v="13"/>
    <n v="19711"/>
    <x v="3"/>
    <s v="OFF-BI-10002082"/>
    <x v="1"/>
    <x v="8"/>
    <s v="GBC Twin Loop Wire Binding Elements"/>
    <x v="5401"/>
    <n v="9"/>
    <n v="0"/>
    <n v="149.76"/>
  </r>
  <r>
    <n v="8337"/>
    <x v="4129"/>
    <x v="0"/>
    <x v="415"/>
    <d v="2013-07-09T00:00:00"/>
    <s v="Standard Class"/>
    <s v="KH-16360"/>
    <s v="Katherine Hughes"/>
    <x v="0"/>
    <s v="United States"/>
    <s v="Arlington"/>
    <x v="17"/>
    <n v="22204"/>
    <x v="0"/>
    <s v="OFF-AR-10003986"/>
    <x v="1"/>
    <x v="6"/>
    <s v="Avery Hi-Liter Pen Style Six-Color Fluorescent Set"/>
    <x v="5402"/>
    <n v="2"/>
    <n v="0"/>
    <n v="3.157"/>
  </r>
  <r>
    <n v="8338"/>
    <x v="4130"/>
    <x v="2"/>
    <x v="422"/>
    <d v="2012-01-03T00:00:00"/>
    <s v="Standard Class"/>
    <s v="TC-20980"/>
    <s v="Tamara Chand"/>
    <x v="1"/>
    <s v="United States"/>
    <s v="Decatur"/>
    <x v="19"/>
    <n v="35601"/>
    <x v="0"/>
    <s v="OFF-PA-10001243"/>
    <x v="1"/>
    <x v="10"/>
    <s v="Xerox 1983"/>
    <x v="100"/>
    <n v="4"/>
    <n v="0"/>
    <n v="11.720800000000001"/>
  </r>
  <r>
    <n v="8339"/>
    <x v="4130"/>
    <x v="2"/>
    <x v="422"/>
    <d v="2012-01-03T00:00:00"/>
    <s v="Standard Class"/>
    <s v="TC-20980"/>
    <s v="Tamara Chand"/>
    <x v="1"/>
    <s v="United States"/>
    <s v="Decatur"/>
    <x v="19"/>
    <n v="35601"/>
    <x v="0"/>
    <s v="TEC-AC-10003198"/>
    <x v="2"/>
    <x v="11"/>
    <s v="Enermax Acrylux Wireless Keyboard"/>
    <x v="5403"/>
    <n v="5"/>
    <n v="0"/>
    <n v="184.26"/>
  </r>
  <r>
    <n v="8340"/>
    <x v="4131"/>
    <x v="3"/>
    <x v="669"/>
    <d v="2014-04-18T00:00:00"/>
    <s v="Standard Class"/>
    <s v="YS-21880"/>
    <s v="Yana Sorensen"/>
    <x v="1"/>
    <s v="United States"/>
    <s v="Hesperia"/>
    <x v="1"/>
    <n v="92345"/>
    <x v="1"/>
    <s v="FUR-CH-10003774"/>
    <x v="0"/>
    <x v="1"/>
    <s v="Global Wood Trimmed Manager's Task Chair, Khaki"/>
    <x v="5404"/>
    <n v="6"/>
    <n v="0.2"/>
    <n v="-38.211600000000033"/>
  </r>
  <r>
    <n v="8341"/>
    <x v="4132"/>
    <x v="2"/>
    <x v="687"/>
    <d v="2011-11-20T00:00:00"/>
    <s v="Standard Class"/>
    <s v="CC-12220"/>
    <s v="Chris Cortes"/>
    <x v="0"/>
    <s v="United States"/>
    <s v="Chesapeake"/>
    <x v="17"/>
    <n v="23320"/>
    <x v="0"/>
    <s v="OFF-PA-10002262"/>
    <x v="1"/>
    <x v="10"/>
    <s v="Xerox 192"/>
    <x v="56"/>
    <n v="5"/>
    <n v="0"/>
    <n v="15.552000000000001"/>
  </r>
  <r>
    <n v="8342"/>
    <x v="4133"/>
    <x v="3"/>
    <x v="532"/>
    <d v="2014-06-15T00:00:00"/>
    <s v="First Class"/>
    <s v="ZD-21925"/>
    <s v="Zuschuss Donatelli"/>
    <x v="0"/>
    <s v="United States"/>
    <s v="Los Angeles"/>
    <x v="1"/>
    <n v="90036"/>
    <x v="1"/>
    <s v="OFF-AP-10004532"/>
    <x v="1"/>
    <x v="9"/>
    <s v="Kensington 6 Outlet Guardian Standard Surge Protector"/>
    <x v="639"/>
    <n v="3"/>
    <n v="0"/>
    <n v="16.588799999999999"/>
  </r>
  <r>
    <n v="8343"/>
    <x v="4134"/>
    <x v="0"/>
    <x v="881"/>
    <d v="2013-12-01T00:00:00"/>
    <s v="Standard Class"/>
    <s v="JK-15370"/>
    <s v="Jay Kimmel"/>
    <x v="0"/>
    <s v="United States"/>
    <s v="Huntsville"/>
    <x v="19"/>
    <n v="35810"/>
    <x v="0"/>
    <s v="OFF-ST-10001325"/>
    <x v="1"/>
    <x v="4"/>
    <s v="Sterilite Officeware Hinged File Box"/>
    <x v="5405"/>
    <n v="7"/>
    <n v="0"/>
    <n v="19.807200000000002"/>
  </r>
  <r>
    <n v="8344"/>
    <x v="4135"/>
    <x v="2"/>
    <x v="90"/>
    <d v="2011-03-25T00:00:00"/>
    <s v="Standard Class"/>
    <s v="GM-14440"/>
    <s v="Gary McGarr"/>
    <x v="0"/>
    <s v="United States"/>
    <s v="Knoxville"/>
    <x v="18"/>
    <n v="37918"/>
    <x v="0"/>
    <s v="OFF-LA-10004544"/>
    <x v="1"/>
    <x v="2"/>
    <s v="Avery 505"/>
    <x v="5406"/>
    <n v="5"/>
    <n v="0.2"/>
    <n v="22.199999999999996"/>
  </r>
  <r>
    <n v="8345"/>
    <x v="4135"/>
    <x v="2"/>
    <x v="90"/>
    <d v="2011-03-25T00:00:00"/>
    <s v="Standard Class"/>
    <s v="GM-14440"/>
    <s v="Gary McGarr"/>
    <x v="0"/>
    <s v="United States"/>
    <s v="Knoxville"/>
    <x v="18"/>
    <n v="37918"/>
    <x v="0"/>
    <s v="FUR-FU-10001473"/>
    <x v="0"/>
    <x v="5"/>
    <s v="DAX Wood Document Frame"/>
    <x v="2427"/>
    <n v="3"/>
    <n v="0.2"/>
    <n v="6.5903999999999989"/>
  </r>
  <r>
    <n v="8346"/>
    <x v="4135"/>
    <x v="2"/>
    <x v="90"/>
    <d v="2011-03-25T00:00:00"/>
    <s v="Standard Class"/>
    <s v="GM-14440"/>
    <s v="Gary McGarr"/>
    <x v="0"/>
    <s v="United States"/>
    <s v="Knoxville"/>
    <x v="18"/>
    <n v="37918"/>
    <x v="0"/>
    <s v="FUR-CH-10000422"/>
    <x v="0"/>
    <x v="1"/>
    <s v="Global Highback Leather Tilter in Burgundy"/>
    <x v="5407"/>
    <n v="3"/>
    <n v="0.2"/>
    <n v="-10.918799999999983"/>
  </r>
  <r>
    <n v="8347"/>
    <x v="4136"/>
    <x v="1"/>
    <x v="28"/>
    <d v="2012-05-04T00:00:00"/>
    <s v="Standard Class"/>
    <s v="JW-15220"/>
    <s v="Jane Waco"/>
    <x v="1"/>
    <s v="United States"/>
    <s v="Lawrence"/>
    <x v="31"/>
    <n v="1841"/>
    <x v="3"/>
    <s v="FUR-FU-10002960"/>
    <x v="0"/>
    <x v="5"/>
    <s v="Eldon 200 Class Desk Accessories, Burgundy"/>
    <x v="815"/>
    <n v="5"/>
    <n v="0"/>
    <n v="13.188000000000002"/>
  </r>
  <r>
    <n v="8348"/>
    <x v="4136"/>
    <x v="1"/>
    <x v="28"/>
    <d v="2012-05-04T00:00:00"/>
    <s v="Standard Class"/>
    <s v="JW-15220"/>
    <s v="Jane Waco"/>
    <x v="1"/>
    <s v="United States"/>
    <s v="Lawrence"/>
    <x v="31"/>
    <n v="1841"/>
    <x v="3"/>
    <s v="FUR-FU-10002445"/>
    <x v="0"/>
    <x v="5"/>
    <s v="DAX Two-Tone Rosewood/Black Document Frame, Desktop, 5 x 7"/>
    <x v="5408"/>
    <n v="1"/>
    <n v="0"/>
    <n v="3.7920000000000007"/>
  </r>
  <r>
    <n v="8349"/>
    <x v="4136"/>
    <x v="1"/>
    <x v="28"/>
    <d v="2012-05-04T00:00:00"/>
    <s v="Standard Class"/>
    <s v="JW-15220"/>
    <s v="Jane Waco"/>
    <x v="1"/>
    <s v="United States"/>
    <s v="Lawrence"/>
    <x v="31"/>
    <n v="1841"/>
    <x v="3"/>
    <s v="TEC-PH-10001300"/>
    <x v="2"/>
    <x v="7"/>
    <s v="iKross Bluetooth Portable Keyboard + Cell Phone Stand Holder + Brush for Apple iPhone 5S 5C 5, 4S 4"/>
    <x v="5409"/>
    <n v="10"/>
    <n v="0"/>
    <n v="58.66"/>
  </r>
  <r>
    <n v="8350"/>
    <x v="4136"/>
    <x v="1"/>
    <x v="28"/>
    <d v="2012-05-04T00:00:00"/>
    <s v="Standard Class"/>
    <s v="JW-15220"/>
    <s v="Jane Waco"/>
    <x v="1"/>
    <s v="United States"/>
    <s v="Lawrence"/>
    <x v="31"/>
    <n v="1841"/>
    <x v="3"/>
    <s v="FUR-FU-10001025"/>
    <x v="0"/>
    <x v="5"/>
    <s v="Eldon Imàge Series Desk Accessories, Clear"/>
    <x v="5410"/>
    <n v="5"/>
    <n v="0"/>
    <n v="10.449000000000002"/>
  </r>
  <r>
    <n v="8351"/>
    <x v="4136"/>
    <x v="1"/>
    <x v="28"/>
    <d v="2012-05-04T00:00:00"/>
    <s v="Standard Class"/>
    <s v="JW-15220"/>
    <s v="Jane Waco"/>
    <x v="1"/>
    <s v="United States"/>
    <s v="Lawrence"/>
    <x v="31"/>
    <n v="1841"/>
    <x v="3"/>
    <s v="OFF-PA-10002689"/>
    <x v="1"/>
    <x v="10"/>
    <s v="Weyerhaeuser First Choice Laser/Copy Paper (20Lb. and 88 Bright)"/>
    <x v="90"/>
    <n v="1"/>
    <n v="0"/>
    <n v="3.1104000000000003"/>
  </r>
  <r>
    <n v="8352"/>
    <x v="4137"/>
    <x v="3"/>
    <x v="898"/>
    <d v="2014-05-09T00:00:00"/>
    <s v="Standard Class"/>
    <s v="BO-11350"/>
    <s v="Bill Overfelt"/>
    <x v="1"/>
    <s v="United States"/>
    <s v="Philadelphia"/>
    <x v="9"/>
    <n v="19134"/>
    <x v="3"/>
    <s v="FUR-FU-10004245"/>
    <x v="0"/>
    <x v="5"/>
    <s v="Career Cubicle Clock, 8 1/4&quot;, Black"/>
    <x v="5411"/>
    <n v="2"/>
    <n v="0.2"/>
    <n v="7.3008000000000006"/>
  </r>
  <r>
    <n v="8353"/>
    <x v="4137"/>
    <x v="3"/>
    <x v="898"/>
    <d v="2014-05-09T00:00:00"/>
    <s v="Standard Class"/>
    <s v="BO-11350"/>
    <s v="Bill Overfelt"/>
    <x v="1"/>
    <s v="United States"/>
    <s v="Philadelphia"/>
    <x v="9"/>
    <n v="19134"/>
    <x v="3"/>
    <s v="OFF-BI-10003684"/>
    <x v="1"/>
    <x v="8"/>
    <s v="Wilson Jones Legal Size Ring Binders"/>
    <x v="5412"/>
    <n v="4"/>
    <n v="0.7"/>
    <n v="-17.591999999999992"/>
  </r>
  <r>
    <n v="8354"/>
    <x v="4137"/>
    <x v="3"/>
    <x v="898"/>
    <d v="2014-05-09T00:00:00"/>
    <s v="Standard Class"/>
    <s v="BO-11350"/>
    <s v="Bill Overfelt"/>
    <x v="1"/>
    <s v="United States"/>
    <s v="Philadelphia"/>
    <x v="9"/>
    <n v="19134"/>
    <x v="3"/>
    <s v="FUR-TA-10003748"/>
    <x v="0"/>
    <x v="3"/>
    <s v="Bevis 36 x 72 Conference Tables"/>
    <x v="5413"/>
    <n v="5"/>
    <n v="0.4"/>
    <n v="-112.041"/>
  </r>
  <r>
    <n v="8355"/>
    <x v="4137"/>
    <x v="3"/>
    <x v="898"/>
    <d v="2014-05-09T00:00:00"/>
    <s v="Standard Class"/>
    <s v="BO-11350"/>
    <s v="Bill Overfelt"/>
    <x v="1"/>
    <s v="United States"/>
    <s v="Philadelphia"/>
    <x v="9"/>
    <n v="19134"/>
    <x v="3"/>
    <s v="OFF-BI-10002133"/>
    <x v="1"/>
    <x v="8"/>
    <s v="Wilson Jones Elliptical Ring 3 1/2&quot; Capacity Binders, 800 sheets"/>
    <x v="4159"/>
    <n v="5"/>
    <n v="0.7"/>
    <n v="-44.94"/>
  </r>
  <r>
    <n v="8356"/>
    <x v="4137"/>
    <x v="3"/>
    <x v="898"/>
    <d v="2014-05-09T00:00:00"/>
    <s v="Standard Class"/>
    <s v="BO-11350"/>
    <s v="Bill Overfelt"/>
    <x v="1"/>
    <s v="United States"/>
    <s v="Philadelphia"/>
    <x v="9"/>
    <n v="19134"/>
    <x v="3"/>
    <s v="OFF-FA-10002280"/>
    <x v="1"/>
    <x v="13"/>
    <s v="Advantus Plastic Paper Clips"/>
    <x v="3905"/>
    <n v="2"/>
    <n v="0.2"/>
    <n v="2.8"/>
  </r>
  <r>
    <n v="8357"/>
    <x v="4138"/>
    <x v="0"/>
    <x v="370"/>
    <d v="2013-08-31T00:00:00"/>
    <s v="Standard Class"/>
    <s v="XP-21865"/>
    <s v="Xylona Preis"/>
    <x v="0"/>
    <s v="United States"/>
    <s v="Athens"/>
    <x v="32"/>
    <n v="30605"/>
    <x v="0"/>
    <s v="FUR-FU-10000308"/>
    <x v="0"/>
    <x v="5"/>
    <s v="Deflect-o Glass Clear Studded Chair Mats"/>
    <x v="4702"/>
    <n v="3"/>
    <n v="0"/>
    <n v="41.038800000000002"/>
  </r>
  <r>
    <n v="8358"/>
    <x v="4139"/>
    <x v="2"/>
    <x v="909"/>
    <d v="2011-04-18T00:00:00"/>
    <s v="Standard Class"/>
    <s v="MM-18055"/>
    <s v="Michelle Moray"/>
    <x v="0"/>
    <s v="United States"/>
    <s v="Great Falls"/>
    <x v="37"/>
    <n v="59405"/>
    <x v="1"/>
    <s v="OFF-ST-10000876"/>
    <x v="1"/>
    <x v="4"/>
    <s v="Eldon Simplefile Box Office"/>
    <x v="5414"/>
    <n v="7"/>
    <n v="0"/>
    <n v="24.382400000000001"/>
  </r>
  <r>
    <n v="8359"/>
    <x v="4139"/>
    <x v="2"/>
    <x v="909"/>
    <d v="2011-04-18T00:00:00"/>
    <s v="Standard Class"/>
    <s v="MM-18055"/>
    <s v="Michelle Moray"/>
    <x v="0"/>
    <s v="United States"/>
    <s v="Great Falls"/>
    <x v="37"/>
    <n v="59405"/>
    <x v="1"/>
    <s v="TEC-PH-10000586"/>
    <x v="2"/>
    <x v="7"/>
    <s v="AT&amp;T SB67148 SynJ"/>
    <x v="554"/>
    <n v="2"/>
    <n v="0.2"/>
    <n v="9.2386000000000053"/>
  </r>
  <r>
    <n v="8360"/>
    <x v="4139"/>
    <x v="2"/>
    <x v="909"/>
    <d v="2011-04-18T00:00:00"/>
    <s v="Standard Class"/>
    <s v="MM-18055"/>
    <s v="Michelle Moray"/>
    <x v="0"/>
    <s v="United States"/>
    <s v="Great Falls"/>
    <x v="37"/>
    <n v="59405"/>
    <x v="1"/>
    <s v="TEC-AC-10003399"/>
    <x v="2"/>
    <x v="11"/>
    <s v="Memorex Mini Travel Drive 64 GB USB 2.0 Flash Drive"/>
    <x v="5415"/>
    <n v="6"/>
    <n v="0"/>
    <n v="91.32480000000001"/>
  </r>
  <r>
    <n v="8361"/>
    <x v="4140"/>
    <x v="3"/>
    <x v="460"/>
    <d v="2014-01-05T00:00:00"/>
    <s v="Second Class"/>
    <s v="TS-21655"/>
    <s v="Trudy Schmidt"/>
    <x v="0"/>
    <s v="United States"/>
    <s v="El Paso"/>
    <x v="5"/>
    <n v="79907"/>
    <x v="2"/>
    <s v="OFF-AR-10001955"/>
    <x v="1"/>
    <x v="6"/>
    <s v="Newell 319"/>
    <x v="4142"/>
    <n v="2"/>
    <n v="0.2"/>
    <n v="3.9679999999999964"/>
  </r>
  <r>
    <n v="8362"/>
    <x v="4140"/>
    <x v="3"/>
    <x v="460"/>
    <d v="2014-01-05T00:00:00"/>
    <s v="Second Class"/>
    <s v="TS-21655"/>
    <s v="Trudy Schmidt"/>
    <x v="0"/>
    <s v="United States"/>
    <s v="El Paso"/>
    <x v="5"/>
    <n v="79907"/>
    <x v="2"/>
    <s v="OFF-AP-10000027"/>
    <x v="1"/>
    <x v="9"/>
    <s v="Hoover Commercial SteamVac"/>
    <x v="5416"/>
    <n v="2"/>
    <n v="0.8"/>
    <n v="-13.580000000000002"/>
  </r>
  <r>
    <n v="8363"/>
    <x v="4140"/>
    <x v="3"/>
    <x v="460"/>
    <d v="2014-01-05T00:00:00"/>
    <s v="Second Class"/>
    <s v="TS-21655"/>
    <s v="Trudy Schmidt"/>
    <x v="0"/>
    <s v="United States"/>
    <s v="El Paso"/>
    <x v="5"/>
    <n v="79907"/>
    <x v="2"/>
    <s v="FUR-TA-10002958"/>
    <x v="0"/>
    <x v="3"/>
    <s v="Bevis Oval Conference Table, Walnut"/>
    <x v="3341"/>
    <n v="5"/>
    <n v="0.3"/>
    <n v="-169.63700000000009"/>
  </r>
  <r>
    <n v="8364"/>
    <x v="4140"/>
    <x v="3"/>
    <x v="460"/>
    <d v="2014-01-05T00:00:00"/>
    <s v="Second Class"/>
    <s v="TS-21655"/>
    <s v="Trudy Schmidt"/>
    <x v="0"/>
    <s v="United States"/>
    <s v="El Paso"/>
    <x v="5"/>
    <n v="79907"/>
    <x v="2"/>
    <s v="OFF-ST-10002615"/>
    <x v="1"/>
    <x v="4"/>
    <s v="Dual Level, Single-Width Filing Carts"/>
    <x v="5417"/>
    <n v="3"/>
    <n v="0.2"/>
    <n v="27.910800000000009"/>
  </r>
  <r>
    <n v="8365"/>
    <x v="4141"/>
    <x v="3"/>
    <x v="1045"/>
    <d v="2014-05-03T00:00:00"/>
    <s v="Standard Class"/>
    <s v="JL-15235"/>
    <s v="Janet Lee"/>
    <x v="0"/>
    <s v="United States"/>
    <s v="Kissimmee"/>
    <x v="2"/>
    <n v="34741"/>
    <x v="0"/>
    <s v="TEC-PH-10002624"/>
    <x v="2"/>
    <x v="7"/>
    <s v="Samsung Galaxy S4 Mini"/>
    <x v="5418"/>
    <n v="2"/>
    <n v="0.2"/>
    <n v="84.598199999999878"/>
  </r>
  <r>
    <n v="8366"/>
    <x v="4142"/>
    <x v="3"/>
    <x v="289"/>
    <d v="2014-02-03T00:00:00"/>
    <s v="First Class"/>
    <s v="SZ-20035"/>
    <s v="Sam Zeldin"/>
    <x v="2"/>
    <s v="United States"/>
    <s v="Seattle"/>
    <x v="4"/>
    <n v="98105"/>
    <x v="1"/>
    <s v="TEC-PH-10002275"/>
    <x v="2"/>
    <x v="7"/>
    <s v="Mitel 5320 IP Phone VoIP phone"/>
    <x v="5419"/>
    <n v="4"/>
    <n v="0.2"/>
    <n v="60.476800000000026"/>
  </r>
  <r>
    <n v="8367"/>
    <x v="4143"/>
    <x v="2"/>
    <x v="557"/>
    <d v="2011-09-12T00:00:00"/>
    <s v="Second Class"/>
    <s v="LR-17035"/>
    <s v="Lisa Ryan"/>
    <x v="1"/>
    <s v="United States"/>
    <s v="Santa Clara"/>
    <x v="1"/>
    <n v="95051"/>
    <x v="1"/>
    <s v="OFF-SU-10004290"/>
    <x v="1"/>
    <x v="14"/>
    <s v="Acme Design Line 8&quot; Stainless Steel Bent Scissors w/Champagne Handles, 3-1/8&quot; Cut"/>
    <x v="4083"/>
    <n v="4"/>
    <n v="0"/>
    <n v="7.3872"/>
  </r>
  <r>
    <n v="8368"/>
    <x v="4143"/>
    <x v="2"/>
    <x v="557"/>
    <d v="2011-09-12T00:00:00"/>
    <s v="Second Class"/>
    <s v="LR-17035"/>
    <s v="Lisa Ryan"/>
    <x v="1"/>
    <s v="United States"/>
    <s v="Santa Clara"/>
    <x v="1"/>
    <n v="95051"/>
    <x v="1"/>
    <s v="OFF-PA-10000174"/>
    <x v="1"/>
    <x v="10"/>
    <s v="Message Book, Wirebound, Four 5 1/2&quot; X 4&quot; Forms/Pg., 200 Dupl. Sets/Book"/>
    <x v="5420"/>
    <n v="2"/>
    <n v="0"/>
    <n v="9.663199999999998"/>
  </r>
  <r>
    <n v="8369"/>
    <x v="4143"/>
    <x v="2"/>
    <x v="557"/>
    <d v="2011-09-12T00:00:00"/>
    <s v="Second Class"/>
    <s v="LR-17035"/>
    <s v="Lisa Ryan"/>
    <x v="1"/>
    <s v="United States"/>
    <s v="Santa Clara"/>
    <x v="1"/>
    <n v="95051"/>
    <x v="1"/>
    <s v="OFF-BI-10004308"/>
    <x v="1"/>
    <x v="8"/>
    <s v="Avery Legal 4-Ring Binder"/>
    <x v="2067"/>
    <n v="5"/>
    <n v="0.2"/>
    <n v="31.47"/>
  </r>
  <r>
    <n v="8370"/>
    <x v="4144"/>
    <x v="0"/>
    <x v="725"/>
    <d v="2013-06-17T00:00:00"/>
    <s v="Standard Class"/>
    <s v="SV-20365"/>
    <s v="Seth Vernon"/>
    <x v="0"/>
    <s v="United States"/>
    <s v="Los Angeles"/>
    <x v="1"/>
    <n v="90049"/>
    <x v="1"/>
    <s v="FUR-TA-10003473"/>
    <x v="0"/>
    <x v="3"/>
    <s v="Bretford Rectangular Conference Table Tops"/>
    <x v="3458"/>
    <n v="3"/>
    <n v="0.2"/>
    <n v="33.851700000000051"/>
  </r>
  <r>
    <n v="8371"/>
    <x v="4145"/>
    <x v="0"/>
    <x v="508"/>
    <d v="2013-10-22T00:00:00"/>
    <s v="Standard Class"/>
    <s v="MG-17890"/>
    <s v="Michael Granlund"/>
    <x v="2"/>
    <s v="United States"/>
    <s v="Fresno"/>
    <x v="1"/>
    <n v="93727"/>
    <x v="1"/>
    <s v="FUR-BO-10003894"/>
    <x v="0"/>
    <x v="0"/>
    <s v="Safco Value Mate Steel Bookcase, Baked Enamel Finish on Steel, Black"/>
    <x v="2497"/>
    <n v="2"/>
    <n v="0.15"/>
    <n v="21.293999999999993"/>
  </r>
  <r>
    <n v="8372"/>
    <x v="4146"/>
    <x v="2"/>
    <x v="422"/>
    <d v="2011-12-30T00:00:00"/>
    <s v="First Class"/>
    <s v="NC-18415"/>
    <s v="Nathan Cano"/>
    <x v="0"/>
    <s v="United States"/>
    <s v="Fort Worth"/>
    <x v="5"/>
    <n v="76106"/>
    <x v="2"/>
    <s v="OFF-BI-10001658"/>
    <x v="1"/>
    <x v="8"/>
    <s v="GBC Standard Therm-A-Bind Covers"/>
    <x v="5421"/>
    <n v="1"/>
    <n v="0.8"/>
    <n v="-8.472800000000003"/>
  </r>
  <r>
    <n v="8373"/>
    <x v="4147"/>
    <x v="0"/>
    <x v="390"/>
    <d v="2013-12-02T00:00:00"/>
    <s v="Standard Class"/>
    <s v="SC-20680"/>
    <s v="Steve Carroll"/>
    <x v="2"/>
    <s v="United States"/>
    <s v="Seattle"/>
    <x v="4"/>
    <n v="98105"/>
    <x v="1"/>
    <s v="FUR-FU-10003535"/>
    <x v="0"/>
    <x v="5"/>
    <s v="Howard Miller Distant Time Traveler Alarm Clock"/>
    <x v="4465"/>
    <n v="3"/>
    <n v="0"/>
    <n v="33.726600000000005"/>
  </r>
  <r>
    <n v="8374"/>
    <x v="4148"/>
    <x v="0"/>
    <x v="338"/>
    <d v="2013-11-14T00:00:00"/>
    <s v="First Class"/>
    <s v="RO-19780"/>
    <s v="Rose O'Brian"/>
    <x v="0"/>
    <s v="United States"/>
    <s v="San Francisco"/>
    <x v="1"/>
    <n v="94110"/>
    <x v="1"/>
    <s v="OFF-ST-10000352"/>
    <x v="1"/>
    <x v="4"/>
    <s v="Acco Perma 2700 Stacking Storage Drawers"/>
    <x v="5422"/>
    <n v="1"/>
    <n v="0"/>
    <n v="4.4610000000000021"/>
  </r>
  <r>
    <n v="8375"/>
    <x v="4149"/>
    <x v="1"/>
    <x v="956"/>
    <d v="2012-01-10T00:00:00"/>
    <s v="Standard Class"/>
    <s v="JL-15175"/>
    <s v="James Lanier"/>
    <x v="2"/>
    <s v="United States"/>
    <s v="San Francisco"/>
    <x v="1"/>
    <n v="94110"/>
    <x v="1"/>
    <s v="OFF-AP-10004859"/>
    <x v="1"/>
    <x v="9"/>
    <s v="Acco 6 Outlet Guardian Premium Surge Suppressor"/>
    <x v="5423"/>
    <n v="6"/>
    <n v="0"/>
    <n v="23.587200000000003"/>
  </r>
  <r>
    <n v="8376"/>
    <x v="4149"/>
    <x v="1"/>
    <x v="956"/>
    <d v="2012-01-10T00:00:00"/>
    <s v="Standard Class"/>
    <s v="JL-15175"/>
    <s v="James Lanier"/>
    <x v="2"/>
    <s v="United States"/>
    <s v="San Francisco"/>
    <x v="1"/>
    <n v="94110"/>
    <x v="1"/>
    <s v="OFF-BI-10001294"/>
    <x v="1"/>
    <x v="8"/>
    <s v="Fellowes Binding Cases"/>
    <x v="5424"/>
    <n v="6"/>
    <n v="0.2"/>
    <n v="17.549999999999994"/>
  </r>
  <r>
    <n v="8377"/>
    <x v="4150"/>
    <x v="3"/>
    <x v="708"/>
    <d v="2014-03-28T00:00:00"/>
    <s v="Standard Class"/>
    <s v="PW-19030"/>
    <s v="Pauline Webber"/>
    <x v="1"/>
    <s v="United States"/>
    <s v="Pompano Beach"/>
    <x v="2"/>
    <n v="33068"/>
    <x v="0"/>
    <s v="OFF-AP-10001242"/>
    <x v="1"/>
    <x v="9"/>
    <s v="APC 7 Outlet Network SurgeArrest Surge Protector"/>
    <x v="5425"/>
    <n v="1"/>
    <n v="0.2"/>
    <n v="8.0479999999999983"/>
  </r>
  <r>
    <n v="8378"/>
    <x v="4151"/>
    <x v="1"/>
    <x v="768"/>
    <d v="2012-11-18T00:00:00"/>
    <s v="Standard Class"/>
    <s v="MF-18250"/>
    <s v="Monica Federle"/>
    <x v="1"/>
    <s v="United States"/>
    <s v="Houston"/>
    <x v="5"/>
    <n v="77095"/>
    <x v="2"/>
    <s v="OFF-ST-10002344"/>
    <x v="1"/>
    <x v="4"/>
    <s v="Carina 42&quot;Hx23 3/4&quot;W Media Storage Unit"/>
    <x v="1466"/>
    <n v="1"/>
    <n v="0.2"/>
    <n v="-14.576399999999996"/>
  </r>
  <r>
    <n v="8379"/>
    <x v="4151"/>
    <x v="1"/>
    <x v="768"/>
    <d v="2012-11-18T00:00:00"/>
    <s v="Standard Class"/>
    <s v="MF-18250"/>
    <s v="Monica Federle"/>
    <x v="1"/>
    <s v="United States"/>
    <s v="Houston"/>
    <x v="5"/>
    <n v="77095"/>
    <x v="2"/>
    <s v="OFF-PA-10003349"/>
    <x v="1"/>
    <x v="10"/>
    <s v="Xerox 1957"/>
    <x v="12"/>
    <n v="3"/>
    <n v="0.2"/>
    <n v="5.6375999999999999"/>
  </r>
  <r>
    <n v="8380"/>
    <x v="4151"/>
    <x v="1"/>
    <x v="768"/>
    <d v="2012-11-18T00:00:00"/>
    <s v="Standard Class"/>
    <s v="MF-18250"/>
    <s v="Monica Federle"/>
    <x v="1"/>
    <s v="United States"/>
    <s v="Houston"/>
    <x v="5"/>
    <n v="77095"/>
    <x v="2"/>
    <s v="OFF-EN-10003055"/>
    <x v="1"/>
    <x v="12"/>
    <s v="Blue String-Tie &amp; Button Interoffice Envelopes, 10 x 13"/>
    <x v="5426"/>
    <n v="7"/>
    <n v="0.2"/>
    <n v="69.964999999999975"/>
  </r>
  <r>
    <n v="8381"/>
    <x v="4152"/>
    <x v="2"/>
    <x v="340"/>
    <d v="2011-09-14T00:00:00"/>
    <s v="Second Class"/>
    <s v="CC-12220"/>
    <s v="Chris Cortes"/>
    <x v="0"/>
    <s v="United States"/>
    <s v="Chicago"/>
    <x v="10"/>
    <n v="60653"/>
    <x v="2"/>
    <s v="OFF-PA-10001622"/>
    <x v="1"/>
    <x v="10"/>
    <s v="Ampad Poly Cover Wirebound Steno Book, 6&quot; x 9&quot; Assorted Colors, Gregg Ruled"/>
    <x v="3023"/>
    <n v="3"/>
    <n v="0.2"/>
    <n v="3.4049999999999994"/>
  </r>
  <r>
    <n v="8382"/>
    <x v="4153"/>
    <x v="0"/>
    <x v="716"/>
    <d v="2013-03-20T00:00:00"/>
    <s v="Second Class"/>
    <s v="AC-10660"/>
    <s v="Anna Chung"/>
    <x v="0"/>
    <s v="United States"/>
    <s v="San Francisco"/>
    <x v="1"/>
    <n v="94109"/>
    <x v="1"/>
    <s v="TEC-PH-10003800"/>
    <x v="2"/>
    <x v="7"/>
    <s v="i.Sound Portable Power - 8000 mAh"/>
    <x v="560"/>
    <n v="2"/>
    <n v="0.2"/>
    <n v="-20.136200000000006"/>
  </r>
  <r>
    <n v="8383"/>
    <x v="4154"/>
    <x v="0"/>
    <x v="597"/>
    <d v="2013-02-15T00:00:00"/>
    <s v="Standard Class"/>
    <s v="MH-17440"/>
    <s v="Mark Haberlin"/>
    <x v="1"/>
    <s v="United States"/>
    <s v="Houston"/>
    <x v="5"/>
    <n v="77036"/>
    <x v="2"/>
    <s v="FUR-CH-10001270"/>
    <x v="0"/>
    <x v="1"/>
    <s v="Harbour Creations Steel Folding Chair"/>
    <x v="5427"/>
    <n v="4"/>
    <n v="0.3"/>
    <n v="0"/>
  </r>
  <r>
    <n v="8384"/>
    <x v="4155"/>
    <x v="0"/>
    <x v="491"/>
    <d v="2013-11-29T00:00:00"/>
    <s v="First Class"/>
    <s v="CD-12790"/>
    <s v="Cynthia Delaney"/>
    <x v="2"/>
    <s v="United States"/>
    <s v="Shelton"/>
    <x v="29"/>
    <n v="6484"/>
    <x v="3"/>
    <s v="TEC-AC-10003447"/>
    <x v="2"/>
    <x v="11"/>
    <s v="Micropad Numeric Keypads"/>
    <x v="1543"/>
    <n v="3"/>
    <n v="0"/>
    <n v="14.992499999999996"/>
  </r>
  <r>
    <n v="8385"/>
    <x v="4155"/>
    <x v="0"/>
    <x v="491"/>
    <d v="2013-11-29T00:00:00"/>
    <s v="First Class"/>
    <s v="CD-12790"/>
    <s v="Cynthia Delaney"/>
    <x v="2"/>
    <s v="United States"/>
    <s v="Shelton"/>
    <x v="29"/>
    <n v="6484"/>
    <x v="3"/>
    <s v="OFF-PA-10004285"/>
    <x v="1"/>
    <x v="10"/>
    <s v="Xerox 1959"/>
    <x v="522"/>
    <n v="2"/>
    <n v="0"/>
    <n v="6.4127999999999998"/>
  </r>
  <r>
    <n v="8386"/>
    <x v="4156"/>
    <x v="3"/>
    <x v="507"/>
    <d v="2014-09-09T00:00:00"/>
    <s v="Standard Class"/>
    <s v="CV-12805"/>
    <s v="Cynthia Voltz"/>
    <x v="1"/>
    <s v="United States"/>
    <s v="Oakland"/>
    <x v="1"/>
    <n v="94601"/>
    <x v="1"/>
    <s v="OFF-BI-10001757"/>
    <x v="1"/>
    <x v="8"/>
    <s v="Pressboard Hanging Data Binders for Unburst Sheets"/>
    <x v="929"/>
    <n v="3"/>
    <n v="0.2"/>
    <n v="4.1327999999999996"/>
  </r>
  <r>
    <n v="8387"/>
    <x v="4157"/>
    <x v="1"/>
    <x v="71"/>
    <d v="2012-06-03T00:00:00"/>
    <s v="Standard Class"/>
    <s v="TB-21625"/>
    <s v="Trudy Brown"/>
    <x v="0"/>
    <s v="United States"/>
    <s v="Manchester"/>
    <x v="29"/>
    <n v="6040"/>
    <x v="3"/>
    <s v="OFF-ST-10001558"/>
    <x v="1"/>
    <x v="4"/>
    <s v="Acco Perma 4000 Stacking Storage Drawers"/>
    <x v="5428"/>
    <n v="1"/>
    <n v="0"/>
    <n v="2.4359999999999999"/>
  </r>
  <r>
    <n v="8388"/>
    <x v="4157"/>
    <x v="1"/>
    <x v="71"/>
    <d v="2012-06-03T00:00:00"/>
    <s v="Standard Class"/>
    <s v="TB-21625"/>
    <s v="Trudy Brown"/>
    <x v="0"/>
    <s v="United States"/>
    <s v="Manchester"/>
    <x v="29"/>
    <n v="6040"/>
    <x v="3"/>
    <s v="OFF-ST-10001328"/>
    <x v="1"/>
    <x v="4"/>
    <s v="Personal Filing Tote with Lid, Black/Gray"/>
    <x v="3477"/>
    <n v="5"/>
    <n v="0"/>
    <n v="21.714000000000002"/>
  </r>
  <r>
    <n v="8389"/>
    <x v="4158"/>
    <x v="2"/>
    <x v="301"/>
    <d v="2011-11-05T00:00:00"/>
    <s v="Standard Class"/>
    <s v="DG-13300"/>
    <s v="Deirdre Greer"/>
    <x v="1"/>
    <s v="United States"/>
    <s v="Orange"/>
    <x v="30"/>
    <n v="7050"/>
    <x v="3"/>
    <s v="OFF-AP-10004708"/>
    <x v="1"/>
    <x v="9"/>
    <s v="Fellowes Superior 10 Outlet Split Surge Protector"/>
    <x v="566"/>
    <n v="2"/>
    <n v="0"/>
    <n v="22.074799999999996"/>
  </r>
  <r>
    <n v="8390"/>
    <x v="4159"/>
    <x v="0"/>
    <x v="797"/>
    <d v="2013-12-31T00:00:00"/>
    <s v="First Class"/>
    <s v="RD-19810"/>
    <s v="Ross DeVincentis"/>
    <x v="2"/>
    <s v="United States"/>
    <s v="Akron"/>
    <x v="24"/>
    <n v="44312"/>
    <x v="3"/>
    <s v="OFF-FA-10000621"/>
    <x v="1"/>
    <x v="13"/>
    <s v="OIC Colored Binder Clips, Assorted Sizes"/>
    <x v="5429"/>
    <n v="6"/>
    <n v="0.2"/>
    <n v="6.2291999999999996"/>
  </r>
  <r>
    <n v="8391"/>
    <x v="4160"/>
    <x v="3"/>
    <x v="769"/>
    <d v="2014-12-07T00:00:00"/>
    <s v="First Class"/>
    <s v="CS-12250"/>
    <s v="Chris Selesnick"/>
    <x v="1"/>
    <s v="United States"/>
    <s v="Los Angeles"/>
    <x v="1"/>
    <n v="90032"/>
    <x v="1"/>
    <s v="OFF-PA-10001838"/>
    <x v="1"/>
    <x v="10"/>
    <s v="Adams Telephone Message Book W/Dividers/Space For Phone Numbers, 5 1/4&quot;X8 1/2&quot;, 300/Messages"/>
    <x v="2722"/>
    <n v="2"/>
    <n v="0"/>
    <n v="5.7623999999999995"/>
  </r>
  <r>
    <n v="8392"/>
    <x v="4161"/>
    <x v="3"/>
    <x v="331"/>
    <d v="2014-12-31T00:00:00"/>
    <s v="Standard Class"/>
    <s v="JB-16045"/>
    <s v="Julia Barnett"/>
    <x v="2"/>
    <s v="United States"/>
    <s v="Danbury"/>
    <x v="29"/>
    <n v="6810"/>
    <x v="3"/>
    <s v="FUR-FU-10001473"/>
    <x v="0"/>
    <x v="5"/>
    <s v="DAX Wood Document Frame"/>
    <x v="1302"/>
    <n v="2"/>
    <n v="0"/>
    <n v="9.8856000000000002"/>
  </r>
  <r>
    <n v="8393"/>
    <x v="4162"/>
    <x v="0"/>
    <x v="49"/>
    <d v="2013-12-07T00:00:00"/>
    <s v="Second Class"/>
    <s v="EJ-14155"/>
    <s v="Eva Jacobs"/>
    <x v="0"/>
    <s v="United States"/>
    <s v="Franklin"/>
    <x v="31"/>
    <n v="2038"/>
    <x v="3"/>
    <s v="TEC-PH-10000193"/>
    <x v="2"/>
    <x v="7"/>
    <s v="Jensen SMPS-640 - speaker phone"/>
    <x v="4856"/>
    <n v="3"/>
    <n v="0"/>
    <n v="35.864399999999996"/>
  </r>
  <r>
    <n v="8394"/>
    <x v="4162"/>
    <x v="0"/>
    <x v="49"/>
    <d v="2013-12-07T00:00:00"/>
    <s v="Second Class"/>
    <s v="EJ-14155"/>
    <s v="Eva Jacobs"/>
    <x v="0"/>
    <s v="United States"/>
    <s v="Franklin"/>
    <x v="31"/>
    <n v="2038"/>
    <x v="3"/>
    <s v="FUR-FU-10002045"/>
    <x v="0"/>
    <x v="5"/>
    <s v="Executive Impressions 14&quot;"/>
    <x v="4818"/>
    <n v="5"/>
    <n v="0"/>
    <n v="48.906000000000006"/>
  </r>
  <r>
    <n v="8395"/>
    <x v="4162"/>
    <x v="0"/>
    <x v="49"/>
    <d v="2013-12-07T00:00:00"/>
    <s v="Second Class"/>
    <s v="EJ-14155"/>
    <s v="Eva Jacobs"/>
    <x v="0"/>
    <s v="United States"/>
    <s v="Franklin"/>
    <x v="31"/>
    <n v="2038"/>
    <x v="3"/>
    <s v="OFF-AP-10002945"/>
    <x v="1"/>
    <x v="9"/>
    <s v="Honeywell Enviracaire Portable HEPA Air Cleaner for 17' x 22' Room"/>
    <x v="3352"/>
    <n v="3"/>
    <n v="0"/>
    <n v="297.64349999999996"/>
  </r>
  <r>
    <n v="8396"/>
    <x v="4162"/>
    <x v="0"/>
    <x v="49"/>
    <d v="2013-12-07T00:00:00"/>
    <s v="Second Class"/>
    <s v="EJ-14155"/>
    <s v="Eva Jacobs"/>
    <x v="0"/>
    <s v="United States"/>
    <s v="Franklin"/>
    <x v="31"/>
    <n v="2038"/>
    <x v="3"/>
    <s v="FUR-TA-10001095"/>
    <x v="0"/>
    <x v="3"/>
    <s v="Chromcraft Round Conference Tables"/>
    <x v="5430"/>
    <n v="3"/>
    <n v="0.3"/>
    <n v="-47.058300000000003"/>
  </r>
  <r>
    <n v="8397"/>
    <x v="4163"/>
    <x v="2"/>
    <x v="479"/>
    <d v="2011-06-30T00:00:00"/>
    <s v="Same Day"/>
    <s v="BD-11620"/>
    <s v="Brian DeCherney"/>
    <x v="0"/>
    <s v="United States"/>
    <s v="Wilmington"/>
    <x v="3"/>
    <n v="28403"/>
    <x v="0"/>
    <s v="OFF-PA-10001144"/>
    <x v="1"/>
    <x v="10"/>
    <s v="Xerox 1913"/>
    <x v="5431"/>
    <n v="7"/>
    <n v="0.2"/>
    <n v="108.74079999999998"/>
  </r>
  <r>
    <n v="8398"/>
    <x v="4164"/>
    <x v="2"/>
    <x v="1010"/>
    <d v="2011-09-04T00:00:00"/>
    <s v="First Class"/>
    <s v="MR-17545"/>
    <s v="Mathew Reese"/>
    <x v="2"/>
    <s v="United States"/>
    <s v="Houston"/>
    <x v="5"/>
    <n v="77095"/>
    <x v="2"/>
    <s v="OFF-BI-10004099"/>
    <x v="1"/>
    <x v="8"/>
    <s v="GBC VeloBinder Strips"/>
    <x v="5432"/>
    <n v="5"/>
    <n v="0.8"/>
    <n v="-11.52"/>
  </r>
  <r>
    <n v="8399"/>
    <x v="4165"/>
    <x v="3"/>
    <x v="808"/>
    <d v="2014-11-08T00:00:00"/>
    <s v="Second Class"/>
    <s v="SR-20425"/>
    <s v="Sharelle Roach"/>
    <x v="2"/>
    <s v="United States"/>
    <s v="Springfield"/>
    <x v="24"/>
    <n v="45503"/>
    <x v="3"/>
    <s v="FUR-CH-10001973"/>
    <x v="0"/>
    <x v="1"/>
    <s v="Office Star Flex Back Scooter Chair with White Frame"/>
    <x v="1177"/>
    <n v="2"/>
    <n v="0.3"/>
    <n v="-35.513599999999997"/>
  </r>
  <r>
    <n v="8400"/>
    <x v="4166"/>
    <x v="1"/>
    <x v="657"/>
    <d v="2012-04-18T00:00:00"/>
    <s v="Standard Class"/>
    <s v="TH-21100"/>
    <s v="Thea Hendricks"/>
    <x v="0"/>
    <s v="United States"/>
    <s v="Glendale"/>
    <x v="16"/>
    <n v="85301"/>
    <x v="1"/>
    <s v="OFF-ST-10000344"/>
    <x v="1"/>
    <x v="4"/>
    <s v="Neat Ideas Personal Hanging Folder Files, Black"/>
    <x v="1356"/>
    <n v="1"/>
    <n v="0.2"/>
    <n v="0.80579999999999963"/>
  </r>
  <r>
    <n v="8401"/>
    <x v="4167"/>
    <x v="1"/>
    <x v="901"/>
    <d v="2012-12-09T00:00:00"/>
    <s v="Second Class"/>
    <s v="BD-11635"/>
    <s v="Brian Derr"/>
    <x v="0"/>
    <s v="United States"/>
    <s v="New York City"/>
    <x v="15"/>
    <n v="10009"/>
    <x v="3"/>
    <s v="OFF-BI-10002026"/>
    <x v="1"/>
    <x v="8"/>
    <s v="Avery Arch Ring Binders"/>
    <x v="2656"/>
    <n v="5"/>
    <n v="0.2"/>
    <n v="78.434999999999988"/>
  </r>
  <r>
    <n v="8402"/>
    <x v="4167"/>
    <x v="1"/>
    <x v="901"/>
    <d v="2012-12-09T00:00:00"/>
    <s v="Second Class"/>
    <s v="BD-11635"/>
    <s v="Brian Derr"/>
    <x v="0"/>
    <s v="United States"/>
    <s v="New York City"/>
    <x v="15"/>
    <n v="10009"/>
    <x v="3"/>
    <s v="FUR-CH-10003535"/>
    <x v="0"/>
    <x v="1"/>
    <s v="Global Armless Task Chair, Royal Blue"/>
    <x v="5433"/>
    <n v="3"/>
    <n v="0.1"/>
    <n v="12.805799999999994"/>
  </r>
  <r>
    <n v="8403"/>
    <x v="4167"/>
    <x v="1"/>
    <x v="901"/>
    <d v="2012-12-09T00:00:00"/>
    <s v="Second Class"/>
    <s v="BD-11635"/>
    <s v="Brian Derr"/>
    <x v="0"/>
    <s v="United States"/>
    <s v="New York City"/>
    <x v="15"/>
    <n v="10009"/>
    <x v="3"/>
    <s v="OFF-PA-10004156"/>
    <x v="1"/>
    <x v="10"/>
    <s v="Xerox 188"/>
    <x v="5434"/>
    <n v="2"/>
    <n v="0"/>
    <n v="11.113199999999999"/>
  </r>
  <r>
    <n v="8404"/>
    <x v="4168"/>
    <x v="0"/>
    <x v="854"/>
    <d v="2013-02-07T00:00:00"/>
    <s v="Standard Class"/>
    <s v="SM-20950"/>
    <s v="Suzanne McNair"/>
    <x v="1"/>
    <s v="United States"/>
    <s v="Los Angeles"/>
    <x v="1"/>
    <n v="90036"/>
    <x v="1"/>
    <s v="OFF-PA-10002254"/>
    <x v="1"/>
    <x v="10"/>
    <s v="Xerox 1883"/>
    <x v="151"/>
    <n v="4"/>
    <n v="0"/>
    <n v="48.539199999999994"/>
  </r>
  <r>
    <n v="8405"/>
    <x v="4169"/>
    <x v="3"/>
    <x v="141"/>
    <d v="2014-07-13T00:00:00"/>
    <s v="Standard Class"/>
    <s v="HE-14800"/>
    <s v="Harold Engle"/>
    <x v="1"/>
    <s v="United States"/>
    <s v="Newark"/>
    <x v="13"/>
    <n v="19711"/>
    <x v="3"/>
    <s v="FUR-FU-10003247"/>
    <x v="0"/>
    <x v="5"/>
    <s v="36X48 HARDFLOOR CHAIRMAT"/>
    <x v="202"/>
    <n v="4"/>
    <n v="0"/>
    <n v="5.8743999999999943"/>
  </r>
  <r>
    <n v="8406"/>
    <x v="4169"/>
    <x v="3"/>
    <x v="141"/>
    <d v="2014-07-13T00:00:00"/>
    <s v="Standard Class"/>
    <s v="HE-14800"/>
    <s v="Harold Engle"/>
    <x v="1"/>
    <s v="United States"/>
    <s v="Newark"/>
    <x v="13"/>
    <n v="19711"/>
    <x v="3"/>
    <s v="TEC-AC-10002473"/>
    <x v="2"/>
    <x v="11"/>
    <s v="Maxell 4.7GB DVD-R"/>
    <x v="5435"/>
    <n v="5"/>
    <n v="0"/>
    <n v="58.179000000000002"/>
  </r>
  <r>
    <n v="8407"/>
    <x v="4169"/>
    <x v="3"/>
    <x v="141"/>
    <d v="2014-07-13T00:00:00"/>
    <s v="Standard Class"/>
    <s v="HE-14800"/>
    <s v="Harold Engle"/>
    <x v="1"/>
    <s v="United States"/>
    <s v="Newark"/>
    <x v="13"/>
    <n v="19711"/>
    <x v="3"/>
    <s v="FUR-FU-10001057"/>
    <x v="0"/>
    <x v="5"/>
    <s v="Tensor Track Tree Floor Lamp"/>
    <x v="372"/>
    <n v="2"/>
    <n v="0"/>
    <n v="9.1953999999999994"/>
  </r>
  <r>
    <n v="8408"/>
    <x v="4169"/>
    <x v="3"/>
    <x v="141"/>
    <d v="2014-07-13T00:00:00"/>
    <s v="Standard Class"/>
    <s v="HE-14800"/>
    <s v="Harold Engle"/>
    <x v="1"/>
    <s v="United States"/>
    <s v="Newark"/>
    <x v="13"/>
    <n v="19711"/>
    <x v="3"/>
    <s v="OFF-AR-10001419"/>
    <x v="1"/>
    <x v="6"/>
    <s v="Newell 325"/>
    <x v="1316"/>
    <n v="7"/>
    <n v="0"/>
    <n v="8.6729999999999983"/>
  </r>
  <r>
    <n v="8409"/>
    <x v="4169"/>
    <x v="3"/>
    <x v="141"/>
    <d v="2014-07-13T00:00:00"/>
    <s v="Standard Class"/>
    <s v="HE-14800"/>
    <s v="Harold Engle"/>
    <x v="1"/>
    <s v="United States"/>
    <s v="Newark"/>
    <x v="13"/>
    <n v="19711"/>
    <x v="3"/>
    <s v="OFF-AR-10004010"/>
    <x v="1"/>
    <x v="6"/>
    <s v="Hunt Boston Vacuum Mount KS Pencil Sharpener"/>
    <x v="5368"/>
    <n v="5"/>
    <n v="0"/>
    <n v="45.487000000000002"/>
  </r>
  <r>
    <n v="8410"/>
    <x v="4170"/>
    <x v="1"/>
    <x v="555"/>
    <d v="2012-12-17T00:00:00"/>
    <s v="Standard Class"/>
    <s v="JK-15640"/>
    <s v="Jim Kriz"/>
    <x v="2"/>
    <s v="United States"/>
    <s v="San Bernardino"/>
    <x v="1"/>
    <n v="92404"/>
    <x v="1"/>
    <s v="OFF-BI-10004230"/>
    <x v="1"/>
    <x v="8"/>
    <s v="GBC Recycled Grain Textured Covers"/>
    <x v="5436"/>
    <n v="4"/>
    <n v="0.2"/>
    <n v="38.684799999999996"/>
  </r>
  <r>
    <n v="8411"/>
    <x v="4171"/>
    <x v="0"/>
    <x v="625"/>
    <d v="2013-11-16T00:00:00"/>
    <s v="Same Day"/>
    <s v="ON-18715"/>
    <s v="Odella Nelson"/>
    <x v="1"/>
    <s v="United States"/>
    <s v="Burlington"/>
    <x v="3"/>
    <n v="27217"/>
    <x v="0"/>
    <s v="FUR-TA-10001768"/>
    <x v="0"/>
    <x v="3"/>
    <s v="Hon Racetrack Conference Tables"/>
    <x v="5437"/>
    <n v="4"/>
    <n v="0.4"/>
    <n v="-199.50760000000008"/>
  </r>
  <r>
    <n v="8412"/>
    <x v="4172"/>
    <x v="0"/>
    <x v="195"/>
    <d v="2013-05-13T00:00:00"/>
    <s v="Second Class"/>
    <s v="TH-21100"/>
    <s v="Thea Hendricks"/>
    <x v="0"/>
    <s v="United States"/>
    <s v="Salem"/>
    <x v="17"/>
    <n v="24153"/>
    <x v="0"/>
    <s v="OFF-AR-10003514"/>
    <x v="1"/>
    <x v="6"/>
    <s v="4009 Highlighters by Sanford"/>
    <x v="5438"/>
    <n v="7"/>
    <n v="0"/>
    <n v="9.1937999999999978"/>
  </r>
  <r>
    <n v="8413"/>
    <x v="4173"/>
    <x v="3"/>
    <x v="434"/>
    <d v="2014-03-15T00:00:00"/>
    <s v="Standard Class"/>
    <s v="MD-17350"/>
    <s v="Maribeth Dona"/>
    <x v="0"/>
    <s v="United States"/>
    <s v="Dallas"/>
    <x v="5"/>
    <n v="75217"/>
    <x v="2"/>
    <s v="FUR-TA-10002228"/>
    <x v="0"/>
    <x v="3"/>
    <s v="Bevis Traditional Conference Table Top, Plinth Base"/>
    <x v="5439"/>
    <n v="4"/>
    <n v="0.3"/>
    <n v="-173.34719999999999"/>
  </r>
  <r>
    <n v="8414"/>
    <x v="4174"/>
    <x v="0"/>
    <x v="907"/>
    <d v="2013-12-22T00:00:00"/>
    <s v="Standard Class"/>
    <s v="AH-10075"/>
    <s v="Adam Hart"/>
    <x v="1"/>
    <s v="United States"/>
    <s v="Arlington"/>
    <x v="5"/>
    <n v="76017"/>
    <x v="2"/>
    <s v="OFF-PA-10001972"/>
    <x v="1"/>
    <x v="10"/>
    <s v="Xerox 214"/>
    <x v="5440"/>
    <n v="10"/>
    <n v="0.2"/>
    <n v="18.143999999999998"/>
  </r>
  <r>
    <n v="8415"/>
    <x v="4174"/>
    <x v="0"/>
    <x v="907"/>
    <d v="2013-12-22T00:00:00"/>
    <s v="Standard Class"/>
    <s v="AH-10075"/>
    <s v="Adam Hart"/>
    <x v="1"/>
    <s v="United States"/>
    <s v="Arlington"/>
    <x v="5"/>
    <n v="76017"/>
    <x v="2"/>
    <s v="TEC-AC-10002942"/>
    <x v="2"/>
    <x v="11"/>
    <s v="WD My Passport Ultra 1TB Portable External Hard Drive"/>
    <x v="5441"/>
    <n v="3"/>
    <n v="0.2"/>
    <n v="-6.2100000000000151"/>
  </r>
  <r>
    <n v="8416"/>
    <x v="4175"/>
    <x v="3"/>
    <x v="1191"/>
    <d v="2014-04-13T00:00:00"/>
    <s v="Standard Class"/>
    <s v="ML-17755"/>
    <s v="Max Ludwig"/>
    <x v="2"/>
    <s v="United States"/>
    <s v="Marion"/>
    <x v="23"/>
    <n v="52302"/>
    <x v="2"/>
    <s v="OFF-PA-10000474"/>
    <x v="1"/>
    <x v="10"/>
    <s v="Staples"/>
    <x v="1938"/>
    <n v="3"/>
    <n v="0"/>
    <n v="49.970399999999991"/>
  </r>
  <r>
    <n v="8417"/>
    <x v="4176"/>
    <x v="3"/>
    <x v="1188"/>
    <d v="2014-05-12T00:00:00"/>
    <s v="First Class"/>
    <s v="LB-16795"/>
    <s v="Laurel Beltran"/>
    <x v="2"/>
    <s v="United States"/>
    <s v="Seattle"/>
    <x v="4"/>
    <n v="98105"/>
    <x v="1"/>
    <s v="OFF-BI-10004330"/>
    <x v="1"/>
    <x v="8"/>
    <s v="GBC Velobind Prepunched Cover Sets, Regency Series"/>
    <x v="5442"/>
    <n v="5"/>
    <n v="0.2"/>
    <n v="46.224999999999987"/>
  </r>
  <r>
    <n v="8418"/>
    <x v="4176"/>
    <x v="3"/>
    <x v="1188"/>
    <d v="2014-05-12T00:00:00"/>
    <s v="First Class"/>
    <s v="LB-16795"/>
    <s v="Laurel Beltran"/>
    <x v="2"/>
    <s v="United States"/>
    <s v="Seattle"/>
    <x v="4"/>
    <n v="98105"/>
    <x v="1"/>
    <s v="OFF-ST-10000604"/>
    <x v="1"/>
    <x v="4"/>
    <s v="Home/Office Personal File Carts"/>
    <x v="1464"/>
    <n v="3"/>
    <n v="0"/>
    <n v="26.069999999999993"/>
  </r>
  <r>
    <n v="8419"/>
    <x v="4176"/>
    <x v="3"/>
    <x v="1188"/>
    <d v="2014-05-12T00:00:00"/>
    <s v="First Class"/>
    <s v="LB-16795"/>
    <s v="Laurel Beltran"/>
    <x v="2"/>
    <s v="United States"/>
    <s v="Seattle"/>
    <x v="4"/>
    <n v="98105"/>
    <x v="1"/>
    <s v="FUR-TA-10004154"/>
    <x v="0"/>
    <x v="3"/>
    <s v="Riverside Furniture Oval Coffee Table, Oval End Table, End Table with Drawer"/>
    <x v="5443"/>
    <n v="1"/>
    <n v="0"/>
    <n v="63.106999999999999"/>
  </r>
  <r>
    <n v="8420"/>
    <x v="4176"/>
    <x v="3"/>
    <x v="1188"/>
    <d v="2014-05-12T00:00:00"/>
    <s v="First Class"/>
    <s v="LB-16795"/>
    <s v="Laurel Beltran"/>
    <x v="2"/>
    <s v="United States"/>
    <s v="Seattle"/>
    <x v="4"/>
    <n v="98105"/>
    <x v="1"/>
    <s v="OFF-ST-10000636"/>
    <x v="1"/>
    <x v="4"/>
    <s v="Rogers Profile Extra Capacity Storage Tub"/>
    <x v="5224"/>
    <n v="4"/>
    <n v="0"/>
    <n v="2.6783999999999963"/>
  </r>
  <r>
    <n v="8421"/>
    <x v="4176"/>
    <x v="3"/>
    <x v="1188"/>
    <d v="2014-05-12T00:00:00"/>
    <s v="First Class"/>
    <s v="LB-16795"/>
    <s v="Laurel Beltran"/>
    <x v="2"/>
    <s v="United States"/>
    <s v="Seattle"/>
    <x v="4"/>
    <n v="98105"/>
    <x v="1"/>
    <s v="TEC-AC-10004171"/>
    <x v="2"/>
    <x v="11"/>
    <s v="Razer Kraken 7.1 Surround Sound Over Ear USB Gaming Headset"/>
    <x v="1664"/>
    <n v="2"/>
    <n v="0"/>
    <n v="87.991200000000006"/>
  </r>
  <r>
    <n v="8422"/>
    <x v="4177"/>
    <x v="3"/>
    <x v="386"/>
    <d v="2014-10-17T00:00:00"/>
    <s v="Standard Class"/>
    <s v="NP-18670"/>
    <s v="Nora Paige"/>
    <x v="0"/>
    <s v="United States"/>
    <s v="Lakewood"/>
    <x v="30"/>
    <n v="8701"/>
    <x v="3"/>
    <s v="TEC-AC-10002167"/>
    <x v="2"/>
    <x v="11"/>
    <s v="Imation 8gb Micro Traveldrive Usb 2.0 Flash Drive"/>
    <x v="47"/>
    <n v="3"/>
    <n v="0"/>
    <n v="4.9500000000000011"/>
  </r>
  <r>
    <n v="8423"/>
    <x v="4177"/>
    <x v="3"/>
    <x v="386"/>
    <d v="2014-10-17T00:00:00"/>
    <s v="Standard Class"/>
    <s v="NP-18670"/>
    <s v="Nora Paige"/>
    <x v="0"/>
    <s v="United States"/>
    <s v="Lakewood"/>
    <x v="30"/>
    <n v="8701"/>
    <x v="3"/>
    <s v="OFF-FA-10000621"/>
    <x v="1"/>
    <x v="13"/>
    <s v="OIC Colored Binder Clips, Assorted Sizes"/>
    <x v="1511"/>
    <n v="5"/>
    <n v="0"/>
    <n v="8.7710000000000008"/>
  </r>
  <r>
    <n v="8424"/>
    <x v="4177"/>
    <x v="3"/>
    <x v="386"/>
    <d v="2014-10-17T00:00:00"/>
    <s v="Standard Class"/>
    <s v="NP-18670"/>
    <s v="Nora Paige"/>
    <x v="0"/>
    <s v="United States"/>
    <s v="Lakewood"/>
    <x v="30"/>
    <n v="8701"/>
    <x v="3"/>
    <s v="FUR-FU-10004053"/>
    <x v="0"/>
    <x v="5"/>
    <s v="DAX Two-Tone Silver Metal Document Frame"/>
    <x v="586"/>
    <n v="2"/>
    <n v="0"/>
    <n v="17.406400000000001"/>
  </r>
  <r>
    <n v="8425"/>
    <x v="4177"/>
    <x v="3"/>
    <x v="386"/>
    <d v="2014-10-17T00:00:00"/>
    <s v="Standard Class"/>
    <s v="NP-18670"/>
    <s v="Nora Paige"/>
    <x v="0"/>
    <s v="United States"/>
    <s v="Lakewood"/>
    <x v="30"/>
    <n v="8701"/>
    <x v="3"/>
    <s v="FUR-BO-10003404"/>
    <x v="0"/>
    <x v="0"/>
    <s v="Global Adaptabilites Bookcase, Cherry/Storm Gray Finish"/>
    <x v="5444"/>
    <n v="5"/>
    <n v="0"/>
    <n v="129.29399999999987"/>
  </r>
  <r>
    <n v="8426"/>
    <x v="4178"/>
    <x v="0"/>
    <x v="770"/>
    <d v="2013-08-31T00:00:00"/>
    <s v="First Class"/>
    <s v="EB-13750"/>
    <s v="Edward Becker"/>
    <x v="1"/>
    <s v="United States"/>
    <s v="Cincinnati"/>
    <x v="24"/>
    <n v="45231"/>
    <x v="3"/>
    <s v="OFF-BI-10004099"/>
    <x v="1"/>
    <x v="8"/>
    <s v="GBC VeloBinder Strips"/>
    <x v="5445"/>
    <n v="8"/>
    <n v="0.7"/>
    <n v="-12.287999999999997"/>
  </r>
  <r>
    <n v="8427"/>
    <x v="4179"/>
    <x v="1"/>
    <x v="653"/>
    <d v="2012-10-07T00:00:00"/>
    <s v="Standard Class"/>
    <s v="RP-19390"/>
    <s v="Resi Pölking"/>
    <x v="0"/>
    <s v="United States"/>
    <s v="Thornton"/>
    <x v="22"/>
    <n v="80229"/>
    <x v="1"/>
    <s v="OFF-SU-10004290"/>
    <x v="1"/>
    <x v="14"/>
    <s v="Acme Design Line 8&quot; Stainless Steel Bent Scissors w/Champagne Handles, 3-1/8&quot; Cut"/>
    <x v="5446"/>
    <n v="2"/>
    <n v="0.2"/>
    <n v="0.95759999999999978"/>
  </r>
  <r>
    <n v="8428"/>
    <x v="4180"/>
    <x v="3"/>
    <x v="51"/>
    <d v="2014-11-26T00:00:00"/>
    <s v="First Class"/>
    <s v="DC-12850"/>
    <s v="Dan Campbell"/>
    <x v="0"/>
    <s v="United States"/>
    <s v="Roseville"/>
    <x v="12"/>
    <n v="48066"/>
    <x v="2"/>
    <s v="OFF-SU-10001935"/>
    <x v="1"/>
    <x v="14"/>
    <s v="Staples"/>
    <x v="1009"/>
    <n v="2"/>
    <n v="0"/>
    <n v="0.17439999999999944"/>
  </r>
  <r>
    <n v="8429"/>
    <x v="4181"/>
    <x v="3"/>
    <x v="105"/>
    <d v="2014-11-17T00:00:00"/>
    <s v="Standard Class"/>
    <s v="DJ-13510"/>
    <s v="Don Jones"/>
    <x v="1"/>
    <s v="United States"/>
    <s v="Tempe"/>
    <x v="16"/>
    <n v="85281"/>
    <x v="1"/>
    <s v="TEC-AC-10004227"/>
    <x v="2"/>
    <x v="11"/>
    <s v="SanDisk Ultra 16 GB MicroSDHC Class 10 Memory Card"/>
    <x v="5447"/>
    <n v="6"/>
    <n v="0.2"/>
    <n v="-10.911600000000007"/>
  </r>
  <r>
    <n v="8430"/>
    <x v="4182"/>
    <x v="0"/>
    <x v="1054"/>
    <d v="2013-12-22T00:00:00"/>
    <s v="Second Class"/>
    <s v="CL-12565"/>
    <s v="Clay Ludtke"/>
    <x v="0"/>
    <s v="United States"/>
    <s v="Reading"/>
    <x v="9"/>
    <n v="19601"/>
    <x v="3"/>
    <s v="FUR-FU-10004904"/>
    <x v="0"/>
    <x v="5"/>
    <s v="Eldon &quot;L&quot; Workstation Diamond Chairmat"/>
    <x v="5448"/>
    <n v="5"/>
    <n v="0.2"/>
    <n v="-30.392000000000024"/>
  </r>
  <r>
    <n v="8431"/>
    <x v="4183"/>
    <x v="2"/>
    <x v="809"/>
    <d v="2011-04-05T00:00:00"/>
    <s v="Standard Class"/>
    <s v="NC-18340"/>
    <s v="Nat Carroll"/>
    <x v="0"/>
    <s v="United States"/>
    <s v="Apple Valley"/>
    <x v="11"/>
    <n v="55124"/>
    <x v="2"/>
    <s v="OFF-ST-10001511"/>
    <x v="1"/>
    <x v="4"/>
    <s v="Space Solutions Commercial Steel Shelving"/>
    <x v="2396"/>
    <n v="2"/>
    <n v="0"/>
    <n v="6.4649999999999892"/>
  </r>
  <r>
    <n v="8432"/>
    <x v="4184"/>
    <x v="3"/>
    <x v="1183"/>
    <d v="2014-11-14T00:00:00"/>
    <s v="Standard Class"/>
    <s v="KN-16450"/>
    <s v="Kean Nguyen"/>
    <x v="1"/>
    <s v="United States"/>
    <s v="Baltimore"/>
    <x v="39"/>
    <n v="21215"/>
    <x v="3"/>
    <s v="FUR-FU-10003535"/>
    <x v="0"/>
    <x v="5"/>
    <s v="Howard Miller Distant Time Traveler Alarm Clock"/>
    <x v="5449"/>
    <n v="10"/>
    <n v="0"/>
    <n v="112.422"/>
  </r>
  <r>
    <n v="8433"/>
    <x v="4185"/>
    <x v="2"/>
    <x v="80"/>
    <d v="2011-09-18T00:00:00"/>
    <s v="Second Class"/>
    <s v="SC-20260"/>
    <s v="Scott Cohen"/>
    <x v="1"/>
    <s v="United States"/>
    <s v="Corpus Christi"/>
    <x v="5"/>
    <n v="78415"/>
    <x v="2"/>
    <s v="OFF-FA-10000053"/>
    <x v="1"/>
    <x v="13"/>
    <s v="Revere Boxed Rubber Bands by Revere"/>
    <x v="192"/>
    <n v="4"/>
    <n v="0.2"/>
    <n v="-1.3607999999999998"/>
  </r>
  <r>
    <n v="8434"/>
    <x v="4185"/>
    <x v="2"/>
    <x v="80"/>
    <d v="2011-09-18T00:00:00"/>
    <s v="Second Class"/>
    <s v="SC-20260"/>
    <s v="Scott Cohen"/>
    <x v="1"/>
    <s v="United States"/>
    <s v="Corpus Christi"/>
    <x v="5"/>
    <n v="78415"/>
    <x v="2"/>
    <s v="OFF-PA-10004610"/>
    <x v="1"/>
    <x v="10"/>
    <s v="Xerox 1900"/>
    <x v="1312"/>
    <n v="2"/>
    <n v="0.2"/>
    <n v="2.1399999999999992"/>
  </r>
  <r>
    <n v="8435"/>
    <x v="4185"/>
    <x v="2"/>
    <x v="80"/>
    <d v="2011-09-18T00:00:00"/>
    <s v="Second Class"/>
    <s v="SC-20260"/>
    <s v="Scott Cohen"/>
    <x v="1"/>
    <s v="United States"/>
    <s v="Corpus Christi"/>
    <x v="5"/>
    <n v="78415"/>
    <x v="2"/>
    <s v="FUR-FU-10000550"/>
    <x v="0"/>
    <x v="5"/>
    <s v="Stacking Trays by OIC"/>
    <x v="745"/>
    <n v="5"/>
    <n v="0.6"/>
    <n v="-6.7230000000000008"/>
  </r>
  <r>
    <n v="8436"/>
    <x v="4185"/>
    <x v="2"/>
    <x v="80"/>
    <d v="2011-09-18T00:00:00"/>
    <s v="Second Class"/>
    <s v="SC-20260"/>
    <s v="Scott Cohen"/>
    <x v="1"/>
    <s v="United States"/>
    <s v="Corpus Christi"/>
    <x v="5"/>
    <n v="78415"/>
    <x v="2"/>
    <s v="OFF-BI-10001721"/>
    <x v="1"/>
    <x v="8"/>
    <s v="Trimflex Flexible Post Binders"/>
    <x v="5450"/>
    <n v="2"/>
    <n v="0.8"/>
    <n v="-13.683199999999999"/>
  </r>
  <r>
    <n v="8437"/>
    <x v="4186"/>
    <x v="1"/>
    <x v="1181"/>
    <d v="2012-09-26T00:00:00"/>
    <s v="Standard Class"/>
    <s v="AM-10705"/>
    <s v="Anne McFarland"/>
    <x v="0"/>
    <s v="United States"/>
    <s v="Las Vegas"/>
    <x v="33"/>
    <n v="89115"/>
    <x v="1"/>
    <s v="OFF-BI-10004040"/>
    <x v="1"/>
    <x v="8"/>
    <s v="Wilson Jones Impact Binders"/>
    <x v="682"/>
    <n v="11"/>
    <n v="0.2"/>
    <n v="16.524199999999997"/>
  </r>
  <r>
    <n v="8438"/>
    <x v="4187"/>
    <x v="1"/>
    <x v="895"/>
    <d v="2012-12-16T00:00:00"/>
    <s v="Standard Class"/>
    <s v="RA-19945"/>
    <s v="Ryan Akin"/>
    <x v="0"/>
    <s v="United States"/>
    <s v="Cleveland"/>
    <x v="24"/>
    <n v="44105"/>
    <x v="3"/>
    <s v="TEC-AC-10002550"/>
    <x v="2"/>
    <x v="11"/>
    <s v="Maxell 4.7GB DVD-RW 3/Pack"/>
    <x v="2116"/>
    <n v="2"/>
    <n v="0.2"/>
    <n v="4.4603999999999999"/>
  </r>
  <r>
    <n v="8439"/>
    <x v="4188"/>
    <x v="2"/>
    <x v="1061"/>
    <d v="2011-06-01T00:00:00"/>
    <s v="Standard Class"/>
    <s v="MM-17260"/>
    <s v="Magdelene Morse"/>
    <x v="0"/>
    <s v="United States"/>
    <s v="Seattle"/>
    <x v="4"/>
    <n v="98105"/>
    <x v="1"/>
    <s v="OFF-BI-10003876"/>
    <x v="1"/>
    <x v="8"/>
    <s v="Green Canvas Binder for 8-1/2&quot; x 14&quot; Sheets"/>
    <x v="5451"/>
    <n v="4"/>
    <n v="0.2"/>
    <n v="51.359999999999992"/>
  </r>
  <r>
    <n v="8440"/>
    <x v="4189"/>
    <x v="3"/>
    <x v="1192"/>
    <d v="2014-03-18T00:00:00"/>
    <s v="Second Class"/>
    <s v="BN-11470"/>
    <s v="Brad Norvell"/>
    <x v="1"/>
    <s v="United States"/>
    <s v="Chicago"/>
    <x v="10"/>
    <n v="60623"/>
    <x v="2"/>
    <s v="TEC-PH-10000213"/>
    <x v="2"/>
    <x v="7"/>
    <s v="Seidio BD2-HK3IPH5-BK DILEX Case and Holster Combo for Apple iPhone 5/5s - Black"/>
    <x v="5021"/>
    <n v="2"/>
    <n v="0.2"/>
    <n v="4.9615999999999989"/>
  </r>
  <r>
    <n v="8441"/>
    <x v="4190"/>
    <x v="0"/>
    <x v="16"/>
    <d v="2013-12-13T00:00:00"/>
    <s v="Second Class"/>
    <s v="JB-16045"/>
    <s v="Julia Barnett"/>
    <x v="2"/>
    <s v="United States"/>
    <s v="Columbus"/>
    <x v="24"/>
    <n v="43229"/>
    <x v="3"/>
    <s v="OFF-PA-10002615"/>
    <x v="1"/>
    <x v="10"/>
    <s v="Ampad Gold Fibre Wirebound Steno Books, 6&quot; x 9&quot;, Gregg Ruled"/>
    <x v="5452"/>
    <n v="3"/>
    <n v="0.2"/>
    <n v="3.4397999999999995"/>
  </r>
  <r>
    <n v="8442"/>
    <x v="4191"/>
    <x v="3"/>
    <x v="636"/>
    <d v="2014-05-11T00:00:00"/>
    <s v="Standard Class"/>
    <s v="DB-13615"/>
    <s v="Doug Bickford"/>
    <x v="0"/>
    <s v="United States"/>
    <s v="Tucson"/>
    <x v="16"/>
    <n v="85705"/>
    <x v="1"/>
    <s v="OFF-PA-10002254"/>
    <x v="1"/>
    <x v="10"/>
    <s v="Xerox 1883"/>
    <x v="5453"/>
    <n v="4"/>
    <n v="0.2"/>
    <n v="27.435199999999995"/>
  </r>
  <r>
    <n v="8443"/>
    <x v="4192"/>
    <x v="0"/>
    <x v="1193"/>
    <d v="2013-03-11T00:00:00"/>
    <s v="Standard Class"/>
    <s v="JB-16045"/>
    <s v="Julia Barnett"/>
    <x v="2"/>
    <s v="United States"/>
    <s v="Philadelphia"/>
    <x v="9"/>
    <n v="19120"/>
    <x v="3"/>
    <s v="TEC-PH-10004586"/>
    <x v="2"/>
    <x v="7"/>
    <s v="Wilson SignalBoost 841262 DB PRO Amplifier Kit"/>
    <x v="5454"/>
    <n v="2"/>
    <n v="0.4"/>
    <n v="-71.990000000000009"/>
  </r>
  <r>
    <n v="8444"/>
    <x v="4192"/>
    <x v="0"/>
    <x v="1193"/>
    <d v="2013-03-11T00:00:00"/>
    <s v="Standard Class"/>
    <s v="JB-16045"/>
    <s v="Julia Barnett"/>
    <x v="2"/>
    <s v="United States"/>
    <s v="Philadelphia"/>
    <x v="9"/>
    <n v="19120"/>
    <x v="3"/>
    <s v="OFF-BI-10002982"/>
    <x v="1"/>
    <x v="8"/>
    <s v="Avery Self-Adhesive Photo Pockets for Polaroid Photos"/>
    <x v="5455"/>
    <n v="1"/>
    <n v="0.7"/>
    <n v="-1.4981999999999998"/>
  </r>
  <r>
    <n v="8445"/>
    <x v="4192"/>
    <x v="0"/>
    <x v="1193"/>
    <d v="2013-03-11T00:00:00"/>
    <s v="Standard Class"/>
    <s v="JB-16045"/>
    <s v="Julia Barnett"/>
    <x v="2"/>
    <s v="United States"/>
    <s v="Philadelphia"/>
    <x v="9"/>
    <n v="19120"/>
    <x v="3"/>
    <s v="TEC-PH-10002538"/>
    <x v="2"/>
    <x v="7"/>
    <s v="Grandstream GXP1160 VoIP phone"/>
    <x v="5456"/>
    <n v="3"/>
    <n v="0.4"/>
    <n v="-12.510300000000008"/>
  </r>
  <r>
    <n v="8446"/>
    <x v="4193"/>
    <x v="3"/>
    <x v="436"/>
    <d v="2014-10-25T00:00:00"/>
    <s v="First Class"/>
    <s v="AH-10075"/>
    <s v="Adam Hart"/>
    <x v="1"/>
    <s v="United States"/>
    <s v="Cranston"/>
    <x v="34"/>
    <n v="2920"/>
    <x v="3"/>
    <s v="FUR-TA-10001039"/>
    <x v="0"/>
    <x v="3"/>
    <s v="KI Adjustable-Height Table"/>
    <x v="5457"/>
    <n v="4"/>
    <n v="0.3"/>
    <n v="-13.756799999999984"/>
  </r>
  <r>
    <n v="8447"/>
    <x v="4193"/>
    <x v="3"/>
    <x v="436"/>
    <d v="2014-10-25T00:00:00"/>
    <s v="First Class"/>
    <s v="AH-10075"/>
    <s v="Adam Hart"/>
    <x v="1"/>
    <s v="United States"/>
    <s v="Cranston"/>
    <x v="34"/>
    <n v="2920"/>
    <x v="3"/>
    <s v="FUR-FU-10004963"/>
    <x v="0"/>
    <x v="5"/>
    <s v="Eldon 400 Class Desk Accessories, Black Carbon"/>
    <x v="768"/>
    <n v="4"/>
    <n v="0"/>
    <n v="14.700000000000003"/>
  </r>
  <r>
    <n v="8448"/>
    <x v="4193"/>
    <x v="3"/>
    <x v="436"/>
    <d v="2014-10-25T00:00:00"/>
    <s v="First Class"/>
    <s v="AH-10075"/>
    <s v="Adam Hart"/>
    <x v="1"/>
    <s v="United States"/>
    <s v="Cranston"/>
    <x v="34"/>
    <n v="2920"/>
    <x v="3"/>
    <s v="FUR-FU-10000277"/>
    <x v="0"/>
    <x v="5"/>
    <s v="Deflect-o DuraMat Antistatic Studded Beveled Mat for Medium Pile Carpeting"/>
    <x v="5258"/>
    <n v="2"/>
    <n v="0"/>
    <n v="50.563199999999995"/>
  </r>
  <r>
    <n v="8449"/>
    <x v="4193"/>
    <x v="3"/>
    <x v="436"/>
    <d v="2014-10-25T00:00:00"/>
    <s v="First Class"/>
    <s v="AH-10075"/>
    <s v="Adam Hart"/>
    <x v="1"/>
    <s v="United States"/>
    <s v="Cranston"/>
    <x v="34"/>
    <n v="2920"/>
    <x v="3"/>
    <s v="FUR-TA-10004915"/>
    <x v="0"/>
    <x v="3"/>
    <s v="Office Impressions End Table, 20-1/2&quot;H x 24&quot;W x 20&quot;D"/>
    <x v="3109"/>
    <n v="3"/>
    <n v="0.3"/>
    <n v="-127.57919999999996"/>
  </r>
  <r>
    <n v="8450"/>
    <x v="4193"/>
    <x v="3"/>
    <x v="436"/>
    <d v="2014-10-25T00:00:00"/>
    <s v="First Class"/>
    <s v="AH-10075"/>
    <s v="Adam Hart"/>
    <x v="1"/>
    <s v="United States"/>
    <s v="Cranston"/>
    <x v="34"/>
    <n v="2920"/>
    <x v="3"/>
    <s v="OFF-PA-10003724"/>
    <x v="1"/>
    <x v="10"/>
    <s v="Wirebound Message Book, 4 per Page"/>
    <x v="5458"/>
    <n v="8"/>
    <n v="0"/>
    <n v="21.285599999999999"/>
  </r>
  <r>
    <n v="8451"/>
    <x v="4193"/>
    <x v="3"/>
    <x v="436"/>
    <d v="2014-10-25T00:00:00"/>
    <s v="First Class"/>
    <s v="AH-10075"/>
    <s v="Adam Hart"/>
    <x v="1"/>
    <s v="United States"/>
    <s v="Cranston"/>
    <x v="34"/>
    <n v="2920"/>
    <x v="3"/>
    <s v="OFF-AP-10002906"/>
    <x v="1"/>
    <x v="9"/>
    <s v="Hoover Replacement Belt for Commercial Guardsman Heavy-Duty Upright Vacuum"/>
    <x v="5459"/>
    <n v="1"/>
    <n v="0"/>
    <n v="0.66599999999999993"/>
  </r>
  <r>
    <n v="8452"/>
    <x v="4194"/>
    <x v="2"/>
    <x v="582"/>
    <d v="2011-04-30T00:00:00"/>
    <s v="First Class"/>
    <s v="AI-10855"/>
    <s v="Arianne Irving"/>
    <x v="0"/>
    <s v="United States"/>
    <s v="San Francisco"/>
    <x v="1"/>
    <n v="94122"/>
    <x v="1"/>
    <s v="TEC-PH-10001459"/>
    <x v="2"/>
    <x v="7"/>
    <s v="Samsung Galaxy Mega 6.3"/>
    <x v="5460"/>
    <n v="5"/>
    <n v="0.2"/>
    <n v="125.99700000000007"/>
  </r>
  <r>
    <n v="8453"/>
    <x v="4195"/>
    <x v="0"/>
    <x v="724"/>
    <d v="2013-04-24T00:00:00"/>
    <s v="Standard Class"/>
    <s v="TH-21115"/>
    <s v="Thea Hudgings"/>
    <x v="1"/>
    <s v="United States"/>
    <s v="Houston"/>
    <x v="5"/>
    <n v="77070"/>
    <x v="2"/>
    <s v="FUR-CH-10002880"/>
    <x v="0"/>
    <x v="1"/>
    <s v="Global High-Back Leather Tilter, Burgundy"/>
    <x v="5209"/>
    <n v="4"/>
    <n v="0.3"/>
    <n v="-93.472400000000022"/>
  </r>
  <r>
    <n v="8454"/>
    <x v="4195"/>
    <x v="0"/>
    <x v="724"/>
    <d v="2013-04-24T00:00:00"/>
    <s v="Standard Class"/>
    <s v="TH-21115"/>
    <s v="Thea Hudgings"/>
    <x v="1"/>
    <s v="United States"/>
    <s v="Houston"/>
    <x v="5"/>
    <n v="77070"/>
    <x v="2"/>
    <s v="OFF-ST-10001780"/>
    <x v="1"/>
    <x v="4"/>
    <s v="Tennsco 16-Compartment Lockers with Coat Rack"/>
    <x v="5461"/>
    <n v="3"/>
    <n v="0.2"/>
    <n v="77.746800000000007"/>
  </r>
  <r>
    <n v="8455"/>
    <x v="4195"/>
    <x v="0"/>
    <x v="724"/>
    <d v="2013-04-24T00:00:00"/>
    <s v="Standard Class"/>
    <s v="TH-21115"/>
    <s v="Thea Hudgings"/>
    <x v="1"/>
    <s v="United States"/>
    <s v="Houston"/>
    <x v="5"/>
    <n v="77070"/>
    <x v="2"/>
    <s v="FUR-FU-10004748"/>
    <x v="0"/>
    <x v="5"/>
    <s v="Howard Miller 16&quot; Diameter Gallery Wall Clock"/>
    <x v="1984"/>
    <n v="5"/>
    <n v="0.6"/>
    <n v="-67.137"/>
  </r>
  <r>
    <n v="8456"/>
    <x v="4196"/>
    <x v="0"/>
    <x v="730"/>
    <d v="2013-05-30T00:00:00"/>
    <s v="Standard Class"/>
    <s v="JE-15610"/>
    <s v="Jim Epp"/>
    <x v="1"/>
    <s v="United States"/>
    <s v="Los Angeles"/>
    <x v="1"/>
    <n v="90049"/>
    <x v="1"/>
    <s v="TEC-PH-10001918"/>
    <x v="2"/>
    <x v="7"/>
    <s v="Nortel Business Series Terminal T7208 Digital phone"/>
    <x v="2705"/>
    <n v="2"/>
    <n v="0.2"/>
    <n v="22.238400000000013"/>
  </r>
  <r>
    <n v="8457"/>
    <x v="4197"/>
    <x v="3"/>
    <x v="39"/>
    <d v="2014-06-03T00:00:00"/>
    <s v="Second Class"/>
    <s v="TH-21235"/>
    <s v="Tiffany House"/>
    <x v="1"/>
    <s v="United States"/>
    <s v="Chicago"/>
    <x v="10"/>
    <n v="60653"/>
    <x v="2"/>
    <s v="FUR-CH-10001146"/>
    <x v="0"/>
    <x v="1"/>
    <s v="Global Task Chair, Black"/>
    <x v="5462"/>
    <n v="3"/>
    <n v="0.3"/>
    <n v="-29.007299999999994"/>
  </r>
  <r>
    <n v="8458"/>
    <x v="4197"/>
    <x v="3"/>
    <x v="39"/>
    <d v="2014-06-03T00:00:00"/>
    <s v="Second Class"/>
    <s v="TH-21235"/>
    <s v="Tiffany House"/>
    <x v="1"/>
    <s v="United States"/>
    <s v="Chicago"/>
    <x v="10"/>
    <n v="60653"/>
    <x v="2"/>
    <s v="OFF-BI-10004364"/>
    <x v="1"/>
    <x v="8"/>
    <s v="Storex Dura Pro Binders"/>
    <x v="3019"/>
    <n v="3"/>
    <n v="0.8"/>
    <n v="-6.2370000000000019"/>
  </r>
  <r>
    <n v="8459"/>
    <x v="4198"/>
    <x v="2"/>
    <x v="55"/>
    <d v="2011-08-29T00:00:00"/>
    <s v="Standard Class"/>
    <s v="JE-15715"/>
    <s v="Joe Elijah"/>
    <x v="0"/>
    <s v="United States"/>
    <s v="Houston"/>
    <x v="5"/>
    <n v="77070"/>
    <x v="2"/>
    <s v="OFF-BI-10002133"/>
    <x v="1"/>
    <x v="8"/>
    <s v="Wilson Jones Elliptical Ring 3 1/2&quot; Capacity Binders, 800 sheets"/>
    <x v="5463"/>
    <n v="3"/>
    <n v="0.8"/>
    <n v="-39.804000000000002"/>
  </r>
  <r>
    <n v="8460"/>
    <x v="4198"/>
    <x v="2"/>
    <x v="55"/>
    <d v="2011-08-29T00:00:00"/>
    <s v="Standard Class"/>
    <s v="JE-15715"/>
    <s v="Joe Elijah"/>
    <x v="0"/>
    <s v="United States"/>
    <s v="Houston"/>
    <x v="5"/>
    <n v="77070"/>
    <x v="2"/>
    <s v="OFF-BI-10002225"/>
    <x v="1"/>
    <x v="8"/>
    <s v="Square Ring Data Binders, Rigid 75 Pt. Covers, 11&quot; x 14-7/8&quot;"/>
    <x v="5464"/>
    <n v="3"/>
    <n v="0.8"/>
    <n v="-19.814400000000003"/>
  </r>
  <r>
    <n v="8461"/>
    <x v="4199"/>
    <x v="2"/>
    <x v="1194"/>
    <d v="2011-09-04T00:00:00"/>
    <s v="Standard Class"/>
    <s v="AT-10735"/>
    <s v="Annie Thurman"/>
    <x v="0"/>
    <s v="United States"/>
    <s v="Bristol"/>
    <x v="29"/>
    <n v="6010"/>
    <x v="3"/>
    <s v="OFF-BI-10002432"/>
    <x v="1"/>
    <x v="8"/>
    <s v="Wilson Jones Standard D-Ring Binders"/>
    <x v="3276"/>
    <n v="5"/>
    <n v="0"/>
    <n v="11.890999999999998"/>
  </r>
  <r>
    <n v="8462"/>
    <x v="4199"/>
    <x v="2"/>
    <x v="1194"/>
    <d v="2011-09-04T00:00:00"/>
    <s v="Standard Class"/>
    <s v="AT-10735"/>
    <s v="Annie Thurman"/>
    <x v="0"/>
    <s v="United States"/>
    <s v="Bristol"/>
    <x v="29"/>
    <n v="6010"/>
    <x v="3"/>
    <s v="OFF-ST-10000563"/>
    <x v="1"/>
    <x v="4"/>
    <s v="Fellowes Bankers Box Stor/Drawer Steel Plus"/>
    <x v="1449"/>
    <n v="3"/>
    <n v="0"/>
    <n v="9.5940000000000012"/>
  </r>
  <r>
    <n v="8463"/>
    <x v="4200"/>
    <x v="1"/>
    <x v="37"/>
    <d v="2012-09-07T00:00:00"/>
    <s v="Second Class"/>
    <s v="JH-15820"/>
    <s v="John Huston"/>
    <x v="0"/>
    <s v="United States"/>
    <s v="Holland"/>
    <x v="12"/>
    <n v="49423"/>
    <x v="2"/>
    <s v="OFF-LA-10001982"/>
    <x v="1"/>
    <x v="2"/>
    <s v="Smead Alpha-Z Color-Coded Name Labels First Letter Starter Set"/>
    <x v="5465"/>
    <n v="2"/>
    <n v="0"/>
    <n v="3.5999999999999996"/>
  </r>
  <r>
    <n v="8464"/>
    <x v="4201"/>
    <x v="2"/>
    <x v="1176"/>
    <d v="2011-04-01T00:00:00"/>
    <s v="Standard Class"/>
    <s v="DR-12940"/>
    <s v="Daniel Raglin"/>
    <x v="2"/>
    <s v="United States"/>
    <s v="Albuquerque"/>
    <x v="27"/>
    <n v="87105"/>
    <x v="1"/>
    <s v="TEC-PH-10003273"/>
    <x v="2"/>
    <x v="7"/>
    <s v="AT&amp;T TR1909W"/>
    <x v="214"/>
    <n v="3"/>
    <n v="0.2"/>
    <n v="22.678200000000018"/>
  </r>
  <r>
    <n v="8465"/>
    <x v="4202"/>
    <x v="1"/>
    <x v="1187"/>
    <d v="2012-05-15T00:00:00"/>
    <s v="Standard Class"/>
    <s v="AB-10165"/>
    <s v="Alan Barnes"/>
    <x v="0"/>
    <s v="United States"/>
    <s v="Louisville"/>
    <x v="22"/>
    <n v="80027"/>
    <x v="1"/>
    <s v="TEC-AC-10002718"/>
    <x v="2"/>
    <x v="11"/>
    <s v="Belkin Standard 104 key USB Keyboard"/>
    <x v="3854"/>
    <n v="4"/>
    <n v="0.2"/>
    <n v="-2.9180000000000028"/>
  </r>
  <r>
    <n v="8466"/>
    <x v="4203"/>
    <x v="1"/>
    <x v="265"/>
    <d v="2012-04-14T00:00:00"/>
    <s v="Standard Class"/>
    <s v="MC-18100"/>
    <s v="Mick Crebagga"/>
    <x v="0"/>
    <s v="United States"/>
    <s v="New York City"/>
    <x v="15"/>
    <n v="10024"/>
    <x v="3"/>
    <s v="OFF-ST-10001505"/>
    <x v="1"/>
    <x v="4"/>
    <s v="Perma STOR-ALL Hanging File Box, 13 1/8&quot;W x 12 1/4&quot;D x 10 1/2&quot;H"/>
    <x v="1465"/>
    <n v="3"/>
    <n v="0"/>
    <n v="3.0497999999999985"/>
  </r>
  <r>
    <n v="8467"/>
    <x v="4204"/>
    <x v="1"/>
    <x v="265"/>
    <d v="2012-04-14T00:00:00"/>
    <s v="Standard Class"/>
    <s v="IG-15085"/>
    <s v="Ivan Gibson"/>
    <x v="0"/>
    <s v="United States"/>
    <s v="Norwich"/>
    <x v="29"/>
    <n v="6360"/>
    <x v="3"/>
    <s v="OFF-AP-10000179"/>
    <x v="1"/>
    <x v="9"/>
    <s v="Honeywell Enviracaire Portable HEPA Air Cleaner for up to 10 x 16 Room"/>
    <x v="5466"/>
    <n v="3"/>
    <n v="0"/>
    <n v="144.3546"/>
  </r>
  <r>
    <n v="8468"/>
    <x v="4205"/>
    <x v="0"/>
    <x v="251"/>
    <d v="2013-09-24T00:00:00"/>
    <s v="Standard Class"/>
    <s v="FH-14275"/>
    <s v="Frank Hawley"/>
    <x v="1"/>
    <s v="United States"/>
    <s v="San Francisco"/>
    <x v="1"/>
    <n v="94122"/>
    <x v="1"/>
    <s v="OFF-BI-10002309"/>
    <x v="1"/>
    <x v="8"/>
    <s v="Avery Heavy-Duty EZD  Binder With Locking Rings"/>
    <x v="436"/>
    <n v="2"/>
    <n v="0.2"/>
    <n v="3.1247999999999996"/>
  </r>
  <r>
    <n v="8469"/>
    <x v="4206"/>
    <x v="0"/>
    <x v="583"/>
    <d v="2013-11-18T00:00:00"/>
    <s v="Standard Class"/>
    <s v="AS-10285"/>
    <s v="Alejandro Savely"/>
    <x v="1"/>
    <s v="United States"/>
    <s v="Noblesville"/>
    <x v="14"/>
    <n v="46060"/>
    <x v="2"/>
    <s v="FUR-TA-10001950"/>
    <x v="0"/>
    <x v="3"/>
    <s v="Balt Solid Wood Round Tables"/>
    <x v="5467"/>
    <n v="6"/>
    <n v="0"/>
    <n v="241.1046"/>
  </r>
  <r>
    <n v="8470"/>
    <x v="4207"/>
    <x v="3"/>
    <x v="756"/>
    <d v="2014-04-28T00:00:00"/>
    <s v="Standard Class"/>
    <s v="PN-18775"/>
    <s v="Parhena Norris"/>
    <x v="2"/>
    <s v="United States"/>
    <s v="Clarksville"/>
    <x v="18"/>
    <n v="37042"/>
    <x v="0"/>
    <s v="FUR-BO-10001972"/>
    <x v="0"/>
    <x v="0"/>
    <s v="O'Sullivan 4-Shelf Bookcase in Odessa Pine"/>
    <x v="2388"/>
    <n v="4"/>
    <n v="0.2"/>
    <n v="-14.51760000000003"/>
  </r>
  <r>
    <n v="8471"/>
    <x v="4207"/>
    <x v="3"/>
    <x v="756"/>
    <d v="2014-04-28T00:00:00"/>
    <s v="Standard Class"/>
    <s v="PN-18775"/>
    <s v="Parhena Norris"/>
    <x v="2"/>
    <s v="United States"/>
    <s v="Clarksville"/>
    <x v="18"/>
    <n v="37042"/>
    <x v="0"/>
    <s v="TEC-AC-10002473"/>
    <x v="2"/>
    <x v="11"/>
    <s v="Maxell 4.7GB DVD-R"/>
    <x v="5468"/>
    <n v="2"/>
    <n v="0.2"/>
    <n v="11.919599999999999"/>
  </r>
  <r>
    <n v="8472"/>
    <x v="4207"/>
    <x v="3"/>
    <x v="756"/>
    <d v="2014-04-28T00:00:00"/>
    <s v="Standard Class"/>
    <s v="PN-18775"/>
    <s v="Parhena Norris"/>
    <x v="2"/>
    <s v="United States"/>
    <s v="Clarksville"/>
    <x v="18"/>
    <n v="37042"/>
    <x v="0"/>
    <s v="FUR-FU-10000193"/>
    <x v="0"/>
    <x v="5"/>
    <s v="Tenex Chairmats For Use with Hard Floors"/>
    <x v="2540"/>
    <n v="3"/>
    <n v="0.2"/>
    <n v="-11.692800000000005"/>
  </r>
  <r>
    <n v="8473"/>
    <x v="4207"/>
    <x v="3"/>
    <x v="756"/>
    <d v="2014-04-28T00:00:00"/>
    <s v="Standard Class"/>
    <s v="PN-18775"/>
    <s v="Parhena Norris"/>
    <x v="2"/>
    <s v="United States"/>
    <s v="Clarksville"/>
    <x v="18"/>
    <n v="37042"/>
    <x v="0"/>
    <s v="OFF-LA-10000081"/>
    <x v="1"/>
    <x v="2"/>
    <s v="Avery 496"/>
    <x v="3500"/>
    <n v="1"/>
    <n v="0.2"/>
    <n v="1.0499999999999998"/>
  </r>
  <r>
    <n v="8474"/>
    <x v="4208"/>
    <x v="1"/>
    <x v="420"/>
    <d v="2012-10-26T00:00:00"/>
    <s v="Second Class"/>
    <s v="GM-14500"/>
    <s v="Gene McClure"/>
    <x v="0"/>
    <s v="United States"/>
    <s v="Hollywood"/>
    <x v="2"/>
    <n v="33021"/>
    <x v="0"/>
    <s v="OFF-ST-10000876"/>
    <x v="1"/>
    <x v="4"/>
    <s v="Eldon Simplefile Box Office"/>
    <x v="5469"/>
    <n v="1"/>
    <n v="0.2"/>
    <n v="0.99520000000000008"/>
  </r>
  <r>
    <n v="8475"/>
    <x v="4209"/>
    <x v="3"/>
    <x v="359"/>
    <d v="2014-04-15T00:00:00"/>
    <s v="Standard Class"/>
    <s v="NC-18625"/>
    <s v="Noah Childs"/>
    <x v="1"/>
    <s v="United States"/>
    <s v="York"/>
    <x v="9"/>
    <n v="17403"/>
    <x v="3"/>
    <s v="OFF-BI-10004492"/>
    <x v="1"/>
    <x v="8"/>
    <s v="Tuf-Vin Binders"/>
    <x v="5470"/>
    <n v="4"/>
    <n v="0.7"/>
    <n v="-29.053600000000003"/>
  </r>
  <r>
    <n v="8476"/>
    <x v="4209"/>
    <x v="3"/>
    <x v="359"/>
    <d v="2014-04-15T00:00:00"/>
    <s v="Standard Class"/>
    <s v="NC-18625"/>
    <s v="Noah Childs"/>
    <x v="1"/>
    <s v="United States"/>
    <s v="York"/>
    <x v="9"/>
    <n v="17403"/>
    <x v="3"/>
    <s v="OFF-PA-10001033"/>
    <x v="1"/>
    <x v="10"/>
    <s v="Xerox 1893"/>
    <x v="4975"/>
    <n v="2"/>
    <n v="0.2"/>
    <n v="23.7742"/>
  </r>
  <r>
    <n v="8477"/>
    <x v="4210"/>
    <x v="3"/>
    <x v="855"/>
    <d v="2014-11-02T00:00:00"/>
    <s v="Standard Class"/>
    <s v="TW-21025"/>
    <s v="Tamara Willingham"/>
    <x v="2"/>
    <s v="United States"/>
    <s v="Mesa"/>
    <x v="16"/>
    <n v="85204"/>
    <x v="1"/>
    <s v="OFF-PA-10004039"/>
    <x v="1"/>
    <x v="10"/>
    <s v="Xerox 1882"/>
    <x v="2542"/>
    <n v="1"/>
    <n v="0.2"/>
    <n v="16.234200000000001"/>
  </r>
  <r>
    <n v="8478"/>
    <x v="4211"/>
    <x v="1"/>
    <x v="628"/>
    <d v="2012-10-30T00:00:00"/>
    <s v="Same Day"/>
    <s v="BF-11020"/>
    <s v="Barry Französisch"/>
    <x v="1"/>
    <s v="United States"/>
    <s v="New York City"/>
    <x v="15"/>
    <n v="10024"/>
    <x v="3"/>
    <s v="TEC-MA-10004552"/>
    <x v="2"/>
    <x v="15"/>
    <s v="Star Micronics TSP100 TSP143LAN Receipt Printer"/>
    <x v="5471"/>
    <n v="4"/>
    <n v="0"/>
    <n v="269.30799999999999"/>
  </r>
  <r>
    <n v="8479"/>
    <x v="4212"/>
    <x v="3"/>
    <x v="404"/>
    <d v="2014-12-25T00:00:00"/>
    <s v="Standard Class"/>
    <s v="TT-21460"/>
    <s v="Tonja Turnell"/>
    <x v="2"/>
    <s v="United States"/>
    <s v="San Francisco"/>
    <x v="1"/>
    <n v="94110"/>
    <x v="1"/>
    <s v="OFF-AR-10002578"/>
    <x v="1"/>
    <x v="6"/>
    <s v="Newell 335"/>
    <x v="1784"/>
    <n v="2"/>
    <n v="0"/>
    <n v="1.6703999999999999"/>
  </r>
  <r>
    <n v="8480"/>
    <x v="4213"/>
    <x v="0"/>
    <x v="299"/>
    <d v="2013-03-17T00:00:00"/>
    <s v="Standard Class"/>
    <s v="SW-20245"/>
    <s v="Scot Wooten"/>
    <x v="0"/>
    <s v="United States"/>
    <s v="Los Angeles"/>
    <x v="1"/>
    <n v="90036"/>
    <x v="1"/>
    <s v="OFF-PA-10004022"/>
    <x v="1"/>
    <x v="10"/>
    <s v="Hammermill Color Copier Paper (28Lb. and 96 Bright)"/>
    <x v="1024"/>
    <n v="2"/>
    <n v="0"/>
    <n v="8.9909999999999997"/>
  </r>
  <r>
    <n v="8481"/>
    <x v="4214"/>
    <x v="2"/>
    <x v="609"/>
    <d v="2011-07-27T00:00:00"/>
    <s v="Standard Class"/>
    <s v="PG-18820"/>
    <s v="Patrick Gardner"/>
    <x v="0"/>
    <s v="United States"/>
    <s v="Omaha"/>
    <x v="8"/>
    <n v="68104"/>
    <x v="2"/>
    <s v="TEC-PH-10004100"/>
    <x v="2"/>
    <x v="7"/>
    <s v="Griffin GC17055 Auxiliary Audio Cable"/>
    <x v="5472"/>
    <n v="2"/>
    <n v="0"/>
    <n v="10.074400000000001"/>
  </r>
  <r>
    <n v="8482"/>
    <x v="4215"/>
    <x v="0"/>
    <x v="1012"/>
    <d v="2013-05-29T00:00:00"/>
    <s v="Standard Class"/>
    <s v="DP-13390"/>
    <s v="Dennis Pardue"/>
    <x v="2"/>
    <s v="United States"/>
    <s v="Philadelphia"/>
    <x v="9"/>
    <n v="19120"/>
    <x v="3"/>
    <s v="OFF-AR-10001860"/>
    <x v="1"/>
    <x v="6"/>
    <s v="BIC Liqua Brite Liner"/>
    <x v="4008"/>
    <n v="3"/>
    <n v="0.2"/>
    <n v="3.3311999999999999"/>
  </r>
  <r>
    <n v="8483"/>
    <x v="4216"/>
    <x v="3"/>
    <x v="512"/>
    <d v="2014-02-16T00:00:00"/>
    <s v="Standard Class"/>
    <s v="DJ-13510"/>
    <s v="Don Jones"/>
    <x v="1"/>
    <s v="United States"/>
    <s v="New York City"/>
    <x v="15"/>
    <n v="10024"/>
    <x v="3"/>
    <s v="OFF-LA-10001297"/>
    <x v="1"/>
    <x v="2"/>
    <s v="Avery 473"/>
    <x v="346"/>
    <n v="2"/>
    <n v="0"/>
    <n v="9.9359999999999999"/>
  </r>
  <r>
    <n v="8484"/>
    <x v="4217"/>
    <x v="0"/>
    <x v="873"/>
    <d v="2013-09-25T00:00:00"/>
    <s v="Standard Class"/>
    <s v="EN-13780"/>
    <s v="Edward Nazzal"/>
    <x v="0"/>
    <s v="United States"/>
    <s v="Grand Rapids"/>
    <x v="12"/>
    <n v="49505"/>
    <x v="2"/>
    <s v="OFF-BI-10004828"/>
    <x v="1"/>
    <x v="8"/>
    <s v="GBC Poly Designer Binding Covers"/>
    <x v="4162"/>
    <n v="5"/>
    <n v="0"/>
    <n v="41.012999999999991"/>
  </r>
  <r>
    <n v="8485"/>
    <x v="4218"/>
    <x v="3"/>
    <x v="241"/>
    <d v="2014-09-25T00:00:00"/>
    <s v="Same Day"/>
    <s v="PB-19150"/>
    <s v="Philip Brown"/>
    <x v="0"/>
    <s v="United States"/>
    <s v="Seattle"/>
    <x v="4"/>
    <n v="98115"/>
    <x v="1"/>
    <s v="FUR-FU-10002759"/>
    <x v="0"/>
    <x v="5"/>
    <s v="12-1/2 Diameter Round Wall Clock"/>
    <x v="5473"/>
    <n v="10"/>
    <n v="0"/>
    <n v="71.927999999999997"/>
  </r>
  <r>
    <n v="8486"/>
    <x v="4219"/>
    <x v="3"/>
    <x v="996"/>
    <d v="2014-04-01T00:00:00"/>
    <s v="Standard Class"/>
    <s v="BD-11560"/>
    <s v="Brendan Dodson"/>
    <x v="2"/>
    <s v="United States"/>
    <s v="Fresno"/>
    <x v="1"/>
    <n v="93727"/>
    <x v="1"/>
    <s v="OFF-PA-10000740"/>
    <x v="1"/>
    <x v="10"/>
    <s v="Xerox 1982"/>
    <x v="1846"/>
    <n v="2"/>
    <n v="0"/>
    <n v="21.012799999999999"/>
  </r>
  <r>
    <n v="8487"/>
    <x v="4219"/>
    <x v="3"/>
    <x v="996"/>
    <d v="2014-04-01T00:00:00"/>
    <s v="Standard Class"/>
    <s v="BD-11560"/>
    <s v="Brendan Dodson"/>
    <x v="2"/>
    <s v="United States"/>
    <s v="Fresno"/>
    <x v="1"/>
    <n v="93727"/>
    <x v="1"/>
    <s v="OFF-PA-10001144"/>
    <x v="1"/>
    <x v="10"/>
    <s v="Xerox 1913"/>
    <x v="168"/>
    <n v="2"/>
    <n v="0"/>
    <n v="53.260799999999996"/>
  </r>
  <r>
    <n v="8488"/>
    <x v="4219"/>
    <x v="3"/>
    <x v="996"/>
    <d v="2014-04-01T00:00:00"/>
    <s v="Standard Class"/>
    <s v="BD-11560"/>
    <s v="Brendan Dodson"/>
    <x v="2"/>
    <s v="United States"/>
    <s v="Fresno"/>
    <x v="1"/>
    <n v="93727"/>
    <x v="1"/>
    <s v="OFF-PA-10000859"/>
    <x v="1"/>
    <x v="10"/>
    <s v="Unpadded Memo Slips"/>
    <x v="5474"/>
    <n v="3"/>
    <n v="0"/>
    <n v="5.97"/>
  </r>
  <r>
    <n v="8489"/>
    <x v="4220"/>
    <x v="0"/>
    <x v="1056"/>
    <d v="2013-02-04T00:00:00"/>
    <s v="Second Class"/>
    <s v="SE-20110"/>
    <s v="Sanjit Engle"/>
    <x v="0"/>
    <s v="United States"/>
    <s v="Arlington"/>
    <x v="17"/>
    <n v="22204"/>
    <x v="0"/>
    <s v="TEC-MA-10001127"/>
    <x v="2"/>
    <x v="15"/>
    <s v="HP Designjet T520 Inkjet Large Format Printer - 24&quot; Color"/>
    <x v="5475"/>
    <n v="5"/>
    <n v="0"/>
    <n v="2799.9839999999995"/>
  </r>
  <r>
    <n v="8490"/>
    <x v="4220"/>
    <x v="0"/>
    <x v="1056"/>
    <d v="2013-02-04T00:00:00"/>
    <s v="Second Class"/>
    <s v="SE-20110"/>
    <s v="Sanjit Engle"/>
    <x v="0"/>
    <s v="United States"/>
    <s v="Arlington"/>
    <x v="17"/>
    <n v="22204"/>
    <x v="0"/>
    <s v="OFF-BI-10002557"/>
    <x v="1"/>
    <x v="8"/>
    <s v="Presstex Flexible Ring Binders"/>
    <x v="3441"/>
    <n v="8"/>
    <n v="0"/>
    <n v="18.2"/>
  </r>
  <r>
    <n v="8491"/>
    <x v="4220"/>
    <x v="0"/>
    <x v="1056"/>
    <d v="2013-02-04T00:00:00"/>
    <s v="Second Class"/>
    <s v="SE-20110"/>
    <s v="Sanjit Engle"/>
    <x v="0"/>
    <s v="United States"/>
    <s v="Arlington"/>
    <x v="17"/>
    <n v="22204"/>
    <x v="0"/>
    <s v="FUR-FU-10001731"/>
    <x v="0"/>
    <x v="5"/>
    <s v="Acrylic Self-Standing Desk Frames"/>
    <x v="5476"/>
    <n v="7"/>
    <n v="0"/>
    <n v="7.1021999999999998"/>
  </r>
  <r>
    <n v="8492"/>
    <x v="4221"/>
    <x v="3"/>
    <x v="437"/>
    <d v="2014-07-12T00:00:00"/>
    <s v="Standard Class"/>
    <s v="AT-10735"/>
    <s v="Annie Thurman"/>
    <x v="0"/>
    <s v="United States"/>
    <s v="Los Angeles"/>
    <x v="1"/>
    <n v="90049"/>
    <x v="1"/>
    <s v="OFF-FA-10001135"/>
    <x v="1"/>
    <x v="13"/>
    <s v="Brites Rubber Bands, 1 1/2 oz. Box"/>
    <x v="4095"/>
    <n v="3"/>
    <n v="0"/>
    <n v="0.11880000000000024"/>
  </r>
  <r>
    <n v="8493"/>
    <x v="4222"/>
    <x v="1"/>
    <x v="924"/>
    <d v="2012-10-28T00:00:00"/>
    <s v="Standard Class"/>
    <s v="CC-12685"/>
    <s v="Craig Carroll"/>
    <x v="0"/>
    <s v="United States"/>
    <s v="Lubbock"/>
    <x v="5"/>
    <n v="79424"/>
    <x v="2"/>
    <s v="OFF-PA-10000069"/>
    <x v="1"/>
    <x v="10"/>
    <s v="TOPS 4 x 6 Fluorescent Color Memo Sheets, 500 Sheets per Pack"/>
    <x v="5477"/>
    <n v="8"/>
    <n v="0.2"/>
    <n v="20.4984"/>
  </r>
  <r>
    <n v="8494"/>
    <x v="4222"/>
    <x v="1"/>
    <x v="924"/>
    <d v="2012-10-28T00:00:00"/>
    <s v="Standard Class"/>
    <s v="CC-12685"/>
    <s v="Craig Carroll"/>
    <x v="0"/>
    <s v="United States"/>
    <s v="Lubbock"/>
    <x v="5"/>
    <n v="79424"/>
    <x v="2"/>
    <s v="TEC-CO-10001943"/>
    <x v="2"/>
    <x v="16"/>
    <s v="Canon PC-428 Personal Copier"/>
    <x v="5478"/>
    <n v="3"/>
    <n v="0.2"/>
    <n v="161.99189999999999"/>
  </r>
  <r>
    <n v="8495"/>
    <x v="4222"/>
    <x v="1"/>
    <x v="924"/>
    <d v="2012-10-28T00:00:00"/>
    <s v="Standard Class"/>
    <s v="CC-12685"/>
    <s v="Craig Carroll"/>
    <x v="0"/>
    <s v="United States"/>
    <s v="Lubbock"/>
    <x v="5"/>
    <n v="79424"/>
    <x v="2"/>
    <s v="OFF-BI-10000977"/>
    <x v="1"/>
    <x v="8"/>
    <s v="Ibico Plastic Spiral Binding Combs"/>
    <x v="5479"/>
    <n v="1"/>
    <n v="0.8"/>
    <n v="-10.336000000000002"/>
  </r>
  <r>
    <n v="8496"/>
    <x v="4223"/>
    <x v="0"/>
    <x v="499"/>
    <d v="2013-12-09T00:00:00"/>
    <s v="Standard Class"/>
    <s v="AS-10225"/>
    <s v="Alan Schoenberger"/>
    <x v="1"/>
    <s v="United States"/>
    <s v="Longmont"/>
    <x v="22"/>
    <n v="80501"/>
    <x v="1"/>
    <s v="TEC-AC-10002942"/>
    <x v="2"/>
    <x v="11"/>
    <s v="WD My Passport Ultra 1TB Portable External Hard Drive"/>
    <x v="5441"/>
    <n v="3"/>
    <n v="0.2"/>
    <n v="-6.2100000000000151"/>
  </r>
  <r>
    <n v="8497"/>
    <x v="4224"/>
    <x v="2"/>
    <x v="1195"/>
    <d v="2011-03-08T00:00:00"/>
    <s v="Second Class"/>
    <s v="AB-10150"/>
    <s v="Aimee Bixby"/>
    <x v="0"/>
    <s v="United States"/>
    <s v="Yonkers"/>
    <x v="15"/>
    <n v="10701"/>
    <x v="3"/>
    <s v="OFF-AR-10000588"/>
    <x v="1"/>
    <x v="6"/>
    <s v="Newell 345"/>
    <x v="426"/>
    <n v="3"/>
    <n v="0"/>
    <n v="15.475200000000001"/>
  </r>
  <r>
    <n v="8498"/>
    <x v="4224"/>
    <x v="2"/>
    <x v="1195"/>
    <d v="2011-03-08T00:00:00"/>
    <s v="Second Class"/>
    <s v="AB-10150"/>
    <s v="Aimee Bixby"/>
    <x v="0"/>
    <s v="United States"/>
    <s v="Yonkers"/>
    <x v="15"/>
    <n v="10701"/>
    <x v="3"/>
    <s v="TEC-AC-10002001"/>
    <x v="2"/>
    <x v="11"/>
    <s v="Logitech Wireless Gaming Headset G930"/>
    <x v="651"/>
    <n v="3"/>
    <n v="0"/>
    <n v="177.58890000000002"/>
  </r>
  <r>
    <n v="8499"/>
    <x v="4224"/>
    <x v="2"/>
    <x v="1195"/>
    <d v="2011-03-08T00:00:00"/>
    <s v="Second Class"/>
    <s v="AB-10150"/>
    <s v="Aimee Bixby"/>
    <x v="0"/>
    <s v="United States"/>
    <s v="Yonkers"/>
    <x v="15"/>
    <n v="10701"/>
    <x v="3"/>
    <s v="OFF-SU-10000381"/>
    <x v="1"/>
    <x v="14"/>
    <s v="Acme Forged Steel Scissors with Black Enamel Handles"/>
    <x v="5480"/>
    <n v="2"/>
    <n v="0"/>
    <n v="5.399799999999999"/>
  </r>
  <r>
    <n v="8500"/>
    <x v="4224"/>
    <x v="2"/>
    <x v="1195"/>
    <d v="2011-03-08T00:00:00"/>
    <s v="Second Class"/>
    <s v="AB-10150"/>
    <s v="Aimee Bixby"/>
    <x v="0"/>
    <s v="United States"/>
    <s v="Yonkers"/>
    <x v="15"/>
    <n v="10701"/>
    <x v="3"/>
    <s v="OFF-BI-10001617"/>
    <x v="1"/>
    <x v="8"/>
    <s v="GBC Wire Binding Combs"/>
    <x v="1612"/>
    <n v="6"/>
    <n v="0.2"/>
    <n v="16.750799999999998"/>
  </r>
  <r>
    <n v="8501"/>
    <x v="4224"/>
    <x v="2"/>
    <x v="1195"/>
    <d v="2011-03-08T00:00:00"/>
    <s v="Second Class"/>
    <s v="AB-10150"/>
    <s v="Aimee Bixby"/>
    <x v="0"/>
    <s v="United States"/>
    <s v="Yonkers"/>
    <x v="15"/>
    <n v="10701"/>
    <x v="3"/>
    <s v="OFF-PA-10001878"/>
    <x v="1"/>
    <x v="10"/>
    <s v="Xerox 1891"/>
    <x v="619"/>
    <n v="2"/>
    <n v="0"/>
    <n v="45.975399999999993"/>
  </r>
  <r>
    <n v="8502"/>
    <x v="4225"/>
    <x v="1"/>
    <x v="879"/>
    <d v="2012-03-03T00:00:00"/>
    <s v="Second Class"/>
    <s v="DH-13075"/>
    <s v="Dave Hallsten"/>
    <x v="1"/>
    <s v="United States"/>
    <s v="Los Angeles"/>
    <x v="1"/>
    <n v="90045"/>
    <x v="1"/>
    <s v="TEC-PH-10000376"/>
    <x v="2"/>
    <x v="7"/>
    <s v="Square Credit Card Reader"/>
    <x v="2992"/>
    <n v="2"/>
    <n v="0.2"/>
    <n v="1.1988000000000003"/>
  </r>
  <r>
    <n v="8503"/>
    <x v="4225"/>
    <x v="1"/>
    <x v="879"/>
    <d v="2012-03-03T00:00:00"/>
    <s v="Second Class"/>
    <s v="DH-13075"/>
    <s v="Dave Hallsten"/>
    <x v="1"/>
    <s v="United States"/>
    <s v="Los Angeles"/>
    <x v="1"/>
    <n v="90045"/>
    <x v="1"/>
    <s v="FUR-CH-10003396"/>
    <x v="0"/>
    <x v="1"/>
    <s v="Global Deluxe Steno Chair"/>
    <x v="4236"/>
    <n v="3"/>
    <n v="0.2"/>
    <n v="-20.784600000000012"/>
  </r>
  <r>
    <n v="8504"/>
    <x v="4226"/>
    <x v="2"/>
    <x v="980"/>
    <d v="2011-02-25T00:00:00"/>
    <s v="Standard Class"/>
    <s v="SR-20740"/>
    <s v="Steven Roelle"/>
    <x v="2"/>
    <s v="United States"/>
    <s v="Los Angeles"/>
    <x v="1"/>
    <n v="90049"/>
    <x v="1"/>
    <s v="OFF-PA-10003363"/>
    <x v="1"/>
    <x v="10"/>
    <s v="Xerox 204"/>
    <x v="91"/>
    <n v="2"/>
    <n v="0"/>
    <n v="6.2208000000000006"/>
  </r>
  <r>
    <n v="8505"/>
    <x v="4227"/>
    <x v="0"/>
    <x v="440"/>
    <d v="2013-05-07T00:00:00"/>
    <s v="Standard Class"/>
    <s v="NR-18550"/>
    <s v="Nick Radford"/>
    <x v="0"/>
    <s v="United States"/>
    <s v="Amarillo"/>
    <x v="5"/>
    <n v="79109"/>
    <x v="2"/>
    <s v="FUR-CH-10003298"/>
    <x v="0"/>
    <x v="1"/>
    <s v="Office Star - Contemporary Task Swivel chair with Loop Arms, Charcoal"/>
    <x v="4752"/>
    <n v="4"/>
    <n v="0.3"/>
    <n v="-110.02320000000003"/>
  </r>
  <r>
    <n v="8506"/>
    <x v="4228"/>
    <x v="0"/>
    <x v="387"/>
    <d v="2013-03-13T00:00:00"/>
    <s v="Standard Class"/>
    <s v="SJ-20125"/>
    <s v="Sanjit Jacobs"/>
    <x v="2"/>
    <s v="United States"/>
    <s v="Dallas"/>
    <x v="5"/>
    <n v="75217"/>
    <x v="2"/>
    <s v="OFF-BI-10001757"/>
    <x v="1"/>
    <x v="8"/>
    <s v="Pressboard Hanging Data Binders for Unburst Sheets"/>
    <x v="5481"/>
    <n v="9"/>
    <n v="0.8"/>
    <n v="-14.169600000000003"/>
  </r>
  <r>
    <n v="8507"/>
    <x v="4228"/>
    <x v="0"/>
    <x v="387"/>
    <d v="2013-03-13T00:00:00"/>
    <s v="Standard Class"/>
    <s v="SJ-20125"/>
    <s v="Sanjit Jacobs"/>
    <x v="2"/>
    <s v="United States"/>
    <s v="Dallas"/>
    <x v="5"/>
    <n v="75217"/>
    <x v="2"/>
    <s v="TEC-AC-10004633"/>
    <x v="2"/>
    <x v="11"/>
    <s v="Verbatim 25 GB 6x Blu-ray Single Layer Recordable Disc, 3/Pack"/>
    <x v="5482"/>
    <n v="5"/>
    <n v="0.2"/>
    <n v="8.3880000000000035"/>
  </r>
  <r>
    <n v="8508"/>
    <x v="4228"/>
    <x v="0"/>
    <x v="387"/>
    <d v="2013-03-13T00:00:00"/>
    <s v="Standard Class"/>
    <s v="SJ-20125"/>
    <s v="Sanjit Jacobs"/>
    <x v="2"/>
    <s v="United States"/>
    <s v="Dallas"/>
    <x v="5"/>
    <n v="75217"/>
    <x v="2"/>
    <s v="OFF-EN-10001453"/>
    <x v="1"/>
    <x v="12"/>
    <s v="Tyvek Interoffice Envelopes, 9 1/2&quot; x 12 1/2&quot;, 100/Box"/>
    <x v="1770"/>
    <n v="3"/>
    <n v="0.2"/>
    <n v="49.393799999999992"/>
  </r>
  <r>
    <n v="8509"/>
    <x v="4229"/>
    <x v="1"/>
    <x v="555"/>
    <d v="2012-12-14T00:00:00"/>
    <s v="First Class"/>
    <s v="CA-12775"/>
    <s v="Cynthia Arntzen"/>
    <x v="0"/>
    <s v="United States"/>
    <s v="Detroit"/>
    <x v="12"/>
    <n v="48205"/>
    <x v="2"/>
    <s v="TEC-AC-10004761"/>
    <x v="2"/>
    <x v="11"/>
    <s v="Maxell 4.7GB DVD+RW 3/Pack"/>
    <x v="5483"/>
    <n v="11"/>
    <n v="0"/>
    <n v="61.330500000000001"/>
  </r>
  <r>
    <n v="8510"/>
    <x v="4229"/>
    <x v="1"/>
    <x v="555"/>
    <d v="2012-12-14T00:00:00"/>
    <s v="First Class"/>
    <s v="CA-12775"/>
    <s v="Cynthia Arntzen"/>
    <x v="0"/>
    <s v="United States"/>
    <s v="Detroit"/>
    <x v="12"/>
    <n v="48205"/>
    <x v="2"/>
    <s v="TEC-PH-10003691"/>
    <x v="2"/>
    <x v="7"/>
    <s v="BlackBerry Q10"/>
    <x v="4874"/>
    <n v="1"/>
    <n v="0"/>
    <n v="31.497500000000002"/>
  </r>
  <r>
    <n v="8511"/>
    <x v="4229"/>
    <x v="1"/>
    <x v="555"/>
    <d v="2012-12-14T00:00:00"/>
    <s v="First Class"/>
    <s v="CA-12775"/>
    <s v="Cynthia Arntzen"/>
    <x v="0"/>
    <s v="United States"/>
    <s v="Detroit"/>
    <x v="12"/>
    <n v="48205"/>
    <x v="2"/>
    <s v="OFF-BI-10004965"/>
    <x v="1"/>
    <x v="8"/>
    <s v="Ibico Covers for Plastic or Wire Binding Elements"/>
    <x v="5484"/>
    <n v="2"/>
    <n v="0"/>
    <n v="10.35"/>
  </r>
  <r>
    <n v="8512"/>
    <x v="4230"/>
    <x v="0"/>
    <x v="596"/>
    <d v="2013-12-27T00:00:00"/>
    <s v="Standard Class"/>
    <s v="LC-16885"/>
    <s v="Lena Creighton"/>
    <x v="0"/>
    <s v="United States"/>
    <s v="New York City"/>
    <x v="15"/>
    <n v="10035"/>
    <x v="3"/>
    <s v="OFF-BI-10004233"/>
    <x v="1"/>
    <x v="8"/>
    <s v="GBC Pre-Punched Binding Paper, Plastic, White, 8-1/2&quot; x 11&quot;"/>
    <x v="2212"/>
    <n v="2"/>
    <n v="0.2"/>
    <n v="8.9543999999999997"/>
  </r>
  <r>
    <n v="8513"/>
    <x v="4231"/>
    <x v="0"/>
    <x v="1056"/>
    <d v="2013-02-08T00:00:00"/>
    <s v="Standard Class"/>
    <s v="NS-18640"/>
    <s v="Noel Staavos"/>
    <x v="1"/>
    <s v="United States"/>
    <s v="Houston"/>
    <x v="5"/>
    <n v="77041"/>
    <x v="2"/>
    <s v="FUR-FU-10003601"/>
    <x v="0"/>
    <x v="5"/>
    <s v="Deflect-o RollaMat Studded, Beveled Mat for Medium Pile Carpeting"/>
    <x v="5485"/>
    <n v="2"/>
    <n v="0.6"/>
    <n v="-77.473200000000006"/>
  </r>
  <r>
    <n v="8514"/>
    <x v="4232"/>
    <x v="3"/>
    <x v="929"/>
    <d v="2014-06-10T00:00:00"/>
    <s v="Standard Class"/>
    <s v="NS-18640"/>
    <s v="Noel Staavos"/>
    <x v="1"/>
    <s v="United States"/>
    <s v="Orlando"/>
    <x v="2"/>
    <n v="32839"/>
    <x v="0"/>
    <s v="OFF-PA-10002787"/>
    <x v="1"/>
    <x v="10"/>
    <s v="Xerox 227"/>
    <x v="561"/>
    <n v="4"/>
    <n v="0.2"/>
    <n v="7.2576000000000001"/>
  </r>
  <r>
    <n v="8515"/>
    <x v="4233"/>
    <x v="1"/>
    <x v="291"/>
    <d v="2012-08-26T00:00:00"/>
    <s v="Standard Class"/>
    <s v="HG-14965"/>
    <s v="Henry Goldwyn"/>
    <x v="1"/>
    <s v="United States"/>
    <s v="Florence"/>
    <x v="0"/>
    <n v="41042"/>
    <x v="0"/>
    <s v="OFF-AR-10003602"/>
    <x v="1"/>
    <x v="6"/>
    <s v="Quartet Omega Colored Chalk, 12/Pack"/>
    <x v="255"/>
    <n v="3"/>
    <n v="0"/>
    <n v="8.2343999999999991"/>
  </r>
  <r>
    <n v="8516"/>
    <x v="4233"/>
    <x v="1"/>
    <x v="291"/>
    <d v="2012-08-26T00:00:00"/>
    <s v="Standard Class"/>
    <s v="HG-14965"/>
    <s v="Henry Goldwyn"/>
    <x v="1"/>
    <s v="United States"/>
    <s v="Florence"/>
    <x v="0"/>
    <n v="41042"/>
    <x v="0"/>
    <s v="OFF-AR-10002053"/>
    <x v="1"/>
    <x v="6"/>
    <s v="Premium Writing Pencils, Soft, #2 by Central Association for the Blind"/>
    <x v="5486"/>
    <n v="12"/>
    <n v="0"/>
    <n v="10.0128"/>
  </r>
  <r>
    <n v="8517"/>
    <x v="4234"/>
    <x v="0"/>
    <x v="281"/>
    <d v="2013-04-12T00:00:00"/>
    <s v="Standard Class"/>
    <s v="SF-20200"/>
    <s v="Sarah Foster"/>
    <x v="0"/>
    <s v="United States"/>
    <s v="New York City"/>
    <x v="15"/>
    <n v="10009"/>
    <x v="3"/>
    <s v="OFF-AR-10002833"/>
    <x v="1"/>
    <x v="6"/>
    <s v="Newell 322"/>
    <x v="1034"/>
    <n v="2"/>
    <n v="0"/>
    <n v="0.98280000000000012"/>
  </r>
  <r>
    <n v="8518"/>
    <x v="4235"/>
    <x v="3"/>
    <x v="400"/>
    <d v="2014-06-08T00:00:00"/>
    <s v="Second Class"/>
    <s v="EM-14065"/>
    <s v="Erin Mull"/>
    <x v="0"/>
    <s v="United States"/>
    <s v="Frisco"/>
    <x v="5"/>
    <n v="75034"/>
    <x v="2"/>
    <s v="FUR-FU-10002501"/>
    <x v="0"/>
    <x v="5"/>
    <s v="Nu-Dell Executive Frame"/>
    <x v="5487"/>
    <n v="6"/>
    <n v="0.6"/>
    <n v="-17.443199999999997"/>
  </r>
  <r>
    <n v="8519"/>
    <x v="4236"/>
    <x v="3"/>
    <x v="769"/>
    <d v="2014-12-11T00:00:00"/>
    <s v="Standard Class"/>
    <s v="DO-13645"/>
    <s v="Doug O'Connell"/>
    <x v="0"/>
    <s v="United States"/>
    <s v="Paterson"/>
    <x v="30"/>
    <n v="7501"/>
    <x v="3"/>
    <s v="FUR-FU-10002506"/>
    <x v="0"/>
    <x v="5"/>
    <s v="Tensor &quot;Hersey Kiss&quot; Styled Floor Lamp"/>
    <x v="2441"/>
    <n v="1"/>
    <n v="0"/>
    <n v="1.5587999999999997"/>
  </r>
  <r>
    <n v="8520"/>
    <x v="4236"/>
    <x v="3"/>
    <x v="769"/>
    <d v="2014-12-11T00:00:00"/>
    <s v="Standard Class"/>
    <s v="DO-13645"/>
    <s v="Doug O'Connell"/>
    <x v="0"/>
    <s v="United States"/>
    <s v="Paterson"/>
    <x v="30"/>
    <n v="7501"/>
    <x v="3"/>
    <s v="FUR-CH-10003817"/>
    <x v="0"/>
    <x v="1"/>
    <s v="Global Value Steno Chair, Gray"/>
    <x v="5488"/>
    <n v="3"/>
    <n v="0"/>
    <n v="45.555000000000007"/>
  </r>
  <r>
    <n v="8521"/>
    <x v="4236"/>
    <x v="3"/>
    <x v="769"/>
    <d v="2014-12-11T00:00:00"/>
    <s v="Standard Class"/>
    <s v="DO-13645"/>
    <s v="Doug O'Connell"/>
    <x v="0"/>
    <s v="United States"/>
    <s v="Paterson"/>
    <x v="30"/>
    <n v="7501"/>
    <x v="3"/>
    <s v="FUR-CH-10004860"/>
    <x v="0"/>
    <x v="1"/>
    <s v="Global Low Back Tilter Chair"/>
    <x v="3367"/>
    <n v="3"/>
    <n v="0"/>
    <n v="18.176399999999973"/>
  </r>
  <r>
    <n v="8522"/>
    <x v="4237"/>
    <x v="0"/>
    <x v="383"/>
    <d v="2013-01-15T00:00:00"/>
    <s v="Standard Class"/>
    <s v="MP-17470"/>
    <s v="Mark Packer"/>
    <x v="2"/>
    <s v="United States"/>
    <s v="Columbus"/>
    <x v="24"/>
    <n v="43229"/>
    <x v="3"/>
    <s v="FUR-FU-10002268"/>
    <x v="0"/>
    <x v="5"/>
    <s v="Ultra Door Push Plate"/>
    <x v="5489"/>
    <n v="14"/>
    <n v="0.2"/>
    <n v="8.9361999999999959"/>
  </r>
  <r>
    <n v="8523"/>
    <x v="4238"/>
    <x v="0"/>
    <x v="178"/>
    <d v="2013-04-08T00:00:00"/>
    <s v="Standard Class"/>
    <s v="MY-18295"/>
    <s v="Muhammed Yedwab"/>
    <x v="1"/>
    <s v="United States"/>
    <s v="Milwaukee"/>
    <x v="6"/>
    <n v="53209"/>
    <x v="2"/>
    <s v="TEC-PH-10000148"/>
    <x v="2"/>
    <x v="7"/>
    <s v="Cyber Acoustics AC-202b Speech Recognition Stereo Headset"/>
    <x v="2441"/>
    <n v="1"/>
    <n v="0"/>
    <n v="0.25980000000000025"/>
  </r>
  <r>
    <n v="8524"/>
    <x v="4239"/>
    <x v="3"/>
    <x v="296"/>
    <d v="2014-09-26T00:00:00"/>
    <s v="Standard Class"/>
    <s v="DB-13615"/>
    <s v="Doug Bickford"/>
    <x v="0"/>
    <s v="United States"/>
    <s v="San Francisco"/>
    <x v="1"/>
    <n v="94109"/>
    <x v="1"/>
    <s v="OFF-PA-10004082"/>
    <x v="1"/>
    <x v="10"/>
    <s v="Adams Telephone Message Book w/Frequently-Called Numbers Space, 400 Messages per Book"/>
    <x v="5490"/>
    <n v="7"/>
    <n v="0"/>
    <n v="27.93"/>
  </r>
  <r>
    <n v="8525"/>
    <x v="4240"/>
    <x v="3"/>
    <x v="633"/>
    <d v="2014-03-17T00:00:00"/>
    <s v="Same Day"/>
    <s v="SP-20920"/>
    <s v="Susan Pistek"/>
    <x v="0"/>
    <s v="United States"/>
    <s v="Columbus"/>
    <x v="24"/>
    <n v="43229"/>
    <x v="3"/>
    <s v="TEC-PH-10004348"/>
    <x v="2"/>
    <x v="7"/>
    <s v="OtterBox Defender Series Case - iPhone 5c"/>
    <x v="5491"/>
    <n v="2"/>
    <n v="0.4"/>
    <n v="-7.3960000000000043"/>
  </r>
  <r>
    <n v="8526"/>
    <x v="4240"/>
    <x v="3"/>
    <x v="633"/>
    <d v="2014-03-17T00:00:00"/>
    <s v="Same Day"/>
    <s v="SP-20920"/>
    <s v="Susan Pistek"/>
    <x v="0"/>
    <s v="United States"/>
    <s v="Columbus"/>
    <x v="24"/>
    <n v="43229"/>
    <x v="3"/>
    <s v="FUR-FU-10003424"/>
    <x v="0"/>
    <x v="5"/>
    <s v="Nu-Dell Oak Frame"/>
    <x v="5492"/>
    <n v="6"/>
    <n v="0.2"/>
    <n v="7.6895999999999933"/>
  </r>
  <r>
    <n v="8527"/>
    <x v="4240"/>
    <x v="3"/>
    <x v="633"/>
    <d v="2014-03-17T00:00:00"/>
    <s v="Same Day"/>
    <s v="SP-20920"/>
    <s v="Susan Pistek"/>
    <x v="0"/>
    <s v="United States"/>
    <s v="Columbus"/>
    <x v="24"/>
    <n v="43229"/>
    <x v="3"/>
    <s v="OFF-BI-10004654"/>
    <x v="1"/>
    <x v="8"/>
    <s v="Avery Binding System Hidden Tab Executive Style Index Sets"/>
    <x v="5493"/>
    <n v="3"/>
    <n v="0.7"/>
    <n v="-3.4619999999999997"/>
  </r>
  <r>
    <n v="8528"/>
    <x v="4240"/>
    <x v="3"/>
    <x v="633"/>
    <d v="2014-03-17T00:00:00"/>
    <s v="Same Day"/>
    <s v="SP-20920"/>
    <s v="Susan Pistek"/>
    <x v="0"/>
    <s v="United States"/>
    <s v="Columbus"/>
    <x v="24"/>
    <n v="43229"/>
    <x v="3"/>
    <s v="TEC-AC-10004571"/>
    <x v="2"/>
    <x v="11"/>
    <s v="Logitech G700s Rechargeable Gaming Mouse"/>
    <x v="1305"/>
    <n v="2"/>
    <n v="0.2"/>
    <n v="43.995600000000003"/>
  </r>
  <r>
    <n v="8529"/>
    <x v="4240"/>
    <x v="3"/>
    <x v="633"/>
    <d v="2014-03-17T00:00:00"/>
    <s v="Same Day"/>
    <s v="SP-20920"/>
    <s v="Susan Pistek"/>
    <x v="0"/>
    <s v="United States"/>
    <s v="Columbus"/>
    <x v="24"/>
    <n v="43229"/>
    <x v="3"/>
    <s v="OFF-ST-10000675"/>
    <x v="1"/>
    <x v="4"/>
    <s v="File Shuttle II and Handi-File, Black"/>
    <x v="316"/>
    <n v="2"/>
    <n v="0.2"/>
    <n v="3.3889999999999993"/>
  </r>
  <r>
    <n v="8530"/>
    <x v="4241"/>
    <x v="3"/>
    <x v="468"/>
    <d v="2014-11-18T00:00:00"/>
    <s v="Standard Class"/>
    <s v="ME-17320"/>
    <s v="Maria Etezadi"/>
    <x v="2"/>
    <s v="United States"/>
    <s v="Los Angeles"/>
    <x v="1"/>
    <n v="90008"/>
    <x v="1"/>
    <s v="FUR-CH-10001714"/>
    <x v="0"/>
    <x v="1"/>
    <s v="Global Leather &amp; Oak Executive Chair, Burgundy"/>
    <x v="5494"/>
    <n v="2"/>
    <n v="0.2"/>
    <n v="-36.213599999999985"/>
  </r>
  <r>
    <n v="8531"/>
    <x v="4242"/>
    <x v="0"/>
    <x v="885"/>
    <d v="2013-12-07T00:00:00"/>
    <s v="Standard Class"/>
    <s v="BS-11755"/>
    <s v="Bruce Stewart"/>
    <x v="0"/>
    <s v="United States"/>
    <s v="Detroit"/>
    <x v="12"/>
    <n v="48227"/>
    <x v="2"/>
    <s v="OFF-PA-10000380"/>
    <x v="1"/>
    <x v="10"/>
    <s v="REDIFORM Incoming/Outgoing Call Register, 11&quot; X 8 1/2&quot;, 100 Messages"/>
    <x v="1735"/>
    <n v="4"/>
    <n v="0"/>
    <n v="16.68"/>
  </r>
  <r>
    <n v="8532"/>
    <x v="4242"/>
    <x v="0"/>
    <x v="885"/>
    <d v="2013-12-07T00:00:00"/>
    <s v="Standard Class"/>
    <s v="BS-11755"/>
    <s v="Bruce Stewart"/>
    <x v="0"/>
    <s v="United States"/>
    <s v="Detroit"/>
    <x v="12"/>
    <n v="48227"/>
    <x v="2"/>
    <s v="OFF-PA-10002713"/>
    <x v="1"/>
    <x v="10"/>
    <s v="Adams Phone Message Book, 200 Message Capacity, 8 1/16” x 11”"/>
    <x v="1288"/>
    <n v="2"/>
    <n v="0"/>
    <n v="6.3295999999999992"/>
  </r>
  <r>
    <n v="8533"/>
    <x v="4242"/>
    <x v="0"/>
    <x v="885"/>
    <d v="2013-12-07T00:00:00"/>
    <s v="Standard Class"/>
    <s v="BS-11755"/>
    <s v="Bruce Stewart"/>
    <x v="0"/>
    <s v="United States"/>
    <s v="Detroit"/>
    <x v="12"/>
    <n v="48227"/>
    <x v="2"/>
    <s v="OFF-ST-10001370"/>
    <x v="1"/>
    <x v="4"/>
    <s v="Sensible Storage WireTech Storage Systems"/>
    <x v="5495"/>
    <n v="7"/>
    <n v="0"/>
    <n v="24.842999999999947"/>
  </r>
  <r>
    <n v="8534"/>
    <x v="4242"/>
    <x v="0"/>
    <x v="885"/>
    <d v="2013-12-07T00:00:00"/>
    <s v="Standard Class"/>
    <s v="BS-11755"/>
    <s v="Bruce Stewart"/>
    <x v="0"/>
    <s v="United States"/>
    <s v="Detroit"/>
    <x v="12"/>
    <n v="48227"/>
    <x v="2"/>
    <s v="FUR-CH-10000513"/>
    <x v="0"/>
    <x v="1"/>
    <s v="High-Back Leather Manager's Chair"/>
    <x v="1948"/>
    <n v="3"/>
    <n v="0"/>
    <n v="35.097300000000004"/>
  </r>
  <r>
    <n v="8535"/>
    <x v="4243"/>
    <x v="1"/>
    <x v="1004"/>
    <d v="2012-01-15T00:00:00"/>
    <s v="Second Class"/>
    <s v="KS-16300"/>
    <s v="Karen Seio"/>
    <x v="1"/>
    <s v="United States"/>
    <s v="Columbus"/>
    <x v="32"/>
    <n v="31907"/>
    <x v="0"/>
    <s v="OFF-LA-10003223"/>
    <x v="1"/>
    <x v="2"/>
    <s v="Avery 508"/>
    <x v="765"/>
    <n v="2"/>
    <n v="0"/>
    <n v="4.8117999999999999"/>
  </r>
  <r>
    <n v="8536"/>
    <x v="4244"/>
    <x v="2"/>
    <x v="1174"/>
    <d v="2011-05-20T00:00:00"/>
    <s v="Standard Class"/>
    <s v="CC-12475"/>
    <s v="Cindy Chapman"/>
    <x v="0"/>
    <s v="United States"/>
    <s v="San Francisco"/>
    <x v="1"/>
    <n v="94122"/>
    <x v="1"/>
    <s v="TEC-AC-10002217"/>
    <x v="2"/>
    <x v="11"/>
    <s v="Imation Clip USB flash drive - 8 GB"/>
    <x v="5496"/>
    <n v="3"/>
    <n v="0"/>
    <n v="3.3840000000000003"/>
  </r>
  <r>
    <n v="8537"/>
    <x v="4245"/>
    <x v="1"/>
    <x v="722"/>
    <d v="2012-06-11T00:00:00"/>
    <s v="Standard Class"/>
    <s v="HD-14785"/>
    <s v="Harold Dahlen"/>
    <x v="2"/>
    <s v="United States"/>
    <s v="Philadelphia"/>
    <x v="9"/>
    <n v="19143"/>
    <x v="3"/>
    <s v="OFF-BI-10003707"/>
    <x v="1"/>
    <x v="8"/>
    <s v="Aluminum Screw Posts"/>
    <x v="4654"/>
    <n v="4"/>
    <n v="0.7"/>
    <n v="-12.207999999999995"/>
  </r>
  <r>
    <n v="8538"/>
    <x v="4245"/>
    <x v="1"/>
    <x v="722"/>
    <d v="2012-06-11T00:00:00"/>
    <s v="Standard Class"/>
    <s v="HD-14785"/>
    <s v="Harold Dahlen"/>
    <x v="2"/>
    <s v="United States"/>
    <s v="Philadelphia"/>
    <x v="9"/>
    <n v="19143"/>
    <x v="3"/>
    <s v="OFF-PA-10000552"/>
    <x v="1"/>
    <x v="10"/>
    <s v="Xerox 200"/>
    <x v="233"/>
    <n v="5"/>
    <n v="0.2"/>
    <n v="9.0719999999999992"/>
  </r>
  <r>
    <n v="8539"/>
    <x v="4245"/>
    <x v="1"/>
    <x v="722"/>
    <d v="2012-06-11T00:00:00"/>
    <s v="Standard Class"/>
    <s v="HD-14785"/>
    <s v="Harold Dahlen"/>
    <x v="2"/>
    <s v="United States"/>
    <s v="Philadelphia"/>
    <x v="9"/>
    <n v="19143"/>
    <x v="3"/>
    <s v="OFF-AR-10003183"/>
    <x v="1"/>
    <x v="6"/>
    <s v="Avery Fluorescent Highlighter Four-Color Set"/>
    <x v="2245"/>
    <n v="3"/>
    <n v="0.2"/>
    <n v="1.0019999999999993"/>
  </r>
  <r>
    <n v="8540"/>
    <x v="4246"/>
    <x v="3"/>
    <x v="631"/>
    <d v="2014-03-14T00:00:00"/>
    <s v="Standard Class"/>
    <s v="KB-16315"/>
    <s v="Karl Braun"/>
    <x v="0"/>
    <s v="United States"/>
    <s v="Los Angeles"/>
    <x v="1"/>
    <n v="90008"/>
    <x v="1"/>
    <s v="TEC-CO-10000971"/>
    <x v="2"/>
    <x v="16"/>
    <s v="Hewlett Packard 310 Color Digital Copier"/>
    <x v="2006"/>
    <n v="2"/>
    <n v="0.2"/>
    <n v="59.997999999999962"/>
  </r>
  <r>
    <n v="8541"/>
    <x v="4246"/>
    <x v="3"/>
    <x v="631"/>
    <d v="2014-03-14T00:00:00"/>
    <s v="Standard Class"/>
    <s v="KB-16315"/>
    <s v="Karl Braun"/>
    <x v="0"/>
    <s v="United States"/>
    <s v="Los Angeles"/>
    <x v="1"/>
    <n v="90008"/>
    <x v="1"/>
    <s v="OFF-BI-10003910"/>
    <x v="1"/>
    <x v="8"/>
    <s v="DXL Angle-View Binders with Locking Rings by Samsill"/>
    <x v="117"/>
    <n v="5"/>
    <n v="0.2"/>
    <n v="9.6374999999999993"/>
  </r>
  <r>
    <n v="8542"/>
    <x v="4247"/>
    <x v="1"/>
    <x v="937"/>
    <d v="2012-12-23T00:00:00"/>
    <s v="First Class"/>
    <s v="HR-14830"/>
    <s v="Harold Ryan"/>
    <x v="1"/>
    <s v="United States"/>
    <s v="Philadelphia"/>
    <x v="9"/>
    <n v="19140"/>
    <x v="3"/>
    <s v="OFF-ST-10001172"/>
    <x v="1"/>
    <x v="4"/>
    <s v="Tennsco Lockers, Sand"/>
    <x v="3295"/>
    <n v="2"/>
    <n v="0.2"/>
    <n v="1.6783999999999981"/>
  </r>
  <r>
    <n v="8543"/>
    <x v="4247"/>
    <x v="1"/>
    <x v="937"/>
    <d v="2012-12-23T00:00:00"/>
    <s v="First Class"/>
    <s v="HR-14830"/>
    <s v="Harold Ryan"/>
    <x v="1"/>
    <s v="United States"/>
    <s v="Philadelphia"/>
    <x v="9"/>
    <n v="19140"/>
    <x v="3"/>
    <s v="FUR-CH-10001270"/>
    <x v="0"/>
    <x v="1"/>
    <s v="Harbour Creations Steel Folding Chair"/>
    <x v="5497"/>
    <n v="7"/>
    <n v="0.3"/>
    <n v="0"/>
  </r>
  <r>
    <n v="8544"/>
    <x v="4248"/>
    <x v="2"/>
    <x v="908"/>
    <d v="2011-08-11T00:00:00"/>
    <s v="Standard Class"/>
    <s v="TB-21625"/>
    <s v="Trudy Brown"/>
    <x v="0"/>
    <s v="United States"/>
    <s v="New York City"/>
    <x v="15"/>
    <n v="10035"/>
    <x v="3"/>
    <s v="TEC-AC-10004571"/>
    <x v="2"/>
    <x v="11"/>
    <s v="Logitech G700s Rechargeable Gaming Mouse"/>
    <x v="1664"/>
    <n v="2"/>
    <n v="0"/>
    <n v="83.991600000000005"/>
  </r>
  <r>
    <n v="8545"/>
    <x v="4249"/>
    <x v="0"/>
    <x v="1196"/>
    <d v="2013-04-01T00:00:00"/>
    <s v="Standard Class"/>
    <s v="DS-13180"/>
    <s v="David Smith"/>
    <x v="1"/>
    <s v="United States"/>
    <s v="Columbus"/>
    <x v="32"/>
    <n v="31907"/>
    <x v="0"/>
    <s v="FUR-FU-10004053"/>
    <x v="0"/>
    <x v="5"/>
    <s v="DAX Two-Tone Silver Metal Document Frame"/>
    <x v="4895"/>
    <n v="1"/>
    <n v="0"/>
    <n v="8.7032000000000007"/>
  </r>
  <r>
    <n v="8546"/>
    <x v="4249"/>
    <x v="0"/>
    <x v="1196"/>
    <d v="2013-04-01T00:00:00"/>
    <s v="Standard Class"/>
    <s v="DS-13180"/>
    <s v="David Smith"/>
    <x v="1"/>
    <s v="United States"/>
    <s v="Columbus"/>
    <x v="32"/>
    <n v="31907"/>
    <x v="0"/>
    <s v="FUR-FU-10003731"/>
    <x v="0"/>
    <x v="5"/>
    <s v="Eldon Expressions Wood and Plastic Desk Accessories, Oak"/>
    <x v="3089"/>
    <n v="4"/>
    <n v="0"/>
    <n v="11.177600000000002"/>
  </r>
  <r>
    <n v="8547"/>
    <x v="4249"/>
    <x v="0"/>
    <x v="1196"/>
    <d v="2013-04-01T00:00:00"/>
    <s v="Standard Class"/>
    <s v="DS-13180"/>
    <s v="David Smith"/>
    <x v="1"/>
    <s v="United States"/>
    <s v="Columbus"/>
    <x v="32"/>
    <n v="31907"/>
    <x v="0"/>
    <s v="OFF-BI-10000962"/>
    <x v="1"/>
    <x v="8"/>
    <s v="Acco Flexible ACCOHIDE Square Ring Data Binder, Dark Blue, 11 1/2&quot; X 14&quot; 7/8&quot;"/>
    <x v="2942"/>
    <n v="2"/>
    <n v="0"/>
    <n v="15.944599999999998"/>
  </r>
  <r>
    <n v="8548"/>
    <x v="4250"/>
    <x v="1"/>
    <x v="901"/>
    <d v="2012-12-10T00:00:00"/>
    <s v="Standard Class"/>
    <s v="GB-14530"/>
    <s v="George Bell"/>
    <x v="1"/>
    <s v="United States"/>
    <s v="Los Angeles"/>
    <x v="1"/>
    <n v="90049"/>
    <x v="1"/>
    <s v="TEC-AC-10001266"/>
    <x v="2"/>
    <x v="11"/>
    <s v="Memorex Micro Travel Drive 8 GB"/>
    <x v="3926"/>
    <n v="3"/>
    <n v="0"/>
    <n v="17.549999999999997"/>
  </r>
  <r>
    <n v="8549"/>
    <x v="4250"/>
    <x v="1"/>
    <x v="901"/>
    <d v="2012-12-10T00:00:00"/>
    <s v="Standard Class"/>
    <s v="GB-14530"/>
    <s v="George Bell"/>
    <x v="1"/>
    <s v="United States"/>
    <s v="Los Angeles"/>
    <x v="1"/>
    <n v="90049"/>
    <x v="1"/>
    <s v="OFF-LA-10000452"/>
    <x v="1"/>
    <x v="2"/>
    <s v="Avery 488"/>
    <x v="2380"/>
    <n v="4"/>
    <n v="0"/>
    <n v="6.048"/>
  </r>
  <r>
    <n v="8550"/>
    <x v="4251"/>
    <x v="1"/>
    <x v="861"/>
    <d v="2012-09-12T00:00:00"/>
    <s v="First Class"/>
    <s v="GB-14530"/>
    <s v="George Bell"/>
    <x v="1"/>
    <s v="United States"/>
    <s v="Aurora"/>
    <x v="22"/>
    <n v="80013"/>
    <x v="1"/>
    <s v="FUR-FU-10000073"/>
    <x v="0"/>
    <x v="5"/>
    <s v="Deflect-O Glasstique Clear Desk Accessories"/>
    <x v="4443"/>
    <n v="4"/>
    <n v="0.2"/>
    <n v="4.0039999999999978"/>
  </r>
  <r>
    <n v="8551"/>
    <x v="4252"/>
    <x v="1"/>
    <x v="789"/>
    <d v="2012-07-24T00:00:00"/>
    <s v="Standard Class"/>
    <s v="VB-21745"/>
    <s v="Victoria Brennan"/>
    <x v="1"/>
    <s v="United States"/>
    <s v="Houston"/>
    <x v="5"/>
    <n v="77041"/>
    <x v="2"/>
    <s v="OFF-LA-10002368"/>
    <x v="1"/>
    <x v="2"/>
    <s v="Avery 479"/>
    <x v="303"/>
    <n v="3"/>
    <n v="0.2"/>
    <n v="2.0358000000000001"/>
  </r>
  <r>
    <n v="8552"/>
    <x v="4252"/>
    <x v="1"/>
    <x v="789"/>
    <d v="2012-07-24T00:00:00"/>
    <s v="Standard Class"/>
    <s v="VB-21745"/>
    <s v="Victoria Brennan"/>
    <x v="1"/>
    <s v="United States"/>
    <s v="Houston"/>
    <x v="5"/>
    <n v="77041"/>
    <x v="2"/>
    <s v="OFF-FA-10004248"/>
    <x v="1"/>
    <x v="13"/>
    <s v="Advantus T-Pin Paper Clips"/>
    <x v="5498"/>
    <n v="4"/>
    <n v="0.2"/>
    <n v="3.4276000000000004"/>
  </r>
  <r>
    <n v="8553"/>
    <x v="4253"/>
    <x v="2"/>
    <x v="992"/>
    <d v="2011-06-03T00:00:00"/>
    <s v="Standard Class"/>
    <s v="MC-17425"/>
    <s v="Mark Cousins"/>
    <x v="1"/>
    <s v="United States"/>
    <s v="Chicago"/>
    <x v="10"/>
    <n v="60623"/>
    <x v="2"/>
    <s v="TEC-CO-10004202"/>
    <x v="2"/>
    <x v="16"/>
    <s v="Brother DCP1000 Digital 3 in 1 Multifunction Machine"/>
    <x v="5499"/>
    <n v="3"/>
    <n v="0.2"/>
    <n v="134.99549999999999"/>
  </r>
  <r>
    <n v="8554"/>
    <x v="4254"/>
    <x v="3"/>
    <x v="38"/>
    <d v="2014-11-21T00:00:00"/>
    <s v="Standard Class"/>
    <s v="CB-12025"/>
    <s v="Cassandra Brandow"/>
    <x v="0"/>
    <s v="United States"/>
    <s v="Decatur"/>
    <x v="19"/>
    <n v="35601"/>
    <x v="0"/>
    <s v="TEC-AC-10000927"/>
    <x v="2"/>
    <x v="11"/>
    <s v="Anker Ultrathin Bluetooth Wireless Keyboard Aluminum Cover with Stand "/>
    <x v="5500"/>
    <n v="8"/>
    <n v="0"/>
    <n v="23.99199999999999"/>
  </r>
  <r>
    <n v="8555"/>
    <x v="4255"/>
    <x v="0"/>
    <x v="10"/>
    <d v="2013-12-12T00:00:00"/>
    <s v="First Class"/>
    <s v="PM-18940"/>
    <s v="Paul MacIntyre"/>
    <x v="0"/>
    <s v="United States"/>
    <s v="Springfield"/>
    <x v="17"/>
    <n v="22153"/>
    <x v="0"/>
    <s v="FUR-TA-10002530"/>
    <x v="0"/>
    <x v="3"/>
    <s v="Iceberg OfficeWorks 42&quot; Round Tables"/>
    <x v="2993"/>
    <n v="7"/>
    <n v="0"/>
    <n v="158.52899999999994"/>
  </r>
  <r>
    <n v="8556"/>
    <x v="4256"/>
    <x v="1"/>
    <x v="204"/>
    <d v="2012-03-22T00:00:00"/>
    <s v="Same Day"/>
    <s v="DC-13285"/>
    <s v="Debra Catini"/>
    <x v="0"/>
    <s v="United States"/>
    <s v="Plantation"/>
    <x v="2"/>
    <n v="33317"/>
    <x v="0"/>
    <s v="TEC-AC-10002567"/>
    <x v="2"/>
    <x v="11"/>
    <s v="Logitech G602 Wireless Gaming Mouse"/>
    <x v="3020"/>
    <n v="7"/>
    <n v="0.2"/>
    <n v="89.588799999999992"/>
  </r>
  <r>
    <n v="8557"/>
    <x v="4256"/>
    <x v="1"/>
    <x v="204"/>
    <d v="2012-03-22T00:00:00"/>
    <s v="Same Day"/>
    <s v="DC-13285"/>
    <s v="Debra Catini"/>
    <x v="0"/>
    <s v="United States"/>
    <s v="Plantation"/>
    <x v="2"/>
    <n v="33317"/>
    <x v="0"/>
    <s v="OFF-ST-10002182"/>
    <x v="1"/>
    <x v="4"/>
    <s v="Iris 3-Drawer Stacking Bin, Black"/>
    <x v="5501"/>
    <n v="9"/>
    <n v="0.2"/>
    <n v="-33.841799999999999"/>
  </r>
  <r>
    <n v="8558"/>
    <x v="4257"/>
    <x v="0"/>
    <x v="443"/>
    <d v="2013-12-27T00:00:00"/>
    <s v="Second Class"/>
    <s v="LA-16780"/>
    <s v="Laura Armstrong"/>
    <x v="1"/>
    <s v="United States"/>
    <s v="Houston"/>
    <x v="5"/>
    <n v="77041"/>
    <x v="2"/>
    <s v="TEC-PH-10004539"/>
    <x v="2"/>
    <x v="7"/>
    <s v="Wireless Extenders zBoost YX545 SOHO Signal Booster"/>
    <x v="1384"/>
    <n v="3"/>
    <n v="0.2"/>
    <n v="39.687899999999985"/>
  </r>
  <r>
    <n v="8559"/>
    <x v="4257"/>
    <x v="0"/>
    <x v="443"/>
    <d v="2013-12-27T00:00:00"/>
    <s v="Second Class"/>
    <s v="LA-16780"/>
    <s v="Laura Armstrong"/>
    <x v="1"/>
    <s v="United States"/>
    <s v="Houston"/>
    <x v="5"/>
    <n v="77041"/>
    <x v="2"/>
    <s v="OFF-LA-10002945"/>
    <x v="1"/>
    <x v="2"/>
    <s v="Permanent Self-Adhesive File Folder Labels for Typewriters, 1 1/8 x 3 1/2, White"/>
    <x v="1568"/>
    <n v="9"/>
    <n v="0.2"/>
    <n v="14.741999999999997"/>
  </r>
  <r>
    <n v="8560"/>
    <x v="4257"/>
    <x v="0"/>
    <x v="443"/>
    <d v="2013-12-27T00:00:00"/>
    <s v="Second Class"/>
    <s v="LA-16780"/>
    <s v="Laura Armstrong"/>
    <x v="1"/>
    <s v="United States"/>
    <s v="Houston"/>
    <x v="5"/>
    <n v="77041"/>
    <x v="2"/>
    <s v="TEC-PH-10004345"/>
    <x v="2"/>
    <x v="7"/>
    <s v="Cisco SPA 502G IP Phone"/>
    <x v="4246"/>
    <n v="3"/>
    <n v="0.2"/>
    <n v="35.984999999999999"/>
  </r>
  <r>
    <n v="8561"/>
    <x v="4257"/>
    <x v="0"/>
    <x v="443"/>
    <d v="2013-12-27T00:00:00"/>
    <s v="Second Class"/>
    <s v="LA-16780"/>
    <s v="Laura Armstrong"/>
    <x v="1"/>
    <s v="United States"/>
    <s v="Houston"/>
    <x v="5"/>
    <n v="77041"/>
    <x v="2"/>
    <s v="TEC-PH-10004912"/>
    <x v="2"/>
    <x v="7"/>
    <s v="Cisco SPA112 2 Port Phone Adapter"/>
    <x v="5502"/>
    <n v="3"/>
    <n v="0.2"/>
    <n v="14.836499999999987"/>
  </r>
  <r>
    <n v="8562"/>
    <x v="4257"/>
    <x v="0"/>
    <x v="443"/>
    <d v="2013-12-27T00:00:00"/>
    <s v="Second Class"/>
    <s v="LA-16780"/>
    <s v="Laura Armstrong"/>
    <x v="1"/>
    <s v="United States"/>
    <s v="Houston"/>
    <x v="5"/>
    <n v="77041"/>
    <x v="2"/>
    <s v="FUR-FU-10000206"/>
    <x v="0"/>
    <x v="5"/>
    <s v="GE General Purpose, Extra Long Life, Showcase &amp; Floodlight Incandescent Bulbs"/>
    <x v="998"/>
    <n v="2"/>
    <n v="0.6"/>
    <n v="-0.75660000000000016"/>
  </r>
  <r>
    <n v="8563"/>
    <x v="4258"/>
    <x v="0"/>
    <x v="1197"/>
    <d v="2013-04-07T00:00:00"/>
    <s v="Second Class"/>
    <s v="DJ-13420"/>
    <s v="Denny Joy"/>
    <x v="1"/>
    <s v="United States"/>
    <s v="Milwaukee"/>
    <x v="6"/>
    <n v="53209"/>
    <x v="2"/>
    <s v="FUR-CH-10000847"/>
    <x v="0"/>
    <x v="1"/>
    <s v="Global Executive Mid-Back Manager's Chair"/>
    <x v="5503"/>
    <n v="5"/>
    <n v="0"/>
    <n v="378.274"/>
  </r>
  <r>
    <n v="8564"/>
    <x v="4259"/>
    <x v="3"/>
    <x v="504"/>
    <d v="2014-05-05T00:00:00"/>
    <s v="Standard Class"/>
    <s v="MH-18115"/>
    <s v="Mick Hernandez"/>
    <x v="2"/>
    <s v="United States"/>
    <s v="Sanford"/>
    <x v="2"/>
    <n v="32771"/>
    <x v="0"/>
    <s v="OFF-BI-10000822"/>
    <x v="1"/>
    <x v="8"/>
    <s v="Acco PRESSTEX Data Binder with Storage Hooks, Light Blue, 9 1/2&quot; X 11&quot;"/>
    <x v="5155"/>
    <n v="3"/>
    <n v="0.7"/>
    <n v="-3.5507999999999988"/>
  </r>
  <r>
    <n v="8565"/>
    <x v="4259"/>
    <x v="3"/>
    <x v="504"/>
    <d v="2014-05-05T00:00:00"/>
    <s v="Standard Class"/>
    <s v="MH-18115"/>
    <s v="Mick Hernandez"/>
    <x v="2"/>
    <s v="United States"/>
    <s v="Sanford"/>
    <x v="2"/>
    <n v="32771"/>
    <x v="0"/>
    <s v="FUR-FU-10000747"/>
    <x v="0"/>
    <x v="5"/>
    <s v="Tenex B1-RE Series Chair Mats for Low Pile Carpets"/>
    <x v="5504"/>
    <n v="6"/>
    <n v="0.2"/>
    <n v="-8.2764000000000379"/>
  </r>
  <r>
    <n v="8566"/>
    <x v="4260"/>
    <x v="0"/>
    <x v="1019"/>
    <d v="2013-11-19T00:00:00"/>
    <s v="First Class"/>
    <s v="BG-11035"/>
    <s v="Barry Gonzalez"/>
    <x v="0"/>
    <s v="United States"/>
    <s v="The Colony"/>
    <x v="5"/>
    <n v="75056"/>
    <x v="2"/>
    <s v="TEC-PH-10002350"/>
    <x v="2"/>
    <x v="7"/>
    <s v="Apple EarPods with Remote and Mic"/>
    <x v="5505"/>
    <n v="3"/>
    <n v="0.2"/>
    <n v="6.7175999999999974"/>
  </r>
  <r>
    <n v="8567"/>
    <x v="4260"/>
    <x v="0"/>
    <x v="1019"/>
    <d v="2013-11-19T00:00:00"/>
    <s v="First Class"/>
    <s v="BG-11035"/>
    <s v="Barry Gonzalez"/>
    <x v="0"/>
    <s v="United States"/>
    <s v="The Colony"/>
    <x v="5"/>
    <n v="75056"/>
    <x v="2"/>
    <s v="OFF-PA-10000697"/>
    <x v="1"/>
    <x v="10"/>
    <s v="TOPS Voice Message Log Book, Flash Format"/>
    <x v="302"/>
    <n v="4"/>
    <n v="0.2"/>
    <n v="5.5215999999999994"/>
  </r>
  <r>
    <n v="8568"/>
    <x v="4261"/>
    <x v="0"/>
    <x v="338"/>
    <d v="2013-11-13T00:00:00"/>
    <s v="First Class"/>
    <s v="SV-20365"/>
    <s v="Seth Vernon"/>
    <x v="0"/>
    <s v="United States"/>
    <s v="Troy"/>
    <x v="24"/>
    <n v="45373"/>
    <x v="3"/>
    <s v="OFF-PA-10002787"/>
    <x v="1"/>
    <x v="10"/>
    <s v="Xerox 227"/>
    <x v="277"/>
    <n v="6"/>
    <n v="0.2"/>
    <n v="10.8864"/>
  </r>
  <r>
    <n v="8569"/>
    <x v="4262"/>
    <x v="0"/>
    <x v="409"/>
    <d v="2013-12-13T00:00:00"/>
    <s v="Standard Class"/>
    <s v="DP-13105"/>
    <s v="Dave Poirier"/>
    <x v="1"/>
    <s v="United States"/>
    <s v="Hempstead"/>
    <x v="15"/>
    <n v="11550"/>
    <x v="3"/>
    <s v="OFF-BI-10004318"/>
    <x v="1"/>
    <x v="8"/>
    <s v="Ibico EB-19 Dual Function Manual Binding System"/>
    <x v="5506"/>
    <n v="7"/>
    <n v="0.2"/>
    <n v="314.84180000000003"/>
  </r>
  <r>
    <n v="8570"/>
    <x v="4262"/>
    <x v="0"/>
    <x v="409"/>
    <d v="2013-12-13T00:00:00"/>
    <s v="Standard Class"/>
    <s v="DP-13105"/>
    <s v="Dave Poirier"/>
    <x v="1"/>
    <s v="United States"/>
    <s v="Hempstead"/>
    <x v="15"/>
    <n v="11550"/>
    <x v="3"/>
    <s v="OFF-BI-10001721"/>
    <x v="1"/>
    <x v="8"/>
    <s v="Trimflex Flexible Post Binders"/>
    <x v="5507"/>
    <n v="13"/>
    <n v="0.2"/>
    <n v="77.823200000000014"/>
  </r>
  <r>
    <n v="8571"/>
    <x v="4262"/>
    <x v="0"/>
    <x v="409"/>
    <d v="2013-12-13T00:00:00"/>
    <s v="Standard Class"/>
    <s v="DP-13105"/>
    <s v="Dave Poirier"/>
    <x v="1"/>
    <s v="United States"/>
    <s v="Hempstead"/>
    <x v="15"/>
    <n v="11550"/>
    <x v="3"/>
    <s v="TEC-CO-10004202"/>
    <x v="2"/>
    <x v="16"/>
    <s v="Brother DCP1000 Digital 3 in 1 Multifunction Machine"/>
    <x v="2006"/>
    <n v="2"/>
    <n v="0.2"/>
    <n v="89.996999999999986"/>
  </r>
  <r>
    <n v="8572"/>
    <x v="4263"/>
    <x v="0"/>
    <x v="1015"/>
    <d v="2013-04-04T00:00:00"/>
    <s v="Same Day"/>
    <s v="SR-20740"/>
    <s v="Steven Roelle"/>
    <x v="2"/>
    <s v="United States"/>
    <s v="Dallas"/>
    <x v="5"/>
    <n v="75081"/>
    <x v="2"/>
    <s v="OFF-PA-10003893"/>
    <x v="1"/>
    <x v="10"/>
    <s v="Xerox 1962"/>
    <x v="1518"/>
    <n v="3"/>
    <n v="0.2"/>
    <n v="3.2099999999999982"/>
  </r>
  <r>
    <n v="8573"/>
    <x v="4264"/>
    <x v="2"/>
    <x v="683"/>
    <d v="2011-12-02T00:00:00"/>
    <s v="Standard Class"/>
    <s v="BT-11680"/>
    <s v="Brian Thompson"/>
    <x v="0"/>
    <s v="United States"/>
    <s v="Houston"/>
    <x v="5"/>
    <n v="77041"/>
    <x v="2"/>
    <s v="TEC-MA-10004679"/>
    <x v="2"/>
    <x v="15"/>
    <s v="StarTech.com 10/100 VDSL2 Ethernet Extender Kit"/>
    <x v="5508"/>
    <n v="5"/>
    <n v="0.4"/>
    <n v="-199.7700000000001"/>
  </r>
  <r>
    <n v="8574"/>
    <x v="4265"/>
    <x v="1"/>
    <x v="1182"/>
    <d v="2012-10-22T00:00:00"/>
    <s v="First Class"/>
    <s v="MS-17770"/>
    <s v="Maxwell Schwartz"/>
    <x v="0"/>
    <s v="United States"/>
    <s v="New York City"/>
    <x v="15"/>
    <n v="10035"/>
    <x v="3"/>
    <s v="OFF-PA-10000249"/>
    <x v="1"/>
    <x v="10"/>
    <s v="Staples"/>
    <x v="335"/>
    <n v="2"/>
    <n v="0"/>
    <n v="11.543199999999999"/>
  </r>
  <r>
    <n v="8575"/>
    <x v="4266"/>
    <x v="2"/>
    <x v="111"/>
    <d v="2011-09-19T00:00:00"/>
    <s v="Same Day"/>
    <s v="JK-15640"/>
    <s v="Jim Kriz"/>
    <x v="2"/>
    <s v="United States"/>
    <s v="San Francisco"/>
    <x v="1"/>
    <n v="94110"/>
    <x v="1"/>
    <s v="OFF-FA-10000053"/>
    <x v="1"/>
    <x v="13"/>
    <s v="Revere Boxed Rubber Bands by Revere"/>
    <x v="1995"/>
    <n v="3"/>
    <n v="0"/>
    <n v="0.11340000000000017"/>
  </r>
  <r>
    <n v="8576"/>
    <x v="4267"/>
    <x v="3"/>
    <x v="151"/>
    <d v="2014-08-31T00:00:00"/>
    <s v="Second Class"/>
    <s v="ST-20530"/>
    <s v="Shui Tom"/>
    <x v="0"/>
    <s v="United States"/>
    <s v="Port Saint Lucie"/>
    <x v="2"/>
    <n v="34952"/>
    <x v="0"/>
    <s v="OFF-AP-10000804"/>
    <x v="1"/>
    <x v="9"/>
    <s v="Hoover Portapower Portable Vacuum"/>
    <x v="5509"/>
    <n v="4"/>
    <n v="0.2"/>
    <n v="0.89599999999999991"/>
  </r>
  <r>
    <n v="8577"/>
    <x v="4268"/>
    <x v="3"/>
    <x v="445"/>
    <d v="2014-07-05T00:00:00"/>
    <s v="First Class"/>
    <s v="TS-21505"/>
    <s v="Tony Sayre"/>
    <x v="0"/>
    <s v="United States"/>
    <s v="Concord"/>
    <x v="38"/>
    <n v="3301"/>
    <x v="3"/>
    <s v="FUR-FU-10004188"/>
    <x v="0"/>
    <x v="5"/>
    <s v="Luxo Professional Combination Clamp-On Lamps"/>
    <x v="5510"/>
    <n v="1"/>
    <n v="0"/>
    <n v="26.597999999999999"/>
  </r>
  <r>
    <n v="8578"/>
    <x v="4269"/>
    <x v="3"/>
    <x v="66"/>
    <d v="2014-12-27T00:00:00"/>
    <s v="Standard Class"/>
    <s v="CM-12190"/>
    <s v="Charlotte Melton"/>
    <x v="0"/>
    <s v="United States"/>
    <s v="Rochester"/>
    <x v="11"/>
    <n v="55901"/>
    <x v="2"/>
    <s v="FUR-TA-10004915"/>
    <x v="0"/>
    <x v="3"/>
    <s v="Office Impressions End Table, 20-1/2&quot;H x 24&quot;W x 20&quot;D"/>
    <x v="5511"/>
    <n v="2"/>
    <n v="0"/>
    <n v="97.203200000000038"/>
  </r>
  <r>
    <n v="8579"/>
    <x v="4269"/>
    <x v="3"/>
    <x v="66"/>
    <d v="2014-12-27T00:00:00"/>
    <s v="Standard Class"/>
    <s v="CM-12190"/>
    <s v="Charlotte Melton"/>
    <x v="0"/>
    <s v="United States"/>
    <s v="Rochester"/>
    <x v="11"/>
    <n v="55901"/>
    <x v="2"/>
    <s v="OFF-ST-10001228"/>
    <x v="1"/>
    <x v="4"/>
    <s v="Personal File Boxes with Fold-Down Carry Handle"/>
    <x v="5512"/>
    <n v="2"/>
    <n v="0"/>
    <n v="7.7899999999999991"/>
  </r>
  <r>
    <n v="8580"/>
    <x v="4270"/>
    <x v="0"/>
    <x v="797"/>
    <d v="2014-01-03T00:00:00"/>
    <s v="Standard Class"/>
    <s v="JW-15955"/>
    <s v="Joni Wasserman"/>
    <x v="0"/>
    <s v="United States"/>
    <s v="Louisville"/>
    <x v="0"/>
    <n v="40214"/>
    <x v="0"/>
    <s v="OFF-LA-10002368"/>
    <x v="1"/>
    <x v="2"/>
    <s v="Avery 479"/>
    <x v="537"/>
    <n v="1"/>
    <n v="0"/>
    <n v="1.2005999999999999"/>
  </r>
  <r>
    <n v="8581"/>
    <x v="4271"/>
    <x v="2"/>
    <x v="671"/>
    <d v="2011-05-22T00:00:00"/>
    <s v="Second Class"/>
    <s v="MC-17590"/>
    <s v="Matt Collister"/>
    <x v="1"/>
    <s v="United States"/>
    <s v="San Marcos"/>
    <x v="5"/>
    <n v="78666"/>
    <x v="2"/>
    <s v="FUR-FU-10003489"/>
    <x v="0"/>
    <x v="5"/>
    <s v="Contemporary Borderless Frame"/>
    <x v="5513"/>
    <n v="3"/>
    <n v="0.6"/>
    <n v="-5.9408999999999992"/>
  </r>
  <r>
    <n v="8582"/>
    <x v="4271"/>
    <x v="2"/>
    <x v="671"/>
    <d v="2011-05-22T00:00:00"/>
    <s v="Second Class"/>
    <s v="MC-17590"/>
    <s v="Matt Collister"/>
    <x v="1"/>
    <s v="United States"/>
    <s v="San Marcos"/>
    <x v="5"/>
    <n v="78666"/>
    <x v="2"/>
    <s v="OFF-PA-10000289"/>
    <x v="1"/>
    <x v="10"/>
    <s v="Xerox 213"/>
    <x v="563"/>
    <n v="2"/>
    <n v="0.2"/>
    <n v="3.6288"/>
  </r>
  <r>
    <n v="8583"/>
    <x v="4271"/>
    <x v="2"/>
    <x v="671"/>
    <d v="2011-05-22T00:00:00"/>
    <s v="Second Class"/>
    <s v="MC-17590"/>
    <s v="Matt Collister"/>
    <x v="1"/>
    <s v="United States"/>
    <s v="San Marcos"/>
    <x v="5"/>
    <n v="78666"/>
    <x v="2"/>
    <s v="TEC-AC-10004227"/>
    <x v="2"/>
    <x v="11"/>
    <s v="SanDisk Ultra 16 GB MicroSDHC Class 10 Memory Card"/>
    <x v="4383"/>
    <n v="2"/>
    <n v="0.2"/>
    <n v="-3.6372000000000027"/>
  </r>
  <r>
    <n v="8584"/>
    <x v="4271"/>
    <x v="2"/>
    <x v="671"/>
    <d v="2011-05-22T00:00:00"/>
    <s v="Second Class"/>
    <s v="MC-17590"/>
    <s v="Matt Collister"/>
    <x v="1"/>
    <s v="United States"/>
    <s v="San Marcos"/>
    <x v="5"/>
    <n v="78666"/>
    <x v="2"/>
    <s v="OFF-ST-10000636"/>
    <x v="1"/>
    <x v="4"/>
    <s v="Rogers Profile Extra Capacity Storage Tub"/>
    <x v="5224"/>
    <n v="5"/>
    <n v="0.2"/>
    <n v="-13.392000000000003"/>
  </r>
  <r>
    <n v="8585"/>
    <x v="4272"/>
    <x v="2"/>
    <x v="519"/>
    <d v="2011-02-09T00:00:00"/>
    <s v="Second Class"/>
    <s v="MH-17440"/>
    <s v="Mark Haberlin"/>
    <x v="1"/>
    <s v="United States"/>
    <s v="Escondido"/>
    <x v="1"/>
    <n v="92025"/>
    <x v="1"/>
    <s v="OFF-BI-10003676"/>
    <x v="1"/>
    <x v="8"/>
    <s v="GBC Standard Recycled Report Covers, Clear Plastic Sheets"/>
    <x v="3075"/>
    <n v="2"/>
    <n v="0.2"/>
    <n v="6.0367999999999986"/>
  </r>
  <r>
    <n v="8586"/>
    <x v="4273"/>
    <x v="3"/>
    <x v="34"/>
    <d v="2014-12-16T00:00:00"/>
    <s v="Standard Class"/>
    <s v="RD-19720"/>
    <s v="Roger Demir"/>
    <x v="0"/>
    <s v="United States"/>
    <s v="Philadelphia"/>
    <x v="9"/>
    <n v="19134"/>
    <x v="3"/>
    <s v="OFF-BI-10001116"/>
    <x v="1"/>
    <x v="8"/>
    <s v="Wilson Jones 1&quot; Hanging DublLock Ring Binders"/>
    <x v="2227"/>
    <n v="7"/>
    <n v="0.7"/>
    <n v="-8.1311999999999998"/>
  </r>
  <r>
    <n v="8587"/>
    <x v="4274"/>
    <x v="3"/>
    <x v="497"/>
    <d v="2014-07-19T00:00:00"/>
    <s v="Standard Class"/>
    <s v="KB-16240"/>
    <s v="Karen Bern"/>
    <x v="1"/>
    <s v="United States"/>
    <s v="Los Angeles"/>
    <x v="1"/>
    <n v="90049"/>
    <x v="1"/>
    <s v="TEC-AC-10003832"/>
    <x v="2"/>
    <x v="11"/>
    <s v="Logitech P710e Mobile Speakerphone"/>
    <x v="2694"/>
    <n v="5"/>
    <n v="0"/>
    <n v="244.61549999999988"/>
  </r>
  <r>
    <n v="8588"/>
    <x v="4274"/>
    <x v="3"/>
    <x v="497"/>
    <d v="2014-07-19T00:00:00"/>
    <s v="Standard Class"/>
    <s v="KB-16240"/>
    <s v="Karen Bern"/>
    <x v="1"/>
    <s v="United States"/>
    <s v="Los Angeles"/>
    <x v="1"/>
    <n v="90049"/>
    <x v="1"/>
    <s v="OFF-AP-10003040"/>
    <x v="1"/>
    <x v="9"/>
    <s v="Fellowes 8 Outlet Superior Workstation Surge Protector w/o Phone/Fax/Modem Protection"/>
    <x v="4660"/>
    <n v="5"/>
    <n v="0"/>
    <n v="43.705999999999996"/>
  </r>
  <r>
    <n v="8589"/>
    <x v="4275"/>
    <x v="1"/>
    <x v="1060"/>
    <d v="2012-05-22T00:00:00"/>
    <s v="Standard Class"/>
    <s v="FC-14335"/>
    <s v="Fred Chung"/>
    <x v="1"/>
    <s v="United States"/>
    <s v="Philadelphia"/>
    <x v="9"/>
    <n v="19140"/>
    <x v="3"/>
    <s v="OFF-ST-10002583"/>
    <x v="1"/>
    <x v="4"/>
    <s v="Fellowes Neat Ideas Storage Cubes"/>
    <x v="3518"/>
    <n v="2"/>
    <n v="0.2"/>
    <n v="-10.393600000000001"/>
  </r>
  <r>
    <n v="8590"/>
    <x v="4276"/>
    <x v="3"/>
    <x v="926"/>
    <d v="2014-02-02T00:00:00"/>
    <s v="First Class"/>
    <s v="BD-11770"/>
    <s v="Bryan Davis"/>
    <x v="0"/>
    <s v="United States"/>
    <s v="Philadelphia"/>
    <x v="9"/>
    <n v="19120"/>
    <x v="3"/>
    <s v="OFF-AR-10002053"/>
    <x v="1"/>
    <x v="6"/>
    <s v="Premium Writing Pencils, Soft, #2 by Central Association for the Blind"/>
    <x v="411"/>
    <n v="2"/>
    <n v="0.2"/>
    <n v="0.47680000000000011"/>
  </r>
  <r>
    <n v="8591"/>
    <x v="4277"/>
    <x v="3"/>
    <x v="365"/>
    <d v="2014-10-02T00:00:00"/>
    <s v="First Class"/>
    <s v="FH-14365"/>
    <s v="Fred Hopkins"/>
    <x v="1"/>
    <s v="United States"/>
    <s v="Hempstead"/>
    <x v="15"/>
    <n v="11550"/>
    <x v="3"/>
    <s v="OFF-EN-10004846"/>
    <x v="1"/>
    <x v="12"/>
    <s v="Letter or Legal Size Expandable Poly String Tie Envelopes"/>
    <x v="3373"/>
    <n v="3"/>
    <n v="0"/>
    <n v="3.9102000000000006"/>
  </r>
  <r>
    <n v="8592"/>
    <x v="4278"/>
    <x v="3"/>
    <x v="756"/>
    <d v="2014-04-27T00:00:00"/>
    <s v="First Class"/>
    <s v="SO-20335"/>
    <s v="Sean O'Donnell"/>
    <x v="0"/>
    <s v="United States"/>
    <s v="Greeley"/>
    <x v="22"/>
    <n v="80634"/>
    <x v="1"/>
    <s v="OFF-EN-10003134"/>
    <x v="1"/>
    <x v="12"/>
    <s v="Staples"/>
    <x v="4061"/>
    <n v="2"/>
    <n v="0.2"/>
    <n v="7.008"/>
  </r>
  <r>
    <n v="8593"/>
    <x v="4278"/>
    <x v="3"/>
    <x v="756"/>
    <d v="2014-04-27T00:00:00"/>
    <s v="First Class"/>
    <s v="SO-20335"/>
    <s v="Sean O'Donnell"/>
    <x v="0"/>
    <s v="United States"/>
    <s v="Greeley"/>
    <x v="22"/>
    <n v="80634"/>
    <x v="1"/>
    <s v="FUR-FU-10001025"/>
    <x v="0"/>
    <x v="5"/>
    <s v="Eldon Imàge Series Desk Accessories, Clear"/>
    <x v="5514"/>
    <n v="3"/>
    <n v="0.2"/>
    <n v="3.3534000000000006"/>
  </r>
  <r>
    <n v="8594"/>
    <x v="4279"/>
    <x v="3"/>
    <x v="45"/>
    <d v="2014-11-14T00:00:00"/>
    <s v="Standard Class"/>
    <s v="PM-19135"/>
    <s v="Peter McVee"/>
    <x v="2"/>
    <s v="United States"/>
    <s v="Jacksonville"/>
    <x v="2"/>
    <n v="32216"/>
    <x v="0"/>
    <s v="TEC-AC-10002567"/>
    <x v="2"/>
    <x v="11"/>
    <s v="Logitech G602 Wireless Gaming Mouse"/>
    <x v="1837"/>
    <n v="3"/>
    <n v="0.2"/>
    <n v="38.395199999999988"/>
  </r>
  <r>
    <n v="8595"/>
    <x v="4279"/>
    <x v="3"/>
    <x v="45"/>
    <d v="2014-11-14T00:00:00"/>
    <s v="Standard Class"/>
    <s v="PM-19135"/>
    <s v="Peter McVee"/>
    <x v="2"/>
    <s v="United States"/>
    <s v="Jacksonville"/>
    <x v="2"/>
    <n v="32216"/>
    <x v="0"/>
    <s v="TEC-PH-10004094"/>
    <x v="2"/>
    <x v="7"/>
    <s v="Motorola L703CM"/>
    <x v="5515"/>
    <n v="4"/>
    <n v="0.2"/>
    <n v="31.197999999999993"/>
  </r>
  <r>
    <n v="8596"/>
    <x v="4280"/>
    <x v="2"/>
    <x v="952"/>
    <d v="2011-05-07T00:00:00"/>
    <s v="First Class"/>
    <s v="GD-14590"/>
    <s v="Giulietta Dortch"/>
    <x v="1"/>
    <s v="United States"/>
    <s v="Arlington"/>
    <x v="17"/>
    <n v="22204"/>
    <x v="0"/>
    <s v="OFF-BI-10004364"/>
    <x v="1"/>
    <x v="8"/>
    <s v="Storex Dura Pro Binders"/>
    <x v="5516"/>
    <n v="2"/>
    <n v="0"/>
    <n v="5.3460000000000001"/>
  </r>
  <r>
    <n v="8597"/>
    <x v="4280"/>
    <x v="2"/>
    <x v="952"/>
    <d v="2011-05-07T00:00:00"/>
    <s v="First Class"/>
    <s v="GD-14590"/>
    <s v="Giulietta Dortch"/>
    <x v="1"/>
    <s v="United States"/>
    <s v="Arlington"/>
    <x v="17"/>
    <n v="22204"/>
    <x v="0"/>
    <s v="OFF-PA-10000474"/>
    <x v="1"/>
    <x v="10"/>
    <s v="Staples"/>
    <x v="131"/>
    <n v="1"/>
    <n v="0"/>
    <n v="16.656799999999997"/>
  </r>
  <r>
    <n v="8598"/>
    <x v="4281"/>
    <x v="0"/>
    <x v="189"/>
    <d v="2013-11-01T00:00:00"/>
    <s v="Standard Class"/>
    <s v="PA-19060"/>
    <s v="Pete Armstrong"/>
    <x v="2"/>
    <s v="United States"/>
    <s v="San Francisco"/>
    <x v="1"/>
    <n v="94122"/>
    <x v="1"/>
    <s v="OFF-BI-10004308"/>
    <x v="1"/>
    <x v="8"/>
    <s v="Avery Legal 4-Ring Binder"/>
    <x v="1743"/>
    <n v="4"/>
    <n v="0.2"/>
    <n v="25.175999999999998"/>
  </r>
  <r>
    <n v="8599"/>
    <x v="4282"/>
    <x v="2"/>
    <x v="35"/>
    <d v="2011-12-01T00:00:00"/>
    <s v="Standard Class"/>
    <s v="LS-17200"/>
    <s v="Luke Schmidt"/>
    <x v="1"/>
    <s v="United States"/>
    <s v="Fresno"/>
    <x v="1"/>
    <n v="93727"/>
    <x v="1"/>
    <s v="OFF-BI-10002012"/>
    <x v="1"/>
    <x v="8"/>
    <s v="Wilson Jones Easy Flow II Sheet Lifters"/>
    <x v="5517"/>
    <n v="3"/>
    <n v="0.2"/>
    <n v="1.512"/>
  </r>
  <r>
    <n v="8600"/>
    <x v="4282"/>
    <x v="2"/>
    <x v="35"/>
    <d v="2011-12-01T00:00:00"/>
    <s v="Standard Class"/>
    <s v="LS-17200"/>
    <s v="Luke Schmidt"/>
    <x v="1"/>
    <s v="United States"/>
    <s v="Fresno"/>
    <x v="1"/>
    <n v="93727"/>
    <x v="1"/>
    <s v="OFF-PA-10002586"/>
    <x v="1"/>
    <x v="10"/>
    <s v="Xerox 1970"/>
    <x v="1830"/>
    <n v="3"/>
    <n v="0"/>
    <n v="7.0218000000000007"/>
  </r>
  <r>
    <n v="8601"/>
    <x v="4282"/>
    <x v="2"/>
    <x v="35"/>
    <d v="2011-12-01T00:00:00"/>
    <s v="Standard Class"/>
    <s v="LS-17200"/>
    <s v="Luke Schmidt"/>
    <x v="1"/>
    <s v="United States"/>
    <s v="Fresno"/>
    <x v="1"/>
    <n v="93727"/>
    <x v="1"/>
    <s v="OFF-AP-10000692"/>
    <x v="1"/>
    <x v="9"/>
    <s v="Fellowes Mighty 8 Compact Surge Protector"/>
    <x v="5518"/>
    <n v="2"/>
    <n v="0"/>
    <n v="11.351200000000002"/>
  </r>
  <r>
    <n v="8602"/>
    <x v="4282"/>
    <x v="2"/>
    <x v="35"/>
    <d v="2011-12-01T00:00:00"/>
    <s v="Standard Class"/>
    <s v="LS-17200"/>
    <s v="Luke Schmidt"/>
    <x v="1"/>
    <s v="United States"/>
    <s v="Fresno"/>
    <x v="1"/>
    <n v="93727"/>
    <x v="1"/>
    <s v="OFF-BI-10001553"/>
    <x v="1"/>
    <x v="8"/>
    <s v="SpineVue Locking Slant-D Ring Binders by Cardinal"/>
    <x v="1775"/>
    <n v="1"/>
    <n v="0.2"/>
    <n v="2.5591999999999997"/>
  </r>
  <r>
    <n v="8603"/>
    <x v="4283"/>
    <x v="2"/>
    <x v="520"/>
    <d v="2011-12-31T00:00:00"/>
    <s v="Same Day"/>
    <s v="JL-15175"/>
    <s v="James Lanier"/>
    <x v="2"/>
    <s v="United States"/>
    <s v="Reno"/>
    <x v="33"/>
    <n v="89502"/>
    <x v="1"/>
    <s v="TEC-PH-10004908"/>
    <x v="2"/>
    <x v="7"/>
    <s v="Panasonic KX TS3282W Corded phone"/>
    <x v="5519"/>
    <n v="7"/>
    <n v="0.2"/>
    <n v="59.492999999999952"/>
  </r>
  <r>
    <n v="8604"/>
    <x v="4284"/>
    <x v="0"/>
    <x v="835"/>
    <d v="2013-01-08T00:00:00"/>
    <s v="Standard Class"/>
    <s v="CA-12310"/>
    <s v="Christine Abelman"/>
    <x v="1"/>
    <s v="United States"/>
    <s v="San Antonio"/>
    <x v="5"/>
    <n v="78207"/>
    <x v="2"/>
    <s v="TEC-AC-10002217"/>
    <x v="2"/>
    <x v="11"/>
    <s v="Imation Clip USB flash drive - 8 GB"/>
    <x v="5520"/>
    <n v="2"/>
    <n v="0.2"/>
    <n v="-5.2640000000000002"/>
  </r>
  <r>
    <n v="8605"/>
    <x v="4284"/>
    <x v="0"/>
    <x v="835"/>
    <d v="2013-01-08T00:00:00"/>
    <s v="Standard Class"/>
    <s v="CA-12310"/>
    <s v="Christine Abelman"/>
    <x v="1"/>
    <s v="United States"/>
    <s v="San Antonio"/>
    <x v="5"/>
    <n v="78207"/>
    <x v="2"/>
    <s v="TEC-AC-10002942"/>
    <x v="2"/>
    <x v="11"/>
    <s v="WD My Passport Ultra 1TB Portable External Hard Drive"/>
    <x v="5441"/>
    <n v="3"/>
    <n v="0.2"/>
    <n v="-6.2100000000000151"/>
  </r>
  <r>
    <n v="8606"/>
    <x v="4284"/>
    <x v="0"/>
    <x v="835"/>
    <d v="2013-01-08T00:00:00"/>
    <s v="Standard Class"/>
    <s v="CA-12310"/>
    <s v="Christine Abelman"/>
    <x v="1"/>
    <s v="United States"/>
    <s v="San Antonio"/>
    <x v="5"/>
    <n v="78207"/>
    <x v="2"/>
    <s v="TEC-PH-10002890"/>
    <x v="2"/>
    <x v="7"/>
    <s v="AT&amp;T 17929 Lendline Telephone"/>
    <x v="2171"/>
    <n v="5"/>
    <n v="0.2"/>
    <n v="13.571999999999996"/>
  </r>
  <r>
    <n v="8607"/>
    <x v="4285"/>
    <x v="3"/>
    <x v="238"/>
    <d v="2014-08-23T00:00:00"/>
    <s v="Standard Class"/>
    <s v="CM-12160"/>
    <s v="Charles McCrossin"/>
    <x v="0"/>
    <s v="United States"/>
    <s v="New Bedford"/>
    <x v="31"/>
    <n v="2740"/>
    <x v="3"/>
    <s v="TEC-AC-10003614"/>
    <x v="2"/>
    <x v="11"/>
    <s v="Verbatim 25 GB 6x Blu-ray Single Layer Recordable Disc, 10/Pack"/>
    <x v="5521"/>
    <n v="2"/>
    <n v="0"/>
    <n v="7.6493999999999982"/>
  </r>
  <r>
    <n v="8608"/>
    <x v="4286"/>
    <x v="2"/>
    <x v="611"/>
    <d v="2011-06-09T00:00:00"/>
    <s v="Standard Class"/>
    <s v="BT-11440"/>
    <s v="Bobby Trafton"/>
    <x v="0"/>
    <s v="United States"/>
    <s v="New York City"/>
    <x v="15"/>
    <n v="10035"/>
    <x v="3"/>
    <s v="FUR-FU-10002878"/>
    <x v="0"/>
    <x v="5"/>
    <s v="Seth Thomas 14&quot; Day/Date Wall Clock"/>
    <x v="5522"/>
    <n v="2"/>
    <n v="0"/>
    <n v="21.075200000000002"/>
  </r>
  <r>
    <n v="8609"/>
    <x v="4286"/>
    <x v="2"/>
    <x v="611"/>
    <d v="2011-06-09T00:00:00"/>
    <s v="Standard Class"/>
    <s v="BT-11440"/>
    <s v="Bobby Trafton"/>
    <x v="0"/>
    <s v="United States"/>
    <s v="New York City"/>
    <x v="15"/>
    <n v="10035"/>
    <x v="3"/>
    <s v="OFF-AP-10001626"/>
    <x v="1"/>
    <x v="9"/>
    <s v="Commercial WindTunnel Clean Air Upright Vacuum, Replacement Belts, Filtration Bags"/>
    <x v="2560"/>
    <n v="4"/>
    <n v="0"/>
    <n v="4.0456000000000003"/>
  </r>
  <r>
    <n v="8610"/>
    <x v="4286"/>
    <x v="2"/>
    <x v="611"/>
    <d v="2011-06-09T00:00:00"/>
    <s v="Standard Class"/>
    <s v="BT-11440"/>
    <s v="Bobby Trafton"/>
    <x v="0"/>
    <s v="United States"/>
    <s v="New York City"/>
    <x v="15"/>
    <n v="10035"/>
    <x v="3"/>
    <s v="FUR-BO-10003272"/>
    <x v="0"/>
    <x v="0"/>
    <s v="O'Sullivan Living Dimensions 5-Shelf Bookcases"/>
    <x v="3832"/>
    <n v="2"/>
    <n v="0.2"/>
    <n v="-44.196000000000026"/>
  </r>
  <r>
    <n v="8611"/>
    <x v="4286"/>
    <x v="2"/>
    <x v="611"/>
    <d v="2011-06-09T00:00:00"/>
    <s v="Standard Class"/>
    <s v="BT-11440"/>
    <s v="Bobby Trafton"/>
    <x v="0"/>
    <s v="United States"/>
    <s v="New York City"/>
    <x v="15"/>
    <n v="10035"/>
    <x v="3"/>
    <s v="FUR-FU-10002191"/>
    <x v="0"/>
    <x v="5"/>
    <s v="G.E. Halogen Desk Lamp Bulbs"/>
    <x v="544"/>
    <n v="2"/>
    <n v="0"/>
    <n v="6.7008000000000001"/>
  </r>
  <r>
    <n v="8612"/>
    <x v="4287"/>
    <x v="3"/>
    <x v="38"/>
    <d v="2014-11-18T00:00:00"/>
    <s v="Second Class"/>
    <s v="SE-20110"/>
    <s v="Sanjit Engle"/>
    <x v="0"/>
    <s v="United States"/>
    <s v="Oxnard"/>
    <x v="1"/>
    <n v="93030"/>
    <x v="1"/>
    <s v="TEC-AC-10000682"/>
    <x v="2"/>
    <x v="11"/>
    <s v="Kensington K72356US Mouse-in-a-Box USB Desktop Mouse"/>
    <x v="2076"/>
    <n v="5"/>
    <n v="0"/>
    <n v="29.032499999999999"/>
  </r>
  <r>
    <n v="8613"/>
    <x v="4288"/>
    <x v="0"/>
    <x v="1198"/>
    <d v="2013-02-01T00:00:00"/>
    <s v="Second Class"/>
    <s v="HG-14965"/>
    <s v="Henry Goldwyn"/>
    <x v="1"/>
    <s v="United States"/>
    <s v="Los Angeles"/>
    <x v="1"/>
    <n v="90036"/>
    <x v="1"/>
    <s v="OFF-AR-10000588"/>
    <x v="1"/>
    <x v="6"/>
    <s v="Newell 345"/>
    <x v="2010"/>
    <n v="2"/>
    <n v="0"/>
    <n v="10.316800000000001"/>
  </r>
  <r>
    <n v="8614"/>
    <x v="4289"/>
    <x v="0"/>
    <x v="1199"/>
    <d v="2013-11-15T00:00:00"/>
    <s v="Standard Class"/>
    <s v="PF-19165"/>
    <s v="Philip Fox"/>
    <x v="0"/>
    <s v="United States"/>
    <s v="Oakland"/>
    <x v="1"/>
    <n v="94601"/>
    <x v="1"/>
    <s v="TEC-AC-10002001"/>
    <x v="2"/>
    <x v="11"/>
    <s v="Logitech Wireless Gaming Headset G930"/>
    <x v="651"/>
    <n v="3"/>
    <n v="0"/>
    <n v="177.58890000000002"/>
  </r>
  <r>
    <n v="8615"/>
    <x v="4290"/>
    <x v="0"/>
    <x v="545"/>
    <d v="2013-09-15T00:00:00"/>
    <s v="Standard Class"/>
    <s v="BD-11770"/>
    <s v="Bryan Davis"/>
    <x v="0"/>
    <s v="United States"/>
    <s v="Edmonds"/>
    <x v="4"/>
    <n v="98026"/>
    <x v="1"/>
    <s v="OFF-LA-10003720"/>
    <x v="1"/>
    <x v="2"/>
    <s v="Avery 487"/>
    <x v="1576"/>
    <n v="2"/>
    <n v="0"/>
    <n v="3.4685999999999999"/>
  </r>
  <r>
    <n v="8616"/>
    <x v="4290"/>
    <x v="0"/>
    <x v="545"/>
    <d v="2013-09-15T00:00:00"/>
    <s v="Standard Class"/>
    <s v="BD-11770"/>
    <s v="Bryan Davis"/>
    <x v="0"/>
    <s v="United States"/>
    <s v="Edmonds"/>
    <x v="4"/>
    <n v="98026"/>
    <x v="1"/>
    <s v="OFF-BI-10004364"/>
    <x v="1"/>
    <x v="8"/>
    <s v="Storex Dura Pro Binders"/>
    <x v="5523"/>
    <n v="3"/>
    <n v="0.2"/>
    <n v="4.4550000000000001"/>
  </r>
  <r>
    <n v="8617"/>
    <x v="4290"/>
    <x v="0"/>
    <x v="545"/>
    <d v="2013-09-15T00:00:00"/>
    <s v="Standard Class"/>
    <s v="BD-11770"/>
    <s v="Bryan Davis"/>
    <x v="0"/>
    <s v="United States"/>
    <s v="Edmonds"/>
    <x v="4"/>
    <n v="98026"/>
    <x v="1"/>
    <s v="OFF-PA-10000100"/>
    <x v="1"/>
    <x v="10"/>
    <s v="Xerox 1945"/>
    <x v="2658"/>
    <n v="2"/>
    <n v="0"/>
    <n v="40.170200000000001"/>
  </r>
  <r>
    <n v="8618"/>
    <x v="4290"/>
    <x v="0"/>
    <x v="545"/>
    <d v="2013-09-15T00:00:00"/>
    <s v="Standard Class"/>
    <s v="BD-11770"/>
    <s v="Bryan Davis"/>
    <x v="0"/>
    <s v="United States"/>
    <s v="Edmonds"/>
    <x v="4"/>
    <n v="98026"/>
    <x v="1"/>
    <s v="OFF-BI-10004826"/>
    <x v="1"/>
    <x v="8"/>
    <s v="JM Magazine Binder"/>
    <x v="5524"/>
    <n v="3"/>
    <n v="0.2"/>
    <n v="13.868400000000001"/>
  </r>
  <r>
    <n v="8619"/>
    <x v="4291"/>
    <x v="3"/>
    <x v="448"/>
    <d v="2014-03-09T00:00:00"/>
    <s v="Standard Class"/>
    <s v="BT-11395"/>
    <s v="Bill Tyler"/>
    <x v="1"/>
    <s v="United States"/>
    <s v="Los Angeles"/>
    <x v="1"/>
    <n v="90004"/>
    <x v="1"/>
    <s v="FUR-TA-10001520"/>
    <x v="0"/>
    <x v="3"/>
    <s v="Lesro Sheffield Collection Coffee Table, End Table, Center Table, Corner Table"/>
    <x v="3860"/>
    <n v="7"/>
    <n v="0.2"/>
    <n v="-14.987700000000061"/>
  </r>
  <r>
    <n v="8620"/>
    <x v="4292"/>
    <x v="3"/>
    <x v="565"/>
    <d v="2014-09-14T00:00:00"/>
    <s v="Second Class"/>
    <s v="EM-14095"/>
    <s v="Eudokia Martin"/>
    <x v="1"/>
    <s v="United States"/>
    <s v="New York City"/>
    <x v="15"/>
    <n v="10024"/>
    <x v="3"/>
    <s v="OFF-ST-10001031"/>
    <x v="1"/>
    <x v="4"/>
    <s v="Adjustable Personal File Tote"/>
    <x v="5525"/>
    <n v="4"/>
    <n v="0"/>
    <n v="16.931200000000004"/>
  </r>
  <r>
    <n v="8621"/>
    <x v="4293"/>
    <x v="3"/>
    <x v="44"/>
    <d v="2014-11-10T00:00:00"/>
    <s v="Second Class"/>
    <s v="LC-17050"/>
    <s v="Liz Carlisle"/>
    <x v="0"/>
    <s v="United States"/>
    <s v="Dallas"/>
    <x v="5"/>
    <n v="75217"/>
    <x v="2"/>
    <s v="FUR-FU-10003878"/>
    <x v="0"/>
    <x v="5"/>
    <s v="Linden 10&quot; Round Wall Clock, Black"/>
    <x v="5526"/>
    <n v="5"/>
    <n v="0.6"/>
    <n v="-19.863999999999997"/>
  </r>
  <r>
    <n v="8622"/>
    <x v="4294"/>
    <x v="3"/>
    <x v="726"/>
    <d v="2014-05-19T00:00:00"/>
    <s v="Standard Class"/>
    <s v="FH-14275"/>
    <s v="Frank Hawley"/>
    <x v="1"/>
    <s v="United States"/>
    <s v="Franklin"/>
    <x v="18"/>
    <n v="37064"/>
    <x v="0"/>
    <s v="OFF-AP-10000358"/>
    <x v="1"/>
    <x v="9"/>
    <s v="Fellowes Basic Home/Office Series Surge Protectors"/>
    <x v="5527"/>
    <n v="2"/>
    <n v="0.2"/>
    <n v="2.3363999999999976"/>
  </r>
  <r>
    <n v="8623"/>
    <x v="4295"/>
    <x v="0"/>
    <x v="581"/>
    <d v="2013-12-02T00:00:00"/>
    <s v="Standard Class"/>
    <s v="CM-12235"/>
    <s v="Chris McAfee"/>
    <x v="0"/>
    <s v="United States"/>
    <s v="Phoenix"/>
    <x v="16"/>
    <n v="85023"/>
    <x v="1"/>
    <s v="OFF-ST-10000876"/>
    <x v="1"/>
    <x v="4"/>
    <s v="Eldon Simplefile Box Office"/>
    <x v="5528"/>
    <n v="4"/>
    <n v="0.2"/>
    <n v="3.9808000000000003"/>
  </r>
  <r>
    <n v="8624"/>
    <x v="4296"/>
    <x v="1"/>
    <x v="50"/>
    <d v="2012-11-18T00:00:00"/>
    <s v="Standard Class"/>
    <s v="FM-14380"/>
    <s v="Fred McMath"/>
    <x v="0"/>
    <s v="United States"/>
    <s v="Miami"/>
    <x v="2"/>
    <n v="33178"/>
    <x v="0"/>
    <s v="OFF-BI-10004224"/>
    <x v="1"/>
    <x v="8"/>
    <s v="Catalog Binders with Expanding Posts"/>
    <x v="1444"/>
    <n v="6"/>
    <n v="0.7"/>
    <n v="-100.91999999999999"/>
  </r>
  <r>
    <n v="8625"/>
    <x v="4296"/>
    <x v="1"/>
    <x v="50"/>
    <d v="2012-11-18T00:00:00"/>
    <s v="Standard Class"/>
    <s v="FM-14380"/>
    <s v="Fred McMath"/>
    <x v="0"/>
    <s v="United States"/>
    <s v="Miami"/>
    <x v="2"/>
    <n v="33178"/>
    <x v="0"/>
    <s v="TEC-AC-10004568"/>
    <x v="2"/>
    <x v="11"/>
    <s v="Maxell LTO Ultrium - 800 GB"/>
    <x v="1375"/>
    <n v="5"/>
    <n v="0.2"/>
    <n v="-1.3995000000000104"/>
  </r>
  <r>
    <n v="8626"/>
    <x v="4297"/>
    <x v="1"/>
    <x v="575"/>
    <d v="2012-12-12T00:00:00"/>
    <s v="Standard Class"/>
    <s v="HG-14965"/>
    <s v="Henry Goldwyn"/>
    <x v="1"/>
    <s v="United States"/>
    <s v="Colorado Springs"/>
    <x v="22"/>
    <n v="80906"/>
    <x v="1"/>
    <s v="OFF-PA-10000533"/>
    <x v="1"/>
    <x v="10"/>
    <s v="Southworth Parchment Paper &amp; Envelopes"/>
    <x v="937"/>
    <n v="3"/>
    <n v="0.2"/>
    <n v="5.1011999999999995"/>
  </r>
  <r>
    <n v="8627"/>
    <x v="4298"/>
    <x v="1"/>
    <x v="67"/>
    <d v="2012-09-12T00:00:00"/>
    <s v="Standard Class"/>
    <s v="AG-10525"/>
    <s v="Andy Gerbode"/>
    <x v="1"/>
    <s v="United States"/>
    <s v="New York City"/>
    <x v="15"/>
    <n v="10011"/>
    <x v="3"/>
    <s v="OFF-ST-10003638"/>
    <x v="1"/>
    <x v="4"/>
    <s v="Mobile Personal File Cube"/>
    <x v="3824"/>
    <n v="3"/>
    <n v="0"/>
    <n v="18.970199999999998"/>
  </r>
  <r>
    <n v="8628"/>
    <x v="4298"/>
    <x v="1"/>
    <x v="67"/>
    <d v="2012-09-12T00:00:00"/>
    <s v="Standard Class"/>
    <s v="AG-10525"/>
    <s v="Andy Gerbode"/>
    <x v="1"/>
    <s v="United States"/>
    <s v="New York City"/>
    <x v="15"/>
    <n v="10011"/>
    <x v="3"/>
    <s v="TEC-AC-10002305"/>
    <x v="2"/>
    <x v="11"/>
    <s v="KeyTronic E03601U1 - Keyboard - Beige"/>
    <x v="2597"/>
    <n v="5"/>
    <n v="0"/>
    <n v="16.199999999999992"/>
  </r>
  <r>
    <n v="8629"/>
    <x v="4298"/>
    <x v="1"/>
    <x v="67"/>
    <d v="2012-09-12T00:00:00"/>
    <s v="Standard Class"/>
    <s v="AG-10525"/>
    <s v="Andy Gerbode"/>
    <x v="1"/>
    <s v="United States"/>
    <s v="New York City"/>
    <x v="15"/>
    <n v="10011"/>
    <x v="3"/>
    <s v="OFF-BI-10000605"/>
    <x v="1"/>
    <x v="8"/>
    <s v="Acco Pressboard Covers with Storage Hooks, 9 1/2&quot; x 11&quot;, Executive Red"/>
    <x v="861"/>
    <n v="2"/>
    <n v="0.2"/>
    <n v="2.0573999999999995"/>
  </r>
  <r>
    <n v="8630"/>
    <x v="4298"/>
    <x v="1"/>
    <x v="67"/>
    <d v="2012-09-12T00:00:00"/>
    <s v="Standard Class"/>
    <s v="AG-10525"/>
    <s v="Andy Gerbode"/>
    <x v="1"/>
    <s v="United States"/>
    <s v="New York City"/>
    <x v="15"/>
    <n v="10011"/>
    <x v="3"/>
    <s v="FUR-TA-10003569"/>
    <x v="0"/>
    <x v="3"/>
    <s v="Bretford CR8500 Series Meeting Room Furniture"/>
    <x v="5529"/>
    <n v="2"/>
    <n v="0.4"/>
    <n v="-120.29400000000004"/>
  </r>
  <r>
    <n v="8631"/>
    <x v="4298"/>
    <x v="1"/>
    <x v="67"/>
    <d v="2012-09-12T00:00:00"/>
    <s v="Standard Class"/>
    <s v="AG-10525"/>
    <s v="Andy Gerbode"/>
    <x v="1"/>
    <s v="United States"/>
    <s v="New York City"/>
    <x v="15"/>
    <n v="10011"/>
    <x v="3"/>
    <s v="OFF-FA-10003059"/>
    <x v="1"/>
    <x v="13"/>
    <s v="Assorted Color Push Pins"/>
    <x v="5530"/>
    <n v="4"/>
    <n v="0"/>
    <n v="2.3891999999999998"/>
  </r>
  <r>
    <n v="8632"/>
    <x v="4299"/>
    <x v="0"/>
    <x v="1062"/>
    <d v="2013-07-30T00:00:00"/>
    <s v="First Class"/>
    <s v="OT-18730"/>
    <s v="Olvera Toch"/>
    <x v="0"/>
    <s v="United States"/>
    <s v="Bethlehem"/>
    <x v="9"/>
    <n v="18018"/>
    <x v="3"/>
    <s v="FUR-BO-10004409"/>
    <x v="0"/>
    <x v="0"/>
    <s v="Safco Value Mate Series Steel Bookcases, Baked Enamel Finish on Steel, Gray"/>
    <x v="5531"/>
    <n v="5"/>
    <n v="0.5"/>
    <n v="-78.078000000000003"/>
  </r>
  <r>
    <n v="8633"/>
    <x v="4299"/>
    <x v="0"/>
    <x v="1062"/>
    <d v="2013-07-30T00:00:00"/>
    <s v="First Class"/>
    <s v="OT-18730"/>
    <s v="Olvera Toch"/>
    <x v="0"/>
    <s v="United States"/>
    <s v="Bethlehem"/>
    <x v="9"/>
    <n v="18018"/>
    <x v="3"/>
    <s v="OFF-BI-10000545"/>
    <x v="1"/>
    <x v="8"/>
    <s v="GBC Ibimaster 500 Manual ProClick Binding System"/>
    <x v="5341"/>
    <n v="6"/>
    <n v="0.7"/>
    <n v="-913.17599999999993"/>
  </r>
  <r>
    <n v="8634"/>
    <x v="4299"/>
    <x v="0"/>
    <x v="1062"/>
    <d v="2013-07-30T00:00:00"/>
    <s v="First Class"/>
    <s v="OT-18730"/>
    <s v="Olvera Toch"/>
    <x v="0"/>
    <s v="United States"/>
    <s v="Bethlehem"/>
    <x v="9"/>
    <n v="18018"/>
    <x v="3"/>
    <s v="OFF-AP-10004052"/>
    <x v="1"/>
    <x v="9"/>
    <s v="Hoover Replacement Belts For Soft Guard &amp; Commercial Ltweight Upright Vacs, 2/Pk"/>
    <x v="5408"/>
    <n v="3"/>
    <n v="0.2"/>
    <n v="0.7110000000000003"/>
  </r>
  <r>
    <n v="8635"/>
    <x v="4300"/>
    <x v="3"/>
    <x v="326"/>
    <d v="2014-08-30T00:00:00"/>
    <s v="Standard Class"/>
    <s v="SV-20365"/>
    <s v="Seth Vernon"/>
    <x v="0"/>
    <s v="United States"/>
    <s v="Philadelphia"/>
    <x v="9"/>
    <n v="19140"/>
    <x v="3"/>
    <s v="FUR-BO-10001798"/>
    <x v="0"/>
    <x v="0"/>
    <s v="Bush Somerset Collection Bookcase"/>
    <x v="5532"/>
    <n v="2"/>
    <n v="0.5"/>
    <n v="-89.066399999999987"/>
  </r>
  <r>
    <n v="8636"/>
    <x v="4301"/>
    <x v="2"/>
    <x v="1013"/>
    <d v="2011-05-02T00:00:00"/>
    <s v="First Class"/>
    <s v="JM-16195"/>
    <s v="Justin MacKendrick"/>
    <x v="0"/>
    <s v="United States"/>
    <s v="Louisville"/>
    <x v="0"/>
    <n v="40214"/>
    <x v="0"/>
    <s v="OFF-AR-10004010"/>
    <x v="1"/>
    <x v="6"/>
    <s v="Hunt Boston Vacuum Mount KS Pencil Sharpener"/>
    <x v="5368"/>
    <n v="5"/>
    <n v="0"/>
    <n v="45.487000000000002"/>
  </r>
  <r>
    <n v="8637"/>
    <x v="4301"/>
    <x v="2"/>
    <x v="1013"/>
    <d v="2011-05-02T00:00:00"/>
    <s v="First Class"/>
    <s v="JM-16195"/>
    <s v="Justin MacKendrick"/>
    <x v="0"/>
    <s v="United States"/>
    <s v="Louisville"/>
    <x v="0"/>
    <n v="40214"/>
    <x v="0"/>
    <s v="OFF-ST-10000585"/>
    <x v="1"/>
    <x v="4"/>
    <s v="Economy Rollaway Files"/>
    <x v="5533"/>
    <n v="5"/>
    <n v="0"/>
    <n v="214.76"/>
  </r>
  <r>
    <n v="8638"/>
    <x v="4302"/>
    <x v="3"/>
    <x v="842"/>
    <d v="2014-05-03T00:00:00"/>
    <s v="Standard Class"/>
    <s v="HM-14980"/>
    <s v="Henry MacAllister"/>
    <x v="0"/>
    <s v="United States"/>
    <s v="Seattle"/>
    <x v="4"/>
    <n v="98105"/>
    <x v="1"/>
    <s v="FUR-FU-10000397"/>
    <x v="0"/>
    <x v="5"/>
    <s v="Luxo Economy Swing Arm Lamp"/>
    <x v="5534"/>
    <n v="7"/>
    <n v="0"/>
    <n v="39.082400000000007"/>
  </r>
  <r>
    <n v="8639"/>
    <x v="4303"/>
    <x v="3"/>
    <x v="283"/>
    <d v="2014-07-25T00:00:00"/>
    <s v="First Class"/>
    <s v="PO-19180"/>
    <s v="Philisse Overcash"/>
    <x v="2"/>
    <s v="United States"/>
    <s v="Kenosha"/>
    <x v="6"/>
    <n v="53142"/>
    <x v="2"/>
    <s v="TEC-AC-10000736"/>
    <x v="2"/>
    <x v="11"/>
    <s v="Logitech G600 MMO Gaming Mouse"/>
    <x v="4516"/>
    <n v="5"/>
    <n v="0"/>
    <n v="143.982"/>
  </r>
  <r>
    <n v="8640"/>
    <x v="4304"/>
    <x v="2"/>
    <x v="736"/>
    <d v="2011-12-15T00:00:00"/>
    <s v="Second Class"/>
    <s v="KC-16675"/>
    <s v="Kimberly Carter"/>
    <x v="1"/>
    <s v="United States"/>
    <s v="Henderson"/>
    <x v="0"/>
    <n v="42420"/>
    <x v="0"/>
    <s v="OFF-BI-10004970"/>
    <x v="1"/>
    <x v="8"/>
    <s v="ACCOHIDE 3-Ring Binder, Blue, 1&quot;"/>
    <x v="714"/>
    <n v="3"/>
    <n v="0"/>
    <n v="5.8232999999999997"/>
  </r>
  <r>
    <n v="8641"/>
    <x v="4305"/>
    <x v="3"/>
    <x v="602"/>
    <d v="2014-01-17T00:00:00"/>
    <s v="Standard Class"/>
    <s v="DB-13120"/>
    <s v="David Bremer"/>
    <x v="1"/>
    <s v="United States"/>
    <s v="Dallas"/>
    <x v="5"/>
    <n v="75217"/>
    <x v="2"/>
    <s v="OFF-BI-10000545"/>
    <x v="1"/>
    <x v="8"/>
    <s v="GBC Ibimaster 500 Manual ProClick Binding System"/>
    <x v="5535"/>
    <n v="5"/>
    <n v="0.8"/>
    <n v="-1141.47"/>
  </r>
  <r>
    <n v="8642"/>
    <x v="4306"/>
    <x v="3"/>
    <x v="574"/>
    <d v="2014-12-03T00:00:00"/>
    <s v="Same Day"/>
    <s v="SV-20935"/>
    <s v="Susan Vittorini"/>
    <x v="0"/>
    <s v="United States"/>
    <s v="Peoria"/>
    <x v="16"/>
    <n v="85345"/>
    <x v="1"/>
    <s v="OFF-BI-10001670"/>
    <x v="1"/>
    <x v="8"/>
    <s v="Vinyl Sectional Post Binders"/>
    <x v="5536"/>
    <n v="6"/>
    <n v="0.7"/>
    <n v="-45.239999999999995"/>
  </r>
  <r>
    <n v="8643"/>
    <x v="4307"/>
    <x v="1"/>
    <x v="627"/>
    <d v="2012-11-15T00:00:00"/>
    <s v="Standard Class"/>
    <s v="NS-18640"/>
    <s v="Noel Staavos"/>
    <x v="1"/>
    <s v="United States"/>
    <s v="Jacksonville"/>
    <x v="3"/>
    <n v="28540"/>
    <x v="0"/>
    <s v="OFF-FA-10000624"/>
    <x v="1"/>
    <x v="13"/>
    <s v="OIC Binder Clips"/>
    <x v="5305"/>
    <n v="11"/>
    <n v="0.2"/>
    <n v="11.814"/>
  </r>
  <r>
    <n v="8644"/>
    <x v="4307"/>
    <x v="1"/>
    <x v="627"/>
    <d v="2012-11-15T00:00:00"/>
    <s v="Standard Class"/>
    <s v="NS-18640"/>
    <s v="Noel Staavos"/>
    <x v="1"/>
    <s v="United States"/>
    <s v="Jacksonville"/>
    <x v="3"/>
    <n v="28540"/>
    <x v="0"/>
    <s v="OFF-LA-10002945"/>
    <x v="1"/>
    <x v="2"/>
    <s v="Permanent Self-Adhesive File Folder Labels for Typewriters, 1 1/8 x 3 1/2, White"/>
    <x v="1325"/>
    <n v="1"/>
    <n v="0.2"/>
    <n v="1.6379999999999997"/>
  </r>
  <r>
    <n v="8645"/>
    <x v="4307"/>
    <x v="1"/>
    <x v="627"/>
    <d v="2012-11-15T00:00:00"/>
    <s v="Standard Class"/>
    <s v="NS-18640"/>
    <s v="Noel Staavos"/>
    <x v="1"/>
    <s v="United States"/>
    <s v="Jacksonville"/>
    <x v="3"/>
    <n v="28540"/>
    <x v="0"/>
    <s v="OFF-BI-10000315"/>
    <x v="1"/>
    <x v="8"/>
    <s v="Poly Designer Cover &amp; Back"/>
    <x v="5537"/>
    <n v="7"/>
    <n v="0.7"/>
    <n v="-29.244599999999991"/>
  </r>
  <r>
    <n v="8646"/>
    <x v="4307"/>
    <x v="1"/>
    <x v="627"/>
    <d v="2012-11-15T00:00:00"/>
    <s v="Standard Class"/>
    <s v="NS-18640"/>
    <s v="Noel Staavos"/>
    <x v="1"/>
    <s v="United States"/>
    <s v="Jacksonville"/>
    <x v="3"/>
    <n v="28540"/>
    <x v="0"/>
    <s v="FUR-FU-10000023"/>
    <x v="0"/>
    <x v="5"/>
    <s v="Eldon Wave Desk Accessories"/>
    <x v="5364"/>
    <n v="1"/>
    <n v="0.2"/>
    <n v="1.4136000000000002"/>
  </r>
  <r>
    <n v="8647"/>
    <x v="4308"/>
    <x v="0"/>
    <x v="881"/>
    <d v="2013-11-30T00:00:00"/>
    <s v="Standard Class"/>
    <s v="MH-17455"/>
    <s v="Mark Hamilton"/>
    <x v="0"/>
    <s v="United States"/>
    <s v="Los Angeles"/>
    <x v="1"/>
    <n v="90032"/>
    <x v="1"/>
    <s v="FUR-CH-10004698"/>
    <x v="0"/>
    <x v="1"/>
    <s v="Padded Folding Chairs, Black, 4/Carton"/>
    <x v="4934"/>
    <n v="3"/>
    <n v="0.2"/>
    <n v="19.435200000000009"/>
  </r>
  <r>
    <n v="8648"/>
    <x v="4309"/>
    <x v="1"/>
    <x v="901"/>
    <d v="2012-12-08T00:00:00"/>
    <s v="First Class"/>
    <s v="RR-19525"/>
    <s v="Rick Reed"/>
    <x v="1"/>
    <s v="United States"/>
    <s v="Nashville"/>
    <x v="18"/>
    <n v="37211"/>
    <x v="0"/>
    <s v="FUR-CH-10004477"/>
    <x v="0"/>
    <x v="1"/>
    <s v="Global Push Button Manager's Chair, Indigo"/>
    <x v="5538"/>
    <n v="2"/>
    <n v="0.2"/>
    <n v="10.960199999999993"/>
  </r>
  <r>
    <n v="8649"/>
    <x v="4310"/>
    <x v="0"/>
    <x v="875"/>
    <d v="2013-08-04T00:00:00"/>
    <s v="Standard Class"/>
    <s v="RH-19555"/>
    <s v="Ritsa Hightower"/>
    <x v="0"/>
    <s v="United States"/>
    <s v="Charlotte"/>
    <x v="3"/>
    <n v="28205"/>
    <x v="0"/>
    <s v="OFF-ST-10003816"/>
    <x v="1"/>
    <x v="4"/>
    <s v="Fellowes High-Stak Drawer Files"/>
    <x v="3327"/>
    <n v="5"/>
    <n v="0.2"/>
    <n v="26.428499999999957"/>
  </r>
  <r>
    <n v="8650"/>
    <x v="4310"/>
    <x v="0"/>
    <x v="875"/>
    <d v="2013-08-04T00:00:00"/>
    <s v="Standard Class"/>
    <s v="RH-19555"/>
    <s v="Ritsa Hightower"/>
    <x v="0"/>
    <s v="United States"/>
    <s v="Charlotte"/>
    <x v="3"/>
    <n v="28205"/>
    <x v="0"/>
    <s v="OFF-BI-10002429"/>
    <x v="1"/>
    <x v="8"/>
    <s v="Premier Elliptical Ring Binder, Black"/>
    <x v="5539"/>
    <n v="3"/>
    <n v="0.7"/>
    <n v="-20.090399999999995"/>
  </r>
  <r>
    <n v="8651"/>
    <x v="4311"/>
    <x v="2"/>
    <x v="103"/>
    <d v="2011-09-13T00:00:00"/>
    <s v="Same Day"/>
    <s v="RP-19390"/>
    <s v="Resi Pölking"/>
    <x v="0"/>
    <s v="United States"/>
    <s v="Seattle"/>
    <x v="4"/>
    <n v="98103"/>
    <x v="1"/>
    <s v="OFF-FA-10000840"/>
    <x v="1"/>
    <x v="13"/>
    <s v="OIC Thumb-Tacks"/>
    <x v="5540"/>
    <n v="5"/>
    <n v="0"/>
    <n v="2.6789999999999998"/>
  </r>
  <r>
    <n v="8652"/>
    <x v="4311"/>
    <x v="2"/>
    <x v="103"/>
    <d v="2011-09-13T00:00:00"/>
    <s v="Same Day"/>
    <s v="RP-19390"/>
    <s v="Resi Pölking"/>
    <x v="0"/>
    <s v="United States"/>
    <s v="Seattle"/>
    <x v="4"/>
    <n v="98103"/>
    <x v="1"/>
    <s v="FUR-FU-10001918"/>
    <x v="0"/>
    <x v="5"/>
    <s v="C-Line Cubicle Keepers Polyproplyene Holder With Velcro Backings"/>
    <x v="5541"/>
    <n v="3"/>
    <n v="0"/>
    <n v="5.5341000000000014"/>
  </r>
  <r>
    <n v="8653"/>
    <x v="4311"/>
    <x v="2"/>
    <x v="103"/>
    <d v="2011-09-13T00:00:00"/>
    <s v="Same Day"/>
    <s v="RP-19390"/>
    <s v="Resi Pölking"/>
    <x v="0"/>
    <s v="United States"/>
    <s v="Seattle"/>
    <x v="4"/>
    <n v="98103"/>
    <x v="1"/>
    <s v="OFF-SU-10001574"/>
    <x v="1"/>
    <x v="14"/>
    <s v="Acme Value Line Scissors"/>
    <x v="549"/>
    <n v="2"/>
    <n v="0"/>
    <n v="2.1899999999999995"/>
  </r>
  <r>
    <n v="8654"/>
    <x v="4311"/>
    <x v="2"/>
    <x v="103"/>
    <d v="2011-09-13T00:00:00"/>
    <s v="Same Day"/>
    <s v="RP-19390"/>
    <s v="Resi Pölking"/>
    <x v="0"/>
    <s v="United States"/>
    <s v="Seattle"/>
    <x v="4"/>
    <n v="98103"/>
    <x v="1"/>
    <s v="TEC-AC-10001606"/>
    <x v="2"/>
    <x v="11"/>
    <s v="Logitech Wireless Performance Mouse MX for PC and Mac"/>
    <x v="1664"/>
    <n v="2"/>
    <n v="0"/>
    <n v="75.992400000000004"/>
  </r>
  <r>
    <n v="8655"/>
    <x v="4311"/>
    <x v="2"/>
    <x v="103"/>
    <d v="2011-09-13T00:00:00"/>
    <s v="Same Day"/>
    <s v="RP-19390"/>
    <s v="Resi Pölking"/>
    <x v="0"/>
    <s v="United States"/>
    <s v="Seattle"/>
    <x v="4"/>
    <n v="98103"/>
    <x v="1"/>
    <s v="TEC-AC-10003399"/>
    <x v="2"/>
    <x v="11"/>
    <s v="Memorex Mini Travel Drive 64 GB USB 2.0 Flash Drive"/>
    <x v="5542"/>
    <n v="4"/>
    <n v="0"/>
    <n v="60.883200000000002"/>
  </r>
  <r>
    <n v="8656"/>
    <x v="4311"/>
    <x v="2"/>
    <x v="103"/>
    <d v="2011-09-13T00:00:00"/>
    <s v="Same Day"/>
    <s v="RP-19390"/>
    <s v="Resi Pölking"/>
    <x v="0"/>
    <s v="United States"/>
    <s v="Seattle"/>
    <x v="4"/>
    <n v="98103"/>
    <x v="1"/>
    <s v="TEC-AC-10000865"/>
    <x v="2"/>
    <x v="11"/>
    <s v="WD My Passport Ultra 500GB Portable External Hard Drive"/>
    <x v="5543"/>
    <n v="2"/>
    <n v="0"/>
    <n v="20.059999999999988"/>
  </r>
  <r>
    <n v="8657"/>
    <x v="4311"/>
    <x v="2"/>
    <x v="103"/>
    <d v="2011-09-13T00:00:00"/>
    <s v="Same Day"/>
    <s v="RP-19390"/>
    <s v="Resi Pölking"/>
    <x v="0"/>
    <s v="United States"/>
    <s v="Seattle"/>
    <x v="4"/>
    <n v="98103"/>
    <x v="1"/>
    <s v="OFF-PA-10002923"/>
    <x v="1"/>
    <x v="10"/>
    <s v="Xerox 1942"/>
    <x v="1553"/>
    <n v="1"/>
    <n v="0"/>
    <n v="24.47"/>
  </r>
  <r>
    <n v="8658"/>
    <x v="4311"/>
    <x v="2"/>
    <x v="103"/>
    <d v="2011-09-13T00:00:00"/>
    <s v="Same Day"/>
    <s v="RP-19390"/>
    <s v="Resi Pölking"/>
    <x v="0"/>
    <s v="United States"/>
    <s v="Seattle"/>
    <x v="4"/>
    <n v="98103"/>
    <x v="1"/>
    <s v="OFF-AP-10004785"/>
    <x v="1"/>
    <x v="9"/>
    <s v="Holmes Replacement Filter for HEPA Air Cleaner, Medium Room"/>
    <x v="5544"/>
    <n v="2"/>
    <n v="0"/>
    <n v="9.743800000000002"/>
  </r>
  <r>
    <n v="8659"/>
    <x v="4312"/>
    <x v="0"/>
    <x v="1028"/>
    <d v="2013-06-26T00:00:00"/>
    <s v="Standard Class"/>
    <s v="KB-16600"/>
    <s v="Ken Brennan"/>
    <x v="1"/>
    <s v="United States"/>
    <s v="Chicago"/>
    <x v="10"/>
    <n v="60623"/>
    <x v="2"/>
    <s v="OFF-BI-10003727"/>
    <x v="1"/>
    <x v="8"/>
    <s v="Avery Durable Slant Ring Binders With Label Holder"/>
    <x v="5545"/>
    <n v="1"/>
    <n v="0.8"/>
    <n v="-1.3376000000000001"/>
  </r>
  <r>
    <n v="8660"/>
    <x v="4313"/>
    <x v="0"/>
    <x v="323"/>
    <d v="2013-09-09T00:00:00"/>
    <s v="Standard Class"/>
    <s v="MH-17620"/>
    <s v="Matt Hagelstein"/>
    <x v="1"/>
    <s v="United States"/>
    <s v="Cincinnati"/>
    <x v="24"/>
    <n v="45231"/>
    <x v="3"/>
    <s v="OFF-PA-10002246"/>
    <x v="1"/>
    <x v="10"/>
    <s v="Wirebound Four 2-3/4 x 5 Forms per Page, 400 Sets per Book"/>
    <x v="2733"/>
    <n v="6"/>
    <n v="0.2"/>
    <n v="11.223000000000001"/>
  </r>
  <r>
    <n v="8661"/>
    <x v="4314"/>
    <x v="3"/>
    <x v="920"/>
    <d v="2014-12-01T00:00:00"/>
    <s v="Standard Class"/>
    <s v="HZ-14950"/>
    <s v="Henia Zydlo"/>
    <x v="0"/>
    <s v="United States"/>
    <s v="Fort Lauderdale"/>
    <x v="2"/>
    <n v="33311"/>
    <x v="0"/>
    <s v="FUR-BO-10003965"/>
    <x v="0"/>
    <x v="0"/>
    <s v="O'Sullivan Manor Hill 2-Door Library in Brianna Oak"/>
    <x v="1937"/>
    <n v="5"/>
    <n v="0.2"/>
    <n v="-81.440999999999946"/>
  </r>
  <r>
    <n v="8662"/>
    <x v="4315"/>
    <x v="1"/>
    <x v="793"/>
    <d v="2012-05-17T00:00:00"/>
    <s v="Standard Class"/>
    <s v="JG-15160"/>
    <s v="James Galang"/>
    <x v="0"/>
    <s v="United States"/>
    <s v="Houston"/>
    <x v="5"/>
    <n v="77041"/>
    <x v="2"/>
    <s v="FUR-FU-10000175"/>
    <x v="0"/>
    <x v="5"/>
    <s v="DAX Wood Document Frame."/>
    <x v="5546"/>
    <n v="4"/>
    <n v="0.6"/>
    <n v="-15.9268"/>
  </r>
  <r>
    <n v="8663"/>
    <x v="4315"/>
    <x v="1"/>
    <x v="793"/>
    <d v="2012-05-17T00:00:00"/>
    <s v="Standard Class"/>
    <s v="JG-15160"/>
    <s v="James Galang"/>
    <x v="0"/>
    <s v="United States"/>
    <s v="Houston"/>
    <x v="5"/>
    <n v="77041"/>
    <x v="2"/>
    <s v="TEC-PH-10001336"/>
    <x v="2"/>
    <x v="7"/>
    <s v="Digium D40 VoIP phone"/>
    <x v="5547"/>
    <n v="6"/>
    <n v="0.2"/>
    <n v="69.654599999999988"/>
  </r>
  <r>
    <n v="8664"/>
    <x v="4315"/>
    <x v="1"/>
    <x v="793"/>
    <d v="2012-05-17T00:00:00"/>
    <s v="Standard Class"/>
    <s v="JG-15160"/>
    <s v="James Galang"/>
    <x v="0"/>
    <s v="United States"/>
    <s v="Houston"/>
    <x v="5"/>
    <n v="77041"/>
    <x v="2"/>
    <s v="OFF-PA-10001954"/>
    <x v="1"/>
    <x v="10"/>
    <s v="Xerox 1964"/>
    <x v="5548"/>
    <n v="7"/>
    <n v="0.2"/>
    <n v="41.568799999999996"/>
  </r>
  <r>
    <n v="8665"/>
    <x v="4316"/>
    <x v="3"/>
    <x v="983"/>
    <d v="2014-04-02T00:00:00"/>
    <s v="Second Class"/>
    <s v="AB-10165"/>
    <s v="Alan Barnes"/>
    <x v="0"/>
    <s v="United States"/>
    <s v="Lakewood"/>
    <x v="1"/>
    <n v="90712"/>
    <x v="1"/>
    <s v="FUR-FU-10004973"/>
    <x v="0"/>
    <x v="5"/>
    <s v="Flat Face Poster Frame"/>
    <x v="5549"/>
    <n v="5"/>
    <n v="0"/>
    <n v="39.564000000000007"/>
  </r>
  <r>
    <n v="8666"/>
    <x v="4317"/>
    <x v="0"/>
    <x v="1019"/>
    <d v="2013-11-19T00:00:00"/>
    <s v="First Class"/>
    <s v="HJ-14875"/>
    <s v="Heather Jas"/>
    <x v="2"/>
    <s v="United States"/>
    <s v="San Francisco"/>
    <x v="1"/>
    <n v="94122"/>
    <x v="1"/>
    <s v="OFF-SU-10004231"/>
    <x v="1"/>
    <x v="14"/>
    <s v="Acme Tagit Stainless Steel Antibacterial Scissors"/>
    <x v="5550"/>
    <n v="5"/>
    <n v="0"/>
    <n v="13.365"/>
  </r>
  <r>
    <n v="8667"/>
    <x v="4318"/>
    <x v="0"/>
    <x v="945"/>
    <d v="2014-01-03T00:00:00"/>
    <s v="First Class"/>
    <s v="CJ-11875"/>
    <s v="Carl Jackson"/>
    <x v="1"/>
    <s v="United States"/>
    <s v="Philadelphia"/>
    <x v="9"/>
    <n v="19140"/>
    <x v="3"/>
    <s v="OFF-AR-10004269"/>
    <x v="1"/>
    <x v="6"/>
    <s v="Newell 31"/>
    <x v="1053"/>
    <n v="5"/>
    <n v="0.2"/>
    <n v="1.6519999999999992"/>
  </r>
  <r>
    <n v="8668"/>
    <x v="4319"/>
    <x v="0"/>
    <x v="596"/>
    <d v="2013-12-25T00:00:00"/>
    <s v="Second Class"/>
    <s v="ED-13885"/>
    <s v="Emily Ducich"/>
    <x v="2"/>
    <s v="United States"/>
    <s v="Seattle"/>
    <x v="4"/>
    <n v="98115"/>
    <x v="1"/>
    <s v="OFF-BI-10004002"/>
    <x v="1"/>
    <x v="8"/>
    <s v="Wilson Jones International Size A4 Ring Binders"/>
    <x v="2444"/>
    <n v="4"/>
    <n v="0.2"/>
    <n v="19.375999999999998"/>
  </r>
  <r>
    <n v="8669"/>
    <x v="4319"/>
    <x v="0"/>
    <x v="596"/>
    <d v="2013-12-25T00:00:00"/>
    <s v="Second Class"/>
    <s v="ED-13885"/>
    <s v="Emily Ducich"/>
    <x v="2"/>
    <s v="United States"/>
    <s v="Seattle"/>
    <x v="4"/>
    <n v="98115"/>
    <x v="1"/>
    <s v="TEC-MA-10000752"/>
    <x v="2"/>
    <x v="15"/>
    <s v="Texas Instrument TI-15 Fraction Calculator"/>
    <x v="1057"/>
    <n v="1"/>
    <n v="0.2"/>
    <n v="3.7569999999999992"/>
  </r>
  <r>
    <n v="8670"/>
    <x v="4320"/>
    <x v="1"/>
    <x v="139"/>
    <d v="2012-12-25T00:00:00"/>
    <s v="Second Class"/>
    <s v="AI-10855"/>
    <s v="Arianne Irving"/>
    <x v="0"/>
    <s v="United States"/>
    <s v="Los Angeles"/>
    <x v="1"/>
    <n v="90036"/>
    <x v="1"/>
    <s v="OFF-PA-10004947"/>
    <x v="1"/>
    <x v="10"/>
    <s v="Staples"/>
    <x v="860"/>
    <n v="4"/>
    <n v="0"/>
    <n v="7.7039999999999988"/>
  </r>
  <r>
    <n v="8671"/>
    <x v="4321"/>
    <x v="2"/>
    <x v="422"/>
    <d v="2012-01-01T00:00:00"/>
    <s v="Second Class"/>
    <s v="KB-16315"/>
    <s v="Karl Braun"/>
    <x v="0"/>
    <s v="United States"/>
    <s v="Cleveland"/>
    <x v="24"/>
    <n v="44105"/>
    <x v="3"/>
    <s v="FUR-FU-10004904"/>
    <x v="0"/>
    <x v="5"/>
    <s v="Eldon &quot;L&quot; Workstation Diamond Chairmat"/>
    <x v="5551"/>
    <n v="3"/>
    <n v="0.2"/>
    <n v="-18.23520000000002"/>
  </r>
  <r>
    <n v="8672"/>
    <x v="4321"/>
    <x v="2"/>
    <x v="422"/>
    <d v="2012-01-01T00:00:00"/>
    <s v="Second Class"/>
    <s v="KB-16315"/>
    <s v="Karl Braun"/>
    <x v="0"/>
    <s v="United States"/>
    <s v="Cleveland"/>
    <x v="24"/>
    <n v="44105"/>
    <x v="3"/>
    <s v="OFF-ST-10002790"/>
    <x v="1"/>
    <x v="4"/>
    <s v="Safco Industrial Shelving"/>
    <x v="5092"/>
    <n v="2"/>
    <n v="0.2"/>
    <n v="-25.108999999999988"/>
  </r>
  <r>
    <n v="8673"/>
    <x v="4322"/>
    <x v="3"/>
    <x v="911"/>
    <d v="2014-02-22T00:00:00"/>
    <s v="Standard Class"/>
    <s v="JS-16030"/>
    <s v="Joy Smith"/>
    <x v="0"/>
    <s v="United States"/>
    <s v="Decatur"/>
    <x v="10"/>
    <n v="62521"/>
    <x v="2"/>
    <s v="OFF-FA-10004854"/>
    <x v="1"/>
    <x v="13"/>
    <s v="Vinyl Coated Wire Paper Clips in Organizer Box, 800/Box"/>
    <x v="5385"/>
    <n v="2"/>
    <n v="0.2"/>
    <n v="6.1991999999999994"/>
  </r>
  <r>
    <n v="8674"/>
    <x v="4322"/>
    <x v="3"/>
    <x v="911"/>
    <d v="2014-02-22T00:00:00"/>
    <s v="Standard Class"/>
    <s v="JS-16030"/>
    <s v="Joy Smith"/>
    <x v="0"/>
    <s v="United States"/>
    <s v="Decatur"/>
    <x v="10"/>
    <n v="62521"/>
    <x v="2"/>
    <s v="FUR-CH-10004063"/>
    <x v="0"/>
    <x v="1"/>
    <s v="Global Deluxe High-Back Manager's Chair"/>
    <x v="121"/>
    <n v="3"/>
    <n v="0.3"/>
    <n v="-8.5794000000000779"/>
  </r>
  <r>
    <n v="8675"/>
    <x v="4322"/>
    <x v="3"/>
    <x v="911"/>
    <d v="2014-02-22T00:00:00"/>
    <s v="Standard Class"/>
    <s v="JS-16030"/>
    <s v="Joy Smith"/>
    <x v="0"/>
    <s v="United States"/>
    <s v="Decatur"/>
    <x v="10"/>
    <n v="62521"/>
    <x v="2"/>
    <s v="OFF-ST-10000642"/>
    <x v="1"/>
    <x v="4"/>
    <s v="Tennsco Lockers, Gray"/>
    <x v="4503"/>
    <n v="3"/>
    <n v="0.2"/>
    <n v="-8.1822000000000052"/>
  </r>
  <r>
    <n v="8676"/>
    <x v="4322"/>
    <x v="3"/>
    <x v="911"/>
    <d v="2014-02-22T00:00:00"/>
    <s v="Standard Class"/>
    <s v="JS-16030"/>
    <s v="Joy Smith"/>
    <x v="0"/>
    <s v="United States"/>
    <s v="Decatur"/>
    <x v="10"/>
    <n v="62521"/>
    <x v="2"/>
    <s v="OFF-AR-10004078"/>
    <x v="1"/>
    <x v="6"/>
    <s v="Newell 312"/>
    <x v="5552"/>
    <n v="6"/>
    <n v="0.2"/>
    <n v="3.5039999999999996"/>
  </r>
  <r>
    <n v="8677"/>
    <x v="4322"/>
    <x v="3"/>
    <x v="911"/>
    <d v="2014-02-22T00:00:00"/>
    <s v="Standard Class"/>
    <s v="JS-16030"/>
    <s v="Joy Smith"/>
    <x v="0"/>
    <s v="United States"/>
    <s v="Decatur"/>
    <x v="10"/>
    <n v="62521"/>
    <x v="2"/>
    <s v="FUR-FU-10004270"/>
    <x v="0"/>
    <x v="5"/>
    <s v="Executive Impressions 13&quot; Clairmont Wall Clock"/>
    <x v="5553"/>
    <n v="1"/>
    <n v="0.6"/>
    <n v="-3.6536999999999988"/>
  </r>
  <r>
    <n v="8678"/>
    <x v="4323"/>
    <x v="3"/>
    <x v="1200"/>
    <d v="2014-10-27T00:00:00"/>
    <s v="First Class"/>
    <s v="PO-18850"/>
    <s v="Patrick O'Brill"/>
    <x v="0"/>
    <s v="United States"/>
    <s v="Mansfield"/>
    <x v="5"/>
    <n v="76063"/>
    <x v="2"/>
    <s v="FUR-TA-10004607"/>
    <x v="0"/>
    <x v="3"/>
    <s v="Hon 2111 Invitation Series Straight Table"/>
    <x v="5554"/>
    <n v="5"/>
    <n v="0.3"/>
    <n v="-81.306500000000028"/>
  </r>
  <r>
    <n v="8679"/>
    <x v="4324"/>
    <x v="0"/>
    <x v="476"/>
    <d v="2013-09-08T00:00:00"/>
    <s v="Second Class"/>
    <s v="RD-19810"/>
    <s v="Ross DeVincentis"/>
    <x v="2"/>
    <s v="United States"/>
    <s v="Houston"/>
    <x v="5"/>
    <n v="77070"/>
    <x v="2"/>
    <s v="OFF-BI-10001132"/>
    <x v="1"/>
    <x v="8"/>
    <s v="Acco PRESSTEX Data Binder with Storage Hooks, Dark Blue, 9 1/2&quot; X 11&quot;"/>
    <x v="5555"/>
    <n v="8"/>
    <n v="0.8"/>
    <n v="-13.342400000000001"/>
  </r>
  <r>
    <n v="8680"/>
    <x v="4324"/>
    <x v="0"/>
    <x v="476"/>
    <d v="2013-09-08T00:00:00"/>
    <s v="Second Class"/>
    <s v="RD-19810"/>
    <s v="Ross DeVincentis"/>
    <x v="2"/>
    <s v="United States"/>
    <s v="Houston"/>
    <x v="5"/>
    <n v="77070"/>
    <x v="2"/>
    <s v="TEC-AC-10001714"/>
    <x v="2"/>
    <x v="11"/>
    <s v="Logitech MX Performance Wireless Mouse"/>
    <x v="4703"/>
    <n v="5"/>
    <n v="0.2"/>
    <n v="33.906499999999994"/>
  </r>
  <r>
    <n v="8681"/>
    <x v="4325"/>
    <x v="0"/>
    <x v="49"/>
    <d v="2013-12-04T00:00:00"/>
    <s v="Second Class"/>
    <s v="JD-15895"/>
    <s v="Jonathan Doherty"/>
    <x v="1"/>
    <s v="United States"/>
    <s v="Richmond"/>
    <x v="17"/>
    <n v="23223"/>
    <x v="0"/>
    <s v="OFF-AP-10002945"/>
    <x v="1"/>
    <x v="9"/>
    <s v="Honeywell Enviracaire Portable HEPA Air Cleaner for 17' x 22' Room"/>
    <x v="5556"/>
    <n v="7"/>
    <n v="0"/>
    <n v="694.50149999999985"/>
  </r>
  <r>
    <n v="8682"/>
    <x v="4325"/>
    <x v="0"/>
    <x v="49"/>
    <d v="2013-12-04T00:00:00"/>
    <s v="Second Class"/>
    <s v="JD-15895"/>
    <s v="Jonathan Doherty"/>
    <x v="1"/>
    <s v="United States"/>
    <s v="Richmond"/>
    <x v="17"/>
    <n v="23223"/>
    <x v="0"/>
    <s v="OFF-SU-10004664"/>
    <x v="1"/>
    <x v="14"/>
    <s v="Acme Softgrip Scissors"/>
    <x v="5557"/>
    <n v="5"/>
    <n v="0"/>
    <n v="11.802999999999999"/>
  </r>
  <r>
    <n v="8683"/>
    <x v="4326"/>
    <x v="2"/>
    <x v="1127"/>
    <d v="2011-11-10T00:00:00"/>
    <s v="Standard Class"/>
    <s v="SR-20740"/>
    <s v="Steven Roelle"/>
    <x v="2"/>
    <s v="United States"/>
    <s v="Arlington"/>
    <x v="17"/>
    <n v="22204"/>
    <x v="0"/>
    <s v="TEC-AC-10002550"/>
    <x v="2"/>
    <x v="11"/>
    <s v="Maxell 4.7GB DVD-RW 3/Pack"/>
    <x v="3706"/>
    <n v="3"/>
    <n v="0"/>
    <n v="16.2486"/>
  </r>
  <r>
    <n v="8684"/>
    <x v="4327"/>
    <x v="3"/>
    <x v="920"/>
    <d v="2014-12-02T00:00:00"/>
    <s v="Standard Class"/>
    <s v="TZ-21580"/>
    <s v="Tracy Zic"/>
    <x v="0"/>
    <s v="United States"/>
    <s v="San Francisco"/>
    <x v="1"/>
    <n v="94122"/>
    <x v="1"/>
    <s v="OFF-AR-10002335"/>
    <x v="1"/>
    <x v="6"/>
    <s v="DIXON Oriole Pencils"/>
    <x v="788"/>
    <n v="2"/>
    <n v="0"/>
    <n v="1.3416000000000001"/>
  </r>
  <r>
    <n v="8685"/>
    <x v="4328"/>
    <x v="0"/>
    <x v="186"/>
    <d v="2013-12-24T00:00:00"/>
    <s v="Standard Class"/>
    <s v="TN-21040"/>
    <s v="Tanja Norvell"/>
    <x v="2"/>
    <s v="United States"/>
    <s v="San Diego"/>
    <x v="1"/>
    <n v="92024"/>
    <x v="1"/>
    <s v="TEC-AC-10001445"/>
    <x v="2"/>
    <x v="11"/>
    <s v="Imation USB 2.0 Swivel Flash Drive USB flash drive - 4 GB - Pink"/>
    <x v="5558"/>
    <n v="7"/>
    <n v="0"/>
    <n v="4.4540999999999986"/>
  </r>
  <r>
    <n v="8686"/>
    <x v="4329"/>
    <x v="3"/>
    <x v="237"/>
    <d v="2014-11-19T00:00:00"/>
    <s v="Second Class"/>
    <s v="PW-19030"/>
    <s v="Pauline Webber"/>
    <x v="1"/>
    <s v="United States"/>
    <s v="Watertown"/>
    <x v="15"/>
    <n v="13601"/>
    <x v="3"/>
    <s v="OFF-ST-10003996"/>
    <x v="1"/>
    <x v="4"/>
    <s v="Letter/Legal File Tote with Clear Snap-On Lid, Black Granite"/>
    <x v="5559"/>
    <n v="6"/>
    <n v="0"/>
    <n v="25.053599999999996"/>
  </r>
  <r>
    <n v="8687"/>
    <x v="4330"/>
    <x v="0"/>
    <x v="190"/>
    <d v="2013-06-27T00:00:00"/>
    <s v="Same Day"/>
    <s v="AH-10075"/>
    <s v="Adam Hart"/>
    <x v="1"/>
    <s v="United States"/>
    <s v="Los Angeles"/>
    <x v="1"/>
    <n v="90036"/>
    <x v="1"/>
    <s v="OFF-SU-10003505"/>
    <x v="1"/>
    <x v="14"/>
    <s v="Premier Electric Letter Opener"/>
    <x v="4540"/>
    <n v="2"/>
    <n v="0"/>
    <n v="11.585999999999984"/>
  </r>
  <r>
    <n v="8688"/>
    <x v="4330"/>
    <x v="0"/>
    <x v="190"/>
    <d v="2013-06-27T00:00:00"/>
    <s v="Same Day"/>
    <s v="AH-10075"/>
    <s v="Adam Hart"/>
    <x v="1"/>
    <s v="United States"/>
    <s v="Los Angeles"/>
    <x v="1"/>
    <n v="90036"/>
    <x v="1"/>
    <s v="OFF-FA-10000624"/>
    <x v="1"/>
    <x v="13"/>
    <s v="OIC Binder Clips"/>
    <x v="1511"/>
    <n v="5"/>
    <n v="0"/>
    <n v="8.9499999999999993"/>
  </r>
  <r>
    <n v="8689"/>
    <x v="4330"/>
    <x v="0"/>
    <x v="190"/>
    <d v="2013-06-27T00:00:00"/>
    <s v="Same Day"/>
    <s v="AH-10075"/>
    <s v="Adam Hart"/>
    <x v="1"/>
    <s v="United States"/>
    <s v="Los Angeles"/>
    <x v="1"/>
    <n v="90036"/>
    <x v="1"/>
    <s v="OFF-PA-10002870"/>
    <x v="1"/>
    <x v="10"/>
    <s v="Ampad Phone Message Book, Recycled, 400 Message Capacity, 5 ¾” x 11”"/>
    <x v="1140"/>
    <n v="2"/>
    <n v="0"/>
    <n v="5.6159999999999997"/>
  </r>
  <r>
    <n v="8690"/>
    <x v="4331"/>
    <x v="2"/>
    <x v="58"/>
    <d v="2011-12-30T00:00:00"/>
    <s v="Standard Class"/>
    <s v="AY-10555"/>
    <s v="Andy Yotov"/>
    <x v="1"/>
    <s v="United States"/>
    <s v="Philadelphia"/>
    <x v="9"/>
    <n v="19140"/>
    <x v="3"/>
    <s v="OFF-AR-10002257"/>
    <x v="1"/>
    <x v="6"/>
    <s v="Eldon Spacemaker Box, Quick-Snap Lid, Clear"/>
    <x v="2245"/>
    <n v="3"/>
    <n v="0.2"/>
    <n v="1.102199999999999"/>
  </r>
  <r>
    <n v="8691"/>
    <x v="4332"/>
    <x v="0"/>
    <x v="1041"/>
    <d v="2013-08-19T00:00:00"/>
    <s v="Standard Class"/>
    <s v="SP-20650"/>
    <s v="Stephanie Phelps"/>
    <x v="1"/>
    <s v="United States"/>
    <s v="Akron"/>
    <x v="24"/>
    <n v="44312"/>
    <x v="3"/>
    <s v="TEC-PH-10003580"/>
    <x v="2"/>
    <x v="7"/>
    <s v="Cisco IP Phone 7961G-GE VoIP phone"/>
    <x v="4688"/>
    <n v="2"/>
    <n v="0.4"/>
    <n v="-56.310799999999972"/>
  </r>
  <r>
    <n v="8692"/>
    <x v="4332"/>
    <x v="0"/>
    <x v="1041"/>
    <d v="2013-08-19T00:00:00"/>
    <s v="Standard Class"/>
    <s v="SP-20650"/>
    <s v="Stephanie Phelps"/>
    <x v="1"/>
    <s v="United States"/>
    <s v="Akron"/>
    <x v="24"/>
    <n v="44312"/>
    <x v="3"/>
    <s v="TEC-PH-10001530"/>
    <x v="2"/>
    <x v="7"/>
    <s v="Plantronics Voyager Pro Legend"/>
    <x v="5560"/>
    <n v="2"/>
    <n v="0.4"/>
    <n v="-49.437600000000032"/>
  </r>
  <r>
    <n v="8693"/>
    <x v="4332"/>
    <x v="0"/>
    <x v="1041"/>
    <d v="2013-08-19T00:00:00"/>
    <s v="Standard Class"/>
    <s v="SP-20650"/>
    <s v="Stephanie Phelps"/>
    <x v="1"/>
    <s v="United States"/>
    <s v="Akron"/>
    <x v="24"/>
    <n v="44312"/>
    <x v="3"/>
    <s v="TEC-AC-10000420"/>
    <x v="2"/>
    <x v="11"/>
    <s v="Logitech G500s Laser Gaming Mouse with Adjustable Weight Tuning"/>
    <x v="463"/>
    <n v="5"/>
    <n v="0.2"/>
    <n v="48.992999999999995"/>
  </r>
  <r>
    <n v="8694"/>
    <x v="4333"/>
    <x v="0"/>
    <x v="1057"/>
    <d v="2013-10-29T00:00:00"/>
    <s v="Standard Class"/>
    <s v="ED-13885"/>
    <s v="Emily Ducich"/>
    <x v="2"/>
    <s v="United States"/>
    <s v="San Francisco"/>
    <x v="1"/>
    <n v="94110"/>
    <x v="1"/>
    <s v="TEC-AC-10000892"/>
    <x v="2"/>
    <x v="11"/>
    <s v="NETGEAR N750 Dual Band Wi-Fi Gigabit Router"/>
    <x v="5561"/>
    <n v="5"/>
    <n v="0"/>
    <n v="162"/>
  </r>
  <r>
    <n v="8695"/>
    <x v="4334"/>
    <x v="2"/>
    <x v="709"/>
    <d v="2011-08-28T00:00:00"/>
    <s v="Second Class"/>
    <s v="CR-12625"/>
    <s v="Corey Roper"/>
    <x v="2"/>
    <s v="United States"/>
    <s v="Grand Rapids"/>
    <x v="12"/>
    <n v="49505"/>
    <x v="2"/>
    <s v="OFF-PA-10001934"/>
    <x v="1"/>
    <x v="10"/>
    <s v="Xerox 1993"/>
    <x v="541"/>
    <n v="3"/>
    <n v="0"/>
    <n v="9.5256000000000007"/>
  </r>
  <r>
    <n v="8696"/>
    <x v="4335"/>
    <x v="3"/>
    <x v="175"/>
    <d v="2014-09-18T00:00:00"/>
    <s v="Second Class"/>
    <s v="CS-12400"/>
    <s v="Christopher Schild"/>
    <x v="2"/>
    <s v="United States"/>
    <s v="San Francisco"/>
    <x v="1"/>
    <n v="94109"/>
    <x v="1"/>
    <s v="FUR-TA-10003473"/>
    <x v="0"/>
    <x v="3"/>
    <s v="Bretford Rectangular Conference Table Tops"/>
    <x v="1216"/>
    <n v="1"/>
    <n v="0.2"/>
    <n v="11.283900000000017"/>
  </r>
  <r>
    <n v="8697"/>
    <x v="4336"/>
    <x v="3"/>
    <x v="140"/>
    <d v="2014-06-21T00:00:00"/>
    <s v="Standard Class"/>
    <s v="TS-21205"/>
    <s v="Thomas Seio"/>
    <x v="1"/>
    <s v="United States"/>
    <s v="Nashville"/>
    <x v="18"/>
    <n v="37211"/>
    <x v="0"/>
    <s v="TEC-PH-10001051"/>
    <x v="2"/>
    <x v="7"/>
    <s v="HTC One"/>
    <x v="1977"/>
    <n v="3"/>
    <n v="0.2"/>
    <n v="26.997299999999967"/>
  </r>
  <r>
    <n v="8698"/>
    <x v="4336"/>
    <x v="3"/>
    <x v="140"/>
    <d v="2014-06-21T00:00:00"/>
    <s v="Standard Class"/>
    <s v="TS-21205"/>
    <s v="Thomas Seio"/>
    <x v="1"/>
    <s v="United States"/>
    <s v="Nashville"/>
    <x v="18"/>
    <n v="37211"/>
    <x v="0"/>
    <s v="FUR-FU-10004351"/>
    <x v="0"/>
    <x v="5"/>
    <s v="Staples"/>
    <x v="5562"/>
    <n v="4"/>
    <n v="0.2"/>
    <n v="9.3504000000000005"/>
  </r>
  <r>
    <n v="8699"/>
    <x v="4336"/>
    <x v="3"/>
    <x v="140"/>
    <d v="2014-06-21T00:00:00"/>
    <s v="Standard Class"/>
    <s v="TS-21205"/>
    <s v="Thomas Seio"/>
    <x v="1"/>
    <s v="United States"/>
    <s v="Nashville"/>
    <x v="18"/>
    <n v="37211"/>
    <x v="0"/>
    <s v="FUR-TA-10004152"/>
    <x v="0"/>
    <x v="3"/>
    <s v="Barricks 18&quot; x 48&quot; Non-Folding Utility Table with Bottom Storage Shelf"/>
    <x v="5563"/>
    <n v="2"/>
    <n v="0.4"/>
    <n v="-28.224000000000004"/>
  </r>
  <r>
    <n v="8700"/>
    <x v="4336"/>
    <x v="3"/>
    <x v="140"/>
    <d v="2014-06-21T00:00:00"/>
    <s v="Standard Class"/>
    <s v="TS-21205"/>
    <s v="Thomas Seio"/>
    <x v="1"/>
    <s v="United States"/>
    <s v="Nashville"/>
    <x v="18"/>
    <n v="37211"/>
    <x v="0"/>
    <s v="TEC-PH-10000560"/>
    <x v="2"/>
    <x v="7"/>
    <s v="Samsung Galaxy S III - 16GB - pebble blue (T-Mobile)"/>
    <x v="5564"/>
    <n v="8"/>
    <n v="0.2"/>
    <n v="223.99360000000013"/>
  </r>
  <r>
    <n v="8701"/>
    <x v="4336"/>
    <x v="3"/>
    <x v="140"/>
    <d v="2014-06-21T00:00:00"/>
    <s v="Standard Class"/>
    <s v="TS-21205"/>
    <s v="Thomas Seio"/>
    <x v="1"/>
    <s v="United States"/>
    <s v="Nashville"/>
    <x v="18"/>
    <n v="37211"/>
    <x v="0"/>
    <s v="OFF-AP-10004249"/>
    <x v="1"/>
    <x v="9"/>
    <s v="Staples"/>
    <x v="5565"/>
    <n v="8"/>
    <n v="0.2"/>
    <n v="6.7031999999999954"/>
  </r>
  <r>
    <n v="8702"/>
    <x v="4336"/>
    <x v="3"/>
    <x v="140"/>
    <d v="2014-06-21T00:00:00"/>
    <s v="Standard Class"/>
    <s v="TS-21205"/>
    <s v="Thomas Seio"/>
    <x v="1"/>
    <s v="United States"/>
    <s v="Nashville"/>
    <x v="18"/>
    <n v="37211"/>
    <x v="0"/>
    <s v="OFF-ST-10001490"/>
    <x v="1"/>
    <x v="4"/>
    <s v="Hot File 7-Pocket, Floor Stand"/>
    <x v="573"/>
    <n v="1"/>
    <n v="0.2"/>
    <n v="17.84699999999998"/>
  </r>
  <r>
    <n v="8703"/>
    <x v="4336"/>
    <x v="3"/>
    <x v="140"/>
    <d v="2014-06-21T00:00:00"/>
    <s v="Standard Class"/>
    <s v="TS-21205"/>
    <s v="Thomas Seio"/>
    <x v="1"/>
    <s v="United States"/>
    <s v="Nashville"/>
    <x v="18"/>
    <n v="37211"/>
    <x v="0"/>
    <s v="OFF-PA-10000312"/>
    <x v="1"/>
    <x v="10"/>
    <s v="Xerox 1955"/>
    <x v="5566"/>
    <n v="5"/>
    <n v="0.2"/>
    <n v="29.691999999999993"/>
  </r>
  <r>
    <n v="8704"/>
    <x v="4337"/>
    <x v="1"/>
    <x v="1201"/>
    <d v="2012-03-05T00:00:00"/>
    <s v="Standard Class"/>
    <s v="RP-19390"/>
    <s v="Resi Pölking"/>
    <x v="0"/>
    <s v="United States"/>
    <s v="Philadelphia"/>
    <x v="9"/>
    <n v="19120"/>
    <x v="3"/>
    <s v="OFF-AP-10002906"/>
    <x v="1"/>
    <x v="9"/>
    <s v="Hoover Replacement Belt for Commercial Guardsman Heavy-Duty Upright Vacuum"/>
    <x v="1503"/>
    <n v="2"/>
    <n v="0.2"/>
    <n v="0.44399999999999973"/>
  </r>
  <r>
    <n v="8705"/>
    <x v="4338"/>
    <x v="0"/>
    <x v="310"/>
    <d v="2013-07-27T00:00:00"/>
    <s v="First Class"/>
    <s v="IL-15100"/>
    <s v="Ivan Liston"/>
    <x v="0"/>
    <s v="United States"/>
    <s v="Houston"/>
    <x v="5"/>
    <n v="77041"/>
    <x v="2"/>
    <s v="TEC-PH-10004100"/>
    <x v="2"/>
    <x v="7"/>
    <s v="Griffin GC17055 Auxiliary Audio Cable"/>
    <x v="5567"/>
    <n v="8"/>
    <n v="0.2"/>
    <n v="11.513600000000004"/>
  </r>
  <r>
    <n v="8706"/>
    <x v="4339"/>
    <x v="2"/>
    <x v="1202"/>
    <d v="2011-10-05T00:00:00"/>
    <s v="Standard Class"/>
    <s v="NF-18475"/>
    <s v="Neil Französisch"/>
    <x v="2"/>
    <s v="United States"/>
    <s v="Reno"/>
    <x v="33"/>
    <n v="89502"/>
    <x v="1"/>
    <s v="OFF-FA-10000254"/>
    <x v="1"/>
    <x v="13"/>
    <s v="Sterling Rubber Bands by Alliance"/>
    <x v="5568"/>
    <n v="1"/>
    <n v="0"/>
    <n v="0"/>
  </r>
  <r>
    <n v="8707"/>
    <x v="4340"/>
    <x v="2"/>
    <x v="78"/>
    <d v="2011-09-13T00:00:00"/>
    <s v="Standard Class"/>
    <s v="PP-18955"/>
    <s v="Paul Prost"/>
    <x v="2"/>
    <s v="United States"/>
    <s v="New York City"/>
    <x v="15"/>
    <n v="10009"/>
    <x v="3"/>
    <s v="FUR-CH-10004289"/>
    <x v="0"/>
    <x v="1"/>
    <s v="Global Super Steno Chair"/>
    <x v="3140"/>
    <n v="2"/>
    <n v="0.1"/>
    <n v="13.437199999999986"/>
  </r>
  <r>
    <n v="8708"/>
    <x v="4340"/>
    <x v="2"/>
    <x v="78"/>
    <d v="2011-09-13T00:00:00"/>
    <s v="Standard Class"/>
    <s v="PP-18955"/>
    <s v="Paul Prost"/>
    <x v="2"/>
    <s v="United States"/>
    <s v="New York City"/>
    <x v="15"/>
    <n v="10009"/>
    <x v="3"/>
    <s v="OFF-AR-10003469"/>
    <x v="1"/>
    <x v="6"/>
    <s v="Nontoxic Chalk"/>
    <x v="2872"/>
    <n v="2"/>
    <n v="0"/>
    <n v="1.6896"/>
  </r>
  <r>
    <n v="8709"/>
    <x v="4341"/>
    <x v="2"/>
    <x v="912"/>
    <d v="2011-11-18T00:00:00"/>
    <s v="First Class"/>
    <s v="JD-16150"/>
    <s v="Justin Deggeller"/>
    <x v="1"/>
    <s v="United States"/>
    <s v="Los Angeles"/>
    <x v="1"/>
    <n v="90008"/>
    <x v="1"/>
    <s v="TEC-PH-10004188"/>
    <x v="2"/>
    <x v="7"/>
    <s v="OtterBox Commuter Series Case - Samsung Galaxy S4"/>
    <x v="5569"/>
    <n v="4"/>
    <n v="0.2"/>
    <n v="-17.992799999999999"/>
  </r>
  <r>
    <n v="8710"/>
    <x v="4341"/>
    <x v="2"/>
    <x v="912"/>
    <d v="2011-11-18T00:00:00"/>
    <s v="First Class"/>
    <s v="JD-16150"/>
    <s v="Justin Deggeller"/>
    <x v="1"/>
    <s v="United States"/>
    <s v="Los Angeles"/>
    <x v="1"/>
    <n v="90008"/>
    <x v="1"/>
    <s v="FUR-BO-10004015"/>
    <x v="0"/>
    <x v="0"/>
    <s v="Bush Andora Bookcase, Maple/Graphite Gray Finish"/>
    <x v="5570"/>
    <n v="3"/>
    <n v="0.15"/>
    <n v="25.197899999999969"/>
  </r>
  <r>
    <n v="8711"/>
    <x v="4341"/>
    <x v="2"/>
    <x v="912"/>
    <d v="2011-11-18T00:00:00"/>
    <s v="First Class"/>
    <s v="JD-16150"/>
    <s v="Justin Deggeller"/>
    <x v="1"/>
    <s v="United States"/>
    <s v="Los Angeles"/>
    <x v="1"/>
    <n v="90008"/>
    <x v="1"/>
    <s v="OFF-ST-10000991"/>
    <x v="1"/>
    <x v="4"/>
    <s v="Space Solutions HD Industrial Steel Shelving."/>
    <x v="3216"/>
    <n v="3"/>
    <n v="0"/>
    <n v="10.347300000000004"/>
  </r>
  <r>
    <n v="8712"/>
    <x v="4342"/>
    <x v="2"/>
    <x v="223"/>
    <d v="2011-03-07T00:00:00"/>
    <s v="Standard Class"/>
    <s v="EJ-14155"/>
    <s v="Eva Jacobs"/>
    <x v="0"/>
    <s v="United States"/>
    <s v="San Diego"/>
    <x v="1"/>
    <n v="92037"/>
    <x v="1"/>
    <s v="FUR-TA-10002958"/>
    <x v="0"/>
    <x v="3"/>
    <s v="Bevis Oval Conference Table, Walnut"/>
    <x v="188"/>
    <n v="3"/>
    <n v="0.2"/>
    <n v="-23.488200000000091"/>
  </r>
  <r>
    <n v="8713"/>
    <x v="4343"/>
    <x v="1"/>
    <x v="155"/>
    <d v="2012-12-07T00:00:00"/>
    <s v="Standard Class"/>
    <s v="PW-19240"/>
    <s v="Pierre Wener"/>
    <x v="0"/>
    <s v="United States"/>
    <s v="San Francisco"/>
    <x v="1"/>
    <n v="94110"/>
    <x v="1"/>
    <s v="FUR-BO-10002213"/>
    <x v="0"/>
    <x v="0"/>
    <s v="Sauder Forest Hills Library, Woodland Oak Finish"/>
    <x v="3754"/>
    <n v="3"/>
    <n v="0.15"/>
    <n v="-29.605799999999981"/>
  </r>
  <r>
    <n v="8714"/>
    <x v="4344"/>
    <x v="3"/>
    <x v="497"/>
    <d v="2014-07-17T00:00:00"/>
    <s v="Standard Class"/>
    <s v="TS-21430"/>
    <s v="Tom Stivers"/>
    <x v="1"/>
    <s v="United States"/>
    <s v="San Diego"/>
    <x v="1"/>
    <n v="92105"/>
    <x v="1"/>
    <s v="TEC-PH-10000004"/>
    <x v="2"/>
    <x v="7"/>
    <s v="Belkin iPhone and iPad Lightning Cable"/>
    <x v="5571"/>
    <n v="6"/>
    <n v="0.2"/>
    <n v="5.3963999999999963"/>
  </r>
  <r>
    <n v="8715"/>
    <x v="4344"/>
    <x v="3"/>
    <x v="497"/>
    <d v="2014-07-17T00:00:00"/>
    <s v="Standard Class"/>
    <s v="TS-21430"/>
    <s v="Tom Stivers"/>
    <x v="1"/>
    <s v="United States"/>
    <s v="San Diego"/>
    <x v="1"/>
    <n v="92105"/>
    <x v="1"/>
    <s v="OFF-BI-10003708"/>
    <x v="1"/>
    <x v="8"/>
    <s v="Acco Four Pocket Poly Ring Binder with Label Holder, Smoke, 1&quot;"/>
    <x v="1278"/>
    <n v="5"/>
    <n v="0.2"/>
    <n v="9.3124999999999982"/>
  </r>
  <r>
    <n v="8716"/>
    <x v="4345"/>
    <x v="3"/>
    <x v="673"/>
    <d v="2014-11-21T00:00:00"/>
    <s v="Second Class"/>
    <s v="BM-11650"/>
    <s v="Brian Moss"/>
    <x v="1"/>
    <s v="United States"/>
    <s v="Elyria"/>
    <x v="24"/>
    <n v="44035"/>
    <x v="3"/>
    <s v="OFF-BI-10002949"/>
    <x v="1"/>
    <x v="8"/>
    <s v="Prestige Round Ring Binders"/>
    <x v="5572"/>
    <n v="1"/>
    <n v="0.7"/>
    <n v="-1.3983999999999996"/>
  </r>
  <r>
    <n v="8717"/>
    <x v="4346"/>
    <x v="0"/>
    <x v="1"/>
    <d v="2013-06-17T00:00:00"/>
    <s v="Second Class"/>
    <s v="AW-10930"/>
    <s v="Arthur Wiediger"/>
    <x v="2"/>
    <s v="United States"/>
    <s v="Houston"/>
    <x v="5"/>
    <n v="77070"/>
    <x v="2"/>
    <s v="OFF-AP-10001242"/>
    <x v="1"/>
    <x v="9"/>
    <s v="APC 7 Outlet Network SurgeArrest Surge Protector"/>
    <x v="5573"/>
    <n v="4"/>
    <n v="0.8"/>
    <n v="-160.96"/>
  </r>
  <r>
    <n v="8718"/>
    <x v="4346"/>
    <x v="0"/>
    <x v="1"/>
    <d v="2013-06-17T00:00:00"/>
    <s v="Second Class"/>
    <s v="AW-10930"/>
    <s v="Arthur Wiediger"/>
    <x v="2"/>
    <s v="United States"/>
    <s v="Houston"/>
    <x v="5"/>
    <n v="77070"/>
    <x v="2"/>
    <s v="FUR-FU-10001424"/>
    <x v="0"/>
    <x v="5"/>
    <s v="Dax Clear Box Frame"/>
    <x v="1913"/>
    <n v="2"/>
    <n v="0.6"/>
    <n v="-4.5396000000000019"/>
  </r>
  <r>
    <n v="8719"/>
    <x v="4346"/>
    <x v="0"/>
    <x v="1"/>
    <d v="2013-06-17T00:00:00"/>
    <s v="Second Class"/>
    <s v="AW-10930"/>
    <s v="Arthur Wiediger"/>
    <x v="2"/>
    <s v="United States"/>
    <s v="Houston"/>
    <x v="5"/>
    <n v="77070"/>
    <x v="2"/>
    <s v="OFF-AR-10003469"/>
    <x v="1"/>
    <x v="6"/>
    <s v="Nontoxic Chalk"/>
    <x v="2437"/>
    <n v="8"/>
    <n v="0.2"/>
    <n v="3.9423999999999997"/>
  </r>
  <r>
    <n v="8720"/>
    <x v="4346"/>
    <x v="0"/>
    <x v="1"/>
    <d v="2013-06-17T00:00:00"/>
    <s v="Second Class"/>
    <s v="AW-10930"/>
    <s v="Arthur Wiediger"/>
    <x v="2"/>
    <s v="United States"/>
    <s v="Houston"/>
    <x v="5"/>
    <n v="77070"/>
    <x v="2"/>
    <s v="OFF-PA-10000232"/>
    <x v="1"/>
    <x v="10"/>
    <s v="Xerox 1975"/>
    <x v="12"/>
    <n v="3"/>
    <n v="0.2"/>
    <n v="5.6375999999999999"/>
  </r>
  <r>
    <n v="8721"/>
    <x v="4346"/>
    <x v="0"/>
    <x v="1"/>
    <d v="2013-06-17T00:00:00"/>
    <s v="Second Class"/>
    <s v="AW-10930"/>
    <s v="Arthur Wiediger"/>
    <x v="2"/>
    <s v="United States"/>
    <s v="Houston"/>
    <x v="5"/>
    <n v="77070"/>
    <x v="2"/>
    <s v="FUR-CH-10000229"/>
    <x v="0"/>
    <x v="1"/>
    <s v="Global Enterprise Series Seating High-Back Swivel/Tilt Chairs"/>
    <x v="5574"/>
    <n v="2"/>
    <n v="0.3"/>
    <n v="-119.23120000000003"/>
  </r>
  <r>
    <n v="8722"/>
    <x v="4346"/>
    <x v="0"/>
    <x v="1"/>
    <d v="2013-06-17T00:00:00"/>
    <s v="Second Class"/>
    <s v="AW-10930"/>
    <s v="Arthur Wiediger"/>
    <x v="2"/>
    <s v="United States"/>
    <s v="Houston"/>
    <x v="5"/>
    <n v="77070"/>
    <x v="2"/>
    <s v="OFF-ST-10002562"/>
    <x v="1"/>
    <x v="4"/>
    <s v="Staples"/>
    <x v="5575"/>
    <n v="9"/>
    <n v="0.2"/>
    <n v="6.7535999999999987"/>
  </r>
  <r>
    <n v="8723"/>
    <x v="4346"/>
    <x v="0"/>
    <x v="1"/>
    <d v="2013-06-17T00:00:00"/>
    <s v="Second Class"/>
    <s v="AW-10930"/>
    <s v="Arthur Wiediger"/>
    <x v="2"/>
    <s v="United States"/>
    <s v="Houston"/>
    <x v="5"/>
    <n v="77070"/>
    <x v="2"/>
    <s v="OFF-BI-10001525"/>
    <x v="1"/>
    <x v="8"/>
    <s v="Acco Pressboard Covers with Storage Hooks, 14 7/8&quot; x 11&quot;, Executive Red"/>
    <x v="5576"/>
    <n v="2"/>
    <n v="0.8"/>
    <n v="-2.6670000000000007"/>
  </r>
  <r>
    <n v="8724"/>
    <x v="4347"/>
    <x v="0"/>
    <x v="723"/>
    <d v="2014-01-01T00:00:00"/>
    <s v="Second Class"/>
    <s v="MH-17290"/>
    <s v="Marc Harrigan"/>
    <x v="2"/>
    <s v="United States"/>
    <s v="Miami"/>
    <x v="2"/>
    <n v="33178"/>
    <x v="0"/>
    <s v="OFF-PA-10002986"/>
    <x v="1"/>
    <x v="10"/>
    <s v="Xerox 1898"/>
    <x v="5577"/>
    <n v="7"/>
    <n v="0.2"/>
    <n v="13.0928"/>
  </r>
  <r>
    <n v="8725"/>
    <x v="4347"/>
    <x v="0"/>
    <x v="723"/>
    <d v="2014-01-01T00:00:00"/>
    <s v="Second Class"/>
    <s v="MH-17290"/>
    <s v="Marc Harrigan"/>
    <x v="2"/>
    <s v="United States"/>
    <s v="Miami"/>
    <x v="2"/>
    <n v="33178"/>
    <x v="0"/>
    <s v="OFF-PA-10000143"/>
    <x v="1"/>
    <x v="10"/>
    <s v="Astroparche Fine Business Paper"/>
    <x v="869"/>
    <n v="6"/>
    <n v="0.2"/>
    <n v="8.8704000000000018"/>
  </r>
  <r>
    <n v="8726"/>
    <x v="4348"/>
    <x v="3"/>
    <x v="257"/>
    <d v="2014-03-24T00:00:00"/>
    <s v="Standard Class"/>
    <s v="SW-20275"/>
    <s v="Scott Williamson"/>
    <x v="0"/>
    <s v="United States"/>
    <s v="Seattle"/>
    <x v="4"/>
    <n v="98115"/>
    <x v="1"/>
    <s v="OFF-AR-10003752"/>
    <x v="1"/>
    <x v="6"/>
    <s v="Deluxe Chalkboard Eraser Cleaner"/>
    <x v="849"/>
    <n v="4"/>
    <n v="0"/>
    <n v="21.251999999999999"/>
  </r>
  <r>
    <n v="8727"/>
    <x v="4349"/>
    <x v="1"/>
    <x v="17"/>
    <d v="2012-12-31T00:00:00"/>
    <s v="Standard Class"/>
    <s v="SP-20860"/>
    <s v="Sung Pak"/>
    <x v="1"/>
    <s v="United States"/>
    <s v="Murfreesboro"/>
    <x v="18"/>
    <n v="37130"/>
    <x v="0"/>
    <s v="TEC-AC-10002370"/>
    <x v="2"/>
    <x v="11"/>
    <s v="Maxell CD-R Discs"/>
    <x v="5578"/>
    <n v="3"/>
    <n v="0.2"/>
    <n v="0.70919999999999961"/>
  </r>
  <r>
    <n v="8728"/>
    <x v="4349"/>
    <x v="1"/>
    <x v="17"/>
    <d v="2012-12-31T00:00:00"/>
    <s v="Standard Class"/>
    <s v="SP-20860"/>
    <s v="Sung Pak"/>
    <x v="1"/>
    <s v="United States"/>
    <s v="Murfreesboro"/>
    <x v="18"/>
    <n v="37130"/>
    <x v="0"/>
    <s v="FUR-FU-10002030"/>
    <x v="0"/>
    <x v="5"/>
    <s v="Executive Impressions 14&quot; Contract Wall Clock with Quartz Movement"/>
    <x v="5579"/>
    <n v="3"/>
    <n v="0.2"/>
    <n v="16.005600000000005"/>
  </r>
  <r>
    <n v="8729"/>
    <x v="4349"/>
    <x v="1"/>
    <x v="17"/>
    <d v="2012-12-31T00:00:00"/>
    <s v="Standard Class"/>
    <s v="SP-20860"/>
    <s v="Sung Pak"/>
    <x v="1"/>
    <s v="United States"/>
    <s v="Murfreesboro"/>
    <x v="18"/>
    <n v="37130"/>
    <x v="0"/>
    <s v="FUR-BO-10002853"/>
    <x v="0"/>
    <x v="0"/>
    <s v="O'Sullivan 5-Shelf Heavy-Duty Bookcases"/>
    <x v="5580"/>
    <n v="2"/>
    <n v="0.2"/>
    <n v="8.1939999999999955"/>
  </r>
  <r>
    <n v="8730"/>
    <x v="4349"/>
    <x v="1"/>
    <x v="17"/>
    <d v="2012-12-31T00:00:00"/>
    <s v="Standard Class"/>
    <s v="SP-20860"/>
    <s v="Sung Pak"/>
    <x v="1"/>
    <s v="United States"/>
    <s v="Murfreesboro"/>
    <x v="18"/>
    <n v="37130"/>
    <x v="0"/>
    <s v="OFF-ST-10002562"/>
    <x v="1"/>
    <x v="4"/>
    <s v="Staples"/>
    <x v="2752"/>
    <n v="3"/>
    <n v="0.2"/>
    <n v="2.2511999999999999"/>
  </r>
  <r>
    <n v="8731"/>
    <x v="4349"/>
    <x v="1"/>
    <x v="17"/>
    <d v="2012-12-31T00:00:00"/>
    <s v="Standard Class"/>
    <s v="SP-20860"/>
    <s v="Sung Pak"/>
    <x v="1"/>
    <s v="United States"/>
    <s v="Murfreesboro"/>
    <x v="18"/>
    <n v="37130"/>
    <x v="0"/>
    <s v="TEC-AC-10004227"/>
    <x v="2"/>
    <x v="11"/>
    <s v="SanDisk Ultra 16 GB MicroSDHC Class 10 Memory Card"/>
    <x v="3145"/>
    <n v="7"/>
    <n v="0.2"/>
    <n v="-12.730200000000011"/>
  </r>
  <r>
    <n v="8732"/>
    <x v="4350"/>
    <x v="1"/>
    <x v="374"/>
    <d v="2012-08-06T00:00:00"/>
    <s v="Standard Class"/>
    <s v="SC-20695"/>
    <s v="Steve Chapman"/>
    <x v="1"/>
    <s v="United States"/>
    <s v="Saint Louis"/>
    <x v="25"/>
    <n v="63116"/>
    <x v="2"/>
    <s v="OFF-SU-10002573"/>
    <x v="1"/>
    <x v="14"/>
    <s v="Acme 10&quot; Easy Grip Assistive Scissors"/>
    <x v="5581"/>
    <n v="3"/>
    <n v="0"/>
    <n v="15.776999999999996"/>
  </r>
  <r>
    <n v="8733"/>
    <x v="4351"/>
    <x v="3"/>
    <x v="818"/>
    <d v="2014-06-30T00:00:00"/>
    <s v="Second Class"/>
    <s v="PW-19030"/>
    <s v="Pauline Webber"/>
    <x v="1"/>
    <s v="United States"/>
    <s v="Seattle"/>
    <x v="4"/>
    <n v="98105"/>
    <x v="1"/>
    <s v="OFF-PA-10003848"/>
    <x v="1"/>
    <x v="10"/>
    <s v="Xerox 1997"/>
    <x v="541"/>
    <n v="3"/>
    <n v="0"/>
    <n v="9.3312000000000008"/>
  </r>
  <r>
    <n v="8734"/>
    <x v="4351"/>
    <x v="3"/>
    <x v="818"/>
    <d v="2014-06-30T00:00:00"/>
    <s v="Second Class"/>
    <s v="PW-19030"/>
    <s v="Pauline Webber"/>
    <x v="1"/>
    <s v="United States"/>
    <s v="Seattle"/>
    <x v="4"/>
    <n v="98105"/>
    <x v="1"/>
    <s v="FUR-FU-10001290"/>
    <x v="0"/>
    <x v="5"/>
    <s v="Executive Impressions Supervisor Wall Clock"/>
    <x v="487"/>
    <n v="3"/>
    <n v="0"/>
    <n v="40.415999999999997"/>
  </r>
  <r>
    <n v="8735"/>
    <x v="4351"/>
    <x v="3"/>
    <x v="818"/>
    <d v="2014-06-30T00:00:00"/>
    <s v="Second Class"/>
    <s v="PW-19030"/>
    <s v="Pauline Webber"/>
    <x v="1"/>
    <s v="United States"/>
    <s v="Seattle"/>
    <x v="4"/>
    <n v="98105"/>
    <x v="1"/>
    <s v="TEC-AC-10003832"/>
    <x v="2"/>
    <x v="11"/>
    <s v="Logitech P710e Mobile Speakerphone"/>
    <x v="2694"/>
    <n v="5"/>
    <n v="0"/>
    <n v="244.61549999999988"/>
  </r>
  <r>
    <n v="8736"/>
    <x v="4352"/>
    <x v="2"/>
    <x v="315"/>
    <d v="2011-02-11T00:00:00"/>
    <s v="Second Class"/>
    <s v="CS-12250"/>
    <s v="Chris Selesnick"/>
    <x v="1"/>
    <s v="United States"/>
    <s v="New York City"/>
    <x v="15"/>
    <n v="10024"/>
    <x v="3"/>
    <s v="OFF-ST-10001558"/>
    <x v="1"/>
    <x v="4"/>
    <s v="Acco Perma 4000 Stacking Storage Drawers"/>
    <x v="647"/>
    <n v="4"/>
    <n v="0"/>
    <n v="9.7439999999999998"/>
  </r>
  <r>
    <n v="8737"/>
    <x v="4353"/>
    <x v="0"/>
    <x v="913"/>
    <d v="2013-09-10T00:00:00"/>
    <s v="Standard Class"/>
    <s v="RP-19855"/>
    <s v="Roy Phan"/>
    <x v="1"/>
    <s v="United States"/>
    <s v="Woodbury"/>
    <x v="11"/>
    <n v="55125"/>
    <x v="2"/>
    <s v="OFF-ST-10001490"/>
    <x v="1"/>
    <x v="4"/>
    <s v="Hot File 7-Pocket, Floor Stand"/>
    <x v="3469"/>
    <n v="3"/>
    <n v="0"/>
    <n v="160.62299999999993"/>
  </r>
  <r>
    <n v="8738"/>
    <x v="4354"/>
    <x v="3"/>
    <x v="1191"/>
    <d v="2014-04-11T00:00:00"/>
    <s v="Standard Class"/>
    <s v="CS-12175"/>
    <s v="Charles Sheldon"/>
    <x v="1"/>
    <s v="United States"/>
    <s v="Chattanooga"/>
    <x v="18"/>
    <n v="37421"/>
    <x v="0"/>
    <s v="OFF-BI-10003669"/>
    <x v="1"/>
    <x v="8"/>
    <s v="3M Organizer Strips"/>
    <x v="5582"/>
    <n v="5"/>
    <n v="0.7"/>
    <n v="-5.9399999999999977"/>
  </r>
  <r>
    <n v="8739"/>
    <x v="4355"/>
    <x v="3"/>
    <x v="166"/>
    <d v="2014-12-12T00:00:00"/>
    <s v="First Class"/>
    <s v="MJ-17740"/>
    <s v="Max Jones"/>
    <x v="0"/>
    <s v="United States"/>
    <s v="Philadelphia"/>
    <x v="9"/>
    <n v="19140"/>
    <x v="3"/>
    <s v="OFF-AR-10004441"/>
    <x v="1"/>
    <x v="6"/>
    <s v="BIC Brite Liner Highlighters"/>
    <x v="2153"/>
    <n v="4"/>
    <n v="0.2"/>
    <n v="3.6431999999999998"/>
  </r>
  <r>
    <n v="8740"/>
    <x v="4355"/>
    <x v="3"/>
    <x v="166"/>
    <d v="2014-12-12T00:00:00"/>
    <s v="First Class"/>
    <s v="MJ-17740"/>
    <s v="Max Jones"/>
    <x v="0"/>
    <s v="United States"/>
    <s v="Philadelphia"/>
    <x v="9"/>
    <n v="19140"/>
    <x v="3"/>
    <s v="TEC-PH-10001924"/>
    <x v="2"/>
    <x v="7"/>
    <s v="iHome FM Clock Radio with Lightning Dock"/>
    <x v="5583"/>
    <n v="2"/>
    <n v="0.4"/>
    <n v="-20.996999999999993"/>
  </r>
  <r>
    <n v="8741"/>
    <x v="4356"/>
    <x v="0"/>
    <x v="1131"/>
    <d v="2013-07-26T00:00:00"/>
    <s v="First Class"/>
    <s v="JG-15160"/>
    <s v="James Galang"/>
    <x v="0"/>
    <s v="United States"/>
    <s v="Lafayette"/>
    <x v="28"/>
    <n v="70506"/>
    <x v="0"/>
    <s v="OFF-AR-10004456"/>
    <x v="1"/>
    <x v="6"/>
    <s v="Panasonic KP-4ABK Battery-Operated Pencil Sharpener"/>
    <x v="1411"/>
    <n v="5"/>
    <n v="0"/>
    <n v="21.227999999999998"/>
  </r>
  <r>
    <n v="8742"/>
    <x v="4357"/>
    <x v="1"/>
    <x v="529"/>
    <d v="2012-11-09T00:00:00"/>
    <s v="Same Day"/>
    <s v="AG-10765"/>
    <s v="Anthony Garverick"/>
    <x v="2"/>
    <s v="United States"/>
    <s v="Lawrence"/>
    <x v="14"/>
    <n v="46226"/>
    <x v="2"/>
    <s v="OFF-BI-10001890"/>
    <x v="1"/>
    <x v="8"/>
    <s v="Avery Poly Binder Pockets"/>
    <x v="631"/>
    <n v="3"/>
    <n v="0"/>
    <n v="5.1551999999999998"/>
  </r>
  <r>
    <n v="8743"/>
    <x v="4358"/>
    <x v="1"/>
    <x v="653"/>
    <d v="2012-10-04T00:00:00"/>
    <s v="First Class"/>
    <s v="CK-12205"/>
    <s v="Chloris Kastensmidt"/>
    <x v="0"/>
    <s v="United States"/>
    <s v="Hillsboro"/>
    <x v="21"/>
    <n v="97123"/>
    <x v="1"/>
    <s v="FUR-FU-10000629"/>
    <x v="0"/>
    <x v="5"/>
    <s v="9-3/4 Diameter Round Wall Clock"/>
    <x v="5584"/>
    <n v="1"/>
    <n v="0.2"/>
    <n v="3.0338000000000003"/>
  </r>
  <r>
    <n v="8744"/>
    <x v="4358"/>
    <x v="1"/>
    <x v="653"/>
    <d v="2012-10-04T00:00:00"/>
    <s v="First Class"/>
    <s v="CK-12205"/>
    <s v="Chloris Kastensmidt"/>
    <x v="0"/>
    <s v="United States"/>
    <s v="Hillsboro"/>
    <x v="21"/>
    <n v="97123"/>
    <x v="1"/>
    <s v="TEC-AC-10002323"/>
    <x v="2"/>
    <x v="11"/>
    <s v="SanDisk Ultra 32 GB MicroSDHC Class 10 Memory Card"/>
    <x v="4035"/>
    <n v="3"/>
    <n v="0.2"/>
    <n v="-4.6409999999999982"/>
  </r>
  <r>
    <n v="8745"/>
    <x v="4359"/>
    <x v="1"/>
    <x v="6"/>
    <d v="2012-11-25T00:00:00"/>
    <s v="Second Class"/>
    <s v="HD-14785"/>
    <s v="Harold Dahlen"/>
    <x v="2"/>
    <s v="United States"/>
    <s v="Cambridge"/>
    <x v="31"/>
    <n v="2138"/>
    <x v="3"/>
    <s v="OFF-AR-10003056"/>
    <x v="1"/>
    <x v="6"/>
    <s v="Newell 341"/>
    <x v="860"/>
    <n v="4"/>
    <n v="0"/>
    <n v="4.9647999999999985"/>
  </r>
  <r>
    <n v="8746"/>
    <x v="4359"/>
    <x v="1"/>
    <x v="6"/>
    <d v="2012-11-25T00:00:00"/>
    <s v="Second Class"/>
    <s v="HD-14785"/>
    <s v="Harold Dahlen"/>
    <x v="2"/>
    <s v="United States"/>
    <s v="Cambridge"/>
    <x v="31"/>
    <n v="2138"/>
    <x v="3"/>
    <s v="OFF-PA-10000300"/>
    <x v="1"/>
    <x v="10"/>
    <s v="Xerox 1936"/>
    <x v="731"/>
    <n v="3"/>
    <n v="0"/>
    <n v="28.171799999999998"/>
  </r>
  <r>
    <n v="8747"/>
    <x v="4360"/>
    <x v="3"/>
    <x v="62"/>
    <d v="2014-02-08T00:00:00"/>
    <s v="Standard Class"/>
    <s v="BO-11350"/>
    <s v="Bill Overfelt"/>
    <x v="1"/>
    <s v="United States"/>
    <s v="San Diego"/>
    <x v="1"/>
    <n v="92105"/>
    <x v="1"/>
    <s v="FUR-FU-10000293"/>
    <x v="0"/>
    <x v="5"/>
    <s v="Eldon Antistatic Chair Mats for Low to Medium Pile Carpets"/>
    <x v="5585"/>
    <n v="2"/>
    <n v="0"/>
    <n v="12.634799999999984"/>
  </r>
  <r>
    <n v="8748"/>
    <x v="4360"/>
    <x v="3"/>
    <x v="62"/>
    <d v="2014-02-08T00:00:00"/>
    <s v="Standard Class"/>
    <s v="BO-11350"/>
    <s v="Bill Overfelt"/>
    <x v="1"/>
    <s v="United States"/>
    <s v="San Diego"/>
    <x v="1"/>
    <n v="92105"/>
    <x v="1"/>
    <s v="OFF-BI-10003638"/>
    <x v="1"/>
    <x v="8"/>
    <s v="GBC Durable Plastic Covers"/>
    <x v="5586"/>
    <n v="2"/>
    <n v="0.2"/>
    <n v="10.061999999999998"/>
  </r>
  <r>
    <n v="8749"/>
    <x v="4360"/>
    <x v="3"/>
    <x v="62"/>
    <d v="2014-02-08T00:00:00"/>
    <s v="Standard Class"/>
    <s v="BO-11350"/>
    <s v="Bill Overfelt"/>
    <x v="1"/>
    <s v="United States"/>
    <s v="San Diego"/>
    <x v="1"/>
    <n v="92105"/>
    <x v="1"/>
    <s v="TEC-MA-10002109"/>
    <x v="2"/>
    <x v="15"/>
    <s v="HP Officejet Pro 8600 e-All-In-One Printer, Copier, Scanner, Fax"/>
    <x v="2562"/>
    <n v="2"/>
    <n v="0.2"/>
    <n v="38.997399999999971"/>
  </r>
  <r>
    <n v="8750"/>
    <x v="4361"/>
    <x v="1"/>
    <x v="382"/>
    <d v="2012-06-19T00:00:00"/>
    <s v="First Class"/>
    <s v="LC-16885"/>
    <s v="Lena Creighton"/>
    <x v="0"/>
    <s v="United States"/>
    <s v="New York City"/>
    <x v="15"/>
    <n v="10009"/>
    <x v="3"/>
    <s v="OFF-BI-10003527"/>
    <x v="1"/>
    <x v="8"/>
    <s v="Fellowes PB500 Electric Punch Plastic Comb Binding Machine with Manual Bind"/>
    <x v="5587"/>
    <n v="3"/>
    <n v="0.2"/>
    <n v="1143.8910000000001"/>
  </r>
  <r>
    <n v="8751"/>
    <x v="4361"/>
    <x v="1"/>
    <x v="382"/>
    <d v="2012-06-19T00:00:00"/>
    <s v="First Class"/>
    <s v="LC-16885"/>
    <s v="Lena Creighton"/>
    <x v="0"/>
    <s v="United States"/>
    <s v="New York City"/>
    <x v="15"/>
    <n v="10009"/>
    <x v="3"/>
    <s v="TEC-PH-10004922"/>
    <x v="2"/>
    <x v="7"/>
    <s v="RCA Visys Integrated PBX 8-Line Router"/>
    <x v="5588"/>
    <n v="2"/>
    <n v="0"/>
    <n v="33.495000000000005"/>
  </r>
  <r>
    <n v="8752"/>
    <x v="4362"/>
    <x v="0"/>
    <x v="465"/>
    <d v="2013-05-10T00:00:00"/>
    <s v="Standard Class"/>
    <s v="RB-19465"/>
    <s v="Rick Bensley"/>
    <x v="2"/>
    <s v="United States"/>
    <s v="Tallahassee"/>
    <x v="2"/>
    <n v="32303"/>
    <x v="0"/>
    <s v="OFF-PA-10001001"/>
    <x v="1"/>
    <x v="10"/>
    <s v="Snap-A-Way Black Print Carbonless Speed Message, No Reply Area, Duplicate"/>
    <x v="5589"/>
    <n v="4"/>
    <n v="0.2"/>
    <n v="31.4712"/>
  </r>
  <r>
    <n v="8753"/>
    <x v="4362"/>
    <x v="0"/>
    <x v="465"/>
    <d v="2013-05-10T00:00:00"/>
    <s v="Standard Class"/>
    <s v="RB-19465"/>
    <s v="Rick Bensley"/>
    <x v="2"/>
    <s v="United States"/>
    <s v="Tallahassee"/>
    <x v="2"/>
    <n v="32303"/>
    <x v="0"/>
    <s v="TEC-PH-10001198"/>
    <x v="2"/>
    <x v="7"/>
    <s v="Avaya 4621SW VoIP phone"/>
    <x v="1665"/>
    <n v="3"/>
    <n v="0.2"/>
    <n v="19.966499999999982"/>
  </r>
  <r>
    <n v="8754"/>
    <x v="4363"/>
    <x v="3"/>
    <x v="428"/>
    <d v="2014-09-11T00:00:00"/>
    <s v="First Class"/>
    <s v="JD-16015"/>
    <s v="Joy Daniels"/>
    <x v="0"/>
    <s v="United States"/>
    <s v="Toledo"/>
    <x v="24"/>
    <n v="43615"/>
    <x v="3"/>
    <s v="OFF-LA-10000443"/>
    <x v="1"/>
    <x v="2"/>
    <s v="Avery 501"/>
    <x v="1173"/>
    <n v="6"/>
    <n v="0.2"/>
    <n v="5.9777999999999993"/>
  </r>
  <r>
    <n v="8755"/>
    <x v="4363"/>
    <x v="3"/>
    <x v="428"/>
    <d v="2014-09-11T00:00:00"/>
    <s v="First Class"/>
    <s v="JD-16015"/>
    <s v="Joy Daniels"/>
    <x v="0"/>
    <s v="United States"/>
    <s v="Toledo"/>
    <x v="24"/>
    <n v="43615"/>
    <x v="3"/>
    <s v="OFF-BI-10003669"/>
    <x v="1"/>
    <x v="8"/>
    <s v="3M Organizer Strips"/>
    <x v="5590"/>
    <n v="3"/>
    <n v="0.7"/>
    <n v="-3.5640000000000001"/>
  </r>
  <r>
    <n v="8756"/>
    <x v="4363"/>
    <x v="3"/>
    <x v="428"/>
    <d v="2014-09-11T00:00:00"/>
    <s v="First Class"/>
    <s v="JD-16015"/>
    <s v="Joy Daniels"/>
    <x v="0"/>
    <s v="United States"/>
    <s v="Toledo"/>
    <x v="24"/>
    <n v="43615"/>
    <x v="3"/>
    <s v="OFF-BI-10001628"/>
    <x v="1"/>
    <x v="8"/>
    <s v="Acco Data Flex Cable Posts For Top &amp; Bottom Load Binders, 6&quot; Capacity"/>
    <x v="5591"/>
    <n v="2"/>
    <n v="0.7"/>
    <n v="-5.2149999999999999"/>
  </r>
  <r>
    <n v="8757"/>
    <x v="4364"/>
    <x v="0"/>
    <x v="405"/>
    <d v="2013-07-27T00:00:00"/>
    <s v="Standard Class"/>
    <s v="MF-17665"/>
    <s v="Maureen Fritzler"/>
    <x v="1"/>
    <s v="United States"/>
    <s v="Columbia"/>
    <x v="39"/>
    <n v="21044"/>
    <x v="3"/>
    <s v="OFF-AP-10002350"/>
    <x v="1"/>
    <x v="9"/>
    <s v="Belkin F9H710-06 7 Outlet SurgeMaster Surge Protector"/>
    <x v="1023"/>
    <n v="2"/>
    <n v="0"/>
    <n v="10.5504"/>
  </r>
  <r>
    <n v="8758"/>
    <x v="4364"/>
    <x v="0"/>
    <x v="405"/>
    <d v="2013-07-27T00:00:00"/>
    <s v="Standard Class"/>
    <s v="MF-17665"/>
    <s v="Maureen Fritzler"/>
    <x v="1"/>
    <s v="United States"/>
    <s v="Columbia"/>
    <x v="39"/>
    <n v="21044"/>
    <x v="3"/>
    <s v="OFF-PA-10004100"/>
    <x v="1"/>
    <x v="10"/>
    <s v="Xerox 216"/>
    <x v="187"/>
    <n v="8"/>
    <n v="0"/>
    <n v="24.883200000000002"/>
  </r>
  <r>
    <n v="8759"/>
    <x v="4364"/>
    <x v="0"/>
    <x v="405"/>
    <d v="2013-07-27T00:00:00"/>
    <s v="Standard Class"/>
    <s v="MF-17665"/>
    <s v="Maureen Fritzler"/>
    <x v="1"/>
    <s v="United States"/>
    <s v="Columbia"/>
    <x v="39"/>
    <n v="21044"/>
    <x v="3"/>
    <s v="FUR-FU-10000794"/>
    <x v="0"/>
    <x v="5"/>
    <s v="Eldon Stackable Tray, Side-Load, Legal, Smoke"/>
    <x v="1877"/>
    <n v="3"/>
    <n v="0"/>
    <n v="9.3227999999999991"/>
  </r>
  <r>
    <n v="8760"/>
    <x v="4364"/>
    <x v="0"/>
    <x v="405"/>
    <d v="2013-07-27T00:00:00"/>
    <s v="Standard Class"/>
    <s v="MF-17665"/>
    <s v="Maureen Fritzler"/>
    <x v="1"/>
    <s v="United States"/>
    <s v="Columbia"/>
    <x v="39"/>
    <n v="21044"/>
    <x v="3"/>
    <s v="OFF-BI-10002012"/>
    <x v="1"/>
    <x v="8"/>
    <s v="Wilson Jones Easy Flow II Sheet Lifters"/>
    <x v="5592"/>
    <n v="3"/>
    <n v="0"/>
    <n v="2.5920000000000001"/>
  </r>
  <r>
    <n v="8761"/>
    <x v="4365"/>
    <x v="0"/>
    <x v="1011"/>
    <d v="2013-02-06T00:00:00"/>
    <s v="Standard Class"/>
    <s v="BF-11170"/>
    <s v="Ben Ferrer"/>
    <x v="2"/>
    <s v="United States"/>
    <s v="Atlanta"/>
    <x v="32"/>
    <n v="30318"/>
    <x v="0"/>
    <s v="OFF-BI-10003527"/>
    <x v="1"/>
    <x v="8"/>
    <s v="Fellowes PB500 Electric Punch Plastic Comb Binding Machine with Manual Bind"/>
    <x v="5593"/>
    <n v="1"/>
    <n v="0"/>
    <n v="635.495"/>
  </r>
  <r>
    <n v="8762"/>
    <x v="4365"/>
    <x v="0"/>
    <x v="1011"/>
    <d v="2013-02-06T00:00:00"/>
    <s v="Standard Class"/>
    <s v="BF-11170"/>
    <s v="Ben Ferrer"/>
    <x v="2"/>
    <s v="United States"/>
    <s v="Atlanta"/>
    <x v="32"/>
    <n v="30318"/>
    <x v="0"/>
    <s v="OFF-EN-10004483"/>
    <x v="1"/>
    <x v="12"/>
    <s v="#10 White Business Envelopes,4 1/8 x 9 1/2"/>
    <x v="5594"/>
    <n v="8"/>
    <n v="0"/>
    <n v="58.919199999999989"/>
  </r>
  <r>
    <n v="8763"/>
    <x v="4366"/>
    <x v="0"/>
    <x v="723"/>
    <d v="2014-01-03T00:00:00"/>
    <s v="Standard Class"/>
    <s v="FO-14305"/>
    <s v="Frank Olsen"/>
    <x v="0"/>
    <s v="United States"/>
    <s v="Sacramento"/>
    <x v="1"/>
    <n v="95823"/>
    <x v="1"/>
    <s v="OFF-ST-10003722"/>
    <x v="1"/>
    <x v="4"/>
    <s v="Project Tote Personal File"/>
    <x v="919"/>
    <n v="1"/>
    <n v="0"/>
    <n v="4.068699999999998"/>
  </r>
  <r>
    <n v="8764"/>
    <x v="4366"/>
    <x v="0"/>
    <x v="723"/>
    <d v="2014-01-03T00:00:00"/>
    <s v="Standard Class"/>
    <s v="FO-14305"/>
    <s v="Frank Olsen"/>
    <x v="0"/>
    <s v="United States"/>
    <s v="Sacramento"/>
    <x v="1"/>
    <n v="95823"/>
    <x v="1"/>
    <s v="OFF-SU-10002557"/>
    <x v="1"/>
    <x v="14"/>
    <s v="Fiskars Spring-Action Scissors"/>
    <x v="5482"/>
    <n v="2"/>
    <n v="0"/>
    <n v="7.2696000000000005"/>
  </r>
  <r>
    <n v="8765"/>
    <x v="4367"/>
    <x v="1"/>
    <x v="82"/>
    <d v="2012-11-27T00:00:00"/>
    <s v="Standard Class"/>
    <s v="BB-11545"/>
    <s v="Brenda Bowman"/>
    <x v="1"/>
    <s v="United States"/>
    <s v="Fort Worth"/>
    <x v="5"/>
    <n v="76106"/>
    <x v="2"/>
    <s v="OFF-AR-10002257"/>
    <x v="1"/>
    <x v="6"/>
    <s v="Eldon Spacemaker Box, Quick-Snap Lid, Clear"/>
    <x v="758"/>
    <n v="2"/>
    <n v="0.2"/>
    <n v="0.73479999999999923"/>
  </r>
  <r>
    <n v="8766"/>
    <x v="4367"/>
    <x v="1"/>
    <x v="82"/>
    <d v="2012-11-27T00:00:00"/>
    <s v="Standard Class"/>
    <s v="BB-11545"/>
    <s v="Brenda Bowman"/>
    <x v="1"/>
    <s v="United States"/>
    <s v="Fort Worth"/>
    <x v="5"/>
    <n v="76106"/>
    <x v="2"/>
    <s v="OFF-BI-10000756"/>
    <x v="1"/>
    <x v="8"/>
    <s v="Storex DuraTech Recycled Plastic Frosted Binders"/>
    <x v="5595"/>
    <n v="2"/>
    <n v="0.8"/>
    <n v="-2.5440000000000005"/>
  </r>
  <r>
    <n v="8767"/>
    <x v="4367"/>
    <x v="1"/>
    <x v="82"/>
    <d v="2012-11-27T00:00:00"/>
    <s v="Standard Class"/>
    <s v="BB-11545"/>
    <s v="Brenda Bowman"/>
    <x v="1"/>
    <s v="United States"/>
    <s v="Fort Worth"/>
    <x v="5"/>
    <n v="76106"/>
    <x v="2"/>
    <s v="OFF-AP-10004136"/>
    <x v="1"/>
    <x v="9"/>
    <s v="Kensington 6 Outlet SmartSocket Surge Protector"/>
    <x v="4396"/>
    <n v="3"/>
    <n v="0.8"/>
    <n v="-67.617000000000019"/>
  </r>
  <r>
    <n v="8768"/>
    <x v="4367"/>
    <x v="1"/>
    <x v="82"/>
    <d v="2012-11-27T00:00:00"/>
    <s v="Standard Class"/>
    <s v="BB-11545"/>
    <s v="Brenda Bowman"/>
    <x v="1"/>
    <s v="United States"/>
    <s v="Fort Worth"/>
    <x v="5"/>
    <n v="76106"/>
    <x v="2"/>
    <s v="OFF-BI-10002194"/>
    <x v="1"/>
    <x v="8"/>
    <s v="Cardinal Hold-It CD Pocket"/>
    <x v="5596"/>
    <n v="5"/>
    <n v="0.8"/>
    <n v="-13.167000000000002"/>
  </r>
  <r>
    <n v="8769"/>
    <x v="4368"/>
    <x v="1"/>
    <x v="348"/>
    <d v="2012-10-09T00:00:00"/>
    <s v="Standard Class"/>
    <s v="IL-15100"/>
    <s v="Ivan Liston"/>
    <x v="0"/>
    <s v="United States"/>
    <s v="Columbus"/>
    <x v="24"/>
    <n v="43229"/>
    <x v="3"/>
    <s v="TEC-AC-10000892"/>
    <x v="2"/>
    <x v="11"/>
    <s v="NETGEAR N750 Dual Band Wi-Fi Gigabit Router"/>
    <x v="5597"/>
    <n v="4"/>
    <n v="0.2"/>
    <n v="57.599999999999994"/>
  </r>
  <r>
    <n v="8770"/>
    <x v="4369"/>
    <x v="0"/>
    <x v="126"/>
    <d v="2013-09-14T00:00:00"/>
    <s v="Same Day"/>
    <s v="PO-19180"/>
    <s v="Philisse Overcash"/>
    <x v="2"/>
    <s v="United States"/>
    <s v="Louisville"/>
    <x v="22"/>
    <n v="80027"/>
    <x v="1"/>
    <s v="TEC-PH-10001870"/>
    <x v="2"/>
    <x v="7"/>
    <s v="Lunatik TT5L-002 Taktik Strike Impact Protection System for iPhone 5"/>
    <x v="5598"/>
    <n v="3"/>
    <n v="0.2"/>
    <n v="9.1844999999999928"/>
  </r>
  <r>
    <n v="8771"/>
    <x v="4369"/>
    <x v="0"/>
    <x v="126"/>
    <d v="2013-09-14T00:00:00"/>
    <s v="Same Day"/>
    <s v="PO-19180"/>
    <s v="Philisse Overcash"/>
    <x v="2"/>
    <s v="United States"/>
    <s v="Louisville"/>
    <x v="22"/>
    <n v="80027"/>
    <x v="1"/>
    <s v="FUR-CH-10002304"/>
    <x v="0"/>
    <x v="1"/>
    <s v="Global Stack Chair without Arms, Black"/>
    <x v="5599"/>
    <n v="4"/>
    <n v="0.2"/>
    <n v="5.1960000000000015"/>
  </r>
  <r>
    <n v="8772"/>
    <x v="4370"/>
    <x v="3"/>
    <x v="32"/>
    <d v="2014-09-18T00:00:00"/>
    <s v="First Class"/>
    <s v="DB-13555"/>
    <s v="Dorothy Badders"/>
    <x v="1"/>
    <s v="United States"/>
    <s v="Raleigh"/>
    <x v="3"/>
    <n v="27604"/>
    <x v="0"/>
    <s v="OFF-AP-10002534"/>
    <x v="1"/>
    <x v="9"/>
    <s v="3.6 Cubic Foot Counter Height Office Refrigerator"/>
    <x v="5600"/>
    <n v="4"/>
    <n v="0.2"/>
    <n v="94.278400000000033"/>
  </r>
  <r>
    <n v="8773"/>
    <x v="4370"/>
    <x v="3"/>
    <x v="32"/>
    <d v="2014-09-18T00:00:00"/>
    <s v="First Class"/>
    <s v="DB-13555"/>
    <s v="Dorothy Badders"/>
    <x v="1"/>
    <s v="United States"/>
    <s v="Raleigh"/>
    <x v="3"/>
    <n v="27604"/>
    <x v="0"/>
    <s v="OFF-PA-10001125"/>
    <x v="1"/>
    <x v="10"/>
    <s v="Xerox 1988"/>
    <x v="1355"/>
    <n v="3"/>
    <n v="0.2"/>
    <n v="23.234999999999992"/>
  </r>
  <r>
    <n v="8774"/>
    <x v="4371"/>
    <x v="1"/>
    <x v="1203"/>
    <d v="2012-02-28T00:00:00"/>
    <s v="Standard Class"/>
    <s v="LC-16960"/>
    <s v="Lindsay Castell"/>
    <x v="2"/>
    <s v="United States"/>
    <s v="New York City"/>
    <x v="15"/>
    <n v="10024"/>
    <x v="3"/>
    <s v="OFF-AP-10000804"/>
    <x v="1"/>
    <x v="9"/>
    <s v="Hoover Portapower Portable Vacuum"/>
    <x v="2051"/>
    <n v="6"/>
    <n v="0"/>
    <n v="6.7200000000000006"/>
  </r>
  <r>
    <n v="8775"/>
    <x v="4371"/>
    <x v="1"/>
    <x v="1203"/>
    <d v="2012-02-28T00:00:00"/>
    <s v="Standard Class"/>
    <s v="LC-16960"/>
    <s v="Lindsay Castell"/>
    <x v="2"/>
    <s v="United States"/>
    <s v="New York City"/>
    <x v="15"/>
    <n v="10024"/>
    <x v="3"/>
    <s v="OFF-BI-10002982"/>
    <x v="1"/>
    <x v="8"/>
    <s v="Avery Self-Adhesive Photo Pockets for Polaroid Photos"/>
    <x v="3023"/>
    <n v="2"/>
    <n v="0.2"/>
    <n v="3.8135999999999992"/>
  </r>
  <r>
    <n v="8776"/>
    <x v="4372"/>
    <x v="0"/>
    <x v="5"/>
    <d v="2013-12-10T00:00:00"/>
    <s v="Second Class"/>
    <s v="MP-18175"/>
    <s v="Mike Pelletier"/>
    <x v="2"/>
    <s v="United States"/>
    <s v="Chicago"/>
    <x v="10"/>
    <n v="60623"/>
    <x v="2"/>
    <s v="OFF-AR-10001547"/>
    <x v="1"/>
    <x v="6"/>
    <s v="Newell 311"/>
    <x v="5601"/>
    <n v="2"/>
    <n v="0.2"/>
    <n v="0.30940000000000001"/>
  </r>
  <r>
    <n v="8777"/>
    <x v="4373"/>
    <x v="0"/>
    <x v="415"/>
    <d v="2013-07-04T00:00:00"/>
    <s v="First Class"/>
    <s v="EA-14035"/>
    <s v="Erin Ashbrook"/>
    <x v="1"/>
    <s v="United States"/>
    <s v="Huntsville"/>
    <x v="5"/>
    <n v="77340"/>
    <x v="2"/>
    <s v="FUR-CH-10000665"/>
    <x v="0"/>
    <x v="1"/>
    <s v="Global Airflow Leather Mesh Back Chair, Black"/>
    <x v="2568"/>
    <n v="5"/>
    <n v="0.3"/>
    <n v="0"/>
  </r>
  <r>
    <n v="8778"/>
    <x v="4373"/>
    <x v="0"/>
    <x v="415"/>
    <d v="2013-07-04T00:00:00"/>
    <s v="First Class"/>
    <s v="EA-14035"/>
    <s v="Erin Ashbrook"/>
    <x v="1"/>
    <s v="United States"/>
    <s v="Huntsville"/>
    <x v="5"/>
    <n v="77340"/>
    <x v="2"/>
    <s v="OFF-PA-10000520"/>
    <x v="1"/>
    <x v="10"/>
    <s v="Xerox 201"/>
    <x v="759"/>
    <n v="8"/>
    <n v="0.2"/>
    <n v="14.5152"/>
  </r>
  <r>
    <n v="8779"/>
    <x v="4374"/>
    <x v="3"/>
    <x v="1096"/>
    <d v="2014-12-19T00:00:00"/>
    <s v="Standard Class"/>
    <s v="BP-11095"/>
    <s v="Bart Pistole"/>
    <x v="1"/>
    <s v="United States"/>
    <s v="New York City"/>
    <x v="15"/>
    <n v="10024"/>
    <x v="3"/>
    <s v="FUR-BO-10004015"/>
    <x v="0"/>
    <x v="0"/>
    <s v="Bush Andora Bookcase, Maple/Graphite Gray Finish"/>
    <x v="5602"/>
    <n v="3"/>
    <n v="0.2"/>
    <n v="7.1993999999999687"/>
  </r>
  <r>
    <n v="8780"/>
    <x v="4375"/>
    <x v="1"/>
    <x v="305"/>
    <d v="2012-03-22T00:00:00"/>
    <s v="Second Class"/>
    <s v="BM-11785"/>
    <s v="Bryan Mills"/>
    <x v="0"/>
    <s v="United States"/>
    <s v="Salem"/>
    <x v="21"/>
    <n v="97301"/>
    <x v="1"/>
    <s v="OFF-ST-10004258"/>
    <x v="1"/>
    <x v="4"/>
    <s v="Portable Personal File Box"/>
    <x v="5603"/>
    <n v="3"/>
    <n v="0.2"/>
    <n v="2.5641000000000034"/>
  </r>
  <r>
    <n v="8781"/>
    <x v="4376"/>
    <x v="1"/>
    <x v="1201"/>
    <d v="2012-03-04T00:00:00"/>
    <s v="First Class"/>
    <s v="CM-12715"/>
    <s v="Craig Molinari"/>
    <x v="1"/>
    <s v="United States"/>
    <s v="Houston"/>
    <x v="5"/>
    <n v="77070"/>
    <x v="2"/>
    <s v="OFF-AR-10003696"/>
    <x v="1"/>
    <x v="6"/>
    <s v="Panasonic KP-350BK Electric Pencil Sharpener with Auto Stop"/>
    <x v="5604"/>
    <n v="2"/>
    <n v="0.2"/>
    <n v="6.2243999999999957"/>
  </r>
  <r>
    <n v="8782"/>
    <x v="4376"/>
    <x v="1"/>
    <x v="1201"/>
    <d v="2012-03-04T00:00:00"/>
    <s v="First Class"/>
    <s v="CM-12715"/>
    <s v="Craig Molinari"/>
    <x v="1"/>
    <s v="United States"/>
    <s v="Houston"/>
    <x v="5"/>
    <n v="77070"/>
    <x v="2"/>
    <s v="FUR-BO-10001811"/>
    <x v="0"/>
    <x v="0"/>
    <s v="Atlantic Metals Mobile 5-Shelf Bookcases, Custom Colors"/>
    <x v="5605"/>
    <n v="6"/>
    <n v="0.32"/>
    <n v="-36.117600000000152"/>
  </r>
  <r>
    <n v="8783"/>
    <x v="4377"/>
    <x v="0"/>
    <x v="306"/>
    <d v="2013-09-21T00:00:00"/>
    <s v="Standard Class"/>
    <s v="JD-16150"/>
    <s v="Justin Deggeller"/>
    <x v="1"/>
    <s v="United States"/>
    <s v="Twin Falls"/>
    <x v="45"/>
    <n v="83301"/>
    <x v="1"/>
    <s v="OFF-BI-10001249"/>
    <x v="1"/>
    <x v="8"/>
    <s v="Avery Heavy-Duty EZD View Binder with Locking Rings"/>
    <x v="5606"/>
    <n v="4"/>
    <n v="0.2"/>
    <n v="6.6351999999999984"/>
  </r>
  <r>
    <n v="8784"/>
    <x v="4377"/>
    <x v="0"/>
    <x v="306"/>
    <d v="2013-09-21T00:00:00"/>
    <s v="Standard Class"/>
    <s v="JD-16150"/>
    <s v="Justin Deggeller"/>
    <x v="1"/>
    <s v="United States"/>
    <s v="Twin Falls"/>
    <x v="45"/>
    <n v="83301"/>
    <x v="1"/>
    <s v="FUR-TA-10003473"/>
    <x v="0"/>
    <x v="3"/>
    <s v="Bretford Rectangular Conference Table Tops"/>
    <x v="5607"/>
    <n v="3"/>
    <n v="0"/>
    <n v="259.52970000000005"/>
  </r>
  <r>
    <n v="8785"/>
    <x v="4378"/>
    <x v="3"/>
    <x v="294"/>
    <d v="2014-03-24T00:00:00"/>
    <s v="Standard Class"/>
    <s v="AS-10630"/>
    <s v="Ann Steele"/>
    <x v="2"/>
    <s v="United States"/>
    <s v="Knoxville"/>
    <x v="18"/>
    <n v="37918"/>
    <x v="0"/>
    <s v="OFF-LA-10003190"/>
    <x v="1"/>
    <x v="2"/>
    <s v="Avery 474"/>
    <x v="877"/>
    <n v="2"/>
    <n v="0.2"/>
    <n v="1.6704000000000001"/>
  </r>
  <r>
    <n v="8786"/>
    <x v="4379"/>
    <x v="3"/>
    <x v="39"/>
    <d v="2014-06-03T00:00:00"/>
    <s v="Standard Class"/>
    <s v="CM-11815"/>
    <s v="Candace McMahon"/>
    <x v="1"/>
    <s v="United States"/>
    <s v="Phoenix"/>
    <x v="16"/>
    <n v="85023"/>
    <x v="1"/>
    <s v="TEC-PH-10001305"/>
    <x v="2"/>
    <x v="7"/>
    <s v="Panasonic KX TS208W Corded phone"/>
    <x v="4398"/>
    <n v="5"/>
    <n v="0.2"/>
    <n v="19.596000000000018"/>
  </r>
  <r>
    <n v="8787"/>
    <x v="4379"/>
    <x v="3"/>
    <x v="39"/>
    <d v="2014-06-03T00:00:00"/>
    <s v="Standard Class"/>
    <s v="CM-11815"/>
    <s v="Candace McMahon"/>
    <x v="1"/>
    <s v="United States"/>
    <s v="Phoenix"/>
    <x v="16"/>
    <n v="85023"/>
    <x v="1"/>
    <s v="OFF-PA-10001534"/>
    <x v="1"/>
    <x v="10"/>
    <s v="Xerox 230"/>
    <x v="12"/>
    <n v="3"/>
    <n v="0.2"/>
    <n v="5.4432"/>
  </r>
  <r>
    <n v="8788"/>
    <x v="4379"/>
    <x v="3"/>
    <x v="39"/>
    <d v="2014-06-03T00:00:00"/>
    <s v="Standard Class"/>
    <s v="CM-11815"/>
    <s v="Candace McMahon"/>
    <x v="1"/>
    <s v="United States"/>
    <s v="Phoenix"/>
    <x v="16"/>
    <n v="85023"/>
    <x v="1"/>
    <s v="TEC-AC-10000844"/>
    <x v="2"/>
    <x v="11"/>
    <s v="Logitech Gaming G510s - Keyboard"/>
    <x v="5608"/>
    <n v="4"/>
    <n v="0.2"/>
    <n v="54.393599999999978"/>
  </r>
  <r>
    <n v="8789"/>
    <x v="4380"/>
    <x v="3"/>
    <x v="140"/>
    <d v="2014-06-20T00:00:00"/>
    <s v="Standard Class"/>
    <s v="JE-15715"/>
    <s v="Joe Elijah"/>
    <x v="0"/>
    <s v="United States"/>
    <s v="Monroe"/>
    <x v="3"/>
    <n v="28110"/>
    <x v="0"/>
    <s v="FUR-CH-10000847"/>
    <x v="0"/>
    <x v="1"/>
    <s v="Global Executive Mid-Back Manager's Chair"/>
    <x v="327"/>
    <n v="3"/>
    <n v="0.2"/>
    <n v="52.376399999999961"/>
  </r>
  <r>
    <n v="8790"/>
    <x v="4380"/>
    <x v="3"/>
    <x v="140"/>
    <d v="2014-06-20T00:00:00"/>
    <s v="Standard Class"/>
    <s v="JE-15715"/>
    <s v="Joe Elijah"/>
    <x v="0"/>
    <s v="United States"/>
    <s v="Monroe"/>
    <x v="3"/>
    <n v="28110"/>
    <x v="0"/>
    <s v="FUR-BO-10000468"/>
    <x v="0"/>
    <x v="0"/>
    <s v="O'Sullivan 2-Shelf Heavy-Duty Bookcases"/>
    <x v="5609"/>
    <n v="2"/>
    <n v="0.2"/>
    <n v="-3.8863999999999947"/>
  </r>
  <r>
    <n v="8791"/>
    <x v="4381"/>
    <x v="1"/>
    <x v="684"/>
    <d v="2012-09-12T00:00:00"/>
    <s v="Standard Class"/>
    <s v="AG-10525"/>
    <s v="Andy Gerbode"/>
    <x v="1"/>
    <s v="United States"/>
    <s v="Richmond"/>
    <x v="17"/>
    <n v="23223"/>
    <x v="0"/>
    <s v="OFF-BI-10002799"/>
    <x v="1"/>
    <x v="8"/>
    <s v="SlimView Poly Binder, 3/8&quot;"/>
    <x v="5610"/>
    <n v="9"/>
    <n v="0"/>
    <n v="21.445199999999996"/>
  </r>
  <r>
    <n v="8792"/>
    <x v="4382"/>
    <x v="3"/>
    <x v="257"/>
    <d v="2014-03-25T00:00:00"/>
    <s v="Standard Class"/>
    <s v="TT-21220"/>
    <s v="Thomas Thornton"/>
    <x v="0"/>
    <s v="United States"/>
    <s v="Houston"/>
    <x v="5"/>
    <n v="77041"/>
    <x v="2"/>
    <s v="TEC-PH-10001557"/>
    <x v="2"/>
    <x v="7"/>
    <s v="Pyle PMP37LED"/>
    <x v="3431"/>
    <n v="7"/>
    <n v="0.2"/>
    <n v="47.035099999999971"/>
  </r>
  <r>
    <n v="8793"/>
    <x v="4383"/>
    <x v="2"/>
    <x v="174"/>
    <d v="2011-12-21T00:00:00"/>
    <s v="First Class"/>
    <s v="BP-11095"/>
    <s v="Bart Pistole"/>
    <x v="1"/>
    <s v="United States"/>
    <s v="Los Angeles"/>
    <x v="1"/>
    <n v="90008"/>
    <x v="1"/>
    <s v="OFF-LA-10001934"/>
    <x v="1"/>
    <x v="2"/>
    <s v="Avery 516"/>
    <x v="2"/>
    <n v="2"/>
    <n v="0"/>
    <n v="6.8713999999999995"/>
  </r>
  <r>
    <n v="8794"/>
    <x v="4383"/>
    <x v="2"/>
    <x v="174"/>
    <d v="2011-12-21T00:00:00"/>
    <s v="First Class"/>
    <s v="BP-11095"/>
    <s v="Bart Pistole"/>
    <x v="1"/>
    <s v="United States"/>
    <s v="Los Angeles"/>
    <x v="1"/>
    <n v="90008"/>
    <x v="1"/>
    <s v="OFF-FA-10004248"/>
    <x v="1"/>
    <x v="13"/>
    <s v="Advantus T-Pin Paper Clips"/>
    <x v="5611"/>
    <n v="5"/>
    <n v="0"/>
    <n v="8.7945000000000011"/>
  </r>
  <r>
    <n v="8795"/>
    <x v="4383"/>
    <x v="2"/>
    <x v="174"/>
    <d v="2011-12-21T00:00:00"/>
    <s v="First Class"/>
    <s v="BP-11095"/>
    <s v="Bart Pistole"/>
    <x v="1"/>
    <s v="United States"/>
    <s v="Los Angeles"/>
    <x v="1"/>
    <n v="90008"/>
    <x v="1"/>
    <s v="TEC-PH-10001944"/>
    <x v="2"/>
    <x v="7"/>
    <s v="Wi-Ex zBoost YX540 Cellular Phone Signal Booster"/>
    <x v="5612"/>
    <n v="5"/>
    <n v="0.2"/>
    <n v="72.974999999999909"/>
  </r>
  <r>
    <n v="8796"/>
    <x v="4383"/>
    <x v="2"/>
    <x v="174"/>
    <d v="2011-12-21T00:00:00"/>
    <s v="First Class"/>
    <s v="BP-11095"/>
    <s v="Bart Pistole"/>
    <x v="1"/>
    <s v="United States"/>
    <s v="Los Angeles"/>
    <x v="1"/>
    <n v="90008"/>
    <x v="1"/>
    <s v="TEC-PH-10002085"/>
    <x v="2"/>
    <x v="7"/>
    <s v="Clarity 53712"/>
    <x v="2005"/>
    <n v="4"/>
    <n v="0.2"/>
    <n v="15.837600000000009"/>
  </r>
  <r>
    <n v="8797"/>
    <x v="4384"/>
    <x v="0"/>
    <x v="274"/>
    <d v="2013-07-14T00:00:00"/>
    <s v="Standard Class"/>
    <s v="MJ-17740"/>
    <s v="Max Jones"/>
    <x v="0"/>
    <s v="United States"/>
    <s v="Orem"/>
    <x v="7"/>
    <n v="84057"/>
    <x v="1"/>
    <s v="OFF-PA-10003441"/>
    <x v="1"/>
    <x v="10"/>
    <s v="Xerox 226"/>
    <x v="91"/>
    <n v="2"/>
    <n v="0"/>
    <n v="6.2208000000000006"/>
  </r>
  <r>
    <n v="8798"/>
    <x v="4384"/>
    <x v="0"/>
    <x v="274"/>
    <d v="2013-07-14T00:00:00"/>
    <s v="Standard Class"/>
    <s v="MJ-17740"/>
    <s v="Max Jones"/>
    <x v="0"/>
    <s v="United States"/>
    <s v="Orem"/>
    <x v="7"/>
    <n v="84057"/>
    <x v="1"/>
    <s v="OFF-AR-10004602"/>
    <x v="1"/>
    <x v="6"/>
    <s v="Boston KS Multi-Size Manual Pencil Sharpener"/>
    <x v="44"/>
    <n v="2"/>
    <n v="0"/>
    <n v="12.874400000000001"/>
  </r>
  <r>
    <n v="8799"/>
    <x v="4385"/>
    <x v="0"/>
    <x v="1204"/>
    <d v="2013-04-11T00:00:00"/>
    <s v="Standard Class"/>
    <s v="VM-21685"/>
    <s v="Valerie Mitchum"/>
    <x v="2"/>
    <s v="United States"/>
    <s v="Burlington"/>
    <x v="42"/>
    <s v="05408"/>
    <x v="3"/>
    <s v="TEC-PH-10002555"/>
    <x v="2"/>
    <x v="7"/>
    <s v="Nortel Meridian M5316 Digital phone"/>
    <x v="5613"/>
    <n v="5"/>
    <n v="0"/>
    <n v="336.63499999999999"/>
  </r>
  <r>
    <n v="8800"/>
    <x v="4386"/>
    <x v="2"/>
    <x v="1205"/>
    <d v="2011-05-10T00:00:00"/>
    <s v="First Class"/>
    <s v="KT-16480"/>
    <s v="Kean Thornton"/>
    <x v="0"/>
    <s v="United States"/>
    <s v="Philadelphia"/>
    <x v="9"/>
    <n v="19134"/>
    <x v="3"/>
    <s v="TEC-CO-10001449"/>
    <x v="2"/>
    <x v="16"/>
    <s v="Hewlett Packard LaserJet 3310 Copier"/>
    <x v="5614"/>
    <n v="5"/>
    <n v="0.4"/>
    <n v="239.99600000000009"/>
  </r>
  <r>
    <n v="8801"/>
    <x v="4387"/>
    <x v="3"/>
    <x v="51"/>
    <d v="2014-11-28T00:00:00"/>
    <s v="Standard Class"/>
    <s v="CS-12250"/>
    <s v="Chris Selesnick"/>
    <x v="1"/>
    <s v="United States"/>
    <s v="Chicago"/>
    <x v="10"/>
    <n v="60623"/>
    <x v="2"/>
    <s v="OFF-PA-10004285"/>
    <x v="1"/>
    <x v="10"/>
    <s v="Xerox 1959"/>
    <x v="1432"/>
    <n v="2"/>
    <n v="0.2"/>
    <n v="3.7407999999999997"/>
  </r>
  <r>
    <n v="8802"/>
    <x v="4388"/>
    <x v="0"/>
    <x v="338"/>
    <d v="2013-11-13T00:00:00"/>
    <s v="First Class"/>
    <s v="AB-10015"/>
    <s v="Aaron Bergman"/>
    <x v="0"/>
    <s v="United States"/>
    <s v="Oklahoma City"/>
    <x v="26"/>
    <n v="73120"/>
    <x v="2"/>
    <s v="TEC-PH-10000562"/>
    <x v="2"/>
    <x v="7"/>
    <s v="Samsung Convoy 3"/>
    <x v="5615"/>
    <n v="2"/>
    <n v="0"/>
    <n v="62.15440000000001"/>
  </r>
  <r>
    <n v="8803"/>
    <x v="4388"/>
    <x v="0"/>
    <x v="338"/>
    <d v="2013-11-13T00:00:00"/>
    <s v="First Class"/>
    <s v="AB-10015"/>
    <s v="Aaron Bergman"/>
    <x v="0"/>
    <s v="United States"/>
    <s v="Oklahoma City"/>
    <x v="26"/>
    <n v="73120"/>
    <x v="2"/>
    <s v="FUR-BO-10003966"/>
    <x v="0"/>
    <x v="0"/>
    <s v="Sauder Facets Collection Library, Sky Alder Finish"/>
    <x v="2661"/>
    <n v="2"/>
    <n v="0"/>
    <n v="54.713599999999985"/>
  </r>
  <r>
    <n v="8804"/>
    <x v="4389"/>
    <x v="2"/>
    <x v="520"/>
    <d v="2012-01-01T00:00:00"/>
    <s v="First Class"/>
    <s v="AH-10030"/>
    <s v="Aaron Hawkins"/>
    <x v="1"/>
    <s v="United States"/>
    <s v="New York City"/>
    <x v="15"/>
    <n v="10035"/>
    <x v="3"/>
    <s v="TEC-AC-10003614"/>
    <x v="2"/>
    <x v="11"/>
    <s v="Verbatim 25 GB 6x Blu-ray Single Layer Recordable Disc, 10/Pack"/>
    <x v="5616"/>
    <n v="3"/>
    <n v="0"/>
    <n v="11.474099999999996"/>
  </r>
  <r>
    <n v="8805"/>
    <x v="4389"/>
    <x v="2"/>
    <x v="520"/>
    <d v="2012-01-01T00:00:00"/>
    <s v="First Class"/>
    <s v="AH-10030"/>
    <s v="Aaron Hawkins"/>
    <x v="1"/>
    <s v="United States"/>
    <s v="New York City"/>
    <x v="15"/>
    <n v="10035"/>
    <x v="3"/>
    <s v="OFF-LA-10003148"/>
    <x v="1"/>
    <x v="2"/>
    <s v="Avery 51"/>
    <x v="1381"/>
    <n v="3"/>
    <n v="0"/>
    <n v="8.6939999999999991"/>
  </r>
  <r>
    <n v="8806"/>
    <x v="4390"/>
    <x v="3"/>
    <x v="971"/>
    <d v="2014-08-24T00:00:00"/>
    <s v="Standard Class"/>
    <s v="DO-13435"/>
    <s v="Denny Ordway"/>
    <x v="0"/>
    <s v="United States"/>
    <s v="Salt Lake City"/>
    <x v="7"/>
    <n v="84106"/>
    <x v="1"/>
    <s v="OFF-BI-10002133"/>
    <x v="1"/>
    <x v="8"/>
    <s v="Wilson Jones Elliptical Ring 3 1/2&quot; Capacity Binders, 800 sheets"/>
    <x v="5617"/>
    <n v="3"/>
    <n v="0.2"/>
    <n v="37.235999999999997"/>
  </r>
  <r>
    <n v="8807"/>
    <x v="4391"/>
    <x v="0"/>
    <x v="126"/>
    <d v="2013-09-17T00:00:00"/>
    <s v="Standard Class"/>
    <s v="MC-17590"/>
    <s v="Matt Collister"/>
    <x v="1"/>
    <s v="United States"/>
    <s v="Utica"/>
    <x v="15"/>
    <n v="13501"/>
    <x v="3"/>
    <s v="FUR-FU-10002813"/>
    <x v="0"/>
    <x v="5"/>
    <s v="DAX Contemporary Wood Frame with Silver Metal Mat, Desktop, 11 x 14 Size"/>
    <x v="586"/>
    <n v="2"/>
    <n v="0"/>
    <n v="14.572799999999997"/>
  </r>
  <r>
    <n v="8808"/>
    <x v="4392"/>
    <x v="3"/>
    <x v="40"/>
    <d v="2014-11-01T00:00:00"/>
    <s v="Standard Class"/>
    <s v="JF-15190"/>
    <s v="Jamie Frazer"/>
    <x v="0"/>
    <s v="United States"/>
    <s v="Philadelphia"/>
    <x v="9"/>
    <n v="19134"/>
    <x v="3"/>
    <s v="OFF-BI-10004330"/>
    <x v="1"/>
    <x v="8"/>
    <s v="GBC Velobind Prepunched Cover Sets, Regency Series"/>
    <x v="5618"/>
    <n v="3"/>
    <n v="0.7"/>
    <n v="-27.734999999999992"/>
  </r>
  <r>
    <n v="8809"/>
    <x v="4392"/>
    <x v="3"/>
    <x v="40"/>
    <d v="2014-11-01T00:00:00"/>
    <s v="Standard Class"/>
    <s v="JF-15190"/>
    <s v="Jamie Frazer"/>
    <x v="0"/>
    <s v="United States"/>
    <s v="Philadelphia"/>
    <x v="9"/>
    <n v="19134"/>
    <x v="3"/>
    <s v="TEC-PH-10002807"/>
    <x v="2"/>
    <x v="7"/>
    <s v="Motorla HX550 Universal Bluetooth Headset"/>
    <x v="5619"/>
    <n v="5"/>
    <n v="0.4"/>
    <n v="19.775000000000006"/>
  </r>
  <r>
    <n v="8810"/>
    <x v="4392"/>
    <x v="3"/>
    <x v="40"/>
    <d v="2014-11-01T00:00:00"/>
    <s v="Standard Class"/>
    <s v="JF-15190"/>
    <s v="Jamie Frazer"/>
    <x v="0"/>
    <s v="United States"/>
    <s v="Philadelphia"/>
    <x v="9"/>
    <n v="19134"/>
    <x v="3"/>
    <s v="OFF-LA-10001404"/>
    <x v="1"/>
    <x v="2"/>
    <s v="Avery 517"/>
    <x v="1816"/>
    <n v="5"/>
    <n v="0.2"/>
    <n v="4.9815000000000005"/>
  </r>
  <r>
    <n v="8811"/>
    <x v="4393"/>
    <x v="3"/>
    <x v="1109"/>
    <d v="2014-06-05T00:00:00"/>
    <s v="Standard Class"/>
    <s v="SM-20950"/>
    <s v="Suzanne McNair"/>
    <x v="1"/>
    <s v="United States"/>
    <s v="Los Angeles"/>
    <x v="1"/>
    <n v="90004"/>
    <x v="1"/>
    <s v="OFF-PA-10004911"/>
    <x v="1"/>
    <x v="10"/>
    <s v="Rediform S.O.S. 1-Up Phone Message Bk, 4-1/4x3-1/16 Bk, 1 Form/Pg, 40 Messages/Bk, 3/Pk"/>
    <x v="5620"/>
    <n v="4"/>
    <n v="0"/>
    <n v="18.009600000000002"/>
  </r>
  <r>
    <n v="8812"/>
    <x v="4394"/>
    <x v="0"/>
    <x v="387"/>
    <d v="2013-03-14T00:00:00"/>
    <s v="Standard Class"/>
    <s v="SP-20650"/>
    <s v="Stephanie Phelps"/>
    <x v="1"/>
    <s v="United States"/>
    <s v="Jackson"/>
    <x v="12"/>
    <n v="49201"/>
    <x v="2"/>
    <s v="OFF-AP-10004233"/>
    <x v="1"/>
    <x v="9"/>
    <s v="Honeywell Enviracaire Portable Air Cleaner for up to 8 x 10 Room"/>
    <x v="5621"/>
    <n v="3"/>
    <n v="0.1"/>
    <n v="48.333599999999976"/>
  </r>
  <r>
    <n v="8813"/>
    <x v="4394"/>
    <x v="0"/>
    <x v="387"/>
    <d v="2013-03-14T00:00:00"/>
    <s v="Standard Class"/>
    <s v="SP-20650"/>
    <s v="Stephanie Phelps"/>
    <x v="1"/>
    <s v="United States"/>
    <s v="Jackson"/>
    <x v="12"/>
    <n v="49201"/>
    <x v="2"/>
    <s v="OFF-AR-10002766"/>
    <x v="1"/>
    <x v="6"/>
    <s v="Prang Drawing Pencil Set"/>
    <x v="2255"/>
    <n v="5"/>
    <n v="0"/>
    <n v="3.7529999999999997"/>
  </r>
  <r>
    <n v="8814"/>
    <x v="4395"/>
    <x v="1"/>
    <x v="353"/>
    <d v="2012-07-31T00:00:00"/>
    <s v="Standard Class"/>
    <s v="CK-12760"/>
    <s v="Cyma Kinney"/>
    <x v="1"/>
    <s v="United States"/>
    <s v="Glendale"/>
    <x v="16"/>
    <n v="85301"/>
    <x v="1"/>
    <s v="FUR-CH-10003199"/>
    <x v="0"/>
    <x v="1"/>
    <s v="Office Star - Contemporary Task Swivel Chair"/>
    <x v="4602"/>
    <n v="3"/>
    <n v="0.2"/>
    <n v="13.317599999999985"/>
  </r>
  <r>
    <n v="8815"/>
    <x v="4396"/>
    <x v="1"/>
    <x v="521"/>
    <d v="2012-11-25T00:00:00"/>
    <s v="Second Class"/>
    <s v="PW-19240"/>
    <s v="Pierre Wener"/>
    <x v="0"/>
    <s v="United States"/>
    <s v="Wilmington"/>
    <x v="13"/>
    <n v="19805"/>
    <x v="3"/>
    <s v="TEC-PH-10003012"/>
    <x v="2"/>
    <x v="7"/>
    <s v="Nortel Meridian M3904 Professional Digital phone"/>
    <x v="673"/>
    <n v="2"/>
    <n v="0"/>
    <n v="89.314199999999971"/>
  </r>
  <r>
    <n v="8816"/>
    <x v="4396"/>
    <x v="1"/>
    <x v="521"/>
    <d v="2012-11-25T00:00:00"/>
    <s v="Second Class"/>
    <s v="PW-19240"/>
    <s v="Pierre Wener"/>
    <x v="0"/>
    <s v="United States"/>
    <s v="Wilmington"/>
    <x v="13"/>
    <n v="19805"/>
    <x v="3"/>
    <s v="OFF-PA-10001583"/>
    <x v="1"/>
    <x v="10"/>
    <s v="1/4 Fold Party Design Invitations &amp; White Envelopes, 24 8-1/2&quot; X 11&quot; Cards, 25 Env./Pack"/>
    <x v="5622"/>
    <n v="6"/>
    <n v="0"/>
    <n v="20.726999999999997"/>
  </r>
  <r>
    <n v="8817"/>
    <x v="4396"/>
    <x v="1"/>
    <x v="521"/>
    <d v="2012-11-25T00:00:00"/>
    <s v="Second Class"/>
    <s v="PW-19240"/>
    <s v="Pierre Wener"/>
    <x v="0"/>
    <s v="United States"/>
    <s v="Wilmington"/>
    <x v="13"/>
    <n v="19805"/>
    <x v="3"/>
    <s v="OFF-AR-10001940"/>
    <x v="1"/>
    <x v="6"/>
    <s v="Sanford Colorific Eraseable Coloring Pencils, 12 Count"/>
    <x v="2805"/>
    <n v="4"/>
    <n v="0"/>
    <n v="5.6416000000000004"/>
  </r>
  <r>
    <n v="8818"/>
    <x v="4396"/>
    <x v="1"/>
    <x v="521"/>
    <d v="2012-11-25T00:00:00"/>
    <s v="Second Class"/>
    <s v="PW-19240"/>
    <s v="Pierre Wener"/>
    <x v="0"/>
    <s v="United States"/>
    <s v="Wilmington"/>
    <x v="13"/>
    <n v="19805"/>
    <x v="3"/>
    <s v="OFF-EN-10003286"/>
    <x v="1"/>
    <x v="12"/>
    <s v="Staples"/>
    <x v="3416"/>
    <n v="2"/>
    <n v="0"/>
    <n v="7.783199999999999"/>
  </r>
  <r>
    <n v="8819"/>
    <x v="4396"/>
    <x v="1"/>
    <x v="521"/>
    <d v="2012-11-25T00:00:00"/>
    <s v="Second Class"/>
    <s v="PW-19240"/>
    <s v="Pierre Wener"/>
    <x v="0"/>
    <s v="United States"/>
    <s v="Wilmington"/>
    <x v="13"/>
    <n v="19805"/>
    <x v="3"/>
    <s v="OFF-PA-10003441"/>
    <x v="1"/>
    <x v="10"/>
    <s v="Xerox 226"/>
    <x v="789"/>
    <n v="6"/>
    <n v="0"/>
    <n v="18.662400000000002"/>
  </r>
  <r>
    <n v="8820"/>
    <x v="4397"/>
    <x v="1"/>
    <x v="109"/>
    <d v="2012-12-02T00:00:00"/>
    <s v="Standard Class"/>
    <s v="EB-14170"/>
    <s v="Evan Bailliet"/>
    <x v="0"/>
    <s v="United States"/>
    <s v="Austin"/>
    <x v="5"/>
    <n v="78745"/>
    <x v="2"/>
    <s v="OFF-PA-10003395"/>
    <x v="1"/>
    <x v="10"/>
    <s v="Xerox 1941"/>
    <x v="763"/>
    <n v="4"/>
    <n v="0.2"/>
    <n v="117.43199999999999"/>
  </r>
  <r>
    <n v="8821"/>
    <x v="4398"/>
    <x v="3"/>
    <x v="132"/>
    <d v="2014-11-08T00:00:00"/>
    <s v="Standard Class"/>
    <s v="DK-13090"/>
    <s v="Dave Kipp"/>
    <x v="0"/>
    <s v="United States"/>
    <s v="Orlando"/>
    <x v="2"/>
    <n v="32839"/>
    <x v="0"/>
    <s v="TEC-CO-10003236"/>
    <x v="2"/>
    <x v="16"/>
    <s v="Canon Image Class D660 Copier"/>
    <x v="324"/>
    <n v="2"/>
    <n v="0.2"/>
    <n v="311.99479999999994"/>
  </r>
  <r>
    <n v="8822"/>
    <x v="4398"/>
    <x v="3"/>
    <x v="132"/>
    <d v="2014-11-08T00:00:00"/>
    <s v="Standard Class"/>
    <s v="DK-13090"/>
    <s v="Dave Kipp"/>
    <x v="0"/>
    <s v="United States"/>
    <s v="Orlando"/>
    <x v="2"/>
    <n v="32839"/>
    <x v="0"/>
    <s v="OFF-BI-10002982"/>
    <x v="1"/>
    <x v="8"/>
    <s v="Avery Self-Adhesive Photo Pockets for Polaroid Photos"/>
    <x v="5623"/>
    <n v="2"/>
    <n v="0.7"/>
    <n v="-2.9963999999999995"/>
  </r>
  <r>
    <n v="8823"/>
    <x v="4398"/>
    <x v="3"/>
    <x v="132"/>
    <d v="2014-11-08T00:00:00"/>
    <s v="Standard Class"/>
    <s v="DK-13090"/>
    <s v="Dave Kipp"/>
    <x v="0"/>
    <s v="United States"/>
    <s v="Orlando"/>
    <x v="2"/>
    <n v="32839"/>
    <x v="0"/>
    <s v="OFF-AR-10004010"/>
    <x v="1"/>
    <x v="6"/>
    <s v="Hunt Boston Vacuum Mount KS Pencil Sharpener"/>
    <x v="4029"/>
    <n v="2"/>
    <n v="0.2"/>
    <n v="4.1987999999999985"/>
  </r>
  <r>
    <n v="8824"/>
    <x v="4398"/>
    <x v="3"/>
    <x v="132"/>
    <d v="2014-11-08T00:00:00"/>
    <s v="Standard Class"/>
    <s v="DK-13090"/>
    <s v="Dave Kipp"/>
    <x v="0"/>
    <s v="United States"/>
    <s v="Orlando"/>
    <x v="2"/>
    <n v="32839"/>
    <x v="0"/>
    <s v="OFF-PA-10002947"/>
    <x v="1"/>
    <x v="10"/>
    <s v="Xerox 1923"/>
    <x v="1432"/>
    <n v="2"/>
    <n v="0.2"/>
    <n v="3.7407999999999997"/>
  </r>
  <r>
    <n v="8825"/>
    <x v="4399"/>
    <x v="3"/>
    <x v="708"/>
    <d v="2014-03-24T00:00:00"/>
    <s v="Second Class"/>
    <s v="TB-21055"/>
    <s v="Ted Butterfield"/>
    <x v="0"/>
    <s v="United States"/>
    <s v="Reading"/>
    <x v="9"/>
    <n v="19601"/>
    <x v="3"/>
    <s v="OFF-EN-10003845"/>
    <x v="1"/>
    <x v="12"/>
    <s v="Colored Envelopes"/>
    <x v="3179"/>
    <n v="3"/>
    <n v="0.2"/>
    <n v="2.8781999999999992"/>
  </r>
  <r>
    <n v="8826"/>
    <x v="4400"/>
    <x v="1"/>
    <x v="546"/>
    <d v="2012-12-22T00:00:00"/>
    <s v="First Class"/>
    <s v="AG-10900"/>
    <s v="Arthur Gainer"/>
    <x v="0"/>
    <s v="United States"/>
    <s v="Philadelphia"/>
    <x v="9"/>
    <n v="19134"/>
    <x v="3"/>
    <s v="OFF-LA-10003190"/>
    <x v="1"/>
    <x v="2"/>
    <s v="Avery 474"/>
    <x v="2789"/>
    <n v="3"/>
    <n v="0.2"/>
    <n v="2.5056000000000003"/>
  </r>
  <r>
    <n v="8827"/>
    <x v="4401"/>
    <x v="2"/>
    <x v="1063"/>
    <d v="2011-04-06T00:00:00"/>
    <s v="Second Class"/>
    <s v="SC-20020"/>
    <s v="Sam Craven"/>
    <x v="0"/>
    <s v="United States"/>
    <s v="Houston"/>
    <x v="5"/>
    <n v="77095"/>
    <x v="2"/>
    <s v="OFF-PA-10002986"/>
    <x v="1"/>
    <x v="10"/>
    <s v="Xerox 1898"/>
    <x v="3059"/>
    <n v="5"/>
    <n v="0.2"/>
    <n v="9.3520000000000003"/>
  </r>
  <r>
    <n v="8828"/>
    <x v="4401"/>
    <x v="2"/>
    <x v="1063"/>
    <d v="2011-04-06T00:00:00"/>
    <s v="Second Class"/>
    <s v="SC-20020"/>
    <s v="Sam Craven"/>
    <x v="0"/>
    <s v="United States"/>
    <s v="Houston"/>
    <x v="5"/>
    <n v="77095"/>
    <x v="2"/>
    <s v="OFF-PA-10001593"/>
    <x v="1"/>
    <x v="10"/>
    <s v="Xerox 1947"/>
    <x v="1399"/>
    <n v="7"/>
    <n v="0.2"/>
    <n v="10.464999999999998"/>
  </r>
  <r>
    <n v="8829"/>
    <x v="4402"/>
    <x v="1"/>
    <x v="1117"/>
    <d v="2012-06-09T00:00:00"/>
    <s v="Standard Class"/>
    <s v="BB-11545"/>
    <s v="Brenda Bowman"/>
    <x v="1"/>
    <s v="United States"/>
    <s v="Saint Charles"/>
    <x v="25"/>
    <n v="63301"/>
    <x v="2"/>
    <s v="OFF-PA-10000528"/>
    <x v="1"/>
    <x v="10"/>
    <s v="Xerox 1981"/>
    <x v="232"/>
    <n v="2"/>
    <n v="0"/>
    <n v="4.7519999999999998"/>
  </r>
  <r>
    <n v="8830"/>
    <x v="4403"/>
    <x v="2"/>
    <x v="191"/>
    <d v="2011-10-09T00:00:00"/>
    <s v="First Class"/>
    <s v="VP-21760"/>
    <s v="Victoria Pisteka"/>
    <x v="1"/>
    <s v="United States"/>
    <s v="Indianapolis"/>
    <x v="14"/>
    <n v="46203"/>
    <x v="2"/>
    <s v="OFF-ST-10001932"/>
    <x v="1"/>
    <x v="4"/>
    <s v="Fellowes Staxonsteel Drawer Files"/>
    <x v="5624"/>
    <n v="2"/>
    <n v="0"/>
    <n v="54.087600000000009"/>
  </r>
  <r>
    <n v="8831"/>
    <x v="4404"/>
    <x v="0"/>
    <x v="1036"/>
    <d v="2013-08-25T00:00:00"/>
    <s v="Second Class"/>
    <s v="RP-19270"/>
    <s v="Rachel Payne"/>
    <x v="1"/>
    <s v="United States"/>
    <s v="Seattle"/>
    <x v="4"/>
    <n v="98115"/>
    <x v="1"/>
    <s v="OFF-BI-10003727"/>
    <x v="1"/>
    <x v="8"/>
    <s v="Avery Durable Slant Ring Binders With Label Holder"/>
    <x v="5625"/>
    <n v="10"/>
    <n v="0.2"/>
    <n v="11.703999999999997"/>
  </r>
  <r>
    <n v="8832"/>
    <x v="4405"/>
    <x v="1"/>
    <x v="219"/>
    <d v="2012-11-19T00:00:00"/>
    <s v="Standard Class"/>
    <s v="DH-13675"/>
    <s v="Duane Huffman"/>
    <x v="2"/>
    <s v="United States"/>
    <s v="Harrisonburg"/>
    <x v="17"/>
    <n v="22801"/>
    <x v="0"/>
    <s v="FUR-FU-10002759"/>
    <x v="0"/>
    <x v="5"/>
    <s v="12-1/2 Diameter Round Wall Clock"/>
    <x v="792"/>
    <n v="2"/>
    <n v="0"/>
    <n v="14.3856"/>
  </r>
  <r>
    <n v="8833"/>
    <x v="4406"/>
    <x v="1"/>
    <x v="137"/>
    <d v="2012-06-27T00:00:00"/>
    <s v="Standard Class"/>
    <s v="SW-20455"/>
    <s v="Shaun Weien"/>
    <x v="0"/>
    <s v="United States"/>
    <s v="Rochester"/>
    <x v="15"/>
    <n v="14609"/>
    <x v="3"/>
    <s v="OFF-BI-10000545"/>
    <x v="1"/>
    <x v="8"/>
    <s v="GBC Ibimaster 500 Manual ProClick Binding System"/>
    <x v="1396"/>
    <n v="2"/>
    <n v="0.2"/>
    <n v="456.58800000000002"/>
  </r>
  <r>
    <n v="8834"/>
    <x v="4407"/>
    <x v="3"/>
    <x v="241"/>
    <d v="2014-09-29T00:00:00"/>
    <s v="Standard Class"/>
    <s v="KF-16285"/>
    <s v="Karen Ferguson"/>
    <x v="2"/>
    <s v="United States"/>
    <s v="Sandy Springs"/>
    <x v="32"/>
    <n v="30328"/>
    <x v="0"/>
    <s v="OFF-ST-10004950"/>
    <x v="1"/>
    <x v="4"/>
    <s v="Tenex Personal Filing Tote With Secure Closure Lid, Black/Frost"/>
    <x v="4729"/>
    <n v="1"/>
    <n v="0"/>
    <n v="3.8774999999999995"/>
  </r>
  <r>
    <n v="8835"/>
    <x v="4407"/>
    <x v="3"/>
    <x v="241"/>
    <d v="2014-09-29T00:00:00"/>
    <s v="Standard Class"/>
    <s v="KF-16285"/>
    <s v="Karen Ferguson"/>
    <x v="2"/>
    <s v="United States"/>
    <s v="Sandy Springs"/>
    <x v="32"/>
    <n v="30328"/>
    <x v="0"/>
    <s v="TEC-PH-10003171"/>
    <x v="2"/>
    <x v="7"/>
    <s v="Plantronics Encore H101 Dual Earpieces Headset"/>
    <x v="5626"/>
    <n v="2"/>
    <n v="0"/>
    <n v="25.171999999999997"/>
  </r>
  <r>
    <n v="8836"/>
    <x v="4407"/>
    <x v="3"/>
    <x v="241"/>
    <d v="2014-09-29T00:00:00"/>
    <s v="Standard Class"/>
    <s v="KF-16285"/>
    <s v="Karen Ferguson"/>
    <x v="2"/>
    <s v="United States"/>
    <s v="Sandy Springs"/>
    <x v="32"/>
    <n v="30328"/>
    <x v="0"/>
    <s v="OFF-AR-10000614"/>
    <x v="1"/>
    <x v="6"/>
    <s v="Barrel Sharpener"/>
    <x v="293"/>
    <n v="4"/>
    <n v="0"/>
    <n v="3.7127999999999997"/>
  </r>
  <r>
    <n v="8837"/>
    <x v="4407"/>
    <x v="3"/>
    <x v="241"/>
    <d v="2014-09-29T00:00:00"/>
    <s v="Standard Class"/>
    <s v="KF-16285"/>
    <s v="Karen Ferguson"/>
    <x v="2"/>
    <s v="United States"/>
    <s v="Sandy Springs"/>
    <x v="32"/>
    <n v="30328"/>
    <x v="0"/>
    <s v="OFF-AR-10000034"/>
    <x v="1"/>
    <x v="6"/>
    <s v="BIC Brite Liner Grip Highlighters, Assorted, 5/Pack"/>
    <x v="1936"/>
    <n v="3"/>
    <n v="0"/>
    <n v="4.9607999999999999"/>
  </r>
  <r>
    <n v="8838"/>
    <x v="4407"/>
    <x v="3"/>
    <x v="241"/>
    <d v="2014-09-29T00:00:00"/>
    <s v="Standard Class"/>
    <s v="KF-16285"/>
    <s v="Karen Ferguson"/>
    <x v="2"/>
    <s v="United States"/>
    <s v="Sandy Springs"/>
    <x v="32"/>
    <n v="30328"/>
    <x v="0"/>
    <s v="OFF-LA-10003766"/>
    <x v="1"/>
    <x v="2"/>
    <s v="Self-Adhesive Removable Labels"/>
    <x v="2143"/>
    <n v="5"/>
    <n v="0"/>
    <n v="7.5600000000000005"/>
  </r>
  <r>
    <n v="8839"/>
    <x v="4408"/>
    <x v="2"/>
    <x v="322"/>
    <d v="2011-04-10T00:00:00"/>
    <s v="Second Class"/>
    <s v="FH-14275"/>
    <s v="Frank Hawley"/>
    <x v="1"/>
    <s v="United States"/>
    <s v="Los Angeles"/>
    <x v="1"/>
    <n v="90004"/>
    <x v="1"/>
    <s v="OFF-AR-10001725"/>
    <x v="1"/>
    <x v="6"/>
    <s v="Boston Home &amp; Office Model 2000 Electric Pencil Sharpeners"/>
    <x v="421"/>
    <n v="3"/>
    <n v="0"/>
    <n v="18.447000000000003"/>
  </r>
  <r>
    <n v="8840"/>
    <x v="4408"/>
    <x v="2"/>
    <x v="322"/>
    <d v="2011-04-10T00:00:00"/>
    <s v="Second Class"/>
    <s v="FH-14275"/>
    <s v="Frank Hawley"/>
    <x v="1"/>
    <s v="United States"/>
    <s v="Los Angeles"/>
    <x v="1"/>
    <n v="90004"/>
    <x v="1"/>
    <s v="OFF-BI-10002794"/>
    <x v="1"/>
    <x v="8"/>
    <s v="Avery Trapezoid Ring Binder, 3&quot; Capacity, Black, 1040 sheets"/>
    <x v="959"/>
    <n v="2"/>
    <n v="0.2"/>
    <n v="23.768399999999996"/>
  </r>
  <r>
    <n v="8841"/>
    <x v="4408"/>
    <x v="2"/>
    <x v="322"/>
    <d v="2011-04-10T00:00:00"/>
    <s v="Second Class"/>
    <s v="FH-14275"/>
    <s v="Frank Hawley"/>
    <x v="1"/>
    <s v="United States"/>
    <s v="Los Angeles"/>
    <x v="1"/>
    <n v="90004"/>
    <x v="1"/>
    <s v="TEC-AC-10004171"/>
    <x v="2"/>
    <x v="11"/>
    <s v="Razer Kraken 7.1 Surround Sound Over Ear USB Gaming Headset"/>
    <x v="674"/>
    <n v="3"/>
    <n v="0"/>
    <n v="131.98680000000002"/>
  </r>
  <r>
    <n v="8842"/>
    <x v="4409"/>
    <x v="0"/>
    <x v="1206"/>
    <d v="2013-02-13T00:00:00"/>
    <s v="Standard Class"/>
    <s v="JR-16210"/>
    <s v="Justin Ritter"/>
    <x v="1"/>
    <s v="United States"/>
    <s v="San Francisco"/>
    <x v="1"/>
    <n v="94110"/>
    <x v="1"/>
    <s v="TEC-AC-10003628"/>
    <x v="2"/>
    <x v="11"/>
    <s v="Logitech 910-002974 M325 Wireless Mouse for Web Scrolling"/>
    <x v="1324"/>
    <n v="3"/>
    <n v="0"/>
    <n v="39.586800000000011"/>
  </r>
  <r>
    <n v="8843"/>
    <x v="4409"/>
    <x v="0"/>
    <x v="1206"/>
    <d v="2013-02-13T00:00:00"/>
    <s v="Standard Class"/>
    <s v="JR-16210"/>
    <s v="Justin Ritter"/>
    <x v="1"/>
    <s v="United States"/>
    <s v="San Francisco"/>
    <x v="1"/>
    <n v="94110"/>
    <x v="1"/>
    <s v="TEC-AC-10004761"/>
    <x v="2"/>
    <x v="11"/>
    <s v="Maxell 4.7GB DVD+RW 3/Pack"/>
    <x v="945"/>
    <n v="2"/>
    <n v="0"/>
    <n v="11.151"/>
  </r>
  <r>
    <n v="8844"/>
    <x v="4410"/>
    <x v="2"/>
    <x v="728"/>
    <d v="2011-11-20T00:00:00"/>
    <s v="Second Class"/>
    <s v="JC-16105"/>
    <s v="Julie Creighton"/>
    <x v="1"/>
    <s v="United States"/>
    <s v="Minneapolis"/>
    <x v="11"/>
    <n v="55407"/>
    <x v="2"/>
    <s v="OFF-ST-10000885"/>
    <x v="1"/>
    <x v="4"/>
    <s v="Fellowes Desktop Hanging File Manager"/>
    <x v="5335"/>
    <n v="5"/>
    <n v="0"/>
    <n v="16.787500000000001"/>
  </r>
  <r>
    <n v="8845"/>
    <x v="4411"/>
    <x v="3"/>
    <x v="404"/>
    <d v="2014-12-24T00:00:00"/>
    <s v="Standard Class"/>
    <s v="BP-11290"/>
    <s v="Beth Paige"/>
    <x v="0"/>
    <s v="United States"/>
    <s v="Columbus"/>
    <x v="24"/>
    <n v="43229"/>
    <x v="3"/>
    <s v="OFF-BI-10004209"/>
    <x v="1"/>
    <x v="8"/>
    <s v="Fellowes Twister Kit, Gray/Clear, 3/pkg"/>
    <x v="5627"/>
    <n v="3"/>
    <n v="0.7"/>
    <n v="-6.0299999999999976"/>
  </r>
  <r>
    <n v="8846"/>
    <x v="4411"/>
    <x v="3"/>
    <x v="404"/>
    <d v="2014-12-24T00:00:00"/>
    <s v="Standard Class"/>
    <s v="BP-11290"/>
    <s v="Beth Paige"/>
    <x v="0"/>
    <s v="United States"/>
    <s v="Columbus"/>
    <x v="24"/>
    <n v="43229"/>
    <x v="3"/>
    <s v="OFF-FA-10002988"/>
    <x v="1"/>
    <x v="13"/>
    <s v="Ideal Clamps"/>
    <x v="5628"/>
    <n v="3"/>
    <n v="0.2"/>
    <n v="1.7486999999999999"/>
  </r>
  <r>
    <n v="8847"/>
    <x v="4411"/>
    <x v="3"/>
    <x v="404"/>
    <d v="2014-12-24T00:00:00"/>
    <s v="Standard Class"/>
    <s v="BP-11290"/>
    <s v="Beth Paige"/>
    <x v="0"/>
    <s v="United States"/>
    <s v="Columbus"/>
    <x v="24"/>
    <n v="43229"/>
    <x v="3"/>
    <s v="OFF-PA-10002222"/>
    <x v="1"/>
    <x v="10"/>
    <s v="Xerox Color Copier Paper, 11&quot; x 17&quot;, Ream"/>
    <x v="5566"/>
    <n v="5"/>
    <n v="0.2"/>
    <n v="29.691999999999993"/>
  </r>
  <r>
    <n v="8848"/>
    <x v="4411"/>
    <x v="3"/>
    <x v="404"/>
    <d v="2014-12-24T00:00:00"/>
    <s v="Standard Class"/>
    <s v="BP-11290"/>
    <s v="Beth Paige"/>
    <x v="0"/>
    <s v="United States"/>
    <s v="Columbus"/>
    <x v="24"/>
    <n v="43229"/>
    <x v="3"/>
    <s v="OFF-AP-10004487"/>
    <x v="1"/>
    <x v="9"/>
    <s v="Kensington 4 Outlet MasterPiece Compact Power Control Center"/>
    <x v="5629"/>
    <n v="2"/>
    <n v="0.2"/>
    <n v="13.011199999999995"/>
  </r>
  <r>
    <n v="8849"/>
    <x v="4412"/>
    <x v="1"/>
    <x v="740"/>
    <d v="2012-07-04T00:00:00"/>
    <s v="First Class"/>
    <s v="FA-14230"/>
    <s v="Frank Atkinson"/>
    <x v="1"/>
    <s v="United States"/>
    <s v="Raleigh"/>
    <x v="3"/>
    <n v="27604"/>
    <x v="0"/>
    <s v="TEC-PH-10003505"/>
    <x v="2"/>
    <x v="7"/>
    <s v="Geemarc AmpliPOWER60"/>
    <x v="5630"/>
    <n v="1"/>
    <n v="0.2"/>
    <n v="8.3519999999999932"/>
  </r>
  <r>
    <n v="8850"/>
    <x v="4412"/>
    <x v="1"/>
    <x v="740"/>
    <d v="2012-07-04T00:00:00"/>
    <s v="First Class"/>
    <s v="FA-14230"/>
    <s v="Frank Atkinson"/>
    <x v="1"/>
    <s v="United States"/>
    <s v="Raleigh"/>
    <x v="3"/>
    <n v="27604"/>
    <x v="0"/>
    <s v="FUR-FU-10000076"/>
    <x v="0"/>
    <x v="5"/>
    <s v="24-Hour Round Wall Clock"/>
    <x v="5631"/>
    <n v="10"/>
    <n v="0.2"/>
    <n v="45.954000000000008"/>
  </r>
  <r>
    <n v="8851"/>
    <x v="4412"/>
    <x v="1"/>
    <x v="740"/>
    <d v="2012-07-04T00:00:00"/>
    <s v="First Class"/>
    <s v="FA-14230"/>
    <s v="Frank Atkinson"/>
    <x v="1"/>
    <s v="United States"/>
    <s v="Raleigh"/>
    <x v="3"/>
    <n v="27604"/>
    <x v="0"/>
    <s v="OFF-BI-10004728"/>
    <x v="1"/>
    <x v="8"/>
    <s v="Wilson Jones Turn Tabs Binder Tool for Ring Binders"/>
    <x v="5632"/>
    <n v="2"/>
    <n v="0.7"/>
    <n v="-2.3136000000000001"/>
  </r>
  <r>
    <n v="8852"/>
    <x v="4412"/>
    <x v="1"/>
    <x v="740"/>
    <d v="2012-07-04T00:00:00"/>
    <s v="First Class"/>
    <s v="FA-14230"/>
    <s v="Frank Atkinson"/>
    <x v="1"/>
    <s v="United States"/>
    <s v="Raleigh"/>
    <x v="3"/>
    <n v="27604"/>
    <x v="0"/>
    <s v="OFF-PA-10002250"/>
    <x v="1"/>
    <x v="10"/>
    <s v="Things To Do Today Pad"/>
    <x v="1746"/>
    <n v="2"/>
    <n v="0.2"/>
    <n v="3.2871999999999999"/>
  </r>
  <r>
    <n v="8853"/>
    <x v="4413"/>
    <x v="2"/>
    <x v="1169"/>
    <d v="2011-10-13T00:00:00"/>
    <s v="Second Class"/>
    <s v="DN-13690"/>
    <s v="Duane Noonan"/>
    <x v="0"/>
    <s v="United States"/>
    <s v="New York City"/>
    <x v="15"/>
    <n v="10011"/>
    <x v="3"/>
    <s v="OFF-PA-10003823"/>
    <x v="1"/>
    <x v="10"/>
    <s v="Xerox 197"/>
    <x v="1862"/>
    <n v="4"/>
    <n v="0"/>
    <n v="55.763999999999996"/>
  </r>
  <r>
    <n v="8854"/>
    <x v="4414"/>
    <x v="1"/>
    <x v="357"/>
    <d v="2012-09-25T00:00:00"/>
    <s v="First Class"/>
    <s v="FO-14305"/>
    <s v="Frank Olsen"/>
    <x v="0"/>
    <s v="United States"/>
    <s v="Philadelphia"/>
    <x v="9"/>
    <n v="19143"/>
    <x v="3"/>
    <s v="OFF-SU-10000898"/>
    <x v="1"/>
    <x v="14"/>
    <s v="Acme Hot Forged Carbon Steel Scissors with Nickel-Plated Handles, 3 7/8&quot; Cut, 8&quot;L"/>
    <x v="5633"/>
    <n v="5"/>
    <n v="0.2"/>
    <n v="6.2549999999999919"/>
  </r>
  <r>
    <n v="8855"/>
    <x v="4414"/>
    <x v="1"/>
    <x v="357"/>
    <d v="2012-09-25T00:00:00"/>
    <s v="First Class"/>
    <s v="FO-14305"/>
    <s v="Frank Olsen"/>
    <x v="0"/>
    <s v="United States"/>
    <s v="Philadelphia"/>
    <x v="9"/>
    <n v="19143"/>
    <x v="3"/>
    <s v="TEC-AC-10003832"/>
    <x v="2"/>
    <x v="11"/>
    <s v="Logitech P710e Mobile Speakerphone"/>
    <x v="231"/>
    <n v="3"/>
    <n v="0.2"/>
    <n v="-7.724700000000098"/>
  </r>
  <r>
    <n v="8856"/>
    <x v="4415"/>
    <x v="3"/>
    <x v="165"/>
    <d v="2014-12-31T00:00:00"/>
    <s v="Standard Class"/>
    <s v="DP-13105"/>
    <s v="Dave Poirier"/>
    <x v="1"/>
    <s v="United States"/>
    <s v="Meridian"/>
    <x v="45"/>
    <n v="83642"/>
    <x v="1"/>
    <s v="OFF-BI-10001679"/>
    <x v="1"/>
    <x v="8"/>
    <s v="GBC Instant Index System for Binding Systems"/>
    <x v="3406"/>
    <n v="3"/>
    <n v="0.2"/>
    <n v="7.9919999999999991"/>
  </r>
  <r>
    <n v="8857"/>
    <x v="4416"/>
    <x v="3"/>
    <x v="119"/>
    <d v="2014-10-21T00:00:00"/>
    <s v="Standard Class"/>
    <s v="JW-15220"/>
    <s v="Jane Waco"/>
    <x v="1"/>
    <s v="United States"/>
    <s v="Sacramento"/>
    <x v="1"/>
    <n v="95823"/>
    <x v="1"/>
    <s v="TEC-AC-10002335"/>
    <x v="2"/>
    <x v="11"/>
    <s v="Logitech Media Keyboard K200"/>
    <x v="4552"/>
    <n v="6"/>
    <n v="0"/>
    <n v="39.888599999999997"/>
  </r>
  <r>
    <n v="8858"/>
    <x v="4416"/>
    <x v="3"/>
    <x v="119"/>
    <d v="2014-10-21T00:00:00"/>
    <s v="Standard Class"/>
    <s v="JW-15220"/>
    <s v="Jane Waco"/>
    <x v="1"/>
    <s v="United States"/>
    <s v="Sacramento"/>
    <x v="1"/>
    <n v="95823"/>
    <x v="1"/>
    <s v="TEC-PH-10003187"/>
    <x v="2"/>
    <x v="7"/>
    <s v="Anker Astro Mini 3000mAh Ultra-Compact Portable Charger"/>
    <x v="236"/>
    <n v="2"/>
    <n v="0.2"/>
    <n v="-7.9959999999999996"/>
  </r>
  <r>
    <n v="8859"/>
    <x v="4416"/>
    <x v="3"/>
    <x v="119"/>
    <d v="2014-10-21T00:00:00"/>
    <s v="Standard Class"/>
    <s v="JW-15220"/>
    <s v="Jane Waco"/>
    <x v="1"/>
    <s v="United States"/>
    <s v="Sacramento"/>
    <x v="1"/>
    <n v="95823"/>
    <x v="1"/>
    <s v="OFF-BI-10003527"/>
    <x v="1"/>
    <x v="8"/>
    <s v="Fellowes PB500 Electric Punch Plastic Comb Binding Machine with Manual Bind"/>
    <x v="5634"/>
    <n v="5"/>
    <n v="0.2"/>
    <n v="1906.4849999999999"/>
  </r>
  <r>
    <n v="8860"/>
    <x v="4417"/>
    <x v="3"/>
    <x v="648"/>
    <d v="2014-08-27T00:00:00"/>
    <s v="Standard Class"/>
    <s v="TT-21460"/>
    <s v="Tonja Turnell"/>
    <x v="2"/>
    <s v="United States"/>
    <s v="Charlotte"/>
    <x v="3"/>
    <n v="28205"/>
    <x v="0"/>
    <s v="TEC-PH-10003171"/>
    <x v="2"/>
    <x v="7"/>
    <s v="Plantronics Encore H101 Dual Earpieces Headset"/>
    <x v="3651"/>
    <n v="1"/>
    <n v="0.2"/>
    <n v="3.5959999999999983"/>
  </r>
  <r>
    <n v="8861"/>
    <x v="4418"/>
    <x v="1"/>
    <x v="861"/>
    <d v="2012-09-18T00:00:00"/>
    <s v="Standard Class"/>
    <s v="SN-20560"/>
    <s v="Skye Norling"/>
    <x v="2"/>
    <s v="United States"/>
    <s v="Paterson"/>
    <x v="30"/>
    <n v="7501"/>
    <x v="3"/>
    <s v="OFF-LA-10000414"/>
    <x v="1"/>
    <x v="2"/>
    <s v="Avery 503"/>
    <x v="2551"/>
    <n v="3"/>
    <n v="0"/>
    <n v="14.904"/>
  </r>
  <r>
    <n v="8862"/>
    <x v="4418"/>
    <x v="1"/>
    <x v="861"/>
    <d v="2012-09-18T00:00:00"/>
    <s v="Standard Class"/>
    <s v="SN-20560"/>
    <s v="Skye Norling"/>
    <x v="2"/>
    <s v="United States"/>
    <s v="Paterson"/>
    <x v="30"/>
    <n v="7501"/>
    <x v="3"/>
    <s v="FUR-FU-10002107"/>
    <x v="0"/>
    <x v="5"/>
    <s v="Eldon Pizzaz Desk Accessories"/>
    <x v="4206"/>
    <n v="4"/>
    <n v="0"/>
    <n v="3.9248000000000003"/>
  </r>
  <r>
    <n v="8863"/>
    <x v="4418"/>
    <x v="1"/>
    <x v="861"/>
    <d v="2012-09-18T00:00:00"/>
    <s v="Standard Class"/>
    <s v="SN-20560"/>
    <s v="Skye Norling"/>
    <x v="2"/>
    <s v="United States"/>
    <s v="Paterson"/>
    <x v="30"/>
    <n v="7501"/>
    <x v="3"/>
    <s v="OFF-BI-10004593"/>
    <x v="1"/>
    <x v="8"/>
    <s v="Ibico Laser Imprintable Binding System Covers"/>
    <x v="5635"/>
    <n v="4"/>
    <n v="0"/>
    <n v="96.415999999999997"/>
  </r>
  <r>
    <n v="8864"/>
    <x v="4418"/>
    <x v="1"/>
    <x v="861"/>
    <d v="2012-09-18T00:00:00"/>
    <s v="Standard Class"/>
    <s v="SN-20560"/>
    <s v="Skye Norling"/>
    <x v="2"/>
    <s v="United States"/>
    <s v="Paterson"/>
    <x v="30"/>
    <n v="7501"/>
    <x v="3"/>
    <s v="OFF-AP-10003860"/>
    <x v="1"/>
    <x v="9"/>
    <s v="Fellowes Advanced 8 Outlet Surge Suppressor with Phone/Fax Protection"/>
    <x v="5636"/>
    <n v="4"/>
    <n v="0"/>
    <n v="29.980800000000002"/>
  </r>
  <r>
    <n v="8865"/>
    <x v="4418"/>
    <x v="1"/>
    <x v="861"/>
    <d v="2012-09-18T00:00:00"/>
    <s v="Standard Class"/>
    <s v="SN-20560"/>
    <s v="Skye Norling"/>
    <x v="2"/>
    <s v="United States"/>
    <s v="Paterson"/>
    <x v="30"/>
    <n v="7501"/>
    <x v="3"/>
    <s v="OFF-PA-10000556"/>
    <x v="1"/>
    <x v="10"/>
    <s v="Xerox 208"/>
    <x v="789"/>
    <n v="6"/>
    <n v="0"/>
    <n v="18.662400000000002"/>
  </r>
  <r>
    <n v="8866"/>
    <x v="4419"/>
    <x v="1"/>
    <x v="139"/>
    <d v="2012-12-26T00:00:00"/>
    <s v="Standard Class"/>
    <s v="JM-15865"/>
    <s v="John Murray"/>
    <x v="0"/>
    <s v="United States"/>
    <s v="Arlington"/>
    <x v="17"/>
    <n v="22204"/>
    <x v="0"/>
    <s v="OFF-AP-10003281"/>
    <x v="1"/>
    <x v="9"/>
    <s v="Acco 6 Outlet Guardian Standard Surge Suppressor"/>
    <x v="2311"/>
    <n v="3"/>
    <n v="0"/>
    <n v="10.880999999999997"/>
  </r>
  <r>
    <n v="8867"/>
    <x v="4420"/>
    <x v="2"/>
    <x v="59"/>
    <d v="2011-09-23T00:00:00"/>
    <s v="First Class"/>
    <s v="SB-20185"/>
    <s v="Sarah Brown"/>
    <x v="0"/>
    <s v="United States"/>
    <s v="Chicago"/>
    <x v="10"/>
    <n v="60653"/>
    <x v="2"/>
    <s v="FUR-BO-10004218"/>
    <x v="0"/>
    <x v="0"/>
    <s v="Bush Heritage Pine Collection 5-Shelf Bookcase, Albany Pine Finish, *Special Order"/>
    <x v="5637"/>
    <n v="5"/>
    <n v="0.3"/>
    <n v="-70.489999999999981"/>
  </r>
  <r>
    <n v="8868"/>
    <x v="4420"/>
    <x v="2"/>
    <x v="59"/>
    <d v="2011-09-23T00:00:00"/>
    <s v="First Class"/>
    <s v="SB-20185"/>
    <s v="Sarah Brown"/>
    <x v="0"/>
    <s v="United States"/>
    <s v="Chicago"/>
    <x v="10"/>
    <n v="60653"/>
    <x v="2"/>
    <s v="TEC-PH-10002185"/>
    <x v="2"/>
    <x v="7"/>
    <s v="QVS USB Car Charger 2-Port 2.1Amp for iPod/iPhone/iPad/iPad 2/iPad 3"/>
    <x v="3988"/>
    <n v="2"/>
    <n v="0.2"/>
    <n v="3.4749999999999996"/>
  </r>
  <r>
    <n v="8869"/>
    <x v="4421"/>
    <x v="0"/>
    <x v="254"/>
    <d v="2013-11-09T00:00:00"/>
    <s v="Standard Class"/>
    <s v="CC-12475"/>
    <s v="Cindy Chapman"/>
    <x v="0"/>
    <s v="United States"/>
    <s v="San Diego"/>
    <x v="1"/>
    <n v="92037"/>
    <x v="1"/>
    <s v="TEC-MA-10003176"/>
    <x v="2"/>
    <x v="15"/>
    <s v="Okidata B400 Printer"/>
    <x v="5638"/>
    <n v="2"/>
    <n v="0.2"/>
    <n v="77.219999999999914"/>
  </r>
  <r>
    <n v="8870"/>
    <x v="4422"/>
    <x v="3"/>
    <x v="96"/>
    <d v="2014-12-07T00:00:00"/>
    <s v="Standard Class"/>
    <s v="SH-19975"/>
    <s v="Sally Hughsby"/>
    <x v="1"/>
    <s v="United States"/>
    <s v="Seattle"/>
    <x v="4"/>
    <n v="98105"/>
    <x v="1"/>
    <s v="OFF-BI-10002003"/>
    <x v="1"/>
    <x v="8"/>
    <s v="Ibico Presentation Index for Binding Systems"/>
    <x v="482"/>
    <n v="5"/>
    <n v="0.2"/>
    <n v="5.3729999999999993"/>
  </r>
  <r>
    <n v="8871"/>
    <x v="4422"/>
    <x v="3"/>
    <x v="96"/>
    <d v="2014-12-07T00:00:00"/>
    <s v="Standard Class"/>
    <s v="SH-19975"/>
    <s v="Sally Hughsby"/>
    <x v="1"/>
    <s v="United States"/>
    <s v="Seattle"/>
    <x v="4"/>
    <n v="98105"/>
    <x v="1"/>
    <s v="FUR-FU-10000023"/>
    <x v="0"/>
    <x v="5"/>
    <s v="Eldon Wave Desk Accessories"/>
    <x v="5639"/>
    <n v="12"/>
    <n v="0"/>
    <n v="31.099200000000003"/>
  </r>
  <r>
    <n v="8872"/>
    <x v="4422"/>
    <x v="3"/>
    <x v="96"/>
    <d v="2014-12-07T00:00:00"/>
    <s v="Standard Class"/>
    <s v="SH-19975"/>
    <s v="Sally Hughsby"/>
    <x v="1"/>
    <s v="United States"/>
    <s v="Seattle"/>
    <x v="4"/>
    <n v="98105"/>
    <x v="1"/>
    <s v="OFF-ST-10002756"/>
    <x v="1"/>
    <x v="4"/>
    <s v="Tennsco Stur-D-Stor Boltless Shelving, 5 Shelves, 24&quot; Deep, Sand"/>
    <x v="5248"/>
    <n v="4"/>
    <n v="0"/>
    <n v="5.4124000000000478"/>
  </r>
  <r>
    <n v="8873"/>
    <x v="4423"/>
    <x v="2"/>
    <x v="982"/>
    <d v="2011-10-10T00:00:00"/>
    <s v="Same Day"/>
    <s v="RB-19435"/>
    <s v="Richard Bierner"/>
    <x v="0"/>
    <s v="United States"/>
    <s v="Columbus"/>
    <x v="24"/>
    <n v="43229"/>
    <x v="3"/>
    <s v="TEC-MA-10002694"/>
    <x v="2"/>
    <x v="15"/>
    <s v="Hewlett-Packard Deskjet F4180 All-in-One Color Ink-jet - Printer / copier / scanner"/>
    <x v="5640"/>
    <n v="2"/>
    <n v="0.7"/>
    <n v="-71.39579999999998"/>
  </r>
  <r>
    <n v="8874"/>
    <x v="4423"/>
    <x v="2"/>
    <x v="982"/>
    <d v="2011-10-10T00:00:00"/>
    <s v="Same Day"/>
    <s v="RB-19435"/>
    <s v="Richard Bierner"/>
    <x v="0"/>
    <s v="United States"/>
    <s v="Columbus"/>
    <x v="24"/>
    <n v="43229"/>
    <x v="3"/>
    <s v="OFF-BI-10002429"/>
    <x v="1"/>
    <x v="8"/>
    <s v="Premier Elliptical Ring Binder, Black"/>
    <x v="3594"/>
    <n v="2"/>
    <n v="0.7"/>
    <n v="-13.393599999999999"/>
  </r>
  <r>
    <n v="8875"/>
    <x v="4424"/>
    <x v="3"/>
    <x v="237"/>
    <d v="2014-11-17T00:00:00"/>
    <s v="Second Class"/>
    <s v="TC-21295"/>
    <s v="Toby Carlisle"/>
    <x v="0"/>
    <s v="United States"/>
    <s v="Houston"/>
    <x v="5"/>
    <n v="77095"/>
    <x v="2"/>
    <s v="OFF-BI-10003684"/>
    <x v="1"/>
    <x v="8"/>
    <s v="Wilson Jones Legal Size Ring Binders"/>
    <x v="5641"/>
    <n v="5"/>
    <n v="0.8"/>
    <n v="-32.984999999999999"/>
  </r>
  <r>
    <n v="8876"/>
    <x v="4425"/>
    <x v="0"/>
    <x v="572"/>
    <d v="2013-08-20T00:00:00"/>
    <s v="Standard Class"/>
    <s v="CT-11995"/>
    <s v="Carol Triggs"/>
    <x v="0"/>
    <s v="United States"/>
    <s v="Irving"/>
    <x v="5"/>
    <n v="75061"/>
    <x v="2"/>
    <s v="OFF-SU-10003505"/>
    <x v="1"/>
    <x v="14"/>
    <s v="Premier Electric Letter Opener"/>
    <x v="442"/>
    <n v="2"/>
    <n v="0.2"/>
    <n v="-34.758000000000017"/>
  </r>
  <r>
    <n v="8877"/>
    <x v="4425"/>
    <x v="0"/>
    <x v="572"/>
    <d v="2013-08-20T00:00:00"/>
    <s v="Standard Class"/>
    <s v="CT-11995"/>
    <s v="Carol Triggs"/>
    <x v="0"/>
    <s v="United States"/>
    <s v="Irving"/>
    <x v="5"/>
    <n v="75061"/>
    <x v="2"/>
    <s v="OFF-AP-10002534"/>
    <x v="1"/>
    <x v="9"/>
    <s v="3.6 Cubic Foot Counter Height Office Refrigerator"/>
    <x v="5642"/>
    <n v="1"/>
    <n v="0.8"/>
    <n v="-153.20240000000001"/>
  </r>
  <r>
    <n v="8878"/>
    <x v="4426"/>
    <x v="3"/>
    <x v="697"/>
    <d v="2014-09-24T00:00:00"/>
    <s v="Standard Class"/>
    <s v="GZ-14470"/>
    <s v="Gary Zandusky"/>
    <x v="0"/>
    <s v="United States"/>
    <s v="Morristown"/>
    <x v="30"/>
    <n v="7960"/>
    <x v="3"/>
    <s v="TEC-MA-10004626"/>
    <x v="2"/>
    <x v="15"/>
    <s v="Lexmark 20R1285 X6650 Wireless All-in-One Printer"/>
    <x v="5643"/>
    <n v="4"/>
    <n v="0"/>
    <n v="225.6"/>
  </r>
  <r>
    <n v="8879"/>
    <x v="4426"/>
    <x v="3"/>
    <x v="697"/>
    <d v="2014-09-24T00:00:00"/>
    <s v="Standard Class"/>
    <s v="GZ-14470"/>
    <s v="Gary Zandusky"/>
    <x v="0"/>
    <s v="United States"/>
    <s v="Morristown"/>
    <x v="30"/>
    <n v="7960"/>
    <x v="3"/>
    <s v="OFF-ST-10000615"/>
    <x v="1"/>
    <x v="4"/>
    <s v="SimpliFile Personal File, Black Granite, 15w x 6-15/16d x 11-1/4h"/>
    <x v="4024"/>
    <n v="3"/>
    <n v="0"/>
    <n v="9.5340000000000025"/>
  </r>
  <r>
    <n v="8880"/>
    <x v="4427"/>
    <x v="1"/>
    <x v="391"/>
    <d v="2012-03-25T00:00:00"/>
    <s v="First Class"/>
    <s v="AM-10360"/>
    <s v="Alice McCarthy"/>
    <x v="1"/>
    <s v="United States"/>
    <s v="Los Angeles"/>
    <x v="1"/>
    <n v="90008"/>
    <x v="1"/>
    <s v="OFF-PA-10000659"/>
    <x v="1"/>
    <x v="10"/>
    <s v="TOPS Carbonless Receipt Book, Four 2-3/4 x 7-1/4 Money Receipts per Page"/>
    <x v="5644"/>
    <n v="11"/>
    <n v="0"/>
    <n v="92.505599999999987"/>
  </r>
  <r>
    <n v="8881"/>
    <x v="4427"/>
    <x v="1"/>
    <x v="391"/>
    <d v="2012-03-25T00:00:00"/>
    <s v="First Class"/>
    <s v="AM-10360"/>
    <s v="Alice McCarthy"/>
    <x v="1"/>
    <s v="United States"/>
    <s v="Los Angeles"/>
    <x v="1"/>
    <n v="90008"/>
    <x v="1"/>
    <s v="TEC-AC-10000736"/>
    <x v="2"/>
    <x v="11"/>
    <s v="Logitech G600 MMO Gaming Mouse"/>
    <x v="764"/>
    <n v="3"/>
    <n v="0"/>
    <n v="86.389199999999988"/>
  </r>
  <r>
    <n v="8882"/>
    <x v="4428"/>
    <x v="0"/>
    <x v="1186"/>
    <d v="2013-07-04T00:00:00"/>
    <s v="Second Class"/>
    <s v="AH-10120"/>
    <s v="Adrian Hane"/>
    <x v="2"/>
    <s v="United States"/>
    <s v="Aurora"/>
    <x v="10"/>
    <n v="60505"/>
    <x v="2"/>
    <s v="TEC-AC-10003038"/>
    <x v="2"/>
    <x v="11"/>
    <s v="Kingston Digital DataTraveler 16GB USB 2.0"/>
    <x v="2298"/>
    <n v="7"/>
    <n v="0.2"/>
    <n v="-0.62650000000000716"/>
  </r>
  <r>
    <n v="8883"/>
    <x v="4429"/>
    <x v="3"/>
    <x v="179"/>
    <d v="2014-10-26T00:00:00"/>
    <s v="Standard Class"/>
    <s v="MY-18295"/>
    <s v="Muhammed Yedwab"/>
    <x v="1"/>
    <s v="United States"/>
    <s v="Durham"/>
    <x v="3"/>
    <n v="27707"/>
    <x v="0"/>
    <s v="TEC-PH-10004071"/>
    <x v="2"/>
    <x v="7"/>
    <s v="PayAnywhere Card Reader"/>
    <x v="2992"/>
    <n v="2"/>
    <n v="0.2"/>
    <n v="1.3986000000000001"/>
  </r>
  <r>
    <n v="8884"/>
    <x v="4429"/>
    <x v="3"/>
    <x v="179"/>
    <d v="2014-10-26T00:00:00"/>
    <s v="Standard Class"/>
    <s v="MY-18295"/>
    <s v="Muhammed Yedwab"/>
    <x v="1"/>
    <s v="United States"/>
    <s v="Durham"/>
    <x v="3"/>
    <n v="27707"/>
    <x v="0"/>
    <s v="OFF-PA-10001667"/>
    <x v="1"/>
    <x v="10"/>
    <s v="Great White Multi-Use Recycled Paper (20Lb. and 84 Bright)"/>
    <x v="646"/>
    <n v="3"/>
    <n v="0.2"/>
    <n v="4.4849999999999994"/>
  </r>
  <r>
    <n v="8885"/>
    <x v="4430"/>
    <x v="2"/>
    <x v="55"/>
    <d v="2011-08-30T00:00:00"/>
    <s v="Standard Class"/>
    <s v="BS-11590"/>
    <s v="Brendan Sweed"/>
    <x v="1"/>
    <s v="United States"/>
    <s v="Columbus"/>
    <x v="24"/>
    <n v="43229"/>
    <x v="3"/>
    <s v="OFF-BI-10001982"/>
    <x v="1"/>
    <x v="8"/>
    <s v="Wilson Jones Custom Binder Spines &amp; Labels"/>
    <x v="5645"/>
    <n v="4"/>
    <n v="0.7"/>
    <n v="-4.5695999999999994"/>
  </r>
  <r>
    <n v="8886"/>
    <x v="4430"/>
    <x v="2"/>
    <x v="55"/>
    <d v="2011-08-30T00:00:00"/>
    <s v="Standard Class"/>
    <s v="BS-11590"/>
    <s v="Brendan Sweed"/>
    <x v="1"/>
    <s v="United States"/>
    <s v="Columbus"/>
    <x v="24"/>
    <n v="43229"/>
    <x v="3"/>
    <s v="OFF-BI-10004141"/>
    <x v="1"/>
    <x v="8"/>
    <s v="Insertable Tab Indexes For Data Binders"/>
    <x v="5646"/>
    <n v="3"/>
    <n v="0.7"/>
    <n v="-2.2896000000000001"/>
  </r>
  <r>
    <n v="8887"/>
    <x v="4430"/>
    <x v="2"/>
    <x v="55"/>
    <d v="2011-08-30T00:00:00"/>
    <s v="Standard Class"/>
    <s v="BS-11590"/>
    <s v="Brendan Sweed"/>
    <x v="1"/>
    <s v="United States"/>
    <s v="Columbus"/>
    <x v="24"/>
    <n v="43229"/>
    <x v="3"/>
    <s v="OFF-BI-10002103"/>
    <x v="1"/>
    <x v="8"/>
    <s v="Cardinal Slant-D Ring Binder, Heavy Gauge Vinyl"/>
    <x v="5647"/>
    <n v="8"/>
    <n v="0.7"/>
    <n v="-16.684799999999996"/>
  </r>
  <r>
    <n v="8888"/>
    <x v="4431"/>
    <x v="2"/>
    <x v="923"/>
    <d v="2011-07-30T00:00:00"/>
    <s v="Second Class"/>
    <s v="BB-10990"/>
    <s v="Barry Blumstein"/>
    <x v="1"/>
    <s v="United States"/>
    <s v="Los Angeles"/>
    <x v="1"/>
    <n v="90036"/>
    <x v="1"/>
    <s v="OFF-ST-10002574"/>
    <x v="1"/>
    <x v="4"/>
    <s v="SAFCO Commercial Wire Shelving, Black"/>
    <x v="5648"/>
    <n v="2"/>
    <n v="0"/>
    <n v="0"/>
  </r>
  <r>
    <n v="8889"/>
    <x v="4432"/>
    <x v="3"/>
    <x v="96"/>
    <d v="2014-12-08T00:00:00"/>
    <s v="Standard Class"/>
    <s v="ML-17755"/>
    <s v="Max Ludwig"/>
    <x v="2"/>
    <s v="United States"/>
    <s v="Stockton"/>
    <x v="1"/>
    <n v="95207"/>
    <x v="1"/>
    <s v="FUR-FU-10003394"/>
    <x v="0"/>
    <x v="5"/>
    <s v="Tenex &quot;The Solids&quot; Textured Chair Mats"/>
    <x v="5649"/>
    <n v="9"/>
    <n v="0"/>
    <n v="107.03879999999994"/>
  </r>
  <r>
    <n v="8890"/>
    <x v="4433"/>
    <x v="0"/>
    <x v="508"/>
    <d v="2013-10-22T00:00:00"/>
    <s v="Second Class"/>
    <s v="FC-14245"/>
    <s v="Frank Carlisle"/>
    <x v="2"/>
    <s v="United States"/>
    <s v="Columbia"/>
    <x v="25"/>
    <n v="65203"/>
    <x v="2"/>
    <s v="TEC-PH-10003072"/>
    <x v="2"/>
    <x v="7"/>
    <s v="Panasonic KX-TG9541B DECT 6.0 Digital 2-Line Expandable Cordless Phone With Digital Answering System"/>
    <x v="5650"/>
    <n v="3"/>
    <n v="0"/>
    <n v="220.48530000000002"/>
  </r>
  <r>
    <n v="8891"/>
    <x v="4433"/>
    <x v="0"/>
    <x v="508"/>
    <d v="2013-10-22T00:00:00"/>
    <s v="Second Class"/>
    <s v="FC-14245"/>
    <s v="Frank Carlisle"/>
    <x v="2"/>
    <s v="United States"/>
    <s v="Columbia"/>
    <x v="25"/>
    <n v="65203"/>
    <x v="2"/>
    <s v="OFF-AP-10003057"/>
    <x v="1"/>
    <x v="9"/>
    <s v="Honeywell Enviracaire Portable HEPA Air Cleaner for 16' x 20' Room"/>
    <x v="5651"/>
    <n v="7"/>
    <n v="0"/>
    <n v="751.76010000000008"/>
  </r>
  <r>
    <n v="8892"/>
    <x v="4434"/>
    <x v="0"/>
    <x v="1142"/>
    <d v="2013-09-19T00:00:00"/>
    <s v="First Class"/>
    <s v="CR-12625"/>
    <s v="Corey Roper"/>
    <x v="2"/>
    <s v="United States"/>
    <s v="Columbus"/>
    <x v="32"/>
    <n v="31907"/>
    <x v="0"/>
    <s v="FUR-CH-10001146"/>
    <x v="0"/>
    <x v="1"/>
    <s v="Global Value Mid-Back Manager's Chair, Gray"/>
    <x v="5652"/>
    <n v="2"/>
    <n v="0"/>
    <n v="30.444999999999993"/>
  </r>
  <r>
    <n v="8893"/>
    <x v="4435"/>
    <x v="1"/>
    <x v="494"/>
    <d v="2012-12-06T00:00:00"/>
    <s v="Standard Class"/>
    <s v="LC-16960"/>
    <s v="Lindsay Castell"/>
    <x v="2"/>
    <s v="United States"/>
    <s v="San Diego"/>
    <x v="1"/>
    <n v="92037"/>
    <x v="1"/>
    <s v="FUR-CH-10003973"/>
    <x v="0"/>
    <x v="1"/>
    <s v="GuestStacker Chair with Chrome Finish Legs"/>
    <x v="5653"/>
    <n v="9"/>
    <n v="0.2"/>
    <n v="267.66720000000009"/>
  </r>
  <r>
    <n v="8894"/>
    <x v="4436"/>
    <x v="2"/>
    <x v="79"/>
    <d v="2011-08-12T00:00:00"/>
    <s v="Standard Class"/>
    <s v="GZ-14470"/>
    <s v="Gary Zandusky"/>
    <x v="0"/>
    <s v="United States"/>
    <s v="Texas City"/>
    <x v="5"/>
    <n v="77590"/>
    <x v="2"/>
    <s v="FUR-TA-10001307"/>
    <x v="0"/>
    <x v="3"/>
    <s v="SAFCO PlanMaster Heigh-Adjustable Drafting Table Base, 43w x 30d x 30-37h, Black"/>
    <x v="5654"/>
    <n v="2"/>
    <n v="0.3"/>
    <n v="41.933999999999997"/>
  </r>
  <r>
    <n v="8895"/>
    <x v="4437"/>
    <x v="0"/>
    <x v="243"/>
    <d v="2013-08-23T00:00:00"/>
    <s v="Standard Class"/>
    <s v="BD-11320"/>
    <s v="Bill Donatelli"/>
    <x v="0"/>
    <s v="United States"/>
    <s v="Los Angeles"/>
    <x v="1"/>
    <n v="90004"/>
    <x v="1"/>
    <s v="FUR-FU-10004071"/>
    <x v="0"/>
    <x v="5"/>
    <s v="Luxo Professional Magnifying Clamp-On Fluorescent Lamps"/>
    <x v="5655"/>
    <n v="3"/>
    <n v="0"/>
    <n v="43.684200000000018"/>
  </r>
  <r>
    <n v="8896"/>
    <x v="4437"/>
    <x v="0"/>
    <x v="243"/>
    <d v="2013-08-23T00:00:00"/>
    <s v="Standard Class"/>
    <s v="BD-11320"/>
    <s v="Bill Donatelli"/>
    <x v="0"/>
    <s v="United States"/>
    <s v="Los Angeles"/>
    <x v="1"/>
    <n v="90004"/>
    <x v="1"/>
    <s v="OFF-ST-10001505"/>
    <x v="1"/>
    <x v="4"/>
    <s v="Perma STOR-ALL Hanging File Box, 13 1/8&quot;W x 12 1/4&quot;D x 10 1/2&quot;H"/>
    <x v="1465"/>
    <n v="3"/>
    <n v="0"/>
    <n v="3.0497999999999985"/>
  </r>
  <r>
    <n v="8897"/>
    <x v="4437"/>
    <x v="0"/>
    <x v="243"/>
    <d v="2013-08-23T00:00:00"/>
    <s v="Standard Class"/>
    <s v="BD-11320"/>
    <s v="Bill Donatelli"/>
    <x v="0"/>
    <s v="United States"/>
    <s v="Los Angeles"/>
    <x v="1"/>
    <n v="90004"/>
    <x v="1"/>
    <s v="TEC-PH-10004614"/>
    <x v="2"/>
    <x v="7"/>
    <s v="AT&amp;T 841000 Phone"/>
    <x v="5441"/>
    <n v="3"/>
    <n v="0.2"/>
    <n v="10.349999999999994"/>
  </r>
  <r>
    <n v="8898"/>
    <x v="4437"/>
    <x v="0"/>
    <x v="243"/>
    <d v="2013-08-23T00:00:00"/>
    <s v="Standard Class"/>
    <s v="BD-11320"/>
    <s v="Bill Donatelli"/>
    <x v="0"/>
    <s v="United States"/>
    <s v="Los Angeles"/>
    <x v="1"/>
    <n v="90004"/>
    <x v="1"/>
    <s v="OFF-PA-10004911"/>
    <x v="1"/>
    <x v="10"/>
    <s v="Rediform S.O.S. 1-Up Phone Message Bk, 4-1/4x3-1/16 Bk, 1 Form/Pg, 40 Messages/Bk, 3/Pk"/>
    <x v="5620"/>
    <n v="4"/>
    <n v="0"/>
    <n v="18.009600000000002"/>
  </r>
  <r>
    <n v="8899"/>
    <x v="4438"/>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x v="4678"/>
    <n v="3"/>
    <n v="0"/>
    <n v="148.49099999999996"/>
  </r>
  <r>
    <n v="8900"/>
    <x v="4438"/>
    <x v="1"/>
    <x v="976"/>
    <d v="2012-08-09T00:00:00"/>
    <s v="Second Class"/>
    <s v="EM-14095"/>
    <s v="Eudokia Martin"/>
    <x v="1"/>
    <s v="United States"/>
    <s v="Springfield"/>
    <x v="17"/>
    <n v="22153"/>
    <x v="0"/>
    <s v="OFF-LA-10004545"/>
    <x v="1"/>
    <x v="2"/>
    <s v="Avery 50"/>
    <x v="2989"/>
    <n v="2"/>
    <n v="0"/>
    <n v="11.778199999999998"/>
  </r>
  <r>
    <n v="8901"/>
    <x v="4439"/>
    <x v="0"/>
    <x v="1207"/>
    <d v="2013-06-05T00:00:00"/>
    <s v="Standard Class"/>
    <s v="BP-11290"/>
    <s v="Beth Paige"/>
    <x v="0"/>
    <s v="United States"/>
    <s v="Decatur"/>
    <x v="10"/>
    <n v="62521"/>
    <x v="2"/>
    <s v="FUR-FU-10001379"/>
    <x v="0"/>
    <x v="5"/>
    <s v="Executive Impressions 16-1/2&quot; Circular Wall Clock"/>
    <x v="164"/>
    <n v="3"/>
    <n v="0.6"/>
    <n v="-12.825599999999994"/>
  </r>
  <r>
    <n v="8902"/>
    <x v="4439"/>
    <x v="0"/>
    <x v="1207"/>
    <d v="2013-06-05T00:00:00"/>
    <s v="Standard Class"/>
    <s v="BP-11290"/>
    <s v="Beth Paige"/>
    <x v="0"/>
    <s v="United States"/>
    <s v="Decatur"/>
    <x v="10"/>
    <n v="62521"/>
    <x v="2"/>
    <s v="OFF-PA-10001846"/>
    <x v="1"/>
    <x v="10"/>
    <s v="Xerox 1899"/>
    <x v="282"/>
    <n v="4"/>
    <n v="0.2"/>
    <n v="6.7048000000000005"/>
  </r>
  <r>
    <n v="8903"/>
    <x v="4439"/>
    <x v="0"/>
    <x v="1207"/>
    <d v="2013-06-05T00:00:00"/>
    <s v="Standard Class"/>
    <s v="BP-11290"/>
    <s v="Beth Paige"/>
    <x v="0"/>
    <s v="United States"/>
    <s v="Decatur"/>
    <x v="10"/>
    <n v="62521"/>
    <x v="2"/>
    <s v="FUR-CH-10000422"/>
    <x v="0"/>
    <x v="1"/>
    <s v="Global Highback Leather Tilter in Burgundy"/>
    <x v="5656"/>
    <n v="3"/>
    <n v="0.3"/>
    <n v="-38.215799999999973"/>
  </r>
  <r>
    <n v="8904"/>
    <x v="4439"/>
    <x v="0"/>
    <x v="1207"/>
    <d v="2013-06-05T00:00:00"/>
    <s v="Standard Class"/>
    <s v="BP-11290"/>
    <s v="Beth Paige"/>
    <x v="0"/>
    <s v="United States"/>
    <s v="Decatur"/>
    <x v="10"/>
    <n v="62521"/>
    <x v="2"/>
    <s v="OFF-PA-10004621"/>
    <x v="1"/>
    <x v="10"/>
    <s v="Xerox 212"/>
    <x v="563"/>
    <n v="2"/>
    <n v="0.2"/>
    <n v="3.6288"/>
  </r>
  <r>
    <n v="8905"/>
    <x v="4440"/>
    <x v="0"/>
    <x v="949"/>
    <d v="2013-07-02T00:00:00"/>
    <s v="Same Day"/>
    <s v="SU-20665"/>
    <s v="Stephanie Ulpright"/>
    <x v="2"/>
    <s v="United States"/>
    <s v="New York City"/>
    <x v="15"/>
    <n v="10009"/>
    <x v="3"/>
    <s v="OFF-LA-10001474"/>
    <x v="1"/>
    <x v="2"/>
    <s v="Avery 477"/>
    <x v="5657"/>
    <n v="1"/>
    <n v="0"/>
    <n v="14.043800000000001"/>
  </r>
  <r>
    <n v="8906"/>
    <x v="4440"/>
    <x v="0"/>
    <x v="949"/>
    <d v="2013-07-02T00:00:00"/>
    <s v="Same Day"/>
    <s v="SU-20665"/>
    <s v="Stephanie Ulpright"/>
    <x v="2"/>
    <s v="United States"/>
    <s v="New York City"/>
    <x v="15"/>
    <n v="10009"/>
    <x v="3"/>
    <s v="TEC-AC-10001635"/>
    <x v="2"/>
    <x v="11"/>
    <s v="KeyTronic KT400U2 - Keyboard - Black"/>
    <x v="5658"/>
    <n v="3"/>
    <n v="0"/>
    <n v="6.1679999999999975"/>
  </r>
  <r>
    <n v="8907"/>
    <x v="4440"/>
    <x v="0"/>
    <x v="949"/>
    <d v="2013-07-02T00:00:00"/>
    <s v="Same Day"/>
    <s v="SU-20665"/>
    <s v="Stephanie Ulpright"/>
    <x v="2"/>
    <s v="United States"/>
    <s v="New York City"/>
    <x v="15"/>
    <n v="10009"/>
    <x v="3"/>
    <s v="OFF-PA-10001950"/>
    <x v="1"/>
    <x v="10"/>
    <s v="Southworth 25% Cotton Antique Laid Paper &amp; Envelopes"/>
    <x v="5659"/>
    <n v="9"/>
    <n v="0"/>
    <n v="33.776999999999994"/>
  </r>
  <r>
    <n v="8908"/>
    <x v="4441"/>
    <x v="0"/>
    <x v="122"/>
    <d v="2013-12-21T00:00:00"/>
    <s v="First Class"/>
    <s v="AY-10555"/>
    <s v="Andy Yotov"/>
    <x v="1"/>
    <s v="United States"/>
    <s v="San Francisco"/>
    <x v="1"/>
    <n v="94110"/>
    <x v="1"/>
    <s v="TEC-PH-10001552"/>
    <x v="2"/>
    <x v="7"/>
    <s v="I Need's 3d Hello Kitty Hybrid Silicone Case Cover for HTC One X 4g with 3d Hello Kitty Stylus Pen Green/pink"/>
    <x v="5660"/>
    <n v="7"/>
    <n v="0.2"/>
    <n v="6.6976000000000013"/>
  </r>
  <r>
    <n v="8909"/>
    <x v="4442"/>
    <x v="1"/>
    <x v="1208"/>
    <d v="2012-02-01T00:00:00"/>
    <s v="Standard Class"/>
    <s v="EM-13825"/>
    <s v="Elizabeth Moffitt"/>
    <x v="1"/>
    <s v="United States"/>
    <s v="Moreno Valley"/>
    <x v="1"/>
    <n v="92553"/>
    <x v="1"/>
    <s v="OFF-PA-10003790"/>
    <x v="1"/>
    <x v="10"/>
    <s v="Xerox 1991"/>
    <x v="685"/>
    <n v="8"/>
    <n v="0"/>
    <n v="84.051199999999994"/>
  </r>
  <r>
    <n v="8910"/>
    <x v="4443"/>
    <x v="3"/>
    <x v="960"/>
    <d v="2014-11-02T00:00:00"/>
    <s v="Standard Class"/>
    <s v="SA-20830"/>
    <s v="Sue Ann Reed"/>
    <x v="0"/>
    <s v="United States"/>
    <s v="Everett"/>
    <x v="31"/>
    <n v="2149"/>
    <x v="3"/>
    <s v="OFF-LA-10002475"/>
    <x v="1"/>
    <x v="2"/>
    <s v="Avery 519"/>
    <x v="2521"/>
    <n v="3"/>
    <n v="0"/>
    <n v="10.307099999999998"/>
  </r>
  <r>
    <n v="8911"/>
    <x v="4444"/>
    <x v="3"/>
    <x v="259"/>
    <d v="2014-11-09T00:00:00"/>
    <s v="Standard Class"/>
    <s v="CA-12265"/>
    <s v="Christina Anderson"/>
    <x v="0"/>
    <s v="United States"/>
    <s v="Chattanooga"/>
    <x v="18"/>
    <n v="37421"/>
    <x v="0"/>
    <s v="TEC-AC-10000303"/>
    <x v="2"/>
    <x v="11"/>
    <s v="Logitech M510 Wireless Mouse"/>
    <x v="98"/>
    <n v="3"/>
    <n v="0.2"/>
    <n v="15.596099999999996"/>
  </r>
  <r>
    <n v="8912"/>
    <x v="4444"/>
    <x v="3"/>
    <x v="259"/>
    <d v="2014-11-09T00:00:00"/>
    <s v="Standard Class"/>
    <s v="CA-12265"/>
    <s v="Christina Anderson"/>
    <x v="0"/>
    <s v="United States"/>
    <s v="Chattanooga"/>
    <x v="18"/>
    <n v="37421"/>
    <x v="0"/>
    <s v="TEC-PH-10000127"/>
    <x v="2"/>
    <x v="7"/>
    <s v="iOttie XL Car Mount"/>
    <x v="5661"/>
    <n v="9"/>
    <n v="0.2"/>
    <n v="-32.383800000000008"/>
  </r>
  <r>
    <n v="8913"/>
    <x v="4444"/>
    <x v="3"/>
    <x v="259"/>
    <d v="2014-11-09T00:00:00"/>
    <s v="Standard Class"/>
    <s v="CA-12265"/>
    <s v="Christina Anderson"/>
    <x v="0"/>
    <s v="United States"/>
    <s v="Chattanooga"/>
    <x v="18"/>
    <n v="37421"/>
    <x v="0"/>
    <s v="OFF-BI-10004364"/>
    <x v="1"/>
    <x v="8"/>
    <s v="Storex Dura Pro Binders"/>
    <x v="5662"/>
    <n v="2"/>
    <n v="0.7"/>
    <n v="-2.9700000000000006"/>
  </r>
  <r>
    <n v="8914"/>
    <x v="4444"/>
    <x v="3"/>
    <x v="259"/>
    <d v="2014-11-09T00:00:00"/>
    <s v="Standard Class"/>
    <s v="CA-12265"/>
    <s v="Christina Anderson"/>
    <x v="0"/>
    <s v="United States"/>
    <s v="Chattanooga"/>
    <x v="18"/>
    <n v="37421"/>
    <x v="0"/>
    <s v="OFF-LA-10002195"/>
    <x v="1"/>
    <x v="2"/>
    <s v="Avery 481"/>
    <x v="1268"/>
    <n v="2"/>
    <n v="0.2"/>
    <n v="1.7247999999999997"/>
  </r>
  <r>
    <n v="8915"/>
    <x v="4445"/>
    <x v="0"/>
    <x v="195"/>
    <d v="2013-05-14T00:00:00"/>
    <s v="Standard Class"/>
    <s v="CV-12805"/>
    <s v="Cynthia Voltz"/>
    <x v="1"/>
    <s v="United States"/>
    <s v="Austin"/>
    <x v="5"/>
    <n v="78745"/>
    <x v="2"/>
    <s v="OFF-ST-10001490"/>
    <x v="1"/>
    <x v="4"/>
    <s v="Hot File 7-Pocket, Floor Stand"/>
    <x v="5663"/>
    <n v="6"/>
    <n v="0.2"/>
    <n v="107.08199999999985"/>
  </r>
  <r>
    <n v="8916"/>
    <x v="4445"/>
    <x v="0"/>
    <x v="195"/>
    <d v="2013-05-14T00:00:00"/>
    <s v="Standard Class"/>
    <s v="CV-12805"/>
    <s v="Cynthia Voltz"/>
    <x v="1"/>
    <s v="United States"/>
    <s v="Austin"/>
    <x v="5"/>
    <n v="78745"/>
    <x v="2"/>
    <s v="OFF-BI-10002852"/>
    <x v="1"/>
    <x v="8"/>
    <s v="Ibico Standard Transparent Covers"/>
    <x v="5664"/>
    <n v="4"/>
    <n v="0.8"/>
    <n v="-20.435200000000002"/>
  </r>
  <r>
    <n v="8917"/>
    <x v="4445"/>
    <x v="0"/>
    <x v="195"/>
    <d v="2013-05-14T00:00:00"/>
    <s v="Standard Class"/>
    <s v="CV-12805"/>
    <s v="Cynthia Voltz"/>
    <x v="1"/>
    <s v="United States"/>
    <s v="Austin"/>
    <x v="5"/>
    <n v="78745"/>
    <x v="2"/>
    <s v="OFF-AP-10000390"/>
    <x v="1"/>
    <x v="9"/>
    <s v="Euro Pro Shark Stick Mini Vacuum"/>
    <x v="5665"/>
    <n v="4"/>
    <n v="0.8"/>
    <n v="-131.71680000000001"/>
  </r>
  <r>
    <n v="8918"/>
    <x v="4445"/>
    <x v="0"/>
    <x v="195"/>
    <d v="2013-05-14T00:00:00"/>
    <s v="Standard Class"/>
    <s v="CV-12805"/>
    <s v="Cynthia Voltz"/>
    <x v="1"/>
    <s v="United States"/>
    <s v="Austin"/>
    <x v="5"/>
    <n v="78745"/>
    <x v="2"/>
    <s v="OFF-PA-10004327"/>
    <x v="1"/>
    <x v="10"/>
    <s v="Xerox 1911"/>
    <x v="5201"/>
    <n v="2"/>
    <n v="0.2"/>
    <n v="26.823999999999995"/>
  </r>
  <r>
    <n v="8919"/>
    <x v="4445"/>
    <x v="0"/>
    <x v="195"/>
    <d v="2013-05-14T00:00:00"/>
    <s v="Standard Class"/>
    <s v="CV-12805"/>
    <s v="Cynthia Voltz"/>
    <x v="1"/>
    <s v="United States"/>
    <s v="Austin"/>
    <x v="5"/>
    <n v="78745"/>
    <x v="2"/>
    <s v="OFF-BI-10002353"/>
    <x v="1"/>
    <x v="8"/>
    <s v="GBC VeloBind Cover Sets"/>
    <x v="5666"/>
    <n v="6"/>
    <n v="0.8"/>
    <n v="-27.791999999999994"/>
  </r>
  <r>
    <n v="8920"/>
    <x v="4446"/>
    <x v="2"/>
    <x v="1063"/>
    <d v="2011-04-08T00:00:00"/>
    <s v="Standard Class"/>
    <s v="AH-10690"/>
    <s v="Anna Häberlin"/>
    <x v="1"/>
    <s v="United States"/>
    <s v="Virginia Beach"/>
    <x v="17"/>
    <n v="23464"/>
    <x v="0"/>
    <s v="FUR-FU-10003192"/>
    <x v="0"/>
    <x v="5"/>
    <s v="Luxo Adjustable Task Clamp Lamp"/>
    <x v="5667"/>
    <n v="2"/>
    <n v="0"/>
    <n v="46.196799999999996"/>
  </r>
  <r>
    <n v="8921"/>
    <x v="4447"/>
    <x v="2"/>
    <x v="582"/>
    <d v="2011-05-03T00:00:00"/>
    <s v="Standard Class"/>
    <s v="DS-13180"/>
    <s v="David Smith"/>
    <x v="1"/>
    <s v="United States"/>
    <s v="Jamestown"/>
    <x v="15"/>
    <n v="14701"/>
    <x v="3"/>
    <s v="TEC-AC-10000736"/>
    <x v="2"/>
    <x v="11"/>
    <s v="Logitech G600 MMO Gaming Mouse"/>
    <x v="460"/>
    <n v="2"/>
    <n v="0"/>
    <n v="57.592799999999997"/>
  </r>
  <r>
    <n v="8922"/>
    <x v="4448"/>
    <x v="0"/>
    <x v="964"/>
    <d v="2013-10-09T00:00:00"/>
    <s v="Standard Class"/>
    <s v="AH-10690"/>
    <s v="Anna Häberlin"/>
    <x v="1"/>
    <s v="United States"/>
    <s v="Coral Gables"/>
    <x v="2"/>
    <n v="33134"/>
    <x v="0"/>
    <s v="TEC-PH-10003095"/>
    <x v="2"/>
    <x v="7"/>
    <s v="Samsung HM1900 Bluetooth Headset"/>
    <x v="2672"/>
    <n v="3"/>
    <n v="0.2"/>
    <n v="19.754999999999999"/>
  </r>
  <r>
    <n v="8923"/>
    <x v="4448"/>
    <x v="0"/>
    <x v="964"/>
    <d v="2013-10-09T00:00:00"/>
    <s v="Standard Class"/>
    <s v="AH-10690"/>
    <s v="Anna Häberlin"/>
    <x v="1"/>
    <s v="United States"/>
    <s v="Coral Gables"/>
    <x v="2"/>
    <n v="33134"/>
    <x v="0"/>
    <s v="FUR-FU-10002885"/>
    <x v="0"/>
    <x v="5"/>
    <s v="Magna Visual Magnetic Picture Hangers"/>
    <x v="5668"/>
    <n v="3"/>
    <n v="0.2"/>
    <n v="2.6028000000000011"/>
  </r>
  <r>
    <n v="8924"/>
    <x v="4449"/>
    <x v="3"/>
    <x v="532"/>
    <d v="2014-06-18T00:00:00"/>
    <s v="Standard Class"/>
    <s v="ZC-21910"/>
    <s v="Zuschuss Carroll"/>
    <x v="0"/>
    <s v="United States"/>
    <s v="Hickory"/>
    <x v="3"/>
    <n v="28601"/>
    <x v="0"/>
    <s v="OFF-BI-10001525"/>
    <x v="1"/>
    <x v="8"/>
    <s v="Acco Pressboard Covers with Storage Hooks, 14 7/8&quot; x 11&quot;, Executive Red"/>
    <x v="5669"/>
    <n v="4"/>
    <n v="0.7"/>
    <n v="-3.8100000000000005"/>
  </r>
  <r>
    <n v="8925"/>
    <x v="4450"/>
    <x v="0"/>
    <x v="806"/>
    <d v="2013-02-03T00:00:00"/>
    <s v="Standard Class"/>
    <s v="DF-13135"/>
    <s v="David Flashing"/>
    <x v="0"/>
    <s v="United States"/>
    <s v="Rockford"/>
    <x v="10"/>
    <n v="61107"/>
    <x v="2"/>
    <s v="TEC-PH-10004241"/>
    <x v="2"/>
    <x v="7"/>
    <s v="Nokia Lumia 1020"/>
    <x v="4345"/>
    <n v="4"/>
    <n v="0.2"/>
    <n v="143.99680000000006"/>
  </r>
  <r>
    <n v="8926"/>
    <x v="4450"/>
    <x v="0"/>
    <x v="806"/>
    <d v="2013-02-03T00:00:00"/>
    <s v="Standard Class"/>
    <s v="DF-13135"/>
    <s v="David Flashing"/>
    <x v="0"/>
    <s v="United States"/>
    <s v="Rockford"/>
    <x v="10"/>
    <n v="61107"/>
    <x v="2"/>
    <s v="OFF-BI-10000546"/>
    <x v="1"/>
    <x v="8"/>
    <s v="Avery Durable Binders"/>
    <x v="5670"/>
    <n v="3"/>
    <n v="0.8"/>
    <n v="-2.678399999999999"/>
  </r>
  <r>
    <n v="8927"/>
    <x v="4450"/>
    <x v="0"/>
    <x v="806"/>
    <d v="2013-02-03T00:00:00"/>
    <s v="Standard Class"/>
    <s v="DF-13135"/>
    <s v="David Flashing"/>
    <x v="0"/>
    <s v="United States"/>
    <s v="Rockford"/>
    <x v="10"/>
    <n v="61107"/>
    <x v="2"/>
    <s v="FUR-TA-10004256"/>
    <x v="0"/>
    <x v="3"/>
    <s v="Bretford “Just In Time” Height-Adjustable Multi-Task Work Tables"/>
    <x v="5671"/>
    <n v="3"/>
    <n v="0.5"/>
    <n v="-538.44600000000003"/>
  </r>
  <r>
    <n v="8928"/>
    <x v="4451"/>
    <x v="1"/>
    <x v="874"/>
    <d v="2012-09-29T00:00:00"/>
    <s v="Second Class"/>
    <s v="SS-20140"/>
    <s v="Saphhira Shifley"/>
    <x v="1"/>
    <s v="United States"/>
    <s v="Seattle"/>
    <x v="4"/>
    <n v="98103"/>
    <x v="1"/>
    <s v="OFF-AR-10002067"/>
    <x v="1"/>
    <x v="6"/>
    <s v="Newell 334"/>
    <x v="1618"/>
    <n v="5"/>
    <n v="0"/>
    <n v="25.792000000000002"/>
  </r>
  <r>
    <n v="8929"/>
    <x v="4452"/>
    <x v="1"/>
    <x v="657"/>
    <d v="2012-04-17T00:00:00"/>
    <s v="Standard Class"/>
    <s v="FP-14320"/>
    <s v="Frank Preis"/>
    <x v="0"/>
    <s v="United States"/>
    <s v="Huntsville"/>
    <x v="5"/>
    <n v="77340"/>
    <x v="2"/>
    <s v="FUR-TA-10000688"/>
    <x v="0"/>
    <x v="3"/>
    <s v="Chromcraft Bull-Nose Wood Round Conference Table Top, Wood Base"/>
    <x v="5672"/>
    <n v="4"/>
    <n v="0.3"/>
    <n v="-113.28200000000004"/>
  </r>
  <r>
    <n v="8930"/>
    <x v="4452"/>
    <x v="1"/>
    <x v="657"/>
    <d v="2012-04-17T00:00:00"/>
    <s v="Standard Class"/>
    <s v="FP-14320"/>
    <s v="Frank Preis"/>
    <x v="0"/>
    <s v="United States"/>
    <s v="Huntsville"/>
    <x v="5"/>
    <n v="77340"/>
    <x v="2"/>
    <s v="FUR-TA-10002530"/>
    <x v="0"/>
    <x v="3"/>
    <s v="Iceberg OfficeWorks 42&quot; Round Tables"/>
    <x v="5673"/>
    <n v="2"/>
    <n v="0.3"/>
    <n v="-45.294000000000011"/>
  </r>
  <r>
    <n v="8931"/>
    <x v="4452"/>
    <x v="1"/>
    <x v="657"/>
    <d v="2012-04-17T00:00:00"/>
    <s v="Standard Class"/>
    <s v="FP-14320"/>
    <s v="Frank Preis"/>
    <x v="0"/>
    <s v="United States"/>
    <s v="Huntsville"/>
    <x v="5"/>
    <n v="77340"/>
    <x v="2"/>
    <s v="TEC-PH-10001061"/>
    <x v="2"/>
    <x v="7"/>
    <s v="Apple iPhone 5C"/>
    <x v="1977"/>
    <n v="3"/>
    <n v="0.2"/>
    <n v="17.998199999999997"/>
  </r>
  <r>
    <n v="8932"/>
    <x v="4453"/>
    <x v="3"/>
    <x v="404"/>
    <d v="2014-12-25T00:00:00"/>
    <s v="Standard Class"/>
    <s v="HE-14800"/>
    <s v="Harold Engle"/>
    <x v="1"/>
    <s v="United States"/>
    <s v="Milwaukee"/>
    <x v="6"/>
    <n v="53209"/>
    <x v="2"/>
    <s v="FUR-FU-10001057"/>
    <x v="0"/>
    <x v="5"/>
    <s v="Tensor Track Tree Floor Lamp"/>
    <x v="5674"/>
    <n v="5"/>
    <n v="0"/>
    <n v="22.988499999999998"/>
  </r>
  <r>
    <n v="8933"/>
    <x v="4453"/>
    <x v="3"/>
    <x v="404"/>
    <d v="2014-12-25T00:00:00"/>
    <s v="Standard Class"/>
    <s v="HE-14800"/>
    <s v="Harold Engle"/>
    <x v="1"/>
    <s v="United States"/>
    <s v="Milwaukee"/>
    <x v="6"/>
    <n v="53209"/>
    <x v="2"/>
    <s v="TEC-AC-10002331"/>
    <x v="2"/>
    <x v="11"/>
    <s v="Maxell 74 Minute CDR, 10/Pack"/>
    <x v="1624"/>
    <n v="3"/>
    <n v="0"/>
    <n v="10.855799999999999"/>
  </r>
  <r>
    <n v="8934"/>
    <x v="4454"/>
    <x v="0"/>
    <x v="560"/>
    <d v="2013-03-20T00:00:00"/>
    <s v="Standard Class"/>
    <s v="SP-20545"/>
    <s v="Sibella Parks"/>
    <x v="1"/>
    <s v="United States"/>
    <s v="Green Bay"/>
    <x v="6"/>
    <n v="54302"/>
    <x v="2"/>
    <s v="FUR-FU-10003724"/>
    <x v="0"/>
    <x v="5"/>
    <s v="Westinghouse Clip-On Gooseneck Lamps"/>
    <x v="2499"/>
    <n v="2"/>
    <n v="0"/>
    <n v="4.3523999999999994"/>
  </r>
  <r>
    <n v="8935"/>
    <x v="4455"/>
    <x v="3"/>
    <x v="151"/>
    <d v="2014-08-28T00:00:00"/>
    <s v="Same Day"/>
    <s v="BP-11185"/>
    <s v="Ben Peterman"/>
    <x v="1"/>
    <s v="United States"/>
    <s v="Philadelphia"/>
    <x v="9"/>
    <n v="19120"/>
    <x v="3"/>
    <s v="OFF-PA-10000528"/>
    <x v="1"/>
    <x v="10"/>
    <s v="Xerox 1981"/>
    <x v="2538"/>
    <n v="3"/>
    <n v="0.2"/>
    <n v="3.96"/>
  </r>
  <r>
    <n v="8936"/>
    <x v="4455"/>
    <x v="3"/>
    <x v="151"/>
    <d v="2014-08-28T00:00:00"/>
    <s v="Same Day"/>
    <s v="BP-11185"/>
    <s v="Ben Peterman"/>
    <x v="1"/>
    <s v="United States"/>
    <s v="Philadelphia"/>
    <x v="9"/>
    <n v="19120"/>
    <x v="3"/>
    <s v="TEC-AC-10001908"/>
    <x v="2"/>
    <x v="11"/>
    <s v="Logitech Wireless Headset h800"/>
    <x v="5675"/>
    <n v="14"/>
    <n v="0.2"/>
    <n v="209.97899999999993"/>
  </r>
  <r>
    <n v="8937"/>
    <x v="4456"/>
    <x v="1"/>
    <x v="997"/>
    <d v="2012-12-19T00:00:00"/>
    <s v="Second Class"/>
    <s v="PG-18895"/>
    <s v="Paul Gonzalez"/>
    <x v="0"/>
    <s v="United States"/>
    <s v="Los Angeles"/>
    <x v="1"/>
    <n v="90008"/>
    <x v="1"/>
    <s v="OFF-AR-10003903"/>
    <x v="1"/>
    <x v="6"/>
    <s v="Sanford 52201 APSCO Electric Pencil Sharpener"/>
    <x v="3135"/>
    <n v="5"/>
    <n v="0"/>
    <n v="53.261000000000003"/>
  </r>
  <r>
    <n v="8938"/>
    <x v="4456"/>
    <x v="1"/>
    <x v="997"/>
    <d v="2012-12-19T00:00:00"/>
    <s v="Second Class"/>
    <s v="PG-18895"/>
    <s v="Paul Gonzalez"/>
    <x v="0"/>
    <s v="United States"/>
    <s v="Los Angeles"/>
    <x v="1"/>
    <n v="90008"/>
    <x v="1"/>
    <s v="TEC-PH-10004908"/>
    <x v="2"/>
    <x v="7"/>
    <s v="Panasonic KX TS3282W Corded phone"/>
    <x v="5676"/>
    <n v="2"/>
    <n v="0.2"/>
    <n v="16.997999999999983"/>
  </r>
  <r>
    <n v="8939"/>
    <x v="4456"/>
    <x v="1"/>
    <x v="997"/>
    <d v="2012-12-19T00:00:00"/>
    <s v="Second Class"/>
    <s v="PG-18895"/>
    <s v="Paul Gonzalez"/>
    <x v="0"/>
    <s v="United States"/>
    <s v="Los Angeles"/>
    <x v="1"/>
    <n v="90008"/>
    <x v="1"/>
    <s v="OFF-AR-10001940"/>
    <x v="1"/>
    <x v="6"/>
    <s v="Sanford Colorific Eraseable Coloring Pencils, 12 Count"/>
    <x v="1235"/>
    <n v="5"/>
    <n v="0"/>
    <n v="7.0520000000000005"/>
  </r>
  <r>
    <n v="8940"/>
    <x v="4456"/>
    <x v="1"/>
    <x v="997"/>
    <d v="2012-12-19T00:00:00"/>
    <s v="Second Class"/>
    <s v="PG-18895"/>
    <s v="Paul Gonzalez"/>
    <x v="0"/>
    <s v="United States"/>
    <s v="Los Angeles"/>
    <x v="1"/>
    <n v="90008"/>
    <x v="1"/>
    <s v="OFF-BI-10002026"/>
    <x v="1"/>
    <x v="8"/>
    <s v="Avery Arch Ring Binders"/>
    <x v="5677"/>
    <n v="2"/>
    <n v="0.2"/>
    <n v="31.373999999999995"/>
  </r>
  <r>
    <n v="8941"/>
    <x v="4457"/>
    <x v="2"/>
    <x v="963"/>
    <d v="2011-08-24T00:00:00"/>
    <s v="Second Class"/>
    <s v="JP-15520"/>
    <s v="Jeremy Pistek"/>
    <x v="0"/>
    <s v="United States"/>
    <s v="North Miami"/>
    <x v="2"/>
    <n v="33161"/>
    <x v="0"/>
    <s v="OFF-SU-10003936"/>
    <x v="1"/>
    <x v="14"/>
    <s v="Acme Serrated Blade Letter Opener"/>
    <x v="5678"/>
    <n v="3"/>
    <n v="0.2"/>
    <n v="-1.8126000000000002"/>
  </r>
  <r>
    <n v="8942"/>
    <x v="4458"/>
    <x v="0"/>
    <x v="54"/>
    <d v="2013-11-06T00:00:00"/>
    <s v="First Class"/>
    <s v="NW-18400"/>
    <s v="Natalie Webber"/>
    <x v="0"/>
    <s v="United States"/>
    <s v="Portland"/>
    <x v="21"/>
    <n v="97206"/>
    <x v="1"/>
    <s v="OFF-BI-10002813"/>
    <x v="1"/>
    <x v="8"/>
    <s v="Avery Reinforcements for Hole-Punch Pages"/>
    <x v="4909"/>
    <n v="7"/>
    <n v="0.7"/>
    <n v="-3.4649999999999999"/>
  </r>
  <r>
    <n v="8943"/>
    <x v="4458"/>
    <x v="0"/>
    <x v="54"/>
    <d v="2013-11-06T00:00:00"/>
    <s v="First Class"/>
    <s v="NW-18400"/>
    <s v="Natalie Webber"/>
    <x v="0"/>
    <s v="United States"/>
    <s v="Portland"/>
    <x v="21"/>
    <n v="97206"/>
    <x v="1"/>
    <s v="TEC-MA-10003337"/>
    <x v="2"/>
    <x v="15"/>
    <s v="Okidata B401 Printer"/>
    <x v="5679"/>
    <n v="3"/>
    <n v="0.7"/>
    <n v="-251.98739999999992"/>
  </r>
  <r>
    <n v="8944"/>
    <x v="4459"/>
    <x v="3"/>
    <x v="1209"/>
    <d v="2014-10-17T00:00:00"/>
    <s v="Standard Class"/>
    <s v="SW-20245"/>
    <s v="Scot Wooten"/>
    <x v="0"/>
    <s v="United States"/>
    <s v="Aurora"/>
    <x v="10"/>
    <n v="60505"/>
    <x v="2"/>
    <s v="FUR-CH-10001545"/>
    <x v="0"/>
    <x v="1"/>
    <s v="Hon Comfortask Task/Swivel Chairs"/>
    <x v="5680"/>
    <n v="3"/>
    <n v="0.3"/>
    <n v="-47.871600000000001"/>
  </r>
  <r>
    <n v="8945"/>
    <x v="4460"/>
    <x v="2"/>
    <x v="1035"/>
    <d v="2011-12-08T00:00:00"/>
    <s v="First Class"/>
    <s v="EH-14005"/>
    <s v="Erica Hernandez"/>
    <x v="2"/>
    <s v="United States"/>
    <s v="San Francisco"/>
    <x v="1"/>
    <n v="94109"/>
    <x v="1"/>
    <s v="OFF-PA-10000062"/>
    <x v="1"/>
    <x v="10"/>
    <s v="Green Bar Computer Printout Paper"/>
    <x v="2210"/>
    <n v="3"/>
    <n v="0"/>
    <n v="80.791200000000003"/>
  </r>
  <r>
    <n v="8946"/>
    <x v="4461"/>
    <x v="2"/>
    <x v="647"/>
    <d v="2011-11-17T00:00:00"/>
    <s v="Second Class"/>
    <s v="SC-20260"/>
    <s v="Scott Cohen"/>
    <x v="1"/>
    <s v="United States"/>
    <s v="San Francisco"/>
    <x v="1"/>
    <n v="94110"/>
    <x v="1"/>
    <s v="OFF-SU-10001574"/>
    <x v="1"/>
    <x v="14"/>
    <s v="Acme Value Line Scissors"/>
    <x v="1031"/>
    <n v="3"/>
    <n v="0"/>
    <n v="3.2849999999999993"/>
  </r>
  <r>
    <n v="8947"/>
    <x v="4462"/>
    <x v="3"/>
    <x v="165"/>
    <d v="2014-12-29T00:00:00"/>
    <s v="Standard Class"/>
    <s v="NC-18535"/>
    <s v="Nick Crebassa"/>
    <x v="1"/>
    <s v="United States"/>
    <s v="New Bedford"/>
    <x v="31"/>
    <n v="2740"/>
    <x v="3"/>
    <s v="OFF-PA-10001972"/>
    <x v="1"/>
    <x v="10"/>
    <s v="Xerox 214"/>
    <x v="541"/>
    <n v="3"/>
    <n v="0"/>
    <n v="9.3312000000000008"/>
  </r>
  <r>
    <n v="8948"/>
    <x v="4462"/>
    <x v="3"/>
    <x v="165"/>
    <d v="2014-12-29T00:00:00"/>
    <s v="Standard Class"/>
    <s v="NC-18535"/>
    <s v="Nick Crebassa"/>
    <x v="1"/>
    <s v="United States"/>
    <s v="New Bedford"/>
    <x v="31"/>
    <n v="2740"/>
    <x v="3"/>
    <s v="OFF-BI-10000201"/>
    <x v="1"/>
    <x v="8"/>
    <s v="Avery Triangle Shaped Sheet Lifters, Black, 2/Pack"/>
    <x v="5681"/>
    <n v="5"/>
    <n v="0"/>
    <n v="6.15"/>
  </r>
  <r>
    <n v="8949"/>
    <x v="4463"/>
    <x v="2"/>
    <x v="163"/>
    <d v="2011-12-26T00:00:00"/>
    <s v="First Class"/>
    <s v="AS-10090"/>
    <s v="Adam Shillingsburg"/>
    <x v="0"/>
    <s v="United States"/>
    <s v="San Diego"/>
    <x v="1"/>
    <n v="92037"/>
    <x v="1"/>
    <s v="OFF-AP-10003278"/>
    <x v="1"/>
    <x v="9"/>
    <s v="Belkin 7-Outlet SurgeMaster Home Series"/>
    <x v="5682"/>
    <n v="1"/>
    <n v="0"/>
    <n v="3.632200000000001"/>
  </r>
  <r>
    <n v="8950"/>
    <x v="4464"/>
    <x v="3"/>
    <x v="66"/>
    <d v="2014-12-29T00:00:00"/>
    <s v="Standard Class"/>
    <s v="JL-15130"/>
    <s v="Jack Lebron"/>
    <x v="0"/>
    <s v="United States"/>
    <s v="Jackson"/>
    <x v="18"/>
    <n v="38301"/>
    <x v="0"/>
    <s v="FUR-TA-10002903"/>
    <x v="0"/>
    <x v="3"/>
    <s v="Bevis Round Bullnose 29&quot; High Table Top"/>
    <x v="5683"/>
    <n v="6"/>
    <n v="0.4"/>
    <n v="-249.32159999999999"/>
  </r>
  <r>
    <n v="8951"/>
    <x v="4464"/>
    <x v="3"/>
    <x v="66"/>
    <d v="2014-12-29T00:00:00"/>
    <s v="Standard Class"/>
    <s v="JL-15130"/>
    <s v="Jack Lebron"/>
    <x v="0"/>
    <s v="United States"/>
    <s v="Jackson"/>
    <x v="18"/>
    <n v="38301"/>
    <x v="0"/>
    <s v="TEC-AC-10001013"/>
    <x v="2"/>
    <x v="11"/>
    <s v="Logitech ClearChat Comfort/USB Headset H390"/>
    <x v="1525"/>
    <n v="2"/>
    <n v="0.2"/>
    <n v="7.615399999999994"/>
  </r>
  <r>
    <n v="8952"/>
    <x v="4464"/>
    <x v="3"/>
    <x v="66"/>
    <d v="2014-12-29T00:00:00"/>
    <s v="Standard Class"/>
    <s v="JL-15130"/>
    <s v="Jack Lebron"/>
    <x v="0"/>
    <s v="United States"/>
    <s v="Jackson"/>
    <x v="18"/>
    <n v="38301"/>
    <x v="0"/>
    <s v="OFF-ST-10000918"/>
    <x v="1"/>
    <x v="4"/>
    <s v="Crate-A-Files"/>
    <x v="4322"/>
    <n v="3"/>
    <n v="0.2"/>
    <n v="1.961999999999998"/>
  </r>
  <r>
    <n v="8953"/>
    <x v="4464"/>
    <x v="3"/>
    <x v="66"/>
    <d v="2014-12-29T00:00:00"/>
    <s v="Standard Class"/>
    <s v="JL-15130"/>
    <s v="Jack Lebron"/>
    <x v="0"/>
    <s v="United States"/>
    <s v="Jackson"/>
    <x v="18"/>
    <n v="38301"/>
    <x v="0"/>
    <s v="OFF-AR-10001419"/>
    <x v="1"/>
    <x v="6"/>
    <s v="Newell 325"/>
    <x v="5684"/>
    <n v="7"/>
    <n v="0.2"/>
    <n v="2.8909999999999982"/>
  </r>
  <r>
    <n v="8954"/>
    <x v="4464"/>
    <x v="3"/>
    <x v="66"/>
    <d v="2014-12-29T00:00:00"/>
    <s v="Standard Class"/>
    <s v="JL-15130"/>
    <s v="Jack Lebron"/>
    <x v="0"/>
    <s v="United States"/>
    <s v="Jackson"/>
    <x v="18"/>
    <n v="38301"/>
    <x v="0"/>
    <s v="OFF-AP-10003266"/>
    <x v="1"/>
    <x v="9"/>
    <s v="Holmes Replacement Filter for HEPA Air Cleaner, Large Room"/>
    <x v="5685"/>
    <n v="5"/>
    <n v="0.2"/>
    <n v="16.290999999999997"/>
  </r>
  <r>
    <n v="8955"/>
    <x v="4465"/>
    <x v="2"/>
    <x v="233"/>
    <d v="2011-08-10T00:00:00"/>
    <s v="Second Class"/>
    <s v="VG-21790"/>
    <s v="Vivek Gonzalez"/>
    <x v="0"/>
    <s v="United States"/>
    <s v="Jacksonville"/>
    <x v="2"/>
    <n v="32216"/>
    <x v="0"/>
    <s v="FUR-BO-10000468"/>
    <x v="0"/>
    <x v="0"/>
    <s v="O'Sullivan 2-Shelf Heavy-Duty Bookcases"/>
    <x v="5686"/>
    <n v="4"/>
    <n v="0.2"/>
    <n v="-7.7727999999999895"/>
  </r>
  <r>
    <n v="8956"/>
    <x v="4466"/>
    <x v="2"/>
    <x v="59"/>
    <d v="2011-09-24T00:00:00"/>
    <s v="Standard Class"/>
    <s v="HG-14965"/>
    <s v="Henry Goldwyn"/>
    <x v="1"/>
    <s v="United States"/>
    <s v="San Diego"/>
    <x v="1"/>
    <n v="92024"/>
    <x v="1"/>
    <s v="OFF-PA-10004610"/>
    <x v="1"/>
    <x v="10"/>
    <s v="Xerox 1900"/>
    <x v="18"/>
    <n v="2"/>
    <n v="0"/>
    <n v="3.8519999999999994"/>
  </r>
  <r>
    <n v="8957"/>
    <x v="4467"/>
    <x v="3"/>
    <x v="53"/>
    <d v="2014-12-29T00:00:00"/>
    <s v="First Class"/>
    <s v="JH-15430"/>
    <s v="Jennifer Halladay"/>
    <x v="0"/>
    <s v="United States"/>
    <s v="Hialeah"/>
    <x v="2"/>
    <n v="33012"/>
    <x v="0"/>
    <s v="FUR-FU-10004963"/>
    <x v="0"/>
    <x v="5"/>
    <s v="Eldon 400 Class Desk Accessories, Black Carbon"/>
    <x v="5687"/>
    <n v="3"/>
    <n v="0.2"/>
    <n v="5.7750000000000021"/>
  </r>
  <r>
    <n v="8958"/>
    <x v="4467"/>
    <x v="3"/>
    <x v="53"/>
    <d v="2014-12-29T00:00:00"/>
    <s v="First Class"/>
    <s v="JH-15430"/>
    <s v="Jennifer Halladay"/>
    <x v="0"/>
    <s v="United States"/>
    <s v="Hialeah"/>
    <x v="2"/>
    <n v="33012"/>
    <x v="0"/>
    <s v="TEC-MA-10004626"/>
    <x v="2"/>
    <x v="15"/>
    <s v="Lexmark 20R1285 X6650 Wireless All-in-One Printer"/>
    <x v="5253"/>
    <n v="2"/>
    <n v="0.5"/>
    <n v="-7.2000000000000028"/>
  </r>
  <r>
    <n v="8959"/>
    <x v="4468"/>
    <x v="3"/>
    <x v="920"/>
    <d v="2014-12-01T00:00:00"/>
    <s v="Standard Class"/>
    <s v="RO-19780"/>
    <s v="Rose O'Brian"/>
    <x v="0"/>
    <s v="United States"/>
    <s v="Houston"/>
    <x v="5"/>
    <n v="77070"/>
    <x v="2"/>
    <s v="TEC-PH-10003437"/>
    <x v="2"/>
    <x v="7"/>
    <s v="Blue Parrot B250XT Professional Grade Wireless Bluetooth Headset with"/>
    <x v="5688"/>
    <n v="5"/>
    <n v="0.2"/>
    <n v="37.494999999999962"/>
  </r>
  <r>
    <n v="8960"/>
    <x v="4468"/>
    <x v="3"/>
    <x v="920"/>
    <d v="2014-12-01T00:00:00"/>
    <s v="Standard Class"/>
    <s v="RO-19780"/>
    <s v="Rose O'Brian"/>
    <x v="0"/>
    <s v="United States"/>
    <s v="Houston"/>
    <x v="5"/>
    <n v="77070"/>
    <x v="2"/>
    <s v="OFF-AP-10002867"/>
    <x v="1"/>
    <x v="9"/>
    <s v="Fellowes Command Center 5-outlet power strip"/>
    <x v="5689"/>
    <n v="5"/>
    <n v="0.8"/>
    <n v="-179.77600000000001"/>
  </r>
  <r>
    <n v="8961"/>
    <x v="4468"/>
    <x v="3"/>
    <x v="920"/>
    <d v="2014-12-01T00:00:00"/>
    <s v="Standard Class"/>
    <s v="RO-19780"/>
    <s v="Rose O'Brian"/>
    <x v="0"/>
    <s v="United States"/>
    <s v="Houston"/>
    <x v="5"/>
    <n v="77070"/>
    <x v="2"/>
    <s v="FUR-CH-10002126"/>
    <x v="0"/>
    <x v="1"/>
    <s v="Hon Deluxe Fabric Upholstered Stacking Chairs"/>
    <x v="3122"/>
    <n v="5"/>
    <n v="0.3"/>
    <n v="-24.397999999999911"/>
  </r>
  <r>
    <n v="8962"/>
    <x v="4468"/>
    <x v="3"/>
    <x v="920"/>
    <d v="2014-12-01T00:00:00"/>
    <s v="Standard Class"/>
    <s v="RO-19780"/>
    <s v="Rose O'Brian"/>
    <x v="0"/>
    <s v="United States"/>
    <s v="Houston"/>
    <x v="5"/>
    <n v="77070"/>
    <x v="2"/>
    <s v="OFF-AR-10001761"/>
    <x v="1"/>
    <x v="6"/>
    <s v="Avery Hi-Liter Smear-Safe Highlighters"/>
    <x v="4061"/>
    <n v="4"/>
    <n v="0.2"/>
    <n v="3.7375999999999996"/>
  </r>
  <r>
    <n v="8963"/>
    <x v="4469"/>
    <x v="0"/>
    <x v="732"/>
    <d v="2013-11-08T00:00:00"/>
    <s v="First Class"/>
    <s v="LW-17125"/>
    <s v="Liz Willingham"/>
    <x v="0"/>
    <s v="United States"/>
    <s v="Virginia Beach"/>
    <x v="17"/>
    <n v="23464"/>
    <x v="0"/>
    <s v="FUR-FU-10004665"/>
    <x v="0"/>
    <x v="5"/>
    <s v="3M Polarizing Task Lamp with Clamp Arm, Light Gray"/>
    <x v="2963"/>
    <n v="2"/>
    <n v="0"/>
    <n v="71.229600000000005"/>
  </r>
  <r>
    <n v="8964"/>
    <x v="4469"/>
    <x v="0"/>
    <x v="732"/>
    <d v="2013-11-08T00:00:00"/>
    <s v="First Class"/>
    <s v="LW-17125"/>
    <s v="Liz Willingham"/>
    <x v="0"/>
    <s v="United States"/>
    <s v="Virginia Beach"/>
    <x v="17"/>
    <n v="23464"/>
    <x v="0"/>
    <s v="TEC-AC-10000057"/>
    <x v="2"/>
    <x v="11"/>
    <s v="Microsoft Natural Ergonomic Keyboard 4000"/>
    <x v="1324"/>
    <n v="3"/>
    <n v="0"/>
    <n v="18.893699999999995"/>
  </r>
  <r>
    <n v="8965"/>
    <x v="4469"/>
    <x v="0"/>
    <x v="732"/>
    <d v="2013-11-08T00:00:00"/>
    <s v="First Class"/>
    <s v="LW-17125"/>
    <s v="Liz Willingham"/>
    <x v="0"/>
    <s v="United States"/>
    <s v="Virginia Beach"/>
    <x v="17"/>
    <n v="23464"/>
    <x v="0"/>
    <s v="FUR-FU-10003806"/>
    <x v="0"/>
    <x v="5"/>
    <s v="Tenex Chairmat w/ Average Lip, 45&quot; x 53&quot;"/>
    <x v="4850"/>
    <n v="5"/>
    <n v="0"/>
    <n v="75.679999999999978"/>
  </r>
  <r>
    <n v="8966"/>
    <x v="4470"/>
    <x v="3"/>
    <x v="44"/>
    <d v="2014-11-13T00:00:00"/>
    <s v="Standard Class"/>
    <s v="CC-12370"/>
    <s v="Christopher Conant"/>
    <x v="0"/>
    <s v="United States"/>
    <s v="Houston"/>
    <x v="5"/>
    <n v="77070"/>
    <x v="2"/>
    <s v="OFF-BI-10000145"/>
    <x v="1"/>
    <x v="8"/>
    <s v="Zipper Ring Binder Pockets"/>
    <x v="75"/>
    <n v="2"/>
    <n v="0.8"/>
    <n v="-1.934400000000001"/>
  </r>
  <r>
    <n v="8967"/>
    <x v="4471"/>
    <x v="0"/>
    <x v="54"/>
    <d v="2013-11-08T00:00:00"/>
    <s v="Standard Class"/>
    <s v="JP-16135"/>
    <s v="Julie Prescott"/>
    <x v="2"/>
    <s v="United States"/>
    <s v="Philadelphia"/>
    <x v="9"/>
    <n v="19120"/>
    <x v="3"/>
    <s v="TEC-AC-10000892"/>
    <x v="2"/>
    <x v="11"/>
    <s v="NETGEAR N750 Dual Band Wi-Fi Gigabit Router"/>
    <x v="2775"/>
    <n v="1"/>
    <n v="0.2"/>
    <n v="14.399999999999999"/>
  </r>
  <r>
    <n v="8968"/>
    <x v="4471"/>
    <x v="0"/>
    <x v="54"/>
    <d v="2013-11-08T00:00:00"/>
    <s v="Standard Class"/>
    <s v="JP-16135"/>
    <s v="Julie Prescott"/>
    <x v="2"/>
    <s v="United States"/>
    <s v="Philadelphia"/>
    <x v="9"/>
    <n v="19120"/>
    <x v="3"/>
    <s v="FUR-CH-10004886"/>
    <x v="0"/>
    <x v="1"/>
    <s v="Bevis Steel Folding Chairs"/>
    <x v="5690"/>
    <n v="7"/>
    <n v="0.3"/>
    <n v="-13.432999999999993"/>
  </r>
  <r>
    <n v="8969"/>
    <x v="4472"/>
    <x v="2"/>
    <x v="125"/>
    <d v="2012-01-01T00:00:00"/>
    <s v="First Class"/>
    <s v="DD-13570"/>
    <s v="Dorothy Dickinson"/>
    <x v="0"/>
    <s v="United States"/>
    <s v="Memphis"/>
    <x v="18"/>
    <n v="38109"/>
    <x v="0"/>
    <s v="OFF-ST-10002554"/>
    <x v="1"/>
    <x v="4"/>
    <s v="Tennsco Industrial Shelving"/>
    <x v="5691"/>
    <n v="1"/>
    <n v="0.2"/>
    <n v="-8.803799999999999"/>
  </r>
  <r>
    <n v="8970"/>
    <x v="4473"/>
    <x v="3"/>
    <x v="574"/>
    <d v="2014-12-08T00:00:00"/>
    <s v="Standard Class"/>
    <s v="ES-14080"/>
    <s v="Erin Smith"/>
    <x v="1"/>
    <s v="United States"/>
    <s v="Lakewood"/>
    <x v="24"/>
    <n v="44107"/>
    <x v="3"/>
    <s v="OFF-AR-10001662"/>
    <x v="1"/>
    <x v="6"/>
    <s v="Rogers Handheld Barrel Pencil Sharpener"/>
    <x v="5692"/>
    <n v="9"/>
    <n v="0.2"/>
    <n v="1.7262000000000022"/>
  </r>
  <r>
    <n v="8971"/>
    <x v="4473"/>
    <x v="3"/>
    <x v="574"/>
    <d v="2014-12-08T00:00:00"/>
    <s v="Standard Class"/>
    <s v="ES-14080"/>
    <s v="Erin Smith"/>
    <x v="1"/>
    <s v="United States"/>
    <s v="Lakewood"/>
    <x v="24"/>
    <n v="44107"/>
    <x v="3"/>
    <s v="TEC-PH-10004531"/>
    <x v="2"/>
    <x v="7"/>
    <s v="AT&amp;T CL2909"/>
    <x v="5693"/>
    <n v="2"/>
    <n v="0.4"/>
    <n v="-25.198000000000008"/>
  </r>
  <r>
    <n v="8972"/>
    <x v="4474"/>
    <x v="3"/>
    <x v="668"/>
    <d v="2014-03-29T00:00:00"/>
    <s v="Standard Class"/>
    <s v="MV-17485"/>
    <s v="Mark Van Huff"/>
    <x v="0"/>
    <s v="United States"/>
    <s v="New York City"/>
    <x v="15"/>
    <n v="10011"/>
    <x v="3"/>
    <s v="FUR-CH-10000665"/>
    <x v="0"/>
    <x v="1"/>
    <s v="Global Airflow Leather Mesh Back Chair, Black"/>
    <x v="2659"/>
    <n v="2"/>
    <n v="0.1"/>
    <n v="60.391999999999967"/>
  </r>
  <r>
    <n v="8973"/>
    <x v="4475"/>
    <x v="2"/>
    <x v="84"/>
    <d v="2011-11-21T00:00:00"/>
    <s v="First Class"/>
    <s v="RD-19900"/>
    <s v="Ruben Dartt"/>
    <x v="0"/>
    <s v="United States"/>
    <s v="Philadelphia"/>
    <x v="9"/>
    <n v="19120"/>
    <x v="3"/>
    <s v="TEC-AC-10003023"/>
    <x v="2"/>
    <x v="11"/>
    <s v="Logitech G105 Gaming Keyboard"/>
    <x v="5694"/>
    <n v="1"/>
    <n v="0.2"/>
    <n v="-1.187400000000002"/>
  </r>
  <r>
    <n v="8974"/>
    <x v="4476"/>
    <x v="3"/>
    <x v="1016"/>
    <d v="2014-04-28T00:00:00"/>
    <s v="Second Class"/>
    <s v="RL-19615"/>
    <s v="Rob Lucas"/>
    <x v="0"/>
    <s v="United States"/>
    <s v="Los Angeles"/>
    <x v="1"/>
    <n v="90008"/>
    <x v="1"/>
    <s v="FUR-BO-10004709"/>
    <x v="0"/>
    <x v="0"/>
    <s v="Bush Westfield Collection Bookcases, Medium Cherry Finish"/>
    <x v="5695"/>
    <n v="7"/>
    <n v="0.15"/>
    <n v="28.410200000000017"/>
  </r>
  <r>
    <n v="8975"/>
    <x v="4477"/>
    <x v="3"/>
    <x v="51"/>
    <d v="2014-11-27T00:00:00"/>
    <s v="First Class"/>
    <s v="JP-15460"/>
    <s v="Jennifer Patt"/>
    <x v="1"/>
    <s v="United States"/>
    <s v="Dallas"/>
    <x v="5"/>
    <n v="75220"/>
    <x v="2"/>
    <s v="OFF-PA-10000477"/>
    <x v="1"/>
    <x v="10"/>
    <s v="Xerox 22"/>
    <x v="1590"/>
    <n v="7"/>
    <n v="0.2"/>
    <n v="12.700800000000001"/>
  </r>
  <r>
    <n v="8976"/>
    <x v="4477"/>
    <x v="3"/>
    <x v="51"/>
    <d v="2014-11-27T00:00:00"/>
    <s v="First Class"/>
    <s v="JP-15460"/>
    <s v="Jennifer Patt"/>
    <x v="1"/>
    <s v="United States"/>
    <s v="Dallas"/>
    <x v="5"/>
    <n v="75220"/>
    <x v="2"/>
    <s v="OFF-PA-10002923"/>
    <x v="1"/>
    <x v="10"/>
    <s v="Xerox 1942"/>
    <x v="128"/>
    <n v="2"/>
    <n v="0.2"/>
    <n v="29.363999999999997"/>
  </r>
  <r>
    <n v="8977"/>
    <x v="4477"/>
    <x v="3"/>
    <x v="51"/>
    <d v="2014-11-27T00:00:00"/>
    <s v="First Class"/>
    <s v="JP-15460"/>
    <s v="Jennifer Patt"/>
    <x v="1"/>
    <s v="United States"/>
    <s v="Dallas"/>
    <x v="5"/>
    <n v="75220"/>
    <x v="2"/>
    <s v="FUR-TA-10003008"/>
    <x v="0"/>
    <x v="3"/>
    <s v="Lesro Round Back Collection Coffee Table, End Table"/>
    <x v="5696"/>
    <n v="1"/>
    <n v="0.3"/>
    <n v="-31.033499999999989"/>
  </r>
  <r>
    <n v="8978"/>
    <x v="4477"/>
    <x v="3"/>
    <x v="51"/>
    <d v="2014-11-27T00:00:00"/>
    <s v="First Class"/>
    <s v="JP-15460"/>
    <s v="Jennifer Patt"/>
    <x v="1"/>
    <s v="United States"/>
    <s v="Dallas"/>
    <x v="5"/>
    <n v="75220"/>
    <x v="2"/>
    <s v="OFF-BI-10003707"/>
    <x v="1"/>
    <x v="8"/>
    <s v="Aluminum Screw Posts"/>
    <x v="5697"/>
    <n v="2"/>
    <n v="0.8"/>
    <n v="-9.1560000000000006"/>
  </r>
  <r>
    <n v="8979"/>
    <x v="4478"/>
    <x v="2"/>
    <x v="935"/>
    <d v="2011-11-05T00:00:00"/>
    <s v="Second Class"/>
    <s v="DM-13345"/>
    <s v="Denise Monton"/>
    <x v="1"/>
    <s v="United States"/>
    <s v="Orange"/>
    <x v="30"/>
    <n v="7050"/>
    <x v="3"/>
    <s v="OFF-BI-10000546"/>
    <x v="1"/>
    <x v="8"/>
    <s v="Avery Durable Binders"/>
    <x v="1784"/>
    <n v="2"/>
    <n v="0"/>
    <n v="2.8224"/>
  </r>
  <r>
    <n v="8980"/>
    <x v="4479"/>
    <x v="1"/>
    <x v="324"/>
    <d v="2012-10-24T00:00:00"/>
    <s v="Second Class"/>
    <s v="CS-11860"/>
    <s v="Cari Schnelling"/>
    <x v="0"/>
    <s v="United States"/>
    <s v="Dallas"/>
    <x v="5"/>
    <n v="75220"/>
    <x v="2"/>
    <s v="OFF-BI-10000404"/>
    <x v="1"/>
    <x v="8"/>
    <s v="Avery Printable Repositionable Plastic Tabs"/>
    <x v="5698"/>
    <n v="1"/>
    <n v="0.8"/>
    <n v="-2.8380000000000001"/>
  </r>
  <r>
    <n v="8981"/>
    <x v="4480"/>
    <x v="2"/>
    <x v="644"/>
    <d v="2011-02-11T00:00:00"/>
    <s v="Second Class"/>
    <s v="DL-13315"/>
    <s v="Delfina Latchford"/>
    <x v="0"/>
    <s v="United States"/>
    <s v="Romeoville"/>
    <x v="10"/>
    <n v="60441"/>
    <x v="2"/>
    <s v="OFF-BI-10001196"/>
    <x v="1"/>
    <x v="8"/>
    <s v="Avery Flip-Chart Easel Binder, Black"/>
    <x v="5699"/>
    <n v="2"/>
    <n v="0.8"/>
    <n v="-14.770800000000001"/>
  </r>
  <r>
    <n v="8982"/>
    <x v="4481"/>
    <x v="0"/>
    <x v="1193"/>
    <d v="2013-03-13T00:00:00"/>
    <s v="Standard Class"/>
    <s v="LC-16870"/>
    <s v="Lena Cacioppo"/>
    <x v="0"/>
    <s v="United States"/>
    <s v="Chicago"/>
    <x v="10"/>
    <n v="60623"/>
    <x v="2"/>
    <s v="OFF-AP-10001626"/>
    <x v="1"/>
    <x v="9"/>
    <s v="Commercial WindTunnel Clean Air Upright Vacuum, Replacement Belts, Filtration Bags"/>
    <x v="5700"/>
    <n v="3"/>
    <n v="0.8"/>
    <n v="-6.3018000000000001"/>
  </r>
  <r>
    <n v="8983"/>
    <x v="4481"/>
    <x v="0"/>
    <x v="1193"/>
    <d v="2013-03-13T00:00:00"/>
    <s v="Standard Class"/>
    <s v="LC-16870"/>
    <s v="Lena Cacioppo"/>
    <x v="0"/>
    <s v="United States"/>
    <s v="Chicago"/>
    <x v="10"/>
    <n v="60623"/>
    <x v="2"/>
    <s v="OFF-BI-10004656"/>
    <x v="1"/>
    <x v="8"/>
    <s v="Peel &amp; Stick Add-On Corner Pockets"/>
    <x v="5701"/>
    <n v="4"/>
    <n v="0.8"/>
    <n v="-2.764800000000001"/>
  </r>
  <r>
    <n v="8984"/>
    <x v="4481"/>
    <x v="0"/>
    <x v="1193"/>
    <d v="2013-03-13T00:00:00"/>
    <s v="Standard Class"/>
    <s v="LC-16870"/>
    <s v="Lena Cacioppo"/>
    <x v="0"/>
    <s v="United States"/>
    <s v="Chicago"/>
    <x v="10"/>
    <n v="60623"/>
    <x v="2"/>
    <s v="FUR-FU-10003773"/>
    <x v="0"/>
    <x v="5"/>
    <s v="Eldon Cleatmat Plus Chair Mats for High Pile Carpets"/>
    <x v="5702"/>
    <n v="5"/>
    <n v="0.6"/>
    <n v="-194.82400000000001"/>
  </r>
  <r>
    <n v="8985"/>
    <x v="4481"/>
    <x v="0"/>
    <x v="1193"/>
    <d v="2013-03-13T00:00:00"/>
    <s v="Standard Class"/>
    <s v="LC-16870"/>
    <s v="Lena Cacioppo"/>
    <x v="0"/>
    <s v="United States"/>
    <s v="Chicago"/>
    <x v="10"/>
    <n v="60623"/>
    <x v="2"/>
    <s v="FUR-TA-10000849"/>
    <x v="0"/>
    <x v="3"/>
    <s v="Bevis Rectangular Conference Tables"/>
    <x v="2044"/>
    <n v="2"/>
    <n v="0.5"/>
    <n v="-99.266399999999976"/>
  </r>
  <r>
    <n v="8986"/>
    <x v="4482"/>
    <x v="1"/>
    <x v="155"/>
    <d v="2012-12-07T00:00:00"/>
    <s v="Standard Class"/>
    <s v="JG-15115"/>
    <s v="Jack Garza"/>
    <x v="0"/>
    <s v="United States"/>
    <s v="Jacksonville"/>
    <x v="3"/>
    <n v="28540"/>
    <x v="0"/>
    <s v="FUR-FU-10000222"/>
    <x v="0"/>
    <x v="5"/>
    <s v="Seth Thomas 16&quot; Steel Case Clock"/>
    <x v="2540"/>
    <n v="3"/>
    <n v="0.2"/>
    <n v="12.667199999999994"/>
  </r>
  <r>
    <n v="8987"/>
    <x v="4482"/>
    <x v="1"/>
    <x v="155"/>
    <d v="2012-12-07T00:00:00"/>
    <s v="Standard Class"/>
    <s v="JG-15115"/>
    <s v="Jack Garza"/>
    <x v="0"/>
    <s v="United States"/>
    <s v="Jacksonville"/>
    <x v="3"/>
    <n v="28540"/>
    <x v="0"/>
    <s v="OFF-BI-10001718"/>
    <x v="1"/>
    <x v="8"/>
    <s v="GBC DocuBind P50 Personal Binding Machine"/>
    <x v="5703"/>
    <n v="5"/>
    <n v="0.7"/>
    <n v="-73.57699999999997"/>
  </r>
  <r>
    <n v="8988"/>
    <x v="4482"/>
    <x v="1"/>
    <x v="155"/>
    <d v="2012-12-07T00:00:00"/>
    <s v="Standard Class"/>
    <s v="JG-15115"/>
    <s v="Jack Garza"/>
    <x v="0"/>
    <s v="United States"/>
    <s v="Jacksonville"/>
    <x v="3"/>
    <n v="28540"/>
    <x v="0"/>
    <s v="TEC-PH-10001700"/>
    <x v="2"/>
    <x v="7"/>
    <s v="Panasonic KX-TG6844B Expandable Digital Cordless Telephone"/>
    <x v="554"/>
    <n v="2"/>
    <n v="0.2"/>
    <n v="9.2386000000000053"/>
  </r>
  <r>
    <n v="8989"/>
    <x v="4482"/>
    <x v="1"/>
    <x v="155"/>
    <d v="2012-12-07T00:00:00"/>
    <s v="Standard Class"/>
    <s v="JG-15115"/>
    <s v="Jack Garza"/>
    <x v="0"/>
    <s v="United States"/>
    <s v="Jacksonville"/>
    <x v="3"/>
    <n v="28540"/>
    <x v="0"/>
    <s v="OFF-AR-10004078"/>
    <x v="1"/>
    <x v="6"/>
    <s v="Newell 312"/>
    <x v="564"/>
    <n v="2"/>
    <n v="0.2"/>
    <n v="1.1679999999999997"/>
  </r>
  <r>
    <n v="8990"/>
    <x v="4483"/>
    <x v="1"/>
    <x v="100"/>
    <d v="2012-12-30T00:00:00"/>
    <s v="Standard Class"/>
    <s v="HM-14860"/>
    <s v="Harry Marie"/>
    <x v="1"/>
    <s v="United States"/>
    <s v="Springfield"/>
    <x v="25"/>
    <n v="65807"/>
    <x v="2"/>
    <s v="FUR-FU-10003026"/>
    <x v="0"/>
    <x v="5"/>
    <s v="Eldon Regeneration Recycled Desk Accessories, Black"/>
    <x v="390"/>
    <n v="2"/>
    <n v="0"/>
    <n v="3.7751999999999999"/>
  </r>
  <r>
    <n v="8991"/>
    <x v="4483"/>
    <x v="1"/>
    <x v="100"/>
    <d v="2012-12-30T00:00:00"/>
    <s v="Standard Class"/>
    <s v="HM-14860"/>
    <s v="Harry Marie"/>
    <x v="1"/>
    <s v="United States"/>
    <s v="Springfield"/>
    <x v="25"/>
    <n v="65807"/>
    <x v="2"/>
    <s v="TEC-CO-10003763"/>
    <x v="2"/>
    <x v="16"/>
    <s v="Canon PC1060 Personal Laser Copier"/>
    <x v="980"/>
    <n v="7"/>
    <n v="0"/>
    <n v="2302.9670999999998"/>
  </r>
  <r>
    <n v="8992"/>
    <x v="4484"/>
    <x v="3"/>
    <x v="172"/>
    <d v="2014-10-07T00:00:00"/>
    <s v="Standard Class"/>
    <s v="TN-21040"/>
    <s v="Tanja Norvell"/>
    <x v="2"/>
    <s v="United States"/>
    <s v="San Francisco"/>
    <x v="1"/>
    <n v="94110"/>
    <x v="1"/>
    <s v="TEC-AC-10004708"/>
    <x v="2"/>
    <x v="11"/>
    <s v="Sony 32GB Class 10 Micro SDHC R40 Memory Card"/>
    <x v="5704"/>
    <n v="5"/>
    <n v="0"/>
    <n v="21.997499999999999"/>
  </r>
  <r>
    <n v="8993"/>
    <x v="4485"/>
    <x v="3"/>
    <x v="524"/>
    <d v="2014-10-22T00:00:00"/>
    <s v="Standard Class"/>
    <s v="VP-21760"/>
    <s v="Victoria Pisteka"/>
    <x v="1"/>
    <s v="United States"/>
    <s v="Columbia"/>
    <x v="18"/>
    <n v="38401"/>
    <x v="0"/>
    <s v="TEC-AC-10003499"/>
    <x v="2"/>
    <x v="11"/>
    <s v="Memorex Mini Travel Drive 8 GB USB 2.0 Flash Drive"/>
    <x v="5183"/>
    <n v="2"/>
    <n v="0.2"/>
    <n v="4.4004000000000003"/>
  </r>
  <r>
    <n v="8994"/>
    <x v="4485"/>
    <x v="3"/>
    <x v="524"/>
    <d v="2014-10-22T00:00:00"/>
    <s v="Standard Class"/>
    <s v="VP-21760"/>
    <s v="Victoria Pisteka"/>
    <x v="1"/>
    <s v="United States"/>
    <s v="Columbia"/>
    <x v="18"/>
    <n v="38401"/>
    <x v="0"/>
    <s v="FUR-TA-10001950"/>
    <x v="0"/>
    <x v="3"/>
    <s v="Balt Solid Wood Round Tables"/>
    <x v="5705"/>
    <n v="7"/>
    <n v="0.4"/>
    <n v="-968.88329999999996"/>
  </r>
  <r>
    <n v="8995"/>
    <x v="4486"/>
    <x v="2"/>
    <x v="860"/>
    <d v="2011-08-17T00:00:00"/>
    <s v="First Class"/>
    <s v="CS-12355"/>
    <s v="Christine Sundaresam"/>
    <x v="0"/>
    <s v="United States"/>
    <s v="Hollywood"/>
    <x v="2"/>
    <n v="33021"/>
    <x v="0"/>
    <s v="OFF-PA-10000312"/>
    <x v="1"/>
    <x v="10"/>
    <s v="Xerox 1955"/>
    <x v="5566"/>
    <n v="5"/>
    <n v="0.2"/>
    <n v="29.691999999999993"/>
  </r>
  <r>
    <n v="8996"/>
    <x v="4486"/>
    <x v="2"/>
    <x v="860"/>
    <d v="2011-08-17T00:00:00"/>
    <s v="First Class"/>
    <s v="CS-12355"/>
    <s v="Christine Sundaresam"/>
    <x v="0"/>
    <s v="United States"/>
    <s v="Hollywood"/>
    <x v="2"/>
    <n v="33021"/>
    <x v="0"/>
    <s v="OFF-AP-10004708"/>
    <x v="1"/>
    <x v="9"/>
    <s v="Fellowes Superior 10 Outlet Split Surge Protector"/>
    <x v="5706"/>
    <n v="5"/>
    <n v="0.2"/>
    <n v="17.126999999999988"/>
  </r>
  <r>
    <n v="8997"/>
    <x v="4487"/>
    <x v="3"/>
    <x v="343"/>
    <d v="2014-11-14T00:00:00"/>
    <s v="First Class"/>
    <s v="PG-18820"/>
    <s v="Patrick Gardner"/>
    <x v="0"/>
    <s v="United States"/>
    <s v="Dallas"/>
    <x v="5"/>
    <n v="75081"/>
    <x v="2"/>
    <s v="TEC-PH-10004531"/>
    <x v="2"/>
    <x v="7"/>
    <s v="OtterBox Commuter Series Case - iPhone 5 &amp; 5s"/>
    <x v="5707"/>
    <n v="2"/>
    <n v="0.2"/>
    <n v="12.314399999999999"/>
  </r>
  <r>
    <n v="8998"/>
    <x v="4488"/>
    <x v="3"/>
    <x v="177"/>
    <d v="2014-03-21T00:00:00"/>
    <s v="Same Day"/>
    <s v="HG-14845"/>
    <s v="Harry Greene"/>
    <x v="0"/>
    <s v="United States"/>
    <s v="Houston"/>
    <x v="5"/>
    <n v="77041"/>
    <x v="2"/>
    <s v="OFF-PA-10000474"/>
    <x v="1"/>
    <x v="10"/>
    <s v="Staples"/>
    <x v="3987"/>
    <n v="2"/>
    <n v="0.2"/>
    <n v="19.137599999999992"/>
  </r>
  <r>
    <n v="8999"/>
    <x v="4488"/>
    <x v="3"/>
    <x v="177"/>
    <d v="2014-03-21T00:00:00"/>
    <s v="Same Day"/>
    <s v="HG-14845"/>
    <s v="Harry Greene"/>
    <x v="0"/>
    <s v="United States"/>
    <s v="Houston"/>
    <x v="5"/>
    <n v="77041"/>
    <x v="2"/>
    <s v="OFF-PA-10002377"/>
    <x v="1"/>
    <x v="10"/>
    <s v="Xerox 1916"/>
    <x v="5708"/>
    <n v="7"/>
    <n v="0.2"/>
    <n v="102.77399999999999"/>
  </r>
  <r>
    <n v="9000"/>
    <x v="4489"/>
    <x v="3"/>
    <x v="726"/>
    <d v="2014-05-18T00:00:00"/>
    <s v="Standard Class"/>
    <s v="MH-18115"/>
    <s v="Mick Hernandez"/>
    <x v="2"/>
    <s v="United States"/>
    <s v="Philadelphia"/>
    <x v="9"/>
    <n v="19140"/>
    <x v="3"/>
    <s v="FUR-CH-10001482"/>
    <x v="0"/>
    <x v="1"/>
    <s v="Office Star - Mesh Screen back chair with Vinyl seat"/>
    <x v="4237"/>
    <n v="5"/>
    <n v="0.3"/>
    <n v="-124.431"/>
  </r>
  <r>
    <n v="9001"/>
    <x v="4490"/>
    <x v="2"/>
    <x v="169"/>
    <d v="2011-06-22T00:00:00"/>
    <s v="Same Day"/>
    <s v="TB-21280"/>
    <s v="Toby Braunhardt"/>
    <x v="0"/>
    <s v="United States"/>
    <s v="Phoenix"/>
    <x v="16"/>
    <n v="85023"/>
    <x v="1"/>
    <s v="OFF-BI-10001553"/>
    <x v="1"/>
    <x v="8"/>
    <s v="SpineVue Locking Slant-D Ring Binders by Cardinal"/>
    <x v="2281"/>
    <n v="3"/>
    <n v="0.7"/>
    <n v="-6.0323999999999991"/>
  </r>
  <r>
    <n v="9002"/>
    <x v="4491"/>
    <x v="2"/>
    <x v="266"/>
    <d v="2011-12-09T00:00:00"/>
    <s v="Standard Class"/>
    <s v="EM-13825"/>
    <s v="Elizabeth Moffitt"/>
    <x v="1"/>
    <s v="United States"/>
    <s v="Sandy Springs"/>
    <x v="32"/>
    <n v="30328"/>
    <x v="0"/>
    <s v="TEC-AC-10000199"/>
    <x v="2"/>
    <x v="11"/>
    <s v="Kingston Digital DataTraveler 8GB USB 2.0"/>
    <x v="5709"/>
    <n v="1"/>
    <n v="0"/>
    <n v="0.83300000000000018"/>
  </r>
  <r>
    <n v="9003"/>
    <x v="4491"/>
    <x v="2"/>
    <x v="266"/>
    <d v="2011-12-09T00:00:00"/>
    <s v="Standard Class"/>
    <s v="EM-13825"/>
    <s v="Elizabeth Moffitt"/>
    <x v="1"/>
    <s v="United States"/>
    <s v="Sandy Springs"/>
    <x v="32"/>
    <n v="30328"/>
    <x v="0"/>
    <s v="OFF-PA-10002195"/>
    <x v="1"/>
    <x v="10"/>
    <s v="RSVP Cards &amp; Envelopes, Blank White, 8-1/2&quot; X 11&quot;, 24 Cards/25 Envelopes/Set"/>
    <x v="597"/>
    <n v="3"/>
    <n v="0"/>
    <n v="7.1627999999999998"/>
  </r>
  <r>
    <n v="9004"/>
    <x v="4492"/>
    <x v="1"/>
    <x v="57"/>
    <d v="2012-04-06T00:00:00"/>
    <s v="Same Day"/>
    <s v="JF-15415"/>
    <s v="Jennifer Ferguson"/>
    <x v="0"/>
    <s v="United States"/>
    <s v="Spokane"/>
    <x v="4"/>
    <n v="99207"/>
    <x v="1"/>
    <s v="TEC-AC-10001767"/>
    <x v="2"/>
    <x v="11"/>
    <s v="SanDisk Ultra 64 GB MicroSDHC Class 10 Memory Card"/>
    <x v="5710"/>
    <n v="6"/>
    <n v="0"/>
    <n v="26.393399999999986"/>
  </r>
  <r>
    <n v="9005"/>
    <x v="4492"/>
    <x v="1"/>
    <x v="57"/>
    <d v="2012-04-06T00:00:00"/>
    <s v="Same Day"/>
    <s v="JF-15415"/>
    <s v="Jennifer Ferguson"/>
    <x v="0"/>
    <s v="United States"/>
    <s v="Spokane"/>
    <x v="4"/>
    <n v="99207"/>
    <x v="1"/>
    <s v="OFF-AR-10002467"/>
    <x v="1"/>
    <x v="6"/>
    <s v="Dixon Ticonderoga Pencils"/>
    <x v="5711"/>
    <n v="8"/>
    <n v="0"/>
    <n v="6.4368000000000016"/>
  </r>
  <r>
    <n v="9006"/>
    <x v="4493"/>
    <x v="3"/>
    <x v="551"/>
    <d v="2014-11-19T00:00:00"/>
    <s v="Same Day"/>
    <s v="NB-18655"/>
    <s v="Nona Balk"/>
    <x v="1"/>
    <s v="United States"/>
    <s v="Milwaukee"/>
    <x v="6"/>
    <n v="53209"/>
    <x v="2"/>
    <s v="OFF-ST-10001321"/>
    <x v="1"/>
    <x v="4"/>
    <s v="Decoflex Hanging Personal Folder File, Blue"/>
    <x v="451"/>
    <n v="6"/>
    <n v="0"/>
    <n v="24.980400000000007"/>
  </r>
  <r>
    <n v="9007"/>
    <x v="4493"/>
    <x v="3"/>
    <x v="551"/>
    <d v="2014-11-19T00:00:00"/>
    <s v="Same Day"/>
    <s v="NB-18655"/>
    <s v="Nona Balk"/>
    <x v="1"/>
    <s v="United States"/>
    <s v="Milwaukee"/>
    <x v="6"/>
    <n v="53209"/>
    <x v="2"/>
    <s v="OFF-ST-10000777"/>
    <x v="1"/>
    <x v="4"/>
    <s v="Companion Letter/Legal File, Black"/>
    <x v="5712"/>
    <n v="1"/>
    <n v="0"/>
    <n v="10.572800000000001"/>
  </r>
  <r>
    <n v="9008"/>
    <x v="4493"/>
    <x v="3"/>
    <x v="551"/>
    <d v="2014-11-19T00:00:00"/>
    <s v="Same Day"/>
    <s v="NB-18655"/>
    <s v="Nona Balk"/>
    <x v="1"/>
    <s v="United States"/>
    <s v="Milwaukee"/>
    <x v="6"/>
    <n v="53209"/>
    <x v="2"/>
    <s v="OFF-LA-10003720"/>
    <x v="1"/>
    <x v="2"/>
    <s v="Avery 487"/>
    <x v="1576"/>
    <n v="2"/>
    <n v="0"/>
    <n v="3.4685999999999999"/>
  </r>
  <r>
    <n v="9009"/>
    <x v="4493"/>
    <x v="3"/>
    <x v="551"/>
    <d v="2014-11-19T00:00:00"/>
    <s v="Same Day"/>
    <s v="NB-18655"/>
    <s v="Nona Balk"/>
    <x v="1"/>
    <s v="United States"/>
    <s v="Milwaukee"/>
    <x v="6"/>
    <n v="53209"/>
    <x v="2"/>
    <s v="FUR-FU-10000206"/>
    <x v="0"/>
    <x v="5"/>
    <s v="GE General Purpose, Extra Long Life, Showcase &amp; Floodlight Incandescent Bulbs"/>
    <x v="5713"/>
    <n v="2"/>
    <n v="0"/>
    <n v="2.7353999999999998"/>
  </r>
  <r>
    <n v="9010"/>
    <x v="4494"/>
    <x v="3"/>
    <x v="1210"/>
    <d v="2014-07-19T00:00:00"/>
    <s v="Standard Class"/>
    <s v="CS-11860"/>
    <s v="Cari Schnelling"/>
    <x v="0"/>
    <s v="United States"/>
    <s v="Fairfield"/>
    <x v="24"/>
    <n v="45014"/>
    <x v="3"/>
    <s v="OFF-PA-10000791"/>
    <x v="1"/>
    <x v="10"/>
    <s v="Wirebound Message Books, Four 2 3/4 x 5 Forms per Page, 200 Sets per Book"/>
    <x v="5714"/>
    <n v="1"/>
    <n v="0.2"/>
    <n v="1.1924999999999997"/>
  </r>
  <r>
    <n v="9011"/>
    <x v="4495"/>
    <x v="3"/>
    <x v="240"/>
    <d v="2014-05-24T00:00:00"/>
    <s v="Standard Class"/>
    <s v="ND-18460"/>
    <s v="Neil Ducich"/>
    <x v="1"/>
    <s v="United States"/>
    <s v="Huntsville"/>
    <x v="19"/>
    <n v="35810"/>
    <x v="0"/>
    <s v="OFF-BI-10001787"/>
    <x v="1"/>
    <x v="8"/>
    <s v="Wilson Jones Four-Pocket Poly Binders"/>
    <x v="5715"/>
    <n v="4"/>
    <n v="0"/>
    <n v="12.8184"/>
  </r>
  <r>
    <n v="9012"/>
    <x v="4496"/>
    <x v="1"/>
    <x v="139"/>
    <d v="2012-12-21T00:00:00"/>
    <s v="First Class"/>
    <s v="ED-13885"/>
    <s v="Emily Ducich"/>
    <x v="2"/>
    <s v="United States"/>
    <s v="Houston"/>
    <x v="5"/>
    <n v="77036"/>
    <x v="2"/>
    <s v="TEC-AC-10004353"/>
    <x v="2"/>
    <x v="11"/>
    <s v="Hypercom P1300 Pinpad"/>
    <x v="4649"/>
    <n v="2"/>
    <n v="0.2"/>
    <n v="21.42"/>
  </r>
  <r>
    <n v="9013"/>
    <x v="4497"/>
    <x v="0"/>
    <x v="823"/>
    <d v="2013-02-22T00:00:00"/>
    <s v="First Class"/>
    <s v="EA-14035"/>
    <s v="Erin Ashbrook"/>
    <x v="1"/>
    <s v="United States"/>
    <s v="New York City"/>
    <x v="15"/>
    <n v="10011"/>
    <x v="3"/>
    <s v="FUR-FU-10001861"/>
    <x v="0"/>
    <x v="5"/>
    <s v="Floodlight Indoor Halogen Bulbs, 1 Bulb per Pack, 60 Watts"/>
    <x v="5716"/>
    <n v="7"/>
    <n v="0"/>
    <n v="66.541999999999987"/>
  </r>
  <r>
    <n v="9014"/>
    <x v="4498"/>
    <x v="3"/>
    <x v="257"/>
    <d v="2014-03-23T00:00:00"/>
    <s v="Standard Class"/>
    <s v="BP-11050"/>
    <s v="Barry Pond"/>
    <x v="1"/>
    <s v="United States"/>
    <s v="Los Angeles"/>
    <x v="1"/>
    <n v="90008"/>
    <x v="1"/>
    <s v="OFF-AR-10002766"/>
    <x v="1"/>
    <x v="6"/>
    <s v="Prang Drawing Pencil Set"/>
    <x v="2255"/>
    <n v="5"/>
    <n v="0"/>
    <n v="3.7529999999999997"/>
  </r>
  <r>
    <n v="9015"/>
    <x v="4498"/>
    <x v="3"/>
    <x v="257"/>
    <d v="2014-03-23T00:00:00"/>
    <s v="Standard Class"/>
    <s v="BP-11050"/>
    <s v="Barry Pond"/>
    <x v="1"/>
    <s v="United States"/>
    <s v="Los Angeles"/>
    <x v="1"/>
    <n v="90008"/>
    <x v="1"/>
    <s v="OFF-EN-10003072"/>
    <x v="1"/>
    <x v="12"/>
    <s v="Peel &amp; Seel Envelopes"/>
    <x v="5717"/>
    <n v="5"/>
    <n v="0"/>
    <n v="9.3120000000000012"/>
  </r>
  <r>
    <n v="9016"/>
    <x v="4499"/>
    <x v="0"/>
    <x v="907"/>
    <d v="2013-12-24T00:00:00"/>
    <s v="Standard Class"/>
    <s v="NS-18640"/>
    <s v="Noel Staavos"/>
    <x v="1"/>
    <s v="United States"/>
    <s v="Carlsbad"/>
    <x v="27"/>
    <n v="88220"/>
    <x v="1"/>
    <s v="OFF-BI-10001636"/>
    <x v="1"/>
    <x v="8"/>
    <s v="Ibico Plastic and Wire Spiral Binding Combs"/>
    <x v="5718"/>
    <n v="2"/>
    <n v="0.2"/>
    <n v="4.3835999999999995"/>
  </r>
  <r>
    <n v="9017"/>
    <x v="4499"/>
    <x v="0"/>
    <x v="907"/>
    <d v="2013-12-24T00:00:00"/>
    <s v="Standard Class"/>
    <s v="NS-18640"/>
    <s v="Noel Staavos"/>
    <x v="1"/>
    <s v="United States"/>
    <s v="Carlsbad"/>
    <x v="27"/>
    <n v="88220"/>
    <x v="1"/>
    <s v="OFF-BI-10000948"/>
    <x v="1"/>
    <x v="8"/>
    <s v="GBC Laser Imprintable Binding System Covers, Desert Sand"/>
    <x v="5719"/>
    <n v="1"/>
    <n v="0.2"/>
    <n v="3.8528999999999991"/>
  </r>
  <r>
    <n v="9018"/>
    <x v="4500"/>
    <x v="0"/>
    <x v="253"/>
    <d v="2013-03-29T00:00:00"/>
    <s v="Second Class"/>
    <s v="MV-17485"/>
    <s v="Mark Van Huff"/>
    <x v="0"/>
    <s v="United States"/>
    <s v="Pocatello"/>
    <x v="45"/>
    <n v="83201"/>
    <x v="1"/>
    <s v="OFF-PA-10001838"/>
    <x v="1"/>
    <x v="10"/>
    <s v="Adams Telephone Message Book W/Dividers/Space For Phone Numbers, 5 1/4&quot;X8 1/2&quot;, 300/Messages"/>
    <x v="4634"/>
    <n v="3"/>
    <n v="0"/>
    <n v="8.6435999999999993"/>
  </r>
  <r>
    <n v="9019"/>
    <x v="4500"/>
    <x v="0"/>
    <x v="253"/>
    <d v="2013-03-29T00:00:00"/>
    <s v="Second Class"/>
    <s v="MV-17485"/>
    <s v="Mark Van Huff"/>
    <x v="0"/>
    <s v="United States"/>
    <s v="Pocatello"/>
    <x v="45"/>
    <n v="83201"/>
    <x v="1"/>
    <s v="OFF-BI-10002215"/>
    <x v="1"/>
    <x v="8"/>
    <s v="Wilson Jones Hanging View Binder, White, 1&quot;"/>
    <x v="342"/>
    <n v="3"/>
    <n v="0.2"/>
    <n v="5.5379999999999985"/>
  </r>
  <r>
    <n v="9020"/>
    <x v="4501"/>
    <x v="2"/>
    <x v="757"/>
    <d v="2011-12-18T00:00:00"/>
    <s v="Second Class"/>
    <s v="LE-16810"/>
    <s v="Laurel Elliston"/>
    <x v="0"/>
    <s v="United States"/>
    <s v="Springfield"/>
    <x v="17"/>
    <n v="22153"/>
    <x v="0"/>
    <s v="TEC-AC-10001314"/>
    <x v="2"/>
    <x v="11"/>
    <s v="Case Logic 2.4GHz Wireless Keyboard"/>
    <x v="2622"/>
    <n v="2"/>
    <n v="0"/>
    <n v="7.9983999999999895"/>
  </r>
  <r>
    <n v="9021"/>
    <x v="4501"/>
    <x v="2"/>
    <x v="757"/>
    <d v="2011-12-18T00:00:00"/>
    <s v="Second Class"/>
    <s v="LE-16810"/>
    <s v="Laurel Elliston"/>
    <x v="0"/>
    <s v="United States"/>
    <s v="Springfield"/>
    <x v="17"/>
    <n v="22153"/>
    <x v="0"/>
    <s v="FUR-FU-10002268"/>
    <x v="0"/>
    <x v="5"/>
    <s v="Ultra Door Push Plate"/>
    <x v="2111"/>
    <n v="6"/>
    <n v="0"/>
    <n v="9.7217999999999982"/>
  </r>
  <r>
    <n v="9022"/>
    <x v="4502"/>
    <x v="1"/>
    <x v="219"/>
    <d v="2012-11-20T00:00:00"/>
    <s v="Standard Class"/>
    <s v="VP-21760"/>
    <s v="Victoria Pisteka"/>
    <x v="1"/>
    <s v="United States"/>
    <s v="Toledo"/>
    <x v="24"/>
    <n v="43615"/>
    <x v="3"/>
    <s v="OFF-BI-10002133"/>
    <x v="1"/>
    <x v="8"/>
    <s v="Wilson Jones Elliptical Ring 3 1/2&quot; Capacity Binders, 800 sheets"/>
    <x v="5720"/>
    <n v="13"/>
    <n v="0.7"/>
    <n v="-116.84399999999999"/>
  </r>
  <r>
    <n v="9023"/>
    <x v="4503"/>
    <x v="0"/>
    <x v="250"/>
    <d v="2013-08-24T00:00:00"/>
    <s v="First Class"/>
    <s v="TC-21475"/>
    <s v="Tony Chapman"/>
    <x v="2"/>
    <s v="United States"/>
    <s v="Fort Collins"/>
    <x v="22"/>
    <n v="80525"/>
    <x v="1"/>
    <s v="FUR-FU-10001979"/>
    <x v="0"/>
    <x v="5"/>
    <s v="Dana Halogen Swing-Arm Architect Lamp"/>
    <x v="5721"/>
    <n v="3"/>
    <n v="0.2"/>
    <n v="9.832800000000006"/>
  </r>
  <r>
    <n v="9024"/>
    <x v="4504"/>
    <x v="1"/>
    <x v="685"/>
    <d v="2012-07-02T00:00:00"/>
    <s v="First Class"/>
    <s v="SG-20470"/>
    <s v="Sheri Gordon"/>
    <x v="0"/>
    <s v="United States"/>
    <s v="New York City"/>
    <x v="15"/>
    <n v="10024"/>
    <x v="3"/>
    <s v="FUR-CH-10001482"/>
    <x v="0"/>
    <x v="1"/>
    <s v="Office Star - Mesh Screen back chair with Vinyl seat"/>
    <x v="5722"/>
    <n v="1"/>
    <n v="0.1"/>
    <n v="1.3097999999999956"/>
  </r>
  <r>
    <n v="9025"/>
    <x v="4505"/>
    <x v="0"/>
    <x v="190"/>
    <d v="2013-07-03T00:00:00"/>
    <s v="Standard Class"/>
    <s v="VP-21760"/>
    <s v="Victoria Pisteka"/>
    <x v="1"/>
    <s v="United States"/>
    <s v="New York City"/>
    <x v="15"/>
    <n v="10035"/>
    <x v="3"/>
    <s v="TEC-AC-10002018"/>
    <x v="2"/>
    <x v="11"/>
    <s v="AmazonBasics 3-Button USB Wired Mouse"/>
    <x v="5723"/>
    <n v="3"/>
    <n v="0"/>
    <n v="9.017100000000001"/>
  </r>
  <r>
    <n v="9026"/>
    <x v="4505"/>
    <x v="0"/>
    <x v="190"/>
    <d v="2013-07-03T00:00:00"/>
    <s v="Standard Class"/>
    <s v="VP-21760"/>
    <s v="Victoria Pisteka"/>
    <x v="1"/>
    <s v="United States"/>
    <s v="New York City"/>
    <x v="15"/>
    <n v="10035"/>
    <x v="3"/>
    <s v="TEC-AC-10000397"/>
    <x v="2"/>
    <x v="11"/>
    <s v="Perixx PERIBOARD-512B, Ergonomic Split Keyboard"/>
    <x v="5724"/>
    <n v="4"/>
    <n v="0"/>
    <n v="9.7972000000000037"/>
  </r>
  <r>
    <n v="9027"/>
    <x v="4505"/>
    <x v="0"/>
    <x v="190"/>
    <d v="2013-07-03T00:00:00"/>
    <s v="Standard Class"/>
    <s v="VP-21760"/>
    <s v="Victoria Pisteka"/>
    <x v="1"/>
    <s v="United States"/>
    <s v="New York City"/>
    <x v="15"/>
    <n v="10035"/>
    <x v="3"/>
    <s v="FUR-FU-10003976"/>
    <x v="0"/>
    <x v="5"/>
    <s v="DAX Executive Solid Wood Document Frame, Desktop or Hang, Mahogany, 5 x 7"/>
    <x v="1265"/>
    <n v="3"/>
    <n v="0"/>
    <n v="12.831599999999996"/>
  </r>
  <r>
    <n v="9028"/>
    <x v="4506"/>
    <x v="0"/>
    <x v="42"/>
    <d v="2013-09-23T00:00:00"/>
    <s v="Standard Class"/>
    <s v="PO-18865"/>
    <s v="Patrick O'Donnell"/>
    <x v="0"/>
    <s v="United States"/>
    <s v="Marlborough"/>
    <x v="31"/>
    <n v="1752"/>
    <x v="3"/>
    <s v="FUR-FU-10002597"/>
    <x v="0"/>
    <x v="5"/>
    <s v="C-Line Magnetic Cubicle Keepers, Clear Polypropylene"/>
    <x v="1471"/>
    <n v="3"/>
    <n v="0"/>
    <n v="6.224400000000001"/>
  </r>
  <r>
    <n v="9029"/>
    <x v="4506"/>
    <x v="0"/>
    <x v="42"/>
    <d v="2013-09-23T00:00:00"/>
    <s v="Standard Class"/>
    <s v="PO-18865"/>
    <s v="Patrick O'Donnell"/>
    <x v="0"/>
    <s v="United States"/>
    <s v="Marlborough"/>
    <x v="31"/>
    <n v="1752"/>
    <x v="3"/>
    <s v="FUR-FU-10004864"/>
    <x v="0"/>
    <x v="5"/>
    <s v="Howard Miller 14-1/2&quot; Diameter Chrome Round Wall Clock"/>
    <x v="1868"/>
    <n v="3"/>
    <n v="0"/>
    <n v="61.382399999999997"/>
  </r>
  <r>
    <n v="9030"/>
    <x v="4507"/>
    <x v="2"/>
    <x v="667"/>
    <d v="2011-07-23T00:00:00"/>
    <s v="Standard Class"/>
    <s v="JL-15130"/>
    <s v="Jack Lebron"/>
    <x v="0"/>
    <s v="United States"/>
    <s v="New Rochelle"/>
    <x v="15"/>
    <n v="10801"/>
    <x v="3"/>
    <s v="OFF-BI-10002103"/>
    <x v="1"/>
    <x v="8"/>
    <s v="Cardinal Slant-D Ring Binder, Heavy Gauge Vinyl"/>
    <x v="1162"/>
    <n v="2"/>
    <n v="0.2"/>
    <n v="4.5187999999999997"/>
  </r>
  <r>
    <n v="9031"/>
    <x v="4508"/>
    <x v="3"/>
    <x v="853"/>
    <d v="2014-09-02T00:00:00"/>
    <s v="Same Day"/>
    <s v="RW-19540"/>
    <s v="Rick Wilson"/>
    <x v="1"/>
    <s v="United States"/>
    <s v="Seattle"/>
    <x v="4"/>
    <n v="98103"/>
    <x v="1"/>
    <s v="OFF-AP-10001005"/>
    <x v="1"/>
    <x v="9"/>
    <s v="Honeywell Quietcare HEPA Air Cleaner"/>
    <x v="5725"/>
    <n v="4"/>
    <n v="0"/>
    <n v="103.81799999999998"/>
  </r>
  <r>
    <n v="9032"/>
    <x v="4508"/>
    <x v="3"/>
    <x v="853"/>
    <d v="2014-09-02T00:00:00"/>
    <s v="Same Day"/>
    <s v="RW-19540"/>
    <s v="Rick Wilson"/>
    <x v="1"/>
    <s v="United States"/>
    <s v="Seattle"/>
    <x v="4"/>
    <n v="98103"/>
    <x v="1"/>
    <s v="FUR-TA-10002607"/>
    <x v="0"/>
    <x v="3"/>
    <s v="KI Conference Tables"/>
    <x v="5726"/>
    <n v="4"/>
    <n v="0"/>
    <n v="45.36960000000002"/>
  </r>
  <r>
    <n v="9033"/>
    <x v="4509"/>
    <x v="3"/>
    <x v="738"/>
    <d v="2014-06-27T00:00:00"/>
    <s v="Standard Class"/>
    <s v="RB-19465"/>
    <s v="Rick Bensley"/>
    <x v="2"/>
    <s v="United States"/>
    <s v="Detroit"/>
    <x v="12"/>
    <n v="48227"/>
    <x v="2"/>
    <s v="FUR-CH-10000454"/>
    <x v="0"/>
    <x v="1"/>
    <s v="Hon Deluxe Fabric Upholstered Stacking Chairs, Rounded Back"/>
    <x v="5727"/>
    <n v="2"/>
    <n v="0"/>
    <n v="146.38799999999998"/>
  </r>
  <r>
    <n v="9034"/>
    <x v="4510"/>
    <x v="2"/>
    <x v="814"/>
    <d v="2011-09-07T00:00:00"/>
    <s v="Standard Class"/>
    <s v="SC-20095"/>
    <s v="Sanjit Chand"/>
    <x v="0"/>
    <s v="United States"/>
    <s v="Fayetteville"/>
    <x v="36"/>
    <n v="72701"/>
    <x v="0"/>
    <s v="OFF-BI-10001359"/>
    <x v="1"/>
    <x v="8"/>
    <s v="GBC DocuBind TL300 Electric Binding System"/>
    <x v="1639"/>
    <n v="2"/>
    <n v="0"/>
    <n v="843.17059999999992"/>
  </r>
  <r>
    <n v="9035"/>
    <x v="4511"/>
    <x v="1"/>
    <x v="486"/>
    <d v="2012-10-05T00:00:00"/>
    <s v="Standard Class"/>
    <s v="EM-13960"/>
    <s v="Eric Murdock"/>
    <x v="0"/>
    <s v="United States"/>
    <s v="Quincy"/>
    <x v="10"/>
    <n v="62301"/>
    <x v="2"/>
    <s v="OFF-BI-10003196"/>
    <x v="1"/>
    <x v="8"/>
    <s v="Accohide Poly Flexible Ring Binders"/>
    <x v="5728"/>
    <n v="4"/>
    <n v="0.8"/>
    <n v="-4.4880000000000013"/>
  </r>
  <r>
    <n v="9036"/>
    <x v="4511"/>
    <x v="1"/>
    <x v="486"/>
    <d v="2012-10-05T00:00:00"/>
    <s v="Standard Class"/>
    <s v="EM-13960"/>
    <s v="Eric Murdock"/>
    <x v="0"/>
    <s v="United States"/>
    <s v="Quincy"/>
    <x v="10"/>
    <n v="62301"/>
    <x v="2"/>
    <s v="TEC-AC-10003657"/>
    <x v="2"/>
    <x v="11"/>
    <s v="Lenovo 17-Key USB Numeric Keypad"/>
    <x v="5729"/>
    <n v="4"/>
    <n v="0.2"/>
    <n v="2.7191999999999901"/>
  </r>
  <r>
    <n v="9037"/>
    <x v="4512"/>
    <x v="1"/>
    <x v="1003"/>
    <d v="2012-04-10T00:00:00"/>
    <s v="First Class"/>
    <s v="RP-19390"/>
    <s v="Resi Pölking"/>
    <x v="0"/>
    <s v="United States"/>
    <s v="New York City"/>
    <x v="15"/>
    <n v="10035"/>
    <x v="3"/>
    <s v="OFF-PA-10002262"/>
    <x v="1"/>
    <x v="10"/>
    <s v="Xerox 192"/>
    <x v="243"/>
    <n v="4"/>
    <n v="0"/>
    <n v="12.441600000000001"/>
  </r>
  <r>
    <n v="9038"/>
    <x v="4512"/>
    <x v="1"/>
    <x v="1003"/>
    <d v="2012-04-10T00:00:00"/>
    <s v="First Class"/>
    <s v="RP-19390"/>
    <s v="Resi Pölking"/>
    <x v="0"/>
    <s v="United States"/>
    <s v="New York City"/>
    <x v="15"/>
    <n v="10035"/>
    <x v="3"/>
    <s v="OFF-ST-10002214"/>
    <x v="1"/>
    <x v="4"/>
    <s v="X-Rack File for Hanging Folders"/>
    <x v="2433"/>
    <n v="2"/>
    <n v="0"/>
    <n v="5.8707999999999991"/>
  </r>
  <r>
    <n v="9039"/>
    <x v="4513"/>
    <x v="3"/>
    <x v="610"/>
    <d v="2014-11-22T00:00:00"/>
    <s v="Same Day"/>
    <s v="HZ-14950"/>
    <s v="Henia Zydlo"/>
    <x v="0"/>
    <s v="United States"/>
    <s v="Houston"/>
    <x v="5"/>
    <n v="77095"/>
    <x v="2"/>
    <s v="TEC-PH-10003555"/>
    <x v="2"/>
    <x v="7"/>
    <s v="Motorola HK250 Universal Bluetooth Headset"/>
    <x v="498"/>
    <n v="3"/>
    <n v="0.2"/>
    <n v="-12.414599999999997"/>
  </r>
  <r>
    <n v="9040"/>
    <x v="4514"/>
    <x v="0"/>
    <x v="907"/>
    <d v="2013-12-22T00:00:00"/>
    <s v="Standard Class"/>
    <s v="AB-10105"/>
    <s v="Adrian Barton"/>
    <x v="0"/>
    <s v="United States"/>
    <s v="Detroit"/>
    <x v="12"/>
    <n v="48205"/>
    <x v="2"/>
    <s v="OFF-BI-10000545"/>
    <x v="1"/>
    <x v="8"/>
    <s v="GBC Ibimaster 500 Manual ProClick Binding System"/>
    <x v="5730"/>
    <n v="13"/>
    <n v="0"/>
    <n v="4946.37"/>
  </r>
  <r>
    <n v="9041"/>
    <x v="4515"/>
    <x v="2"/>
    <x v="111"/>
    <d v="2011-09-24T00:00:00"/>
    <s v="Standard Class"/>
    <s v="ND-18460"/>
    <s v="Neil Ducich"/>
    <x v="1"/>
    <s v="United States"/>
    <s v="Chandler"/>
    <x v="16"/>
    <n v="85224"/>
    <x v="1"/>
    <s v="FUR-TA-10004607"/>
    <x v="0"/>
    <x v="3"/>
    <s v="Hon 2111 Invitation Series Straight Table"/>
    <x v="5731"/>
    <n v="1"/>
    <n v="0.5"/>
    <n v="-45.827300000000008"/>
  </r>
  <r>
    <n v="9042"/>
    <x v="4516"/>
    <x v="2"/>
    <x v="450"/>
    <d v="2011-10-03T00:00:00"/>
    <s v="Standard Class"/>
    <s v="XP-21865"/>
    <s v="Xylona Preis"/>
    <x v="0"/>
    <s v="United States"/>
    <s v="Hollywood"/>
    <x v="2"/>
    <n v="33021"/>
    <x v="0"/>
    <s v="FUR-FU-10000277"/>
    <x v="0"/>
    <x v="5"/>
    <s v="Deflect-o DuraMat Antistatic Studded Beveled Mat for Medium Pile Carpeting"/>
    <x v="5732"/>
    <n v="4"/>
    <n v="0.2"/>
    <n v="16.854399999999984"/>
  </r>
  <r>
    <n v="9043"/>
    <x v="4517"/>
    <x v="1"/>
    <x v="357"/>
    <d v="2012-09-26T00:00:00"/>
    <s v="Second Class"/>
    <s v="MM-18280"/>
    <s v="Muhammed MacIntyre"/>
    <x v="1"/>
    <s v="United States"/>
    <s v="Los Angeles"/>
    <x v="1"/>
    <n v="90049"/>
    <x v="1"/>
    <s v="OFF-AP-10004532"/>
    <x v="1"/>
    <x v="9"/>
    <s v="Kensington 6 Outlet Guardian Standard Surge Protector"/>
    <x v="639"/>
    <n v="3"/>
    <n v="0"/>
    <n v="16.588799999999999"/>
  </r>
  <r>
    <n v="9044"/>
    <x v="4518"/>
    <x v="0"/>
    <x v="77"/>
    <d v="2013-11-14T00:00:00"/>
    <s v="Standard Class"/>
    <s v="ML-17395"/>
    <s v="Marina Lichtenstein"/>
    <x v="1"/>
    <s v="United States"/>
    <s v="San Francisco"/>
    <x v="1"/>
    <n v="94122"/>
    <x v="1"/>
    <s v="TEC-AC-10003911"/>
    <x v="2"/>
    <x v="11"/>
    <s v="NETGEAR AC1750 Dual Band Gigabit Smart WiFi Router"/>
    <x v="651"/>
    <n v="3"/>
    <n v="0"/>
    <n v="163.18979999999999"/>
  </r>
  <r>
    <n v="9045"/>
    <x v="4519"/>
    <x v="3"/>
    <x v="819"/>
    <d v="2014-12-21T00:00:00"/>
    <s v="Second Class"/>
    <s v="KM-16225"/>
    <s v="Kalyca Meade"/>
    <x v="1"/>
    <s v="United States"/>
    <s v="Sunnyvale"/>
    <x v="1"/>
    <n v="94086"/>
    <x v="1"/>
    <s v="OFF-BI-10003196"/>
    <x v="1"/>
    <x v="8"/>
    <s v="Accohide Poly Flexible Ring Binders"/>
    <x v="4452"/>
    <n v="2"/>
    <n v="0.2"/>
    <n v="2.2439999999999998"/>
  </r>
  <r>
    <n v="9046"/>
    <x v="4519"/>
    <x v="3"/>
    <x v="819"/>
    <d v="2014-12-21T00:00:00"/>
    <s v="Second Class"/>
    <s v="KM-16225"/>
    <s v="Kalyca Meade"/>
    <x v="1"/>
    <s v="United States"/>
    <s v="Sunnyvale"/>
    <x v="1"/>
    <n v="94086"/>
    <x v="1"/>
    <s v="TEC-AC-10000358"/>
    <x v="2"/>
    <x v="11"/>
    <s v="Imation Secure Drive + Hardware Encrypted USB flash drive - 16 GB"/>
    <x v="5733"/>
    <n v="5"/>
    <n v="0"/>
    <n v="45.587999999999994"/>
  </r>
  <r>
    <n v="9047"/>
    <x v="4519"/>
    <x v="3"/>
    <x v="819"/>
    <d v="2014-12-21T00:00:00"/>
    <s v="Second Class"/>
    <s v="KM-16225"/>
    <s v="Kalyca Meade"/>
    <x v="1"/>
    <s v="United States"/>
    <s v="Sunnyvale"/>
    <x v="1"/>
    <n v="94086"/>
    <x v="1"/>
    <s v="TEC-AC-10000057"/>
    <x v="2"/>
    <x v="11"/>
    <s v="Microsoft Natural Ergonomic Keyboard 4000"/>
    <x v="179"/>
    <n v="5"/>
    <n v="0"/>
    <n v="31.489499999999992"/>
  </r>
  <r>
    <n v="9048"/>
    <x v="4519"/>
    <x v="3"/>
    <x v="819"/>
    <d v="2014-12-21T00:00:00"/>
    <s v="Second Class"/>
    <s v="KM-16225"/>
    <s v="Kalyca Meade"/>
    <x v="1"/>
    <s v="United States"/>
    <s v="Sunnyvale"/>
    <x v="1"/>
    <n v="94086"/>
    <x v="1"/>
    <s v="OFF-AR-10001988"/>
    <x v="1"/>
    <x v="6"/>
    <s v="Bulldog Table or Wall-Mount Pencil Sharpener"/>
    <x v="5734"/>
    <n v="5"/>
    <n v="0"/>
    <n v="8.6854999999999993"/>
  </r>
  <r>
    <n v="9049"/>
    <x v="4519"/>
    <x v="3"/>
    <x v="819"/>
    <d v="2014-12-21T00:00:00"/>
    <s v="Second Class"/>
    <s v="KM-16225"/>
    <s v="Kalyca Meade"/>
    <x v="1"/>
    <s v="United States"/>
    <s v="Sunnyvale"/>
    <x v="1"/>
    <n v="94086"/>
    <x v="1"/>
    <s v="OFF-LA-10003498"/>
    <x v="1"/>
    <x v="2"/>
    <s v="Avery 475"/>
    <x v="1851"/>
    <n v="3"/>
    <n v="0"/>
    <n v="22.200000000000003"/>
  </r>
  <r>
    <n v="9050"/>
    <x v="4520"/>
    <x v="2"/>
    <x v="158"/>
    <d v="2011-09-25T00:00:00"/>
    <s v="Standard Class"/>
    <s v="SL-20155"/>
    <s v="Sara Luxemburg"/>
    <x v="2"/>
    <s v="United States"/>
    <s v="New York City"/>
    <x v="15"/>
    <n v="10011"/>
    <x v="3"/>
    <s v="OFF-AR-10002956"/>
    <x v="1"/>
    <x v="6"/>
    <s v="Boston 16801 Nautilus Battery Pencil Sharpener"/>
    <x v="5735"/>
    <n v="3"/>
    <n v="0"/>
    <n v="17.1678"/>
  </r>
  <r>
    <n v="9051"/>
    <x v="4521"/>
    <x v="1"/>
    <x v="1211"/>
    <d v="2012-05-22T00:00:00"/>
    <s v="Standard Class"/>
    <s v="AJ-10780"/>
    <s v="Anthony Jacobs"/>
    <x v="1"/>
    <s v="United States"/>
    <s v="Los Angeles"/>
    <x v="1"/>
    <n v="90004"/>
    <x v="1"/>
    <s v="OFF-PA-10003724"/>
    <x v="1"/>
    <x v="10"/>
    <s v="Wirebound Message Book, 4 per Page"/>
    <x v="139"/>
    <n v="2"/>
    <n v="0"/>
    <n v="5.3213999999999997"/>
  </r>
  <r>
    <n v="9052"/>
    <x v="4522"/>
    <x v="2"/>
    <x v="959"/>
    <d v="2011-03-31T00:00:00"/>
    <s v="Second Class"/>
    <s v="DK-12835"/>
    <s v="Damala Kotsonis"/>
    <x v="1"/>
    <s v="United States"/>
    <s v="San Francisco"/>
    <x v="1"/>
    <n v="94122"/>
    <x v="1"/>
    <s v="OFF-AR-10004272"/>
    <x v="1"/>
    <x v="6"/>
    <s v="Newell 308"/>
    <x v="3636"/>
    <n v="2"/>
    <n v="0"/>
    <n v="0.83999999999999986"/>
  </r>
  <r>
    <n v="9053"/>
    <x v="4522"/>
    <x v="2"/>
    <x v="959"/>
    <d v="2011-03-31T00:00:00"/>
    <s v="Second Class"/>
    <s v="DK-12835"/>
    <s v="Damala Kotsonis"/>
    <x v="1"/>
    <s v="United States"/>
    <s v="San Francisco"/>
    <x v="1"/>
    <n v="94122"/>
    <x v="1"/>
    <s v="OFF-BI-10003291"/>
    <x v="1"/>
    <x v="8"/>
    <s v="Wilson Jones Leather-Like Binders with DublLock Round Rings"/>
    <x v="692"/>
    <n v="4"/>
    <n v="0.2"/>
    <n v="9.4283999999999963"/>
  </r>
  <r>
    <n v="9054"/>
    <x v="4522"/>
    <x v="2"/>
    <x v="959"/>
    <d v="2011-03-31T00:00:00"/>
    <s v="Second Class"/>
    <s v="DK-12835"/>
    <s v="Damala Kotsonis"/>
    <x v="1"/>
    <s v="United States"/>
    <s v="San Francisco"/>
    <x v="1"/>
    <n v="94122"/>
    <x v="1"/>
    <s v="TEC-PH-10004100"/>
    <x v="2"/>
    <x v="7"/>
    <s v="Griffin GC17055 Auxiliary Audio Cable"/>
    <x v="5736"/>
    <n v="2"/>
    <n v="0.2"/>
    <n v="2.878400000000001"/>
  </r>
  <r>
    <n v="9055"/>
    <x v="4523"/>
    <x v="3"/>
    <x v="585"/>
    <d v="2014-09-29T00:00:00"/>
    <s v="Standard Class"/>
    <s v="BK-11260"/>
    <s v="Berenike Kampe"/>
    <x v="0"/>
    <s v="United States"/>
    <s v="Santa Ana"/>
    <x v="1"/>
    <n v="92704"/>
    <x v="1"/>
    <s v="OFF-SU-10001218"/>
    <x v="1"/>
    <x v="14"/>
    <s v="Fiskars Softgrip Scissors"/>
    <x v="2138"/>
    <n v="2"/>
    <n v="0"/>
    <n v="6.1488000000000014"/>
  </r>
  <r>
    <n v="9056"/>
    <x v="4524"/>
    <x v="1"/>
    <x v="811"/>
    <d v="2012-09-17T00:00:00"/>
    <s v="Second Class"/>
    <s v="CC-12670"/>
    <s v="Craig Carreira"/>
    <x v="0"/>
    <s v="United States"/>
    <s v="Seattle"/>
    <x v="4"/>
    <n v="98103"/>
    <x v="1"/>
    <s v="TEC-AC-10004209"/>
    <x v="2"/>
    <x v="11"/>
    <s v="Memorex Froggy Flash Drive 4 GB"/>
    <x v="223"/>
    <n v="2"/>
    <n v="0"/>
    <n v="8.5722000000000005"/>
  </r>
  <r>
    <n v="9057"/>
    <x v="4525"/>
    <x v="1"/>
    <x v="121"/>
    <d v="2012-11-04T00:00:00"/>
    <s v="First Class"/>
    <s v="ED-13885"/>
    <s v="Emily Ducich"/>
    <x v="2"/>
    <s v="United States"/>
    <s v="New York City"/>
    <x v="15"/>
    <n v="10011"/>
    <x v="3"/>
    <s v="FUR-CH-10002073"/>
    <x v="0"/>
    <x v="1"/>
    <s v="Hon Olson Stacker Chairs"/>
    <x v="5737"/>
    <n v="11"/>
    <n v="0.1"/>
    <n v="553.39019999999982"/>
  </r>
  <r>
    <n v="9058"/>
    <x v="4526"/>
    <x v="1"/>
    <x v="1182"/>
    <d v="2012-10-24T00:00:00"/>
    <s v="Standard Class"/>
    <s v="SV-20785"/>
    <s v="Stewart Visinsky"/>
    <x v="0"/>
    <s v="United States"/>
    <s v="Los Angeles"/>
    <x v="1"/>
    <n v="90045"/>
    <x v="1"/>
    <s v="FUR-FU-10003424"/>
    <x v="0"/>
    <x v="5"/>
    <s v="Nu-Dell Oak Frame"/>
    <x v="5738"/>
    <n v="7"/>
    <n v="0"/>
    <n v="23.923199999999994"/>
  </r>
  <r>
    <n v="9059"/>
    <x v="4526"/>
    <x v="1"/>
    <x v="1182"/>
    <d v="2012-10-24T00:00:00"/>
    <s v="Standard Class"/>
    <s v="SV-20785"/>
    <s v="Stewart Visinsky"/>
    <x v="0"/>
    <s v="United States"/>
    <s v="Los Angeles"/>
    <x v="1"/>
    <n v="90045"/>
    <x v="1"/>
    <s v="FUR-TA-10001086"/>
    <x v="0"/>
    <x v="3"/>
    <s v="SAFCO PlanMaster Boards, 60w x 37-1/2d, White Melamine"/>
    <x v="5739"/>
    <n v="3"/>
    <n v="0.2"/>
    <n v="27.358200000000011"/>
  </r>
  <r>
    <n v="9060"/>
    <x v="4527"/>
    <x v="0"/>
    <x v="403"/>
    <d v="2013-06-19T00:00:00"/>
    <s v="Standard Class"/>
    <s v="AR-10825"/>
    <s v="Anthony Rawles"/>
    <x v="1"/>
    <s v="United States"/>
    <s v="Seattle"/>
    <x v="4"/>
    <n v="98103"/>
    <x v="1"/>
    <s v="FUR-TA-10004619"/>
    <x v="0"/>
    <x v="3"/>
    <s v="Hon Non-Folding Utility Tables"/>
    <x v="5740"/>
    <n v="7"/>
    <n v="0"/>
    <n v="334.55099999999993"/>
  </r>
  <r>
    <n v="9061"/>
    <x v="4528"/>
    <x v="1"/>
    <x v="312"/>
    <d v="2012-11-21T00:00:00"/>
    <s v="First Class"/>
    <s v="CS-12250"/>
    <s v="Chris Selesnick"/>
    <x v="1"/>
    <s v="United States"/>
    <s v="San Diego"/>
    <x v="1"/>
    <n v="92024"/>
    <x v="1"/>
    <s v="OFF-BI-10002854"/>
    <x v="1"/>
    <x v="8"/>
    <s v="Performers Binder/Pad Holder, Black"/>
    <x v="5741"/>
    <n v="4"/>
    <n v="0.2"/>
    <n v="33.635999999999996"/>
  </r>
  <r>
    <n v="9062"/>
    <x v="4528"/>
    <x v="1"/>
    <x v="312"/>
    <d v="2012-11-21T00:00:00"/>
    <s v="First Class"/>
    <s v="CS-12250"/>
    <s v="Chris Selesnick"/>
    <x v="1"/>
    <s v="United States"/>
    <s v="San Diego"/>
    <x v="1"/>
    <n v="92024"/>
    <x v="1"/>
    <s v="OFF-LA-10002762"/>
    <x v="1"/>
    <x v="2"/>
    <s v="Avery 485"/>
    <x v="5742"/>
    <n v="4"/>
    <n v="0"/>
    <n v="23.556399999999996"/>
  </r>
  <r>
    <n v="9063"/>
    <x v="4529"/>
    <x v="0"/>
    <x v="1212"/>
    <d v="2013-03-07T00:00:00"/>
    <s v="Standard Class"/>
    <s v="RR-19525"/>
    <s v="Rick Reed"/>
    <x v="1"/>
    <s v="United States"/>
    <s v="New York City"/>
    <x v="15"/>
    <n v="10035"/>
    <x v="3"/>
    <s v="OFF-FA-10003495"/>
    <x v="1"/>
    <x v="13"/>
    <s v="Staples"/>
    <x v="5743"/>
    <n v="6"/>
    <n v="0"/>
    <n v="18.240000000000002"/>
  </r>
  <r>
    <n v="9064"/>
    <x v="4530"/>
    <x v="2"/>
    <x v="1005"/>
    <d v="2011-10-20T00:00:00"/>
    <s v="Standard Class"/>
    <s v="BD-11500"/>
    <s v="Bradley Drucker"/>
    <x v="0"/>
    <s v="United States"/>
    <s v="Chicago"/>
    <x v="10"/>
    <n v="60653"/>
    <x v="2"/>
    <s v="OFF-PA-10002581"/>
    <x v="1"/>
    <x v="10"/>
    <s v="Xerox 1951"/>
    <x v="5744"/>
    <n v="13"/>
    <n v="0.2"/>
    <n v="100.68499999999997"/>
  </r>
  <r>
    <n v="9065"/>
    <x v="4530"/>
    <x v="2"/>
    <x v="1005"/>
    <d v="2011-10-20T00:00:00"/>
    <s v="Standard Class"/>
    <s v="BD-11500"/>
    <s v="Bradley Drucker"/>
    <x v="0"/>
    <s v="United States"/>
    <s v="Chicago"/>
    <x v="10"/>
    <n v="60653"/>
    <x v="2"/>
    <s v="OFF-BI-10000343"/>
    <x v="1"/>
    <x v="8"/>
    <s v="Pressboard Covers with Storage Hooks, 9 1/2&quot; x 11&quot;, Light Blue"/>
    <x v="5745"/>
    <n v="3"/>
    <n v="0.8"/>
    <n v="-4.8609000000000009"/>
  </r>
  <r>
    <n v="9066"/>
    <x v="4530"/>
    <x v="2"/>
    <x v="1005"/>
    <d v="2011-10-20T00:00:00"/>
    <s v="Standard Class"/>
    <s v="BD-11500"/>
    <s v="Bradley Drucker"/>
    <x v="0"/>
    <s v="United States"/>
    <s v="Chicago"/>
    <x v="10"/>
    <n v="60653"/>
    <x v="2"/>
    <s v="OFF-PA-10001184"/>
    <x v="1"/>
    <x v="10"/>
    <s v="Xerox 1903"/>
    <x v="4501"/>
    <n v="4"/>
    <n v="0.2"/>
    <n v="6.9367999999999999"/>
  </r>
  <r>
    <n v="9067"/>
    <x v="4531"/>
    <x v="3"/>
    <x v="1143"/>
    <d v="2014-05-31T00:00:00"/>
    <s v="Standard Class"/>
    <s v="BM-11785"/>
    <s v="Bryan Mills"/>
    <x v="0"/>
    <s v="United States"/>
    <s v="Harrisonburg"/>
    <x v="17"/>
    <n v="22801"/>
    <x v="0"/>
    <s v="TEC-AC-10000521"/>
    <x v="2"/>
    <x v="11"/>
    <s v="Verbatim Slim CD and DVD Storage Cases, 50/Pack"/>
    <x v="5746"/>
    <n v="2"/>
    <n v="0"/>
    <n v="6.9239999999999995"/>
  </r>
  <r>
    <n v="9068"/>
    <x v="4532"/>
    <x v="0"/>
    <x v="1084"/>
    <d v="2013-02-10T00:00:00"/>
    <s v="Standard Class"/>
    <s v="MS-17365"/>
    <s v="Maribeth Schnelling"/>
    <x v="0"/>
    <s v="United States"/>
    <s v="Rockville"/>
    <x v="39"/>
    <n v="20852"/>
    <x v="3"/>
    <s v="TEC-PH-10002890"/>
    <x v="2"/>
    <x v="7"/>
    <s v="AT&amp;T 17929 Lendline Telephone"/>
    <x v="3658"/>
    <n v="2"/>
    <n v="0"/>
    <n v="23.524799999999999"/>
  </r>
  <r>
    <n v="9069"/>
    <x v="4533"/>
    <x v="0"/>
    <x v="476"/>
    <d v="2013-09-06T00:00:00"/>
    <s v="Second Class"/>
    <s v="BM-11140"/>
    <s v="Becky Martin"/>
    <x v="0"/>
    <s v="United States"/>
    <s v="Des Moines"/>
    <x v="4"/>
    <n v="98198"/>
    <x v="1"/>
    <s v="FUR-CH-10003061"/>
    <x v="0"/>
    <x v="1"/>
    <s v="Global Leather Task Chair, Black"/>
    <x v="1804"/>
    <n v="3"/>
    <n v="0.2"/>
    <n v="-2.6997000000000355"/>
  </r>
  <r>
    <n v="9070"/>
    <x v="4533"/>
    <x v="0"/>
    <x v="476"/>
    <d v="2013-09-06T00:00:00"/>
    <s v="Second Class"/>
    <s v="BM-11140"/>
    <s v="Becky Martin"/>
    <x v="0"/>
    <s v="United States"/>
    <s v="Des Moines"/>
    <x v="4"/>
    <n v="98198"/>
    <x v="1"/>
    <s v="OFF-EN-10003567"/>
    <x v="1"/>
    <x v="12"/>
    <s v="Inter-Office Recycled Envelopes, Brown Kraft, Button-String,10&quot; x 13&quot; , 100/Box"/>
    <x v="4353"/>
    <n v="3"/>
    <n v="0"/>
    <n v="30.991800000000001"/>
  </r>
  <r>
    <n v="9071"/>
    <x v="4534"/>
    <x v="3"/>
    <x v="769"/>
    <d v="2014-12-06T00:00:00"/>
    <s v="First Class"/>
    <s v="KE-16420"/>
    <s v="Katrina Edelman"/>
    <x v="1"/>
    <s v="United States"/>
    <s v="Philadelphia"/>
    <x v="9"/>
    <n v="19134"/>
    <x v="3"/>
    <s v="FUR-FU-10001918"/>
    <x v="0"/>
    <x v="5"/>
    <s v="C-Line Cubicle Keepers Polyproplyene Holder With Velcro Backings"/>
    <x v="1382"/>
    <n v="3"/>
    <n v="0.2"/>
    <n v="2.6961000000000008"/>
  </r>
  <r>
    <n v="9072"/>
    <x v="4535"/>
    <x v="1"/>
    <x v="821"/>
    <d v="2012-06-16T00:00:00"/>
    <s v="Standard Class"/>
    <s v="SZ-20035"/>
    <s v="Sam Zeldin"/>
    <x v="2"/>
    <s v="United States"/>
    <s v="Columbus"/>
    <x v="14"/>
    <n v="47201"/>
    <x v="2"/>
    <s v="OFF-ST-10002444"/>
    <x v="1"/>
    <x v="4"/>
    <s v="Recycled Eldon Regeneration Jumbo File"/>
    <x v="335"/>
    <n v="2"/>
    <n v="0"/>
    <n v="6.8767999999999994"/>
  </r>
  <r>
    <n v="9073"/>
    <x v="4536"/>
    <x v="0"/>
    <x v="913"/>
    <d v="2013-09-09T00:00:00"/>
    <s v="Standard Class"/>
    <s v="MB-18085"/>
    <s v="Mick Brown"/>
    <x v="0"/>
    <s v="United States"/>
    <s v="Springfield"/>
    <x v="25"/>
    <n v="65807"/>
    <x v="2"/>
    <s v="OFF-EN-10003286"/>
    <x v="1"/>
    <x v="12"/>
    <s v="Staples"/>
    <x v="3416"/>
    <n v="2"/>
    <n v="0"/>
    <n v="7.783199999999999"/>
  </r>
  <r>
    <n v="9074"/>
    <x v="4536"/>
    <x v="0"/>
    <x v="913"/>
    <d v="2013-09-09T00:00:00"/>
    <s v="Standard Class"/>
    <s v="MB-18085"/>
    <s v="Mick Brown"/>
    <x v="0"/>
    <s v="United States"/>
    <s v="Springfield"/>
    <x v="25"/>
    <n v="65807"/>
    <x v="2"/>
    <s v="TEC-AC-10000109"/>
    <x v="2"/>
    <x v="11"/>
    <s v="Sony Micro Vault Click 16 GB USB 2.0 Flash Drive"/>
    <x v="5747"/>
    <n v="5"/>
    <n v="0"/>
    <n v="67.188000000000017"/>
  </r>
  <r>
    <n v="9075"/>
    <x v="4537"/>
    <x v="2"/>
    <x v="419"/>
    <d v="2011-04-26T00:00:00"/>
    <s v="Standard Class"/>
    <s v="DB-13555"/>
    <s v="Dorothy Badders"/>
    <x v="1"/>
    <s v="United States"/>
    <s v="Henderson"/>
    <x v="0"/>
    <n v="42420"/>
    <x v="0"/>
    <s v="OFF-ST-10002574"/>
    <x v="1"/>
    <x v="4"/>
    <s v="SAFCO Commercial Wire Shelving, Black"/>
    <x v="5748"/>
    <n v="6"/>
    <n v="0"/>
    <n v="0"/>
  </r>
  <r>
    <n v="9076"/>
    <x v="4538"/>
    <x v="1"/>
    <x v="599"/>
    <d v="2012-11-08T00:00:00"/>
    <s v="First Class"/>
    <s v="CB-12415"/>
    <s v="Christy Brittain"/>
    <x v="0"/>
    <s v="United States"/>
    <s v="Lakewood"/>
    <x v="24"/>
    <n v="44107"/>
    <x v="3"/>
    <s v="OFF-BI-10000773"/>
    <x v="1"/>
    <x v="8"/>
    <s v="Insertable Tab Post Binder Dividers"/>
    <x v="574"/>
    <n v="3"/>
    <n v="0.7"/>
    <n v="-5.5338000000000012"/>
  </r>
  <r>
    <n v="9077"/>
    <x v="4538"/>
    <x v="1"/>
    <x v="599"/>
    <d v="2012-11-08T00:00:00"/>
    <s v="First Class"/>
    <s v="CB-12415"/>
    <s v="Christy Brittain"/>
    <x v="0"/>
    <s v="United States"/>
    <s v="Lakewood"/>
    <x v="24"/>
    <n v="44107"/>
    <x v="3"/>
    <s v="OFF-SU-10004661"/>
    <x v="1"/>
    <x v="14"/>
    <s v="Acme Titanium Bonded Scissors"/>
    <x v="5749"/>
    <n v="4"/>
    <n v="0.2"/>
    <n v="2.0399999999999991"/>
  </r>
  <r>
    <n v="9078"/>
    <x v="4539"/>
    <x v="2"/>
    <x v="935"/>
    <d v="2011-11-07T00:00:00"/>
    <s v="Standard Class"/>
    <s v="SP-20650"/>
    <s v="Stephanie Phelps"/>
    <x v="1"/>
    <s v="United States"/>
    <s v="Omaha"/>
    <x v="8"/>
    <n v="68104"/>
    <x v="2"/>
    <s v="TEC-AC-10003280"/>
    <x v="2"/>
    <x v="11"/>
    <s v="Belkin F8E887 USB Wired Ergonomic Keyboard"/>
    <x v="1324"/>
    <n v="3"/>
    <n v="0"/>
    <n v="18.893699999999995"/>
  </r>
  <r>
    <n v="9079"/>
    <x v="4540"/>
    <x v="0"/>
    <x v="595"/>
    <d v="2013-02-23T00:00:00"/>
    <s v="Standard Class"/>
    <s v="GW-14605"/>
    <s v="Giulietta Weimer"/>
    <x v="0"/>
    <s v="United States"/>
    <s v="Henderson"/>
    <x v="0"/>
    <n v="42420"/>
    <x v="0"/>
    <s v="FUR-FU-10003773"/>
    <x v="0"/>
    <x v="5"/>
    <s v="Eldon Cleatmat Plus Chair Mats for High Pile Carpets"/>
    <x v="5750"/>
    <n v="4"/>
    <n v="0"/>
    <n v="34.988799999999969"/>
  </r>
  <r>
    <n v="9080"/>
    <x v="4540"/>
    <x v="0"/>
    <x v="595"/>
    <d v="2013-02-23T00:00:00"/>
    <s v="Standard Class"/>
    <s v="GW-14605"/>
    <s v="Giulietta Weimer"/>
    <x v="0"/>
    <s v="United States"/>
    <s v="Henderson"/>
    <x v="0"/>
    <n v="42420"/>
    <x v="0"/>
    <s v="OFF-BI-10002412"/>
    <x v="1"/>
    <x v="8"/>
    <s v="Wilson Jones “Snap” Scratch Pad Binder Tool for Ring Binders"/>
    <x v="5751"/>
    <n v="1"/>
    <n v="0"/>
    <n v="2.61"/>
  </r>
  <r>
    <n v="9081"/>
    <x v="4541"/>
    <x v="3"/>
    <x v="220"/>
    <d v="2014-09-14T00:00:00"/>
    <s v="Second Class"/>
    <s v="KH-16630"/>
    <s v="Ken Heidel"/>
    <x v="1"/>
    <s v="United States"/>
    <s v="Santa Ana"/>
    <x v="1"/>
    <n v="92704"/>
    <x v="1"/>
    <s v="TEC-PH-10002564"/>
    <x v="2"/>
    <x v="7"/>
    <s v="OtterBox Defender Series Case - Samsung Galaxy S4"/>
    <x v="2130"/>
    <n v="6"/>
    <n v="0.2"/>
    <n v="17.993999999999978"/>
  </r>
  <r>
    <n v="9082"/>
    <x v="4541"/>
    <x v="3"/>
    <x v="220"/>
    <d v="2014-09-14T00:00:00"/>
    <s v="Second Class"/>
    <s v="KH-16630"/>
    <s v="Ken Heidel"/>
    <x v="1"/>
    <s v="United States"/>
    <s v="Santa Ana"/>
    <x v="1"/>
    <n v="92704"/>
    <x v="1"/>
    <s v="OFF-PA-10002262"/>
    <x v="1"/>
    <x v="10"/>
    <s v="Xerox 192"/>
    <x v="541"/>
    <n v="3"/>
    <n v="0"/>
    <n v="9.3312000000000008"/>
  </r>
  <r>
    <n v="9083"/>
    <x v="4542"/>
    <x v="3"/>
    <x v="808"/>
    <d v="2014-11-07T00:00:00"/>
    <s v="Standard Class"/>
    <s v="BG-11035"/>
    <s v="Barry Gonzalez"/>
    <x v="0"/>
    <s v="United States"/>
    <s v="Springfield"/>
    <x v="17"/>
    <n v="22153"/>
    <x v="0"/>
    <s v="OFF-AR-10000246"/>
    <x v="1"/>
    <x v="6"/>
    <s v="Newell 318"/>
    <x v="348"/>
    <n v="2"/>
    <n v="0"/>
    <n v="1.4455999999999998"/>
  </r>
  <r>
    <n v="9084"/>
    <x v="4543"/>
    <x v="1"/>
    <x v="525"/>
    <d v="2012-02-08T00:00:00"/>
    <s v="First Class"/>
    <s v="LO-17170"/>
    <s v="Lori Olson"/>
    <x v="1"/>
    <s v="United States"/>
    <s v="Suffolk"/>
    <x v="17"/>
    <n v="23434"/>
    <x v="0"/>
    <s v="OFF-ST-10002554"/>
    <x v="1"/>
    <x v="4"/>
    <s v="Tennsco Industrial Shelving"/>
    <x v="64"/>
    <n v="3"/>
    <n v="0"/>
    <n v="2.9346000000000032"/>
  </r>
  <r>
    <n v="9085"/>
    <x v="4543"/>
    <x v="1"/>
    <x v="525"/>
    <d v="2012-02-08T00:00:00"/>
    <s v="First Class"/>
    <s v="LO-17170"/>
    <s v="Lori Olson"/>
    <x v="1"/>
    <s v="United States"/>
    <s v="Suffolk"/>
    <x v="17"/>
    <n v="23434"/>
    <x v="0"/>
    <s v="OFF-PA-10002751"/>
    <x v="1"/>
    <x v="10"/>
    <s v="Xerox 1920"/>
    <x v="2744"/>
    <n v="5"/>
    <n v="0"/>
    <n v="13.454999999999998"/>
  </r>
  <r>
    <n v="9086"/>
    <x v="4544"/>
    <x v="0"/>
    <x v="545"/>
    <d v="2013-09-13T00:00:00"/>
    <s v="Second Class"/>
    <s v="DV-13465"/>
    <s v="Dianna Vittorini"/>
    <x v="0"/>
    <s v="United States"/>
    <s v="Los Angeles"/>
    <x v="1"/>
    <n v="90049"/>
    <x v="1"/>
    <s v="OFF-BI-10004318"/>
    <x v="1"/>
    <x v="8"/>
    <s v="Ibico EB-19 Dual Function Manual Binding System"/>
    <x v="4795"/>
    <n v="2"/>
    <n v="0.2"/>
    <n v="89.954799999999992"/>
  </r>
  <r>
    <n v="9087"/>
    <x v="4545"/>
    <x v="0"/>
    <x v="182"/>
    <d v="2013-10-01T00:00:00"/>
    <s v="Standard Class"/>
    <s v="LR-17035"/>
    <s v="Lisa Ryan"/>
    <x v="1"/>
    <s v="United States"/>
    <s v="Houston"/>
    <x v="5"/>
    <n v="77041"/>
    <x v="2"/>
    <s v="OFF-AP-10001564"/>
    <x v="1"/>
    <x v="9"/>
    <s v="Hoover Commercial Lightweight Upright Vacuum with E-Z Empty Dirt Cup"/>
    <x v="5752"/>
    <n v="2"/>
    <n v="0.8"/>
    <n v="-251.18640000000005"/>
  </r>
  <r>
    <n v="9088"/>
    <x v="4545"/>
    <x v="0"/>
    <x v="182"/>
    <d v="2013-10-01T00:00:00"/>
    <s v="Standard Class"/>
    <s v="LR-17035"/>
    <s v="Lisa Ryan"/>
    <x v="1"/>
    <s v="United States"/>
    <s v="Houston"/>
    <x v="5"/>
    <n v="77041"/>
    <x v="2"/>
    <s v="FUR-CH-10000513"/>
    <x v="0"/>
    <x v="1"/>
    <s v="High-Back Leather Manager's Chair"/>
    <x v="5753"/>
    <n v="5"/>
    <n v="0.3"/>
    <n v="-136.48950000000002"/>
  </r>
  <r>
    <n v="9089"/>
    <x v="4546"/>
    <x v="1"/>
    <x v="83"/>
    <d v="2012-12-20T00:00:00"/>
    <s v="Standard Class"/>
    <s v="RR-19525"/>
    <s v="Rick Reed"/>
    <x v="1"/>
    <s v="United States"/>
    <s v="Cary"/>
    <x v="3"/>
    <n v="27511"/>
    <x v="0"/>
    <s v="TEC-PH-10001433"/>
    <x v="2"/>
    <x v="7"/>
    <s v="Cisco Small Business SPA 502G VoIP phone"/>
    <x v="2166"/>
    <n v="3"/>
    <n v="0.2"/>
    <n v="21.539699999999996"/>
  </r>
  <r>
    <n v="9090"/>
    <x v="4547"/>
    <x v="0"/>
    <x v="42"/>
    <d v="2013-09-21T00:00:00"/>
    <s v="Second Class"/>
    <s v="TS-21610"/>
    <s v="Troy Staebel"/>
    <x v="0"/>
    <s v="United States"/>
    <s v="Springfield"/>
    <x v="24"/>
    <n v="45503"/>
    <x v="3"/>
    <s v="OFF-ST-10002790"/>
    <x v="1"/>
    <x v="4"/>
    <s v="Safco Industrial Shelving"/>
    <x v="5754"/>
    <n v="5"/>
    <n v="0.2"/>
    <n v="-62.772499999999965"/>
  </r>
  <r>
    <n v="9091"/>
    <x v="4548"/>
    <x v="3"/>
    <x v="119"/>
    <d v="2014-10-16T00:00:00"/>
    <s v="First Class"/>
    <s v="AH-10210"/>
    <s v="Alan Hwang"/>
    <x v="0"/>
    <s v="United States"/>
    <s v="Louisville"/>
    <x v="0"/>
    <n v="40214"/>
    <x v="0"/>
    <s v="OFF-ST-10002974"/>
    <x v="1"/>
    <x v="4"/>
    <s v="Trav-L-File Heavy-Duty Shuttle II, Black"/>
    <x v="5755"/>
    <n v="8"/>
    <n v="0"/>
    <n v="104.56799999999998"/>
  </r>
  <r>
    <n v="9092"/>
    <x v="4549"/>
    <x v="1"/>
    <x v="1141"/>
    <d v="2012-07-03T00:00:00"/>
    <s v="Second Class"/>
    <s v="DW-13585"/>
    <s v="Dorothy Wardle"/>
    <x v="1"/>
    <s v="United States"/>
    <s v="Troy"/>
    <x v="24"/>
    <n v="45373"/>
    <x v="3"/>
    <s v="OFF-PA-10003177"/>
    <x v="1"/>
    <x v="10"/>
    <s v="Xerox 1999"/>
    <x v="12"/>
    <n v="3"/>
    <n v="0.2"/>
    <n v="5.4432"/>
  </r>
  <r>
    <n v="9093"/>
    <x v="4549"/>
    <x v="1"/>
    <x v="1141"/>
    <d v="2012-07-03T00:00:00"/>
    <s v="Second Class"/>
    <s v="DW-13585"/>
    <s v="Dorothy Wardle"/>
    <x v="1"/>
    <s v="United States"/>
    <s v="Troy"/>
    <x v="24"/>
    <n v="45373"/>
    <x v="3"/>
    <s v="FUR-BO-10001918"/>
    <x v="0"/>
    <x v="0"/>
    <s v="Sauder Forest Hills Library with Doors, Woodland Oak Finish"/>
    <x v="5756"/>
    <n v="6"/>
    <n v="0.5"/>
    <n v="-376.69319999999999"/>
  </r>
  <r>
    <n v="9094"/>
    <x v="4550"/>
    <x v="1"/>
    <x v="932"/>
    <d v="2012-06-05T00:00:00"/>
    <s v="Standard Class"/>
    <s v="AJ-10945"/>
    <s v="Ashley Jarboe"/>
    <x v="0"/>
    <s v="United States"/>
    <s v="Detroit"/>
    <x v="12"/>
    <n v="48227"/>
    <x v="2"/>
    <s v="TEC-PH-10001299"/>
    <x v="2"/>
    <x v="7"/>
    <s v="Polycom CX300 Desktop Phone USB VoIP phone"/>
    <x v="3749"/>
    <n v="2"/>
    <n v="0"/>
    <n v="83.994400000000013"/>
  </r>
  <r>
    <n v="9095"/>
    <x v="4550"/>
    <x v="1"/>
    <x v="932"/>
    <d v="2012-06-05T00:00:00"/>
    <s v="Standard Class"/>
    <s v="AJ-10945"/>
    <s v="Ashley Jarboe"/>
    <x v="0"/>
    <s v="United States"/>
    <s v="Detroit"/>
    <x v="12"/>
    <n v="48227"/>
    <x v="2"/>
    <s v="OFF-BI-10004224"/>
    <x v="1"/>
    <x v="8"/>
    <s v="Catalog Binders with Expanding Posts"/>
    <x v="5757"/>
    <n v="6"/>
    <n v="0"/>
    <n v="181.65599999999998"/>
  </r>
  <r>
    <n v="9096"/>
    <x v="4550"/>
    <x v="1"/>
    <x v="932"/>
    <d v="2012-06-05T00:00:00"/>
    <s v="Standard Class"/>
    <s v="AJ-10945"/>
    <s v="Ashley Jarboe"/>
    <x v="0"/>
    <s v="United States"/>
    <s v="Detroit"/>
    <x v="12"/>
    <n v="48227"/>
    <x v="2"/>
    <s v="TEC-PH-10001300"/>
    <x v="2"/>
    <x v="7"/>
    <s v="iKross Bluetooth Portable Keyboard + Cell Phone Stand Holder + Brush for Apple iPhone 5S 5C 5, 4S 4"/>
    <x v="365"/>
    <n v="2"/>
    <n v="0"/>
    <n v="11.731999999999999"/>
  </r>
  <r>
    <n v="9097"/>
    <x v="4550"/>
    <x v="1"/>
    <x v="932"/>
    <d v="2012-06-05T00:00:00"/>
    <s v="Standard Class"/>
    <s v="AJ-10945"/>
    <s v="Ashley Jarboe"/>
    <x v="0"/>
    <s v="United States"/>
    <s v="Detroit"/>
    <x v="12"/>
    <n v="48227"/>
    <x v="2"/>
    <s v="OFF-LA-10004178"/>
    <x v="1"/>
    <x v="2"/>
    <s v="Avery 491"/>
    <x v="1316"/>
    <n v="7"/>
    <n v="0"/>
    <n v="13.2986"/>
  </r>
  <r>
    <n v="9098"/>
    <x v="4551"/>
    <x v="2"/>
    <x v="791"/>
    <d v="2011-04-17T00:00:00"/>
    <s v="Standard Class"/>
    <s v="SV-20785"/>
    <s v="Stewart Visinsky"/>
    <x v="0"/>
    <s v="United States"/>
    <s v="Bloomington"/>
    <x v="14"/>
    <n v="47401"/>
    <x v="2"/>
    <s v="OFF-PA-10000289"/>
    <x v="1"/>
    <x v="10"/>
    <s v="Xerox 213"/>
    <x v="56"/>
    <n v="5"/>
    <n v="0"/>
    <n v="15.552000000000001"/>
  </r>
  <r>
    <n v="9099"/>
    <x v="4552"/>
    <x v="3"/>
    <x v="386"/>
    <d v="2014-10-17T00:00:00"/>
    <s v="Standard Class"/>
    <s v="MG-17650"/>
    <s v="Matthew Grinstein"/>
    <x v="2"/>
    <s v="United States"/>
    <s v="Dallas"/>
    <x v="5"/>
    <n v="75081"/>
    <x v="2"/>
    <s v="TEC-PH-10002085"/>
    <x v="2"/>
    <x v="7"/>
    <s v="Clarity 53712"/>
    <x v="4235"/>
    <n v="7"/>
    <n v="0.2"/>
    <n v="27.71580000000003"/>
  </r>
  <r>
    <n v="9100"/>
    <x v="4552"/>
    <x v="3"/>
    <x v="386"/>
    <d v="2014-10-17T00:00:00"/>
    <s v="Standard Class"/>
    <s v="MG-17650"/>
    <s v="Matthew Grinstein"/>
    <x v="2"/>
    <s v="United States"/>
    <s v="Dallas"/>
    <x v="5"/>
    <n v="75081"/>
    <x v="2"/>
    <s v="OFF-PA-10001934"/>
    <x v="1"/>
    <x v="10"/>
    <s v="Xerox 1993"/>
    <x v="563"/>
    <n v="2"/>
    <n v="0.2"/>
    <n v="3.7584"/>
  </r>
  <r>
    <n v="9101"/>
    <x v="4552"/>
    <x v="3"/>
    <x v="386"/>
    <d v="2014-10-17T00:00:00"/>
    <s v="Standard Class"/>
    <s v="MG-17650"/>
    <s v="Matthew Grinstein"/>
    <x v="2"/>
    <s v="United States"/>
    <s v="Dallas"/>
    <x v="5"/>
    <n v="75081"/>
    <x v="2"/>
    <s v="TEC-AC-10003033"/>
    <x v="2"/>
    <x v="11"/>
    <s v="Plantronics CS510 - Over-the-Head monaural Wireless Headset System"/>
    <x v="5758"/>
    <n v="3"/>
    <n v="0.2"/>
    <n v="128.68049999999994"/>
  </r>
  <r>
    <n v="9102"/>
    <x v="4553"/>
    <x v="1"/>
    <x v="209"/>
    <d v="2012-11-12T00:00:00"/>
    <s v="Standard Class"/>
    <s v="AB-10105"/>
    <s v="Adrian Barton"/>
    <x v="0"/>
    <s v="United States"/>
    <s v="Houston"/>
    <x v="5"/>
    <n v="77041"/>
    <x v="2"/>
    <s v="OFF-AR-10001683"/>
    <x v="1"/>
    <x v="6"/>
    <s v="Lumber Crayons"/>
    <x v="5759"/>
    <n v="3"/>
    <n v="0.2"/>
    <n v="5.3190000000000008"/>
  </r>
  <r>
    <n v="9103"/>
    <x v="4553"/>
    <x v="1"/>
    <x v="209"/>
    <d v="2012-11-12T00:00:00"/>
    <s v="Standard Class"/>
    <s v="AB-10105"/>
    <s v="Adrian Barton"/>
    <x v="0"/>
    <s v="United States"/>
    <s v="Houston"/>
    <x v="5"/>
    <n v="77041"/>
    <x v="2"/>
    <s v="OFF-ST-10001713"/>
    <x v="1"/>
    <x v="4"/>
    <s v="Gould Plastics 9-Pocket Panel Bin, 18-3/8w x 5-1/4d x 20-1/2h, Black"/>
    <x v="560"/>
    <n v="2"/>
    <n v="0.2"/>
    <n v="-16.956800000000005"/>
  </r>
  <r>
    <n v="9104"/>
    <x v="4553"/>
    <x v="1"/>
    <x v="209"/>
    <d v="2012-11-12T00:00:00"/>
    <s v="Standard Class"/>
    <s v="AB-10105"/>
    <s v="Adrian Barton"/>
    <x v="0"/>
    <s v="United States"/>
    <s v="Houston"/>
    <x v="5"/>
    <n v="77041"/>
    <x v="2"/>
    <s v="FUR-FU-10000193"/>
    <x v="0"/>
    <x v="5"/>
    <s v="Tenex Chairmats For Use with Hard Floors"/>
    <x v="647"/>
    <n v="5"/>
    <n v="0.6"/>
    <n v="-84.447999999999993"/>
  </r>
  <r>
    <n v="9105"/>
    <x v="4553"/>
    <x v="1"/>
    <x v="209"/>
    <d v="2012-11-12T00:00:00"/>
    <s v="Standard Class"/>
    <s v="AB-10105"/>
    <s v="Adrian Barton"/>
    <x v="0"/>
    <s v="United States"/>
    <s v="Houston"/>
    <x v="5"/>
    <n v="77041"/>
    <x v="2"/>
    <s v="OFF-BI-10000474"/>
    <x v="1"/>
    <x v="8"/>
    <s v="Avery Recycled Flexi-View Covers for Binding Systems"/>
    <x v="5760"/>
    <n v="10"/>
    <n v="0.8"/>
    <n v="-51.296000000000006"/>
  </r>
  <r>
    <n v="9106"/>
    <x v="4553"/>
    <x v="1"/>
    <x v="209"/>
    <d v="2012-11-12T00:00:00"/>
    <s v="Standard Class"/>
    <s v="AB-10105"/>
    <s v="Adrian Barton"/>
    <x v="0"/>
    <s v="United States"/>
    <s v="Houston"/>
    <x v="5"/>
    <n v="77041"/>
    <x v="2"/>
    <s v="OFF-ST-10000129"/>
    <x v="1"/>
    <x v="4"/>
    <s v="Fellowes Recycled Storage Drawers"/>
    <x v="5761"/>
    <n v="2"/>
    <n v="0.2"/>
    <n v="-28.867800000000017"/>
  </r>
  <r>
    <n v="9107"/>
    <x v="4553"/>
    <x v="1"/>
    <x v="209"/>
    <d v="2012-11-12T00:00:00"/>
    <s v="Standard Class"/>
    <s v="AB-10105"/>
    <s v="Adrian Barton"/>
    <x v="0"/>
    <s v="United States"/>
    <s v="Houston"/>
    <x v="5"/>
    <n v="77041"/>
    <x v="2"/>
    <s v="TEC-MA-10001016"/>
    <x v="2"/>
    <x v="15"/>
    <s v="Canon PC170 Desktop Personal Copier"/>
    <x v="3110"/>
    <n v="3"/>
    <n v="0.4"/>
    <n v="33.589499999999987"/>
  </r>
  <r>
    <n v="9108"/>
    <x v="4554"/>
    <x v="1"/>
    <x v="442"/>
    <d v="2012-05-28T00:00:00"/>
    <s v="First Class"/>
    <s v="MM-18280"/>
    <s v="Muhammed MacIntyre"/>
    <x v="1"/>
    <s v="United States"/>
    <s v="Haltom City"/>
    <x v="5"/>
    <n v="76117"/>
    <x v="2"/>
    <s v="OFF-SU-10002557"/>
    <x v="1"/>
    <x v="14"/>
    <s v="Fiskars Spring-Action Scissors"/>
    <x v="4"/>
    <n v="2"/>
    <n v="0.2"/>
    <n v="1.6776"/>
  </r>
  <r>
    <n v="9109"/>
    <x v="4554"/>
    <x v="1"/>
    <x v="442"/>
    <d v="2012-05-28T00:00:00"/>
    <s v="First Class"/>
    <s v="MM-18280"/>
    <s v="Muhammed MacIntyre"/>
    <x v="1"/>
    <s v="United States"/>
    <s v="Haltom City"/>
    <x v="5"/>
    <n v="76117"/>
    <x v="2"/>
    <s v="OFF-PA-10002160"/>
    <x v="1"/>
    <x v="10"/>
    <s v="Xerox 1978"/>
    <x v="5762"/>
    <n v="7"/>
    <n v="0.2"/>
    <n v="11.733400000000001"/>
  </r>
  <r>
    <n v="9110"/>
    <x v="4554"/>
    <x v="1"/>
    <x v="442"/>
    <d v="2012-05-28T00:00:00"/>
    <s v="First Class"/>
    <s v="MM-18280"/>
    <s v="Muhammed MacIntyre"/>
    <x v="1"/>
    <s v="United States"/>
    <s v="Haltom City"/>
    <x v="5"/>
    <n v="76117"/>
    <x v="2"/>
    <s v="TEC-AC-10003095"/>
    <x v="2"/>
    <x v="11"/>
    <s v="Logitech G35 7.1-Channel Surround Sound Headset"/>
    <x v="3683"/>
    <n v="2"/>
    <n v="0.2"/>
    <n v="36.397199999999998"/>
  </r>
  <r>
    <n v="9111"/>
    <x v="4555"/>
    <x v="2"/>
    <x v="303"/>
    <d v="2011-10-15T00:00:00"/>
    <s v="First Class"/>
    <s v="MA-17995"/>
    <s v="Michelle Arnett"/>
    <x v="2"/>
    <s v="United States"/>
    <s v="Richmond"/>
    <x v="17"/>
    <n v="23223"/>
    <x v="0"/>
    <s v="OFF-EN-10003160"/>
    <x v="1"/>
    <x v="12"/>
    <s v="Pastel Pink Envelopes"/>
    <x v="3441"/>
    <n v="5"/>
    <n v="0"/>
    <n v="17.472000000000001"/>
  </r>
  <r>
    <n v="9112"/>
    <x v="4555"/>
    <x v="2"/>
    <x v="303"/>
    <d v="2011-10-15T00:00:00"/>
    <s v="First Class"/>
    <s v="MA-17995"/>
    <s v="Michelle Arnett"/>
    <x v="2"/>
    <s v="United States"/>
    <s v="Richmond"/>
    <x v="17"/>
    <n v="23223"/>
    <x v="0"/>
    <s v="TEC-AC-10001542"/>
    <x v="2"/>
    <x v="11"/>
    <s v="SanDisk Cruzer 16 GB USB Flash Drive"/>
    <x v="1113"/>
    <n v="2"/>
    <n v="0"/>
    <n v="4.3623999999999974"/>
  </r>
  <r>
    <n v="9113"/>
    <x v="4555"/>
    <x v="2"/>
    <x v="303"/>
    <d v="2011-10-15T00:00:00"/>
    <s v="First Class"/>
    <s v="MA-17995"/>
    <s v="Michelle Arnett"/>
    <x v="2"/>
    <s v="United States"/>
    <s v="Richmond"/>
    <x v="17"/>
    <n v="23223"/>
    <x v="0"/>
    <s v="OFF-ST-10003641"/>
    <x v="1"/>
    <x v="4"/>
    <s v="Space Solutions Industrial Galvanized Steel Shelving."/>
    <x v="5763"/>
    <n v="4"/>
    <n v="0"/>
    <n v="6.3040000000000305"/>
  </r>
  <r>
    <n v="9114"/>
    <x v="4555"/>
    <x v="2"/>
    <x v="303"/>
    <d v="2011-10-15T00:00:00"/>
    <s v="First Class"/>
    <s v="MA-17995"/>
    <s v="Michelle Arnett"/>
    <x v="2"/>
    <s v="United States"/>
    <s v="Richmond"/>
    <x v="17"/>
    <n v="23223"/>
    <x v="0"/>
    <s v="OFF-BI-10002432"/>
    <x v="1"/>
    <x v="8"/>
    <s v="Wilson Jones Standard D-Ring Binders"/>
    <x v="5764"/>
    <n v="3"/>
    <n v="0"/>
    <n v="7.1345999999999989"/>
  </r>
  <r>
    <n v="9115"/>
    <x v="4556"/>
    <x v="0"/>
    <x v="569"/>
    <d v="2013-02-10T00:00:00"/>
    <s v="Second Class"/>
    <s v="EB-13975"/>
    <s v="Erica Bern"/>
    <x v="1"/>
    <s v="United States"/>
    <s v="Los Angeles"/>
    <x v="1"/>
    <n v="90049"/>
    <x v="1"/>
    <s v="TEC-PH-10004094"/>
    <x v="2"/>
    <x v="7"/>
    <s v="Motorola L703CM"/>
    <x v="4723"/>
    <n v="5"/>
    <n v="0.2"/>
    <n v="38.997500000000002"/>
  </r>
  <r>
    <n v="9116"/>
    <x v="4557"/>
    <x v="3"/>
    <x v="617"/>
    <d v="2014-01-25T00:00:00"/>
    <s v="Second Class"/>
    <s v="NS-18505"/>
    <s v="Neola Schneider"/>
    <x v="0"/>
    <s v="United States"/>
    <s v="Philadelphia"/>
    <x v="9"/>
    <n v="19140"/>
    <x v="3"/>
    <s v="TEC-PH-10001817"/>
    <x v="2"/>
    <x v="7"/>
    <s v="Wilson Electronics DB Pro Signal Booster"/>
    <x v="5765"/>
    <n v="2"/>
    <n v="0.4"/>
    <n v="-93.079999999999984"/>
  </r>
  <r>
    <n v="9117"/>
    <x v="4557"/>
    <x v="3"/>
    <x v="617"/>
    <d v="2014-01-25T00:00:00"/>
    <s v="Second Class"/>
    <s v="NS-18505"/>
    <s v="Neola Schneider"/>
    <x v="0"/>
    <s v="United States"/>
    <s v="Philadelphia"/>
    <x v="9"/>
    <n v="19140"/>
    <x v="3"/>
    <s v="FUR-FU-10002759"/>
    <x v="0"/>
    <x v="5"/>
    <s v="12-1/2 Diameter Round Wall Clock"/>
    <x v="1318"/>
    <n v="2"/>
    <n v="0.2"/>
    <n v="6.3935999999999993"/>
  </r>
  <r>
    <n v="9118"/>
    <x v="4557"/>
    <x v="3"/>
    <x v="617"/>
    <d v="2014-01-25T00:00:00"/>
    <s v="Second Class"/>
    <s v="NS-18505"/>
    <s v="Neola Schneider"/>
    <x v="0"/>
    <s v="United States"/>
    <s v="Philadelphia"/>
    <x v="9"/>
    <n v="19140"/>
    <x v="3"/>
    <s v="FUR-CH-10000309"/>
    <x v="0"/>
    <x v="1"/>
    <s v="Global Comet Stacking Arm Chair"/>
    <x v="5052"/>
    <n v="3"/>
    <n v="0.3"/>
    <n v="-63.376499999999965"/>
  </r>
  <r>
    <n v="9119"/>
    <x v="4557"/>
    <x v="3"/>
    <x v="617"/>
    <d v="2014-01-25T00:00:00"/>
    <s v="Second Class"/>
    <s v="NS-18505"/>
    <s v="Neola Schneider"/>
    <x v="0"/>
    <s v="United States"/>
    <s v="Philadelphia"/>
    <x v="9"/>
    <n v="19140"/>
    <x v="3"/>
    <s v="OFF-PA-10003673"/>
    <x v="1"/>
    <x v="10"/>
    <s v="Strathmore Photo Mount Cards"/>
    <x v="5766"/>
    <n v="4"/>
    <n v="0.2"/>
    <n v="7.0511999999999988"/>
  </r>
  <r>
    <n v="9120"/>
    <x v="4558"/>
    <x v="0"/>
    <x v="112"/>
    <d v="2013-06-13T00:00:00"/>
    <s v="Standard Class"/>
    <s v="RB-19795"/>
    <s v="Ross Baird"/>
    <x v="2"/>
    <s v="United States"/>
    <s v="Los Angeles"/>
    <x v="1"/>
    <n v="90036"/>
    <x v="1"/>
    <s v="OFF-LA-10000452"/>
    <x v="1"/>
    <x v="2"/>
    <s v="Avery 488"/>
    <x v="424"/>
    <n v="7"/>
    <n v="0"/>
    <n v="10.584"/>
  </r>
  <r>
    <n v="9121"/>
    <x v="4558"/>
    <x v="0"/>
    <x v="112"/>
    <d v="2013-06-13T00:00:00"/>
    <s v="Standard Class"/>
    <s v="RB-19795"/>
    <s v="Ross Baird"/>
    <x v="2"/>
    <s v="United States"/>
    <s v="Los Angeles"/>
    <x v="1"/>
    <n v="90036"/>
    <x v="1"/>
    <s v="OFF-PA-10000210"/>
    <x v="1"/>
    <x v="10"/>
    <s v="Xerox Blank Computer Paper"/>
    <x v="3421"/>
    <n v="5"/>
    <n v="0"/>
    <n v="46.952999999999996"/>
  </r>
  <r>
    <n v="9122"/>
    <x v="4559"/>
    <x v="3"/>
    <x v="257"/>
    <d v="2014-03-21T00:00:00"/>
    <s v="Second Class"/>
    <s v="JK-15325"/>
    <s v="Jason Klamczynski"/>
    <x v="1"/>
    <s v="United States"/>
    <s v="Los Angeles"/>
    <x v="1"/>
    <n v="90032"/>
    <x v="1"/>
    <s v="OFF-AP-10000358"/>
    <x v="1"/>
    <x v="9"/>
    <s v="Fellowes Basic Home/Office Series Surge Protectors"/>
    <x v="1779"/>
    <n v="7"/>
    <n v="0"/>
    <n v="26.349399999999992"/>
  </r>
  <r>
    <n v="9123"/>
    <x v="4560"/>
    <x v="3"/>
    <x v="221"/>
    <d v="2014-11-25T00:00:00"/>
    <s v="Same Day"/>
    <s v="PR-18880"/>
    <s v="Patrick Ryan"/>
    <x v="0"/>
    <s v="United States"/>
    <s v="San Francisco"/>
    <x v="1"/>
    <n v="94109"/>
    <x v="1"/>
    <s v="OFF-PA-10002137"/>
    <x v="1"/>
    <x v="10"/>
    <s v="Southworth 100% Résumé Paper, 24lb."/>
    <x v="4034"/>
    <n v="1"/>
    <n v="0"/>
    <n v="3.5009999999999994"/>
  </r>
  <r>
    <n v="9124"/>
    <x v="4561"/>
    <x v="0"/>
    <x v="491"/>
    <d v="2013-11-29T00:00:00"/>
    <s v="Second Class"/>
    <s v="EH-13945"/>
    <s v="Eric Hoffmann"/>
    <x v="0"/>
    <s v="United States"/>
    <s v="Philadelphia"/>
    <x v="9"/>
    <n v="19120"/>
    <x v="3"/>
    <s v="OFF-BI-10003364"/>
    <x v="1"/>
    <x v="8"/>
    <s v="Binding Machine Supplies"/>
    <x v="5767"/>
    <n v="9"/>
    <n v="0.7"/>
    <n v="-57.75660000000002"/>
  </r>
  <r>
    <n v="9125"/>
    <x v="4562"/>
    <x v="0"/>
    <x v="298"/>
    <d v="2013-08-21T00:00:00"/>
    <s v="Second Class"/>
    <s v="MA-17560"/>
    <s v="Matt Abelman"/>
    <x v="2"/>
    <s v="United States"/>
    <s v="Houston"/>
    <x v="5"/>
    <n v="77070"/>
    <x v="2"/>
    <s v="FUR-FU-10001940"/>
    <x v="0"/>
    <x v="5"/>
    <s v="Staples"/>
    <x v="1250"/>
    <n v="3"/>
    <n v="0.6"/>
    <n v="-3.8207999999999984"/>
  </r>
  <r>
    <n v="9126"/>
    <x v="4562"/>
    <x v="0"/>
    <x v="298"/>
    <d v="2013-08-21T00:00:00"/>
    <s v="Second Class"/>
    <s v="MA-17560"/>
    <s v="Matt Abelman"/>
    <x v="2"/>
    <s v="United States"/>
    <s v="Houston"/>
    <x v="5"/>
    <n v="77070"/>
    <x v="2"/>
    <s v="FUR-FU-10000320"/>
    <x v="0"/>
    <x v="5"/>
    <s v="OIC Stacking Trays"/>
    <x v="758"/>
    <n v="4"/>
    <n v="0.6"/>
    <n v="-2.1375999999999991"/>
  </r>
  <r>
    <n v="9127"/>
    <x v="4563"/>
    <x v="1"/>
    <x v="109"/>
    <d v="2012-12-03T00:00:00"/>
    <s v="Standard Class"/>
    <s v="MA-17995"/>
    <s v="Michelle Arnett"/>
    <x v="2"/>
    <s v="United States"/>
    <s v="Las Cruces"/>
    <x v="27"/>
    <n v="88001"/>
    <x v="1"/>
    <s v="OFF-AR-10004441"/>
    <x v="1"/>
    <x v="6"/>
    <s v="BIC Brite Liner Highlighters"/>
    <x v="5768"/>
    <n v="2"/>
    <n v="0"/>
    <n v="3.4775999999999998"/>
  </r>
  <r>
    <n v="9128"/>
    <x v="4564"/>
    <x v="3"/>
    <x v="1126"/>
    <d v="2014-06-02T00:00:00"/>
    <s v="Standard Class"/>
    <s v="JL-15505"/>
    <s v="Jeremy Lonsdale"/>
    <x v="0"/>
    <s v="United States"/>
    <s v="Houston"/>
    <x v="5"/>
    <n v="77070"/>
    <x v="2"/>
    <s v="OFF-ST-10002182"/>
    <x v="1"/>
    <x v="4"/>
    <s v="Iris 3-Drawer Stacking Bin, Black"/>
    <x v="5769"/>
    <n v="3"/>
    <n v="0.2"/>
    <n v="-11.2806"/>
  </r>
  <r>
    <n v="9129"/>
    <x v="4565"/>
    <x v="3"/>
    <x v="507"/>
    <d v="2014-09-06T00:00:00"/>
    <s v="First Class"/>
    <s v="AS-10045"/>
    <s v="Aaron Smayling"/>
    <x v="1"/>
    <s v="United States"/>
    <s v="Redmond"/>
    <x v="21"/>
    <n v="97756"/>
    <x v="1"/>
    <s v="OFF-BI-10002931"/>
    <x v="1"/>
    <x v="8"/>
    <s v="Avery Trapezoid Extra Heavy Duty 4&quot; Binders"/>
    <x v="5770"/>
    <n v="7"/>
    <n v="0.7"/>
    <n v="-58.71599999999998"/>
  </r>
  <r>
    <n v="9130"/>
    <x v="4566"/>
    <x v="0"/>
    <x v="830"/>
    <d v="2013-03-27T00:00:00"/>
    <s v="Second Class"/>
    <s v="DC-12850"/>
    <s v="Dan Campbell"/>
    <x v="0"/>
    <s v="United States"/>
    <s v="Cleveland"/>
    <x v="24"/>
    <n v="44105"/>
    <x v="3"/>
    <s v="FUR-BO-10004357"/>
    <x v="0"/>
    <x v="0"/>
    <s v="O'Sullivan Living Dimensions 3-Shelf Bookcases"/>
    <x v="5771"/>
    <n v="3"/>
    <n v="0.5"/>
    <n v="-241.17600000000002"/>
  </r>
  <r>
    <n v="9131"/>
    <x v="4566"/>
    <x v="0"/>
    <x v="830"/>
    <d v="2013-03-27T00:00:00"/>
    <s v="Second Class"/>
    <s v="DC-12850"/>
    <s v="Dan Campbell"/>
    <x v="0"/>
    <s v="United States"/>
    <s v="Cleveland"/>
    <x v="24"/>
    <n v="44105"/>
    <x v="3"/>
    <s v="OFF-AR-10000475"/>
    <x v="1"/>
    <x v="6"/>
    <s v="Hunt BOSTON Vista Battery-Operated Pencil Sharpener, Black"/>
    <x v="4067"/>
    <n v="2"/>
    <n v="0.2"/>
    <n v="1.6324000000000014"/>
  </r>
  <r>
    <n v="9132"/>
    <x v="4567"/>
    <x v="3"/>
    <x v="39"/>
    <d v="2014-06-02T00:00:00"/>
    <s v="Standard Class"/>
    <s v="MD-17860"/>
    <s v="Michael Dominguez"/>
    <x v="1"/>
    <s v="United States"/>
    <s v="Laurel"/>
    <x v="39"/>
    <n v="20707"/>
    <x v="3"/>
    <s v="FUR-FU-10001473"/>
    <x v="0"/>
    <x v="5"/>
    <s v="DAX Wood Document Frame"/>
    <x v="1302"/>
    <n v="2"/>
    <n v="0"/>
    <n v="9.8856000000000002"/>
  </r>
  <r>
    <n v="9133"/>
    <x v="4567"/>
    <x v="3"/>
    <x v="39"/>
    <d v="2014-06-02T00:00:00"/>
    <s v="Standard Class"/>
    <s v="MD-17860"/>
    <s v="Michael Dominguez"/>
    <x v="1"/>
    <s v="United States"/>
    <s v="Laurel"/>
    <x v="39"/>
    <n v="20707"/>
    <x v="3"/>
    <s v="OFF-AP-10001469"/>
    <x v="1"/>
    <x v="9"/>
    <s v="Fellowes 8 Outlet Superior Workstation Surge Protector"/>
    <x v="5772"/>
    <n v="3"/>
    <n v="0"/>
    <n v="36.287699999999987"/>
  </r>
  <r>
    <n v="9134"/>
    <x v="4568"/>
    <x v="1"/>
    <x v="284"/>
    <d v="2012-09-04T00:00:00"/>
    <s v="Standard Class"/>
    <s v="RH-19510"/>
    <s v="Rick Huthwaite"/>
    <x v="2"/>
    <s v="United States"/>
    <s v="San Diego"/>
    <x v="1"/>
    <n v="92037"/>
    <x v="1"/>
    <s v="TEC-PH-10004447"/>
    <x v="2"/>
    <x v="7"/>
    <s v="Toshiba IPT2010-SD IP Telephone"/>
    <x v="5773"/>
    <n v="5"/>
    <n v="0.2"/>
    <n v="41.697000000000003"/>
  </r>
  <r>
    <n v="9135"/>
    <x v="4569"/>
    <x v="0"/>
    <x v="408"/>
    <d v="2013-04-18T00:00:00"/>
    <s v="Standard Class"/>
    <s v="TB-21175"/>
    <s v="Thomas Boland"/>
    <x v="1"/>
    <s v="United States"/>
    <s v="Wilson"/>
    <x v="3"/>
    <n v="27893"/>
    <x v="0"/>
    <s v="OFF-ST-10001469"/>
    <x v="1"/>
    <x v="4"/>
    <s v="Fellowes Bankers Box Recycled Super Stor/Drawer"/>
    <x v="5222"/>
    <n v="3"/>
    <n v="0.2"/>
    <n v="-22.671600000000005"/>
  </r>
  <r>
    <n v="9136"/>
    <x v="4569"/>
    <x v="0"/>
    <x v="408"/>
    <d v="2013-04-18T00:00:00"/>
    <s v="Standard Class"/>
    <s v="TB-21175"/>
    <s v="Thomas Boland"/>
    <x v="1"/>
    <s v="United States"/>
    <s v="Wilson"/>
    <x v="3"/>
    <n v="27893"/>
    <x v="0"/>
    <s v="OFF-ST-10000060"/>
    <x v="1"/>
    <x v="4"/>
    <s v="Fellowes Bankers Box Staxonsteel Drawer File/Stacking System"/>
    <x v="5774"/>
    <n v="1"/>
    <n v="0.2"/>
    <n v="-5.1983999999999995"/>
  </r>
  <r>
    <n v="9137"/>
    <x v="4569"/>
    <x v="0"/>
    <x v="408"/>
    <d v="2013-04-18T00:00:00"/>
    <s v="Standard Class"/>
    <s v="TB-21175"/>
    <s v="Thomas Boland"/>
    <x v="1"/>
    <s v="United States"/>
    <s v="Wilson"/>
    <x v="3"/>
    <n v="27893"/>
    <x v="0"/>
    <s v="OFF-PA-10000807"/>
    <x v="1"/>
    <x v="10"/>
    <s v="TOPS &quot;Important Message&quot; Pads, Canary, 4-1/4 x 5-1/2, 50 Sheets per Pad"/>
    <x v="1518"/>
    <n v="3"/>
    <n v="0.2"/>
    <n v="3.4668000000000001"/>
  </r>
  <r>
    <n v="9138"/>
    <x v="4570"/>
    <x v="2"/>
    <x v="563"/>
    <d v="2011-02-10T00:00:00"/>
    <s v="Standard Class"/>
    <s v="EB-13930"/>
    <s v="Eric Barreto"/>
    <x v="0"/>
    <s v="United States"/>
    <s v="Saint Petersburg"/>
    <x v="2"/>
    <n v="33710"/>
    <x v="0"/>
    <s v="OFF-BI-10000666"/>
    <x v="1"/>
    <x v="8"/>
    <s v="Surelock Post Binders"/>
    <x v="5775"/>
    <n v="2"/>
    <n v="0.7"/>
    <n v="-12.224"/>
  </r>
  <r>
    <n v="9139"/>
    <x v="4570"/>
    <x v="2"/>
    <x v="563"/>
    <d v="2011-02-10T00:00:00"/>
    <s v="Standard Class"/>
    <s v="EB-13930"/>
    <s v="Eric Barreto"/>
    <x v="0"/>
    <s v="United States"/>
    <s v="Saint Petersburg"/>
    <x v="2"/>
    <n v="33710"/>
    <x v="0"/>
    <s v="TEC-PH-10002890"/>
    <x v="2"/>
    <x v="7"/>
    <s v="AT&amp;T 17929 Lendline Telephone"/>
    <x v="2171"/>
    <n v="5"/>
    <n v="0.2"/>
    <n v="13.571999999999996"/>
  </r>
  <r>
    <n v="9140"/>
    <x v="4571"/>
    <x v="2"/>
    <x v="814"/>
    <d v="2011-09-08T00:00:00"/>
    <s v="Standard Class"/>
    <s v="BM-11785"/>
    <s v="Bryan Mills"/>
    <x v="0"/>
    <s v="United States"/>
    <s v="Buffalo Grove"/>
    <x v="10"/>
    <n v="60089"/>
    <x v="2"/>
    <s v="TEC-AC-10000844"/>
    <x v="2"/>
    <x v="11"/>
    <s v="Logitech Gaming G510s - Keyboard"/>
    <x v="5519"/>
    <n v="7"/>
    <n v="0.2"/>
    <n v="95.188799999999972"/>
  </r>
  <r>
    <n v="9141"/>
    <x v="4572"/>
    <x v="3"/>
    <x v="1033"/>
    <d v="2014-10-03T00:00:00"/>
    <s v="Second Class"/>
    <s v="BT-11530"/>
    <s v="Bradley Talbott"/>
    <x v="2"/>
    <s v="United States"/>
    <s v="Los Angeles"/>
    <x v="1"/>
    <n v="90049"/>
    <x v="1"/>
    <s v="TEC-AC-10002402"/>
    <x v="2"/>
    <x v="11"/>
    <s v="Razer Kraken PRO Over Ear PC and Music Headset"/>
    <x v="460"/>
    <n v="2"/>
    <n v="0"/>
    <n v="47.993999999999986"/>
  </r>
  <r>
    <n v="9142"/>
    <x v="4573"/>
    <x v="0"/>
    <x v="64"/>
    <d v="2013-09-08T00:00:00"/>
    <s v="First Class"/>
    <s v="FW-14395"/>
    <s v="Fred Wasserman"/>
    <x v="1"/>
    <s v="United States"/>
    <s v="New York City"/>
    <x v="15"/>
    <n v="10011"/>
    <x v="3"/>
    <s v="TEC-PH-10003988"/>
    <x v="2"/>
    <x v="7"/>
    <s v="LF Elite 3D Dazzle Designer Hard Case Cover, Lf Stylus Pen and Wiper For Apple Iphone 5c Mini Lite"/>
    <x v="3582"/>
    <n v="4"/>
    <n v="0"/>
    <n v="12.208000000000002"/>
  </r>
  <r>
    <n v="9143"/>
    <x v="4574"/>
    <x v="3"/>
    <x v="968"/>
    <d v="2014-05-27T00:00:00"/>
    <s v="Standard Class"/>
    <s v="RD-19480"/>
    <s v="Rick Duston"/>
    <x v="0"/>
    <s v="United States"/>
    <s v="Las Vegas"/>
    <x v="33"/>
    <n v="89115"/>
    <x v="1"/>
    <s v="OFF-BI-10004040"/>
    <x v="1"/>
    <x v="8"/>
    <s v="Wilson Jones Impact Binders"/>
    <x v="1838"/>
    <n v="2"/>
    <n v="0.2"/>
    <n v="3.0043999999999995"/>
  </r>
  <r>
    <n v="9144"/>
    <x v="4574"/>
    <x v="3"/>
    <x v="968"/>
    <d v="2014-05-27T00:00:00"/>
    <s v="Standard Class"/>
    <s v="RD-19480"/>
    <s v="Rick Duston"/>
    <x v="0"/>
    <s v="United States"/>
    <s v="Las Vegas"/>
    <x v="33"/>
    <n v="89115"/>
    <x v="1"/>
    <s v="TEC-PH-10004094"/>
    <x v="2"/>
    <x v="7"/>
    <s v="Motorola L703CM"/>
    <x v="5776"/>
    <n v="9"/>
    <n v="0.2"/>
    <n v="70.195499999999981"/>
  </r>
  <r>
    <n v="9145"/>
    <x v="4574"/>
    <x v="3"/>
    <x v="968"/>
    <d v="2014-05-27T00:00:00"/>
    <s v="Standard Class"/>
    <s v="RD-19480"/>
    <s v="Rick Duston"/>
    <x v="0"/>
    <s v="United States"/>
    <s v="Las Vegas"/>
    <x v="33"/>
    <n v="89115"/>
    <x v="1"/>
    <s v="OFF-AP-10000358"/>
    <x v="1"/>
    <x v="9"/>
    <s v="Fellowes Basic Home/Office Series Surge Protectors"/>
    <x v="5777"/>
    <n v="5"/>
    <n v="0"/>
    <n v="18.820999999999994"/>
  </r>
  <r>
    <n v="9146"/>
    <x v="4575"/>
    <x v="1"/>
    <x v="1181"/>
    <d v="2012-09-24T00:00:00"/>
    <s v="Standard Class"/>
    <s v="TP-21130"/>
    <s v="Theone Pippenger"/>
    <x v="0"/>
    <s v="United States"/>
    <s v="Naperville"/>
    <x v="10"/>
    <n v="60540"/>
    <x v="2"/>
    <s v="OFF-BI-10000138"/>
    <x v="1"/>
    <x v="8"/>
    <s v="Acco Translucent Poly Ring Binders"/>
    <x v="5778"/>
    <n v="3"/>
    <n v="0.8"/>
    <n v="-4.492799999999999"/>
  </r>
  <r>
    <n v="9147"/>
    <x v="4576"/>
    <x v="0"/>
    <x v="1156"/>
    <d v="2013-01-27T00:00:00"/>
    <s v="Standard Class"/>
    <s v="CB-12535"/>
    <s v="Claudia Bergmann"/>
    <x v="1"/>
    <s v="United States"/>
    <s v="Burlington"/>
    <x v="42"/>
    <s v="05408"/>
    <x v="3"/>
    <s v="TEC-AC-10002926"/>
    <x v="2"/>
    <x v="11"/>
    <s v="Logitech Wireless Marathon Mouse M705"/>
    <x v="2622"/>
    <n v="2"/>
    <n v="0"/>
    <n v="42.991400000000006"/>
  </r>
  <r>
    <n v="9148"/>
    <x v="4576"/>
    <x v="0"/>
    <x v="1156"/>
    <d v="2013-01-27T00:00:00"/>
    <s v="Standard Class"/>
    <s v="CB-12535"/>
    <s v="Claudia Bergmann"/>
    <x v="1"/>
    <s v="United States"/>
    <s v="Burlington"/>
    <x v="42"/>
    <s v="05408"/>
    <x v="3"/>
    <s v="OFF-AR-10003477"/>
    <x v="1"/>
    <x v="6"/>
    <s v="4009 Highlighters"/>
    <x v="5779"/>
    <n v="6"/>
    <n v="0"/>
    <n v="2.7336"/>
  </r>
  <r>
    <n v="9149"/>
    <x v="4576"/>
    <x v="0"/>
    <x v="1156"/>
    <d v="2013-01-27T00:00:00"/>
    <s v="Standard Class"/>
    <s v="CB-12535"/>
    <s v="Claudia Bergmann"/>
    <x v="1"/>
    <s v="United States"/>
    <s v="Burlington"/>
    <x v="42"/>
    <s v="05408"/>
    <x v="3"/>
    <s v="OFF-ST-10001526"/>
    <x v="1"/>
    <x v="4"/>
    <s v="Iceberg Mobile Mega Data/Printer Cart "/>
    <x v="5780"/>
    <n v="13"/>
    <n v="0"/>
    <n v="406.71539999999993"/>
  </r>
  <r>
    <n v="9150"/>
    <x v="4577"/>
    <x v="2"/>
    <x v="106"/>
    <d v="2011-06-06T00:00:00"/>
    <s v="Standard Class"/>
    <s v="QJ-19255"/>
    <s v="Quincy Jones"/>
    <x v="1"/>
    <s v="United States"/>
    <s v="Detroit"/>
    <x v="12"/>
    <n v="48234"/>
    <x v="2"/>
    <s v="OFF-BI-10001765"/>
    <x v="1"/>
    <x v="8"/>
    <s v="Wilson Jones Heavy-Duty Casebound Ring Binders with Metal Hinges"/>
    <x v="5781"/>
    <n v="4"/>
    <n v="0"/>
    <n v="66.508799999999994"/>
  </r>
  <r>
    <n v="9151"/>
    <x v="4577"/>
    <x v="2"/>
    <x v="106"/>
    <d v="2011-06-06T00:00:00"/>
    <s v="Standard Class"/>
    <s v="QJ-19255"/>
    <s v="Quincy Jones"/>
    <x v="1"/>
    <s v="United States"/>
    <s v="Detroit"/>
    <x v="12"/>
    <n v="48234"/>
    <x v="2"/>
    <s v="OFF-AP-10004859"/>
    <x v="1"/>
    <x v="9"/>
    <s v="Acco 6 Outlet Guardian Premium Surge Suppressor"/>
    <x v="5782"/>
    <n v="5"/>
    <n v="0.1"/>
    <n v="12.376000000000001"/>
  </r>
  <r>
    <n v="9152"/>
    <x v="4578"/>
    <x v="1"/>
    <x v="496"/>
    <d v="2012-09-29T00:00:00"/>
    <s v="Second Class"/>
    <s v="KM-16720"/>
    <s v="Kunst Miller"/>
    <x v="0"/>
    <s v="United States"/>
    <s v="Avondale"/>
    <x v="16"/>
    <n v="85323"/>
    <x v="1"/>
    <s v="OFF-AR-10003179"/>
    <x v="1"/>
    <x v="6"/>
    <s v="Dixon Ticonderoga Core-Lock Colored Pencils"/>
    <x v="4769"/>
    <n v="2"/>
    <n v="0.2"/>
    <n v="2.3685999999999989"/>
  </r>
  <r>
    <n v="9153"/>
    <x v="4578"/>
    <x v="1"/>
    <x v="496"/>
    <d v="2012-09-29T00:00:00"/>
    <s v="Second Class"/>
    <s v="KM-16720"/>
    <s v="Kunst Miller"/>
    <x v="0"/>
    <s v="United States"/>
    <s v="Avondale"/>
    <x v="16"/>
    <n v="85323"/>
    <x v="1"/>
    <s v="TEC-AC-10002345"/>
    <x v="2"/>
    <x v="11"/>
    <s v="HP Standard 104 key PS/2 Keyboard"/>
    <x v="5783"/>
    <n v="2"/>
    <n v="0.2"/>
    <n v="1.4499999999999993"/>
  </r>
  <r>
    <n v="9154"/>
    <x v="4578"/>
    <x v="1"/>
    <x v="496"/>
    <d v="2012-09-29T00:00:00"/>
    <s v="Second Class"/>
    <s v="KM-16720"/>
    <s v="Kunst Miller"/>
    <x v="0"/>
    <s v="United States"/>
    <s v="Avondale"/>
    <x v="16"/>
    <n v="85323"/>
    <x v="1"/>
    <s v="OFF-AR-10001246"/>
    <x v="1"/>
    <x v="6"/>
    <s v="Newell 317"/>
    <x v="2309"/>
    <n v="7"/>
    <n v="0.2"/>
    <n v="1.852199999999999"/>
  </r>
  <r>
    <n v="9155"/>
    <x v="4579"/>
    <x v="0"/>
    <x v="1147"/>
    <d v="2013-08-04T00:00:00"/>
    <s v="Second Class"/>
    <s v="KM-16660"/>
    <s v="Khloe Miller"/>
    <x v="0"/>
    <s v="United States"/>
    <s v="Philadelphia"/>
    <x v="9"/>
    <n v="19140"/>
    <x v="3"/>
    <s v="FUR-FU-10004864"/>
    <x v="0"/>
    <x v="5"/>
    <s v="Eldon 500 Class Desk Accessories"/>
    <x v="5784"/>
    <n v="2"/>
    <n v="0.2"/>
    <n v="3.1382000000000003"/>
  </r>
  <r>
    <n v="9156"/>
    <x v="4580"/>
    <x v="2"/>
    <x v="1213"/>
    <d v="2011-01-29T00:00:00"/>
    <s v="Standard Class"/>
    <s v="IM-15055"/>
    <s v="Ionia McGrath"/>
    <x v="0"/>
    <s v="United States"/>
    <s v="Las Vegas"/>
    <x v="33"/>
    <n v="89115"/>
    <x v="1"/>
    <s v="OFF-PA-10001804"/>
    <x v="1"/>
    <x v="10"/>
    <s v="Xerox 195"/>
    <x v="1598"/>
    <n v="6"/>
    <n v="0"/>
    <n v="19.238399999999999"/>
  </r>
  <r>
    <n v="9157"/>
    <x v="4581"/>
    <x v="2"/>
    <x v="472"/>
    <d v="2011-08-08T00:00:00"/>
    <s v="Standard Class"/>
    <s v="ML-17395"/>
    <s v="Marina Lichtenstein"/>
    <x v="1"/>
    <s v="United States"/>
    <s v="Bangor"/>
    <x v="43"/>
    <n v="4401"/>
    <x v="3"/>
    <s v="OFF-AP-10001271"/>
    <x v="1"/>
    <x v="9"/>
    <s v="Eureka The Boss Cordless Rechargeable Stick Vac"/>
    <x v="5785"/>
    <n v="2"/>
    <n v="0"/>
    <n v="27.529200000000003"/>
  </r>
  <r>
    <n v="9158"/>
    <x v="4581"/>
    <x v="2"/>
    <x v="472"/>
    <d v="2011-08-08T00:00:00"/>
    <s v="Standard Class"/>
    <s v="ML-17395"/>
    <s v="Marina Lichtenstein"/>
    <x v="1"/>
    <s v="United States"/>
    <s v="Bangor"/>
    <x v="43"/>
    <n v="4401"/>
    <x v="3"/>
    <s v="OFF-PA-10004353"/>
    <x v="1"/>
    <x v="10"/>
    <s v="Southworth 25% Cotton Premium Laser Paper and Envelopes"/>
    <x v="5786"/>
    <n v="13"/>
    <n v="0"/>
    <n v="124.6752"/>
  </r>
  <r>
    <n v="9159"/>
    <x v="4581"/>
    <x v="2"/>
    <x v="472"/>
    <d v="2011-08-08T00:00:00"/>
    <s v="Standard Class"/>
    <s v="ML-17395"/>
    <s v="Marina Lichtenstein"/>
    <x v="1"/>
    <s v="United States"/>
    <s v="Bangor"/>
    <x v="43"/>
    <n v="4401"/>
    <x v="3"/>
    <s v="TEC-AC-10002473"/>
    <x v="2"/>
    <x v="11"/>
    <s v="Maxell 4.7GB DVD-R"/>
    <x v="5787"/>
    <n v="9"/>
    <n v="0"/>
    <n v="104.7222"/>
  </r>
  <r>
    <n v="9160"/>
    <x v="4582"/>
    <x v="0"/>
    <x v="888"/>
    <d v="2013-08-15T00:00:00"/>
    <s v="Standard Class"/>
    <s v="GH-14410"/>
    <s v="Gary Hansen"/>
    <x v="2"/>
    <s v="United States"/>
    <s v="Hendersonville"/>
    <x v="18"/>
    <n v="37075"/>
    <x v="0"/>
    <s v="OFF-BI-10003314"/>
    <x v="1"/>
    <x v="8"/>
    <s v="Tuff Stuff Recycled Round Ring Binders"/>
    <x v="5788"/>
    <n v="3"/>
    <n v="0.7"/>
    <n v="-3.0366"/>
  </r>
  <r>
    <n v="9161"/>
    <x v="4582"/>
    <x v="0"/>
    <x v="888"/>
    <d v="2013-08-15T00:00:00"/>
    <s v="Standard Class"/>
    <s v="GH-14410"/>
    <s v="Gary Hansen"/>
    <x v="2"/>
    <s v="United States"/>
    <s v="Hendersonville"/>
    <x v="18"/>
    <n v="37075"/>
    <x v="0"/>
    <s v="OFF-BI-10004465"/>
    <x v="1"/>
    <x v="8"/>
    <s v="Avery Durable Slant Ring Binders"/>
    <x v="5789"/>
    <n v="5"/>
    <n v="0.7"/>
    <n v="-7.9199999999999982"/>
  </r>
  <r>
    <n v="9162"/>
    <x v="4583"/>
    <x v="0"/>
    <x v="16"/>
    <d v="2013-12-13T00:00:00"/>
    <s v="Standard Class"/>
    <s v="AG-10900"/>
    <s v="Arthur Gainer"/>
    <x v="0"/>
    <s v="United States"/>
    <s v="Eau Claire"/>
    <x v="6"/>
    <n v="54703"/>
    <x v="2"/>
    <s v="FUR-BO-10003450"/>
    <x v="0"/>
    <x v="0"/>
    <s v="Bush Westfield Collection Bookcases, Dark Cherry Finish"/>
    <x v="5790"/>
    <n v="7"/>
    <n v="0"/>
    <n v="32.46879999999998"/>
  </r>
  <r>
    <n v="9163"/>
    <x v="4583"/>
    <x v="0"/>
    <x v="16"/>
    <d v="2013-12-13T00:00:00"/>
    <s v="Standard Class"/>
    <s v="AG-10900"/>
    <s v="Arthur Gainer"/>
    <x v="0"/>
    <s v="United States"/>
    <s v="Eau Claire"/>
    <x v="6"/>
    <n v="54703"/>
    <x v="2"/>
    <s v="FUR-CH-10002335"/>
    <x v="0"/>
    <x v="1"/>
    <s v="Hon GuestStacker Chair"/>
    <x v="5791"/>
    <n v="3"/>
    <n v="0"/>
    <n v="176.80260000000001"/>
  </r>
  <r>
    <n v="9164"/>
    <x v="4584"/>
    <x v="1"/>
    <x v="1214"/>
    <d v="2012-06-12T00:00:00"/>
    <s v="Standard Class"/>
    <s v="MG-17695"/>
    <s v="Maureen Gnade"/>
    <x v="0"/>
    <s v="United States"/>
    <s v="Chicago"/>
    <x v="10"/>
    <n v="60610"/>
    <x v="2"/>
    <s v="TEC-AC-10003433"/>
    <x v="2"/>
    <x v="11"/>
    <s v="Maxell 4.7GB DVD+R 5/Pack"/>
    <x v="480"/>
    <n v="3"/>
    <n v="0.2"/>
    <n v="0.74249999999999994"/>
  </r>
  <r>
    <n v="9165"/>
    <x v="4584"/>
    <x v="1"/>
    <x v="1214"/>
    <d v="2012-06-12T00:00:00"/>
    <s v="Standard Class"/>
    <s v="MG-17695"/>
    <s v="Maureen Gnade"/>
    <x v="0"/>
    <s v="United States"/>
    <s v="Chicago"/>
    <x v="10"/>
    <n v="60610"/>
    <x v="2"/>
    <s v="OFF-AP-10003849"/>
    <x v="1"/>
    <x v="9"/>
    <s v="Hoover Shoulder Vac Commercial Portable Vacuum"/>
    <x v="5792"/>
    <n v="2"/>
    <n v="0.8"/>
    <n v="-393.60200000000009"/>
  </r>
  <r>
    <n v="9166"/>
    <x v="4585"/>
    <x v="0"/>
    <x v="890"/>
    <d v="2013-06-27T00:00:00"/>
    <s v="Second Class"/>
    <s v="MJ-17740"/>
    <s v="Max Jones"/>
    <x v="0"/>
    <s v="United States"/>
    <s v="San Diego"/>
    <x v="1"/>
    <n v="92037"/>
    <x v="1"/>
    <s v="TEC-MA-10000984"/>
    <x v="2"/>
    <x v="15"/>
    <s v="Okidata MB760 Printer"/>
    <x v="5793"/>
    <n v="4"/>
    <n v="0.2"/>
    <n v="503.63999999999965"/>
  </r>
  <r>
    <n v="9167"/>
    <x v="4585"/>
    <x v="0"/>
    <x v="890"/>
    <d v="2013-06-27T00:00:00"/>
    <s v="Second Class"/>
    <s v="MJ-17740"/>
    <s v="Max Jones"/>
    <x v="0"/>
    <s v="United States"/>
    <s v="San Diego"/>
    <x v="1"/>
    <n v="92037"/>
    <x v="1"/>
    <s v="OFF-PA-10000418"/>
    <x v="1"/>
    <x v="10"/>
    <s v="Xerox 189"/>
    <x v="2840"/>
    <n v="1"/>
    <n v="0"/>
    <n v="50.327999999999996"/>
  </r>
  <r>
    <n v="9168"/>
    <x v="4585"/>
    <x v="0"/>
    <x v="890"/>
    <d v="2013-06-27T00:00:00"/>
    <s v="Second Class"/>
    <s v="MJ-17740"/>
    <s v="Max Jones"/>
    <x v="0"/>
    <s v="United States"/>
    <s v="San Diego"/>
    <x v="1"/>
    <n v="92037"/>
    <x v="1"/>
    <s v="OFF-AP-10001242"/>
    <x v="1"/>
    <x v="9"/>
    <s v="APC 7 Outlet Network SurgeArrest Surge Protector"/>
    <x v="2624"/>
    <n v="3"/>
    <n v="0"/>
    <n v="72.431999999999988"/>
  </r>
  <r>
    <n v="9169"/>
    <x v="4586"/>
    <x v="0"/>
    <x v="543"/>
    <d v="2013-03-20T00:00:00"/>
    <s v="Standard Class"/>
    <s v="SJ-20125"/>
    <s v="Sanjit Jacobs"/>
    <x v="2"/>
    <s v="United States"/>
    <s v="Jackson"/>
    <x v="35"/>
    <n v="39212"/>
    <x v="0"/>
    <s v="OFF-PA-10001954"/>
    <x v="1"/>
    <x v="10"/>
    <s v="Xerox 1964"/>
    <x v="5794"/>
    <n v="14"/>
    <n v="0"/>
    <n v="147.08959999999999"/>
  </r>
  <r>
    <n v="9170"/>
    <x v="4586"/>
    <x v="0"/>
    <x v="543"/>
    <d v="2013-03-20T00:00:00"/>
    <s v="Standard Class"/>
    <s v="SJ-20125"/>
    <s v="Sanjit Jacobs"/>
    <x v="2"/>
    <s v="United States"/>
    <s v="Jackson"/>
    <x v="35"/>
    <n v="39212"/>
    <x v="0"/>
    <s v="OFF-PA-10001954"/>
    <x v="1"/>
    <x v="10"/>
    <s v="Xerox 1964"/>
    <x v="1846"/>
    <n v="2"/>
    <n v="0"/>
    <n v="21.012799999999999"/>
  </r>
  <r>
    <n v="9171"/>
    <x v="4587"/>
    <x v="0"/>
    <x v="49"/>
    <d v="2013-12-02T00:00:00"/>
    <s v="Same Day"/>
    <s v="LB-16795"/>
    <s v="Laurel Beltran"/>
    <x v="2"/>
    <s v="United States"/>
    <s v="Oxnard"/>
    <x v="1"/>
    <n v="93030"/>
    <x v="1"/>
    <s v="FUR-FU-10000448"/>
    <x v="0"/>
    <x v="5"/>
    <s v="Tenex Chairmats For Use With Carpeted Floors"/>
    <x v="5795"/>
    <n v="2"/>
    <n v="0"/>
    <n v="1.597999999999999"/>
  </r>
  <r>
    <n v="9172"/>
    <x v="4587"/>
    <x v="0"/>
    <x v="49"/>
    <d v="2013-12-02T00:00:00"/>
    <s v="Same Day"/>
    <s v="LB-16795"/>
    <s v="Laurel Beltran"/>
    <x v="2"/>
    <s v="United States"/>
    <s v="Oxnard"/>
    <x v="1"/>
    <n v="93030"/>
    <x v="1"/>
    <s v="OFF-PA-10001357"/>
    <x v="1"/>
    <x v="10"/>
    <s v="Xerox 1886"/>
    <x v="3642"/>
    <n v="1"/>
    <n v="0"/>
    <n v="22.991999999999997"/>
  </r>
  <r>
    <n v="9173"/>
    <x v="4587"/>
    <x v="0"/>
    <x v="49"/>
    <d v="2013-12-02T00:00:00"/>
    <s v="Same Day"/>
    <s v="LB-16795"/>
    <s v="Laurel Beltran"/>
    <x v="2"/>
    <s v="United States"/>
    <s v="Oxnard"/>
    <x v="1"/>
    <n v="93030"/>
    <x v="1"/>
    <s v="OFF-ST-10002292"/>
    <x v="1"/>
    <x v="4"/>
    <s v="Sauder Facets Collection Locker/File Cabinet, Sky Alder Finish"/>
    <x v="5796"/>
    <n v="3"/>
    <n v="0"/>
    <n v="222.58799999999991"/>
  </r>
  <r>
    <n v="9174"/>
    <x v="4587"/>
    <x v="0"/>
    <x v="49"/>
    <d v="2013-12-02T00:00:00"/>
    <s v="Same Day"/>
    <s v="LB-16795"/>
    <s v="Laurel Beltran"/>
    <x v="2"/>
    <s v="United States"/>
    <s v="Oxnard"/>
    <x v="1"/>
    <n v="93030"/>
    <x v="1"/>
    <s v="OFF-EN-10001219"/>
    <x v="1"/>
    <x v="12"/>
    <s v="#10- 4 1/8&quot; x 9 1/2&quot; Security-Tint Envelopes"/>
    <x v="996"/>
    <n v="3"/>
    <n v="0"/>
    <n v="11.230799999999999"/>
  </r>
  <r>
    <n v="9175"/>
    <x v="4588"/>
    <x v="3"/>
    <x v="492"/>
    <d v="2014-06-15T00:00:00"/>
    <s v="Second Class"/>
    <s v="SB-20185"/>
    <s v="Sarah Brown"/>
    <x v="0"/>
    <s v="United States"/>
    <s v="Kent"/>
    <x v="4"/>
    <n v="98031"/>
    <x v="1"/>
    <s v="TEC-PH-10002564"/>
    <x v="2"/>
    <x v="7"/>
    <s v="OtterBox Defender Series Case - Samsung Galaxy S4"/>
    <x v="981"/>
    <n v="3"/>
    <n v="0.2"/>
    <n v="8.9969999999999892"/>
  </r>
  <r>
    <n v="9176"/>
    <x v="4588"/>
    <x v="3"/>
    <x v="492"/>
    <d v="2014-06-15T00:00:00"/>
    <s v="Second Class"/>
    <s v="SB-20185"/>
    <s v="Sarah Brown"/>
    <x v="0"/>
    <s v="United States"/>
    <s v="Kent"/>
    <x v="4"/>
    <n v="98031"/>
    <x v="1"/>
    <s v="OFF-PA-10001639"/>
    <x v="1"/>
    <x v="10"/>
    <s v="Xerox 203"/>
    <x v="541"/>
    <n v="3"/>
    <n v="0"/>
    <n v="9.3312000000000008"/>
  </r>
  <r>
    <n v="9177"/>
    <x v="4589"/>
    <x v="0"/>
    <x v="690"/>
    <d v="2013-03-25T00:00:00"/>
    <s v="Standard Class"/>
    <s v="CC-12610"/>
    <s v="Corey Catlett"/>
    <x v="1"/>
    <s v="United States"/>
    <s v="Nashville"/>
    <x v="18"/>
    <n v="37211"/>
    <x v="0"/>
    <s v="OFF-BI-10001153"/>
    <x v="1"/>
    <x v="8"/>
    <s v="Ibico Recycled Grain-Textured Covers"/>
    <x v="762"/>
    <n v="3"/>
    <n v="0.7"/>
    <n v="-20.72399999999999"/>
  </r>
  <r>
    <n v="9178"/>
    <x v="4590"/>
    <x v="0"/>
    <x v="696"/>
    <d v="2013-11-19T00:00:00"/>
    <s v="Standard Class"/>
    <s v="DP-13000"/>
    <s v="Darren Powers"/>
    <x v="0"/>
    <s v="United States"/>
    <s v="New York City"/>
    <x v="15"/>
    <n v="10035"/>
    <x v="3"/>
    <s v="TEC-PH-10003356"/>
    <x v="2"/>
    <x v="7"/>
    <s v="SmartStand Mobile Device Holder, Assorted Colors"/>
    <x v="62"/>
    <n v="2"/>
    <n v="0"/>
    <n v="3.9144000000000005"/>
  </r>
  <r>
    <n v="9179"/>
    <x v="4590"/>
    <x v="0"/>
    <x v="696"/>
    <d v="2013-11-19T00:00:00"/>
    <s v="Standard Class"/>
    <s v="DP-13000"/>
    <s v="Darren Powers"/>
    <x v="0"/>
    <s v="United States"/>
    <s v="New York City"/>
    <x v="15"/>
    <n v="10035"/>
    <x v="3"/>
    <s v="OFF-AR-10001725"/>
    <x v="1"/>
    <x v="6"/>
    <s v="Boston Home &amp; Office Model 2000 Electric Pencil Sharpeners"/>
    <x v="5797"/>
    <n v="1"/>
    <n v="0"/>
    <n v="6.1490000000000009"/>
  </r>
  <r>
    <n v="9180"/>
    <x v="4591"/>
    <x v="3"/>
    <x v="783"/>
    <d v="2014-08-12T00:00:00"/>
    <s v="Standard Class"/>
    <s v="JL-15505"/>
    <s v="Jeremy Lonsdale"/>
    <x v="0"/>
    <s v="United States"/>
    <s v="Westminster"/>
    <x v="1"/>
    <n v="92683"/>
    <x v="1"/>
    <s v="TEC-PH-10002415"/>
    <x v="2"/>
    <x v="7"/>
    <s v="Polycom VoiceStation 500 Conference phone"/>
    <x v="5798"/>
    <n v="3"/>
    <n v="0.2"/>
    <n v="44.242500000000035"/>
  </r>
  <r>
    <n v="9181"/>
    <x v="4591"/>
    <x v="3"/>
    <x v="783"/>
    <d v="2014-08-12T00:00:00"/>
    <s v="Standard Class"/>
    <s v="JL-15505"/>
    <s v="Jeremy Lonsdale"/>
    <x v="0"/>
    <s v="United States"/>
    <s v="Westminster"/>
    <x v="1"/>
    <n v="92683"/>
    <x v="1"/>
    <s v="OFF-BI-10003355"/>
    <x v="1"/>
    <x v="8"/>
    <s v="Cardinal Holdit Business Card Pockets"/>
    <x v="1655"/>
    <n v="3"/>
    <n v="0.2"/>
    <n v="4.1832000000000003"/>
  </r>
  <r>
    <n v="9182"/>
    <x v="4591"/>
    <x v="3"/>
    <x v="783"/>
    <d v="2014-08-12T00:00:00"/>
    <s v="Standard Class"/>
    <s v="JL-15505"/>
    <s v="Jeremy Lonsdale"/>
    <x v="0"/>
    <s v="United States"/>
    <s v="Westminster"/>
    <x v="1"/>
    <n v="92683"/>
    <x v="1"/>
    <s v="OFF-BI-10000216"/>
    <x v="1"/>
    <x v="8"/>
    <s v="Mead 1st Gear 2&quot; Zipper Binder, Asst. Colors"/>
    <x v="5799"/>
    <n v="3"/>
    <n v="0.2"/>
    <n v="11.673000000000002"/>
  </r>
  <r>
    <n v="9183"/>
    <x v="4591"/>
    <x v="3"/>
    <x v="783"/>
    <d v="2014-08-12T00:00:00"/>
    <s v="Standard Class"/>
    <s v="JL-15505"/>
    <s v="Jeremy Lonsdale"/>
    <x v="0"/>
    <s v="United States"/>
    <s v="Westminster"/>
    <x v="1"/>
    <n v="92683"/>
    <x v="1"/>
    <s v="TEC-AC-10004803"/>
    <x v="2"/>
    <x v="11"/>
    <s v="Sony Micro Vault Click 4 GB USB 2.0 Flash Drive"/>
    <x v="5800"/>
    <n v="4"/>
    <n v="0"/>
    <n v="7.8064000000000036"/>
  </r>
  <r>
    <n v="9184"/>
    <x v="4591"/>
    <x v="3"/>
    <x v="783"/>
    <d v="2014-08-12T00:00:00"/>
    <s v="Standard Class"/>
    <s v="JL-15505"/>
    <s v="Jeremy Lonsdale"/>
    <x v="0"/>
    <s v="United States"/>
    <s v="Westminster"/>
    <x v="1"/>
    <n v="92683"/>
    <x v="1"/>
    <s v="OFF-PA-10001970"/>
    <x v="1"/>
    <x v="10"/>
    <s v="Xerox 1881"/>
    <x v="335"/>
    <n v="2"/>
    <n v="0"/>
    <n v="11.543199999999999"/>
  </r>
  <r>
    <n v="9185"/>
    <x v="4591"/>
    <x v="3"/>
    <x v="783"/>
    <d v="2014-08-12T00:00:00"/>
    <s v="Standard Class"/>
    <s v="JL-15505"/>
    <s v="Jeremy Lonsdale"/>
    <x v="0"/>
    <s v="United States"/>
    <s v="Westminster"/>
    <x v="1"/>
    <n v="92683"/>
    <x v="1"/>
    <s v="FUR-FU-10004848"/>
    <x v="0"/>
    <x v="5"/>
    <s v="Howard Miller 13-3/4&quot; Diameter Brushed Chrome Round Wall Clock"/>
    <x v="2678"/>
    <n v="1"/>
    <n v="0"/>
    <n v="15.524999999999999"/>
  </r>
  <r>
    <n v="9186"/>
    <x v="4591"/>
    <x v="3"/>
    <x v="783"/>
    <d v="2014-08-12T00:00:00"/>
    <s v="Standard Class"/>
    <s v="JL-15505"/>
    <s v="Jeremy Lonsdale"/>
    <x v="0"/>
    <s v="United States"/>
    <s v="Westminster"/>
    <x v="1"/>
    <n v="92683"/>
    <x v="1"/>
    <s v="FUR-CH-10002317"/>
    <x v="0"/>
    <x v="1"/>
    <s v="Global Enterprise Series Seating Low-Back Swivel/Tilt Chairs"/>
    <x v="5801"/>
    <n v="1"/>
    <n v="0.2"/>
    <n v="25.897999999999982"/>
  </r>
  <r>
    <n v="9187"/>
    <x v="4591"/>
    <x v="3"/>
    <x v="783"/>
    <d v="2014-08-12T00:00:00"/>
    <s v="Standard Class"/>
    <s v="JL-15505"/>
    <s v="Jeremy Lonsdale"/>
    <x v="0"/>
    <s v="United States"/>
    <s v="Westminster"/>
    <x v="1"/>
    <n v="92683"/>
    <x v="1"/>
    <s v="OFF-AP-10002534"/>
    <x v="1"/>
    <x v="9"/>
    <s v="3.6 Cubic Foot Counter Height Office Refrigerator"/>
    <x v="5802"/>
    <n v="5"/>
    <n v="0"/>
    <n v="412.46800000000007"/>
  </r>
  <r>
    <n v="9188"/>
    <x v="4592"/>
    <x v="1"/>
    <x v="291"/>
    <d v="2012-08-25T00:00:00"/>
    <s v="Standard Class"/>
    <s v="SM-20320"/>
    <s v="Sean Miller"/>
    <x v="2"/>
    <s v="United States"/>
    <s v="Allentown"/>
    <x v="9"/>
    <n v="18103"/>
    <x v="3"/>
    <s v="OFF-SU-10001935"/>
    <x v="1"/>
    <x v="14"/>
    <s v="Staples"/>
    <x v="4273"/>
    <n v="2"/>
    <n v="0.2"/>
    <n v="-0.69760000000000066"/>
  </r>
  <r>
    <n v="9189"/>
    <x v="4592"/>
    <x v="1"/>
    <x v="291"/>
    <d v="2012-08-25T00:00:00"/>
    <s v="Standard Class"/>
    <s v="SM-20320"/>
    <s v="Sean Miller"/>
    <x v="2"/>
    <s v="United States"/>
    <s v="Allentown"/>
    <x v="9"/>
    <n v="18103"/>
    <x v="3"/>
    <s v="TEC-AC-10000290"/>
    <x v="2"/>
    <x v="11"/>
    <s v="Sabrent 4-Port USB 2.0 Hub"/>
    <x v="5018"/>
    <n v="4"/>
    <n v="0.2"/>
    <n v="3.8024000000000004"/>
  </r>
  <r>
    <n v="9190"/>
    <x v="4592"/>
    <x v="1"/>
    <x v="291"/>
    <d v="2012-08-25T00:00:00"/>
    <s v="Standard Class"/>
    <s v="SM-20320"/>
    <s v="Sean Miller"/>
    <x v="2"/>
    <s v="United States"/>
    <s v="Allentown"/>
    <x v="9"/>
    <n v="18103"/>
    <x v="3"/>
    <s v="OFF-ST-10002574"/>
    <x v="1"/>
    <x v="4"/>
    <s v="SAFCO Commercial Wire Shelving, Black"/>
    <x v="5803"/>
    <n v="6"/>
    <n v="0.2"/>
    <n v="-165.768"/>
  </r>
  <r>
    <n v="9191"/>
    <x v="4592"/>
    <x v="1"/>
    <x v="291"/>
    <d v="2012-08-25T00:00:00"/>
    <s v="Standard Class"/>
    <s v="SM-20320"/>
    <s v="Sean Miller"/>
    <x v="2"/>
    <s v="United States"/>
    <s v="Allentown"/>
    <x v="9"/>
    <n v="18103"/>
    <x v="3"/>
    <s v="OFF-BI-10004519"/>
    <x v="1"/>
    <x v="8"/>
    <s v="GBC DocuBind P100 Manual Binding Machine"/>
    <x v="5804"/>
    <n v="2"/>
    <n v="0.7"/>
    <n v="-82.989999999999981"/>
  </r>
  <r>
    <n v="9192"/>
    <x v="4592"/>
    <x v="1"/>
    <x v="291"/>
    <d v="2012-08-25T00:00:00"/>
    <s v="Standard Class"/>
    <s v="SM-20320"/>
    <s v="Sean Miller"/>
    <x v="2"/>
    <s v="United States"/>
    <s v="Allentown"/>
    <x v="9"/>
    <n v="18103"/>
    <x v="3"/>
    <s v="OFF-PA-10003625"/>
    <x v="1"/>
    <x v="10"/>
    <s v="Xerox 1979"/>
    <x v="2000"/>
    <n v="2"/>
    <n v="0.2"/>
    <n v="15.489999999999997"/>
  </r>
  <r>
    <n v="9193"/>
    <x v="4593"/>
    <x v="1"/>
    <x v="121"/>
    <d v="2012-11-07T00:00:00"/>
    <s v="Standard Class"/>
    <s v="BB-10990"/>
    <s v="Barry Blumstein"/>
    <x v="1"/>
    <s v="United States"/>
    <s v="San Antonio"/>
    <x v="5"/>
    <n v="78207"/>
    <x v="2"/>
    <s v="OFF-BI-10001524"/>
    <x v="1"/>
    <x v="8"/>
    <s v="GBC Premium Transparent Covers with Diagonal Lined Pattern"/>
    <x v="5805"/>
    <n v="7"/>
    <n v="0.8"/>
    <n v="-46.995200000000025"/>
  </r>
  <r>
    <n v="9194"/>
    <x v="4593"/>
    <x v="1"/>
    <x v="121"/>
    <d v="2012-11-07T00:00:00"/>
    <s v="Standard Class"/>
    <s v="BB-10990"/>
    <s v="Barry Blumstein"/>
    <x v="1"/>
    <s v="United States"/>
    <s v="San Antonio"/>
    <x v="5"/>
    <n v="78207"/>
    <x v="2"/>
    <s v="TEC-PH-10002200"/>
    <x v="2"/>
    <x v="7"/>
    <s v="Aastra 6757i CT Wireless VoIP phone"/>
    <x v="3532"/>
    <n v="2"/>
    <n v="0.2"/>
    <n v="38.779199999999989"/>
  </r>
  <r>
    <n v="9195"/>
    <x v="4594"/>
    <x v="2"/>
    <x v="953"/>
    <d v="2011-12-06T00:00:00"/>
    <s v="Standard Class"/>
    <s v="PB-19150"/>
    <s v="Philip Brown"/>
    <x v="0"/>
    <s v="United States"/>
    <s v="Avondale"/>
    <x v="16"/>
    <n v="85323"/>
    <x v="1"/>
    <s v="OFF-SU-10001664"/>
    <x v="1"/>
    <x v="14"/>
    <s v="Acme Office Executive Series Stainless Steel Trimmers"/>
    <x v="2758"/>
    <n v="7"/>
    <n v="0.2"/>
    <n v="3.5993999999999993"/>
  </r>
  <r>
    <n v="9196"/>
    <x v="4594"/>
    <x v="2"/>
    <x v="953"/>
    <d v="2011-12-06T00:00:00"/>
    <s v="Standard Class"/>
    <s v="PB-19150"/>
    <s v="Philip Brown"/>
    <x v="0"/>
    <s v="United States"/>
    <s v="Avondale"/>
    <x v="16"/>
    <n v="85323"/>
    <x v="1"/>
    <s v="TEC-AC-10002550"/>
    <x v="2"/>
    <x v="11"/>
    <s v="Memorex 25GB 6X Branded Blu-Ray Recordable Disc, 30/Pack"/>
    <x v="5806"/>
    <n v="4"/>
    <n v="0.2"/>
    <n v="-16.614000000000004"/>
  </r>
  <r>
    <n v="9197"/>
    <x v="4595"/>
    <x v="2"/>
    <x v="1025"/>
    <d v="2011-05-15T00:00:00"/>
    <s v="Standard Class"/>
    <s v="GM-14680"/>
    <s v="Greg Matthias"/>
    <x v="0"/>
    <s v="United States"/>
    <s v="San Jose"/>
    <x v="1"/>
    <n v="95123"/>
    <x v="1"/>
    <s v="OFF-PA-10004353"/>
    <x v="1"/>
    <x v="10"/>
    <s v="Southworth 25% Cotton Premium Laser Paper and Envelopes"/>
    <x v="792"/>
    <n v="2"/>
    <n v="0"/>
    <n v="19.180800000000001"/>
  </r>
  <r>
    <n v="9198"/>
    <x v="4595"/>
    <x v="2"/>
    <x v="1025"/>
    <d v="2011-05-15T00:00:00"/>
    <s v="Standard Class"/>
    <s v="GM-14680"/>
    <s v="Greg Matthias"/>
    <x v="0"/>
    <s v="United States"/>
    <s v="San Jose"/>
    <x v="1"/>
    <n v="95123"/>
    <x v="1"/>
    <s v="TEC-PH-10001817"/>
    <x v="2"/>
    <x v="7"/>
    <s v="Wilson Electronics DB Pro Signal Booster"/>
    <x v="5807"/>
    <n v="5"/>
    <n v="0.2"/>
    <n v="125.30000000000007"/>
  </r>
  <r>
    <n v="9199"/>
    <x v="4595"/>
    <x v="2"/>
    <x v="1025"/>
    <d v="2011-05-15T00:00:00"/>
    <s v="Standard Class"/>
    <s v="GM-14680"/>
    <s v="Greg Matthias"/>
    <x v="0"/>
    <s v="United States"/>
    <s v="San Jose"/>
    <x v="1"/>
    <n v="95123"/>
    <x v="1"/>
    <s v="OFF-SU-10004737"/>
    <x v="1"/>
    <x v="14"/>
    <s v="Acme Design Stainless Steel Bent Scissors"/>
    <x v="5808"/>
    <n v="6"/>
    <n v="0"/>
    <n v="11.0808"/>
  </r>
  <r>
    <n v="9200"/>
    <x v="4595"/>
    <x v="2"/>
    <x v="1025"/>
    <d v="2011-05-15T00:00:00"/>
    <s v="Standard Class"/>
    <s v="GM-14680"/>
    <s v="Greg Matthias"/>
    <x v="0"/>
    <s v="United States"/>
    <s v="San Jose"/>
    <x v="1"/>
    <n v="95123"/>
    <x v="1"/>
    <s v="FUR-CH-10002320"/>
    <x v="0"/>
    <x v="1"/>
    <s v="Hon Pagoda Stacking Chairs"/>
    <x v="5809"/>
    <n v="1"/>
    <n v="0.2"/>
    <n v="32.097999999999971"/>
  </r>
  <r>
    <n v="9201"/>
    <x v="4596"/>
    <x v="0"/>
    <x v="508"/>
    <d v="2013-10-21T00:00:00"/>
    <s v="First Class"/>
    <s v="NR-18550"/>
    <s v="Nick Radford"/>
    <x v="0"/>
    <s v="United States"/>
    <s v="Perth Amboy"/>
    <x v="30"/>
    <n v="8861"/>
    <x v="3"/>
    <s v="FUR-BO-10001337"/>
    <x v="0"/>
    <x v="0"/>
    <s v="O'Sullivan Living Dimensions 2-Shelf Bookcases"/>
    <x v="5810"/>
    <n v="1"/>
    <n v="0"/>
    <n v="12.097999999999999"/>
  </r>
  <r>
    <n v="9202"/>
    <x v="4596"/>
    <x v="0"/>
    <x v="508"/>
    <d v="2013-10-21T00:00:00"/>
    <s v="First Class"/>
    <s v="NR-18550"/>
    <s v="Nick Radford"/>
    <x v="0"/>
    <s v="United States"/>
    <s v="Perth Amboy"/>
    <x v="30"/>
    <n v="8861"/>
    <x v="3"/>
    <s v="OFF-BI-10004584"/>
    <x v="1"/>
    <x v="8"/>
    <s v="GBC ProClick 150 Presentation Binding System"/>
    <x v="5811"/>
    <n v="1"/>
    <n v="0"/>
    <n v="148.51060000000001"/>
  </r>
  <r>
    <n v="9203"/>
    <x v="4597"/>
    <x v="0"/>
    <x v="859"/>
    <d v="2013-11-04T00:00:00"/>
    <s v="Standard Class"/>
    <s v="EH-13765"/>
    <s v="Edward Hooks"/>
    <x v="1"/>
    <s v="United States"/>
    <s v="New York City"/>
    <x v="15"/>
    <n v="10011"/>
    <x v="3"/>
    <s v="OFF-BI-10004817"/>
    <x v="1"/>
    <x v="8"/>
    <s v="GBC Personal VeloBind Strips"/>
    <x v="1528"/>
    <n v="3"/>
    <n v="0.2"/>
    <n v="10.0632"/>
  </r>
  <r>
    <n v="9204"/>
    <x v="4597"/>
    <x v="0"/>
    <x v="859"/>
    <d v="2013-11-04T00:00:00"/>
    <s v="Standard Class"/>
    <s v="EH-13765"/>
    <s v="Edward Hooks"/>
    <x v="1"/>
    <s v="United States"/>
    <s v="New York City"/>
    <x v="15"/>
    <n v="10011"/>
    <x v="3"/>
    <s v="OFF-AR-10004602"/>
    <x v="1"/>
    <x v="6"/>
    <s v="Boston KS Multi-Size Manual Pencil Sharpener"/>
    <x v="1164"/>
    <n v="5"/>
    <n v="0"/>
    <n v="32.186000000000007"/>
  </r>
  <r>
    <n v="9205"/>
    <x v="4598"/>
    <x v="0"/>
    <x v="49"/>
    <d v="2013-12-06T00:00:00"/>
    <s v="Standard Class"/>
    <s v="FH-14365"/>
    <s v="Fred Hopkins"/>
    <x v="1"/>
    <s v="United States"/>
    <s v="Los Angeles"/>
    <x v="1"/>
    <n v="90004"/>
    <x v="1"/>
    <s v="OFF-AR-10001149"/>
    <x v="1"/>
    <x v="6"/>
    <s v="Sanford Colorific Colored Pencils, 12/Box"/>
    <x v="4173"/>
    <n v="8"/>
    <n v="0"/>
    <n v="6.911999999999999"/>
  </r>
  <r>
    <n v="9206"/>
    <x v="4599"/>
    <x v="0"/>
    <x v="438"/>
    <d v="2013-04-22T00:00:00"/>
    <s v="Same Day"/>
    <s v="BT-11680"/>
    <s v="Brian Thompson"/>
    <x v="0"/>
    <s v="United States"/>
    <s v="Milford"/>
    <x v="29"/>
    <n v="6460"/>
    <x v="3"/>
    <s v="OFF-AR-10004817"/>
    <x v="1"/>
    <x v="6"/>
    <s v="Colorific Watercolor Pencils"/>
    <x v="1154"/>
    <n v="3"/>
    <n v="0"/>
    <n v="4.4891999999999985"/>
  </r>
  <r>
    <n v="9207"/>
    <x v="4599"/>
    <x v="0"/>
    <x v="438"/>
    <d v="2013-04-22T00:00:00"/>
    <s v="Same Day"/>
    <s v="BT-11680"/>
    <s v="Brian Thompson"/>
    <x v="0"/>
    <s v="United States"/>
    <s v="Milford"/>
    <x v="29"/>
    <n v="6460"/>
    <x v="3"/>
    <s v="OFF-PA-10003797"/>
    <x v="1"/>
    <x v="10"/>
    <s v="Xerox 209"/>
    <x v="187"/>
    <n v="8"/>
    <n v="0"/>
    <n v="24.883200000000002"/>
  </r>
  <r>
    <n v="9208"/>
    <x v="4600"/>
    <x v="3"/>
    <x v="646"/>
    <d v="2014-08-08T00:00:00"/>
    <s v="Standard Class"/>
    <s v="AB-10105"/>
    <s v="Adrian Barton"/>
    <x v="0"/>
    <s v="United States"/>
    <s v="Bloomington"/>
    <x v="10"/>
    <n v="61701"/>
    <x v="2"/>
    <s v="TEC-AC-10000682"/>
    <x v="2"/>
    <x v="11"/>
    <s v="Kensington K72356US Mouse-in-a-Box USB Desktop Mouse"/>
    <x v="5812"/>
    <n v="3"/>
    <n v="0.2"/>
    <n v="7.4654999999999987"/>
  </r>
  <r>
    <n v="9209"/>
    <x v="4601"/>
    <x v="3"/>
    <x v="646"/>
    <d v="2014-08-09T00:00:00"/>
    <s v="Second Class"/>
    <s v="SC-20230"/>
    <s v="Scot Coram"/>
    <x v="1"/>
    <s v="United States"/>
    <s v="Seattle"/>
    <x v="4"/>
    <n v="98105"/>
    <x v="1"/>
    <s v="OFF-ST-10003996"/>
    <x v="1"/>
    <x v="4"/>
    <s v="Letter/Legal File Tote with Clear Snap-On Lid, Black Granite"/>
    <x v="5813"/>
    <n v="1"/>
    <n v="0"/>
    <n v="4.1755999999999993"/>
  </r>
  <r>
    <n v="9210"/>
    <x v="4602"/>
    <x v="3"/>
    <x v="157"/>
    <d v="2014-12-15T00:00:00"/>
    <s v="Second Class"/>
    <s v="RS-19870"/>
    <s v="Roy Skaria"/>
    <x v="2"/>
    <s v="United States"/>
    <s v="Burlington"/>
    <x v="23"/>
    <n v="52601"/>
    <x v="2"/>
    <s v="OFF-EN-10003160"/>
    <x v="1"/>
    <x v="12"/>
    <s v="Pastel Pink Envelopes"/>
    <x v="6"/>
    <n v="1"/>
    <n v="0"/>
    <n v="3.4944000000000002"/>
  </r>
  <r>
    <n v="9211"/>
    <x v="4602"/>
    <x v="3"/>
    <x v="157"/>
    <d v="2014-12-15T00:00:00"/>
    <s v="Second Class"/>
    <s v="RS-19870"/>
    <s v="Roy Skaria"/>
    <x v="2"/>
    <s v="United States"/>
    <s v="Burlington"/>
    <x v="23"/>
    <n v="52601"/>
    <x v="2"/>
    <s v="OFF-BI-10002012"/>
    <x v="1"/>
    <x v="8"/>
    <s v="Wilson Jones Easy Flow II Sheet Lifters"/>
    <x v="5592"/>
    <n v="3"/>
    <n v="0"/>
    <n v="2.5920000000000001"/>
  </r>
  <r>
    <n v="9212"/>
    <x v="4603"/>
    <x v="1"/>
    <x v="948"/>
    <d v="2012-03-19T00:00:00"/>
    <s v="Standard Class"/>
    <s v="AI-10855"/>
    <s v="Arianne Irving"/>
    <x v="0"/>
    <s v="United States"/>
    <s v="Roseville"/>
    <x v="1"/>
    <n v="95661"/>
    <x v="1"/>
    <s v="OFF-PA-10002105"/>
    <x v="1"/>
    <x v="10"/>
    <s v="Xerox 223"/>
    <x v="541"/>
    <n v="3"/>
    <n v="0"/>
    <n v="9.3312000000000008"/>
  </r>
  <r>
    <n v="9213"/>
    <x v="4604"/>
    <x v="2"/>
    <x v="589"/>
    <d v="2011-12-15T00:00:00"/>
    <s v="Standard Class"/>
    <s v="DJ-13420"/>
    <s v="Denny Joy"/>
    <x v="1"/>
    <s v="United States"/>
    <s v="San Francisco"/>
    <x v="1"/>
    <n v="94110"/>
    <x v="1"/>
    <s v="FUR-FU-10000397"/>
    <x v="0"/>
    <x v="5"/>
    <s v="Luxo Economy Swing Arm Lamp"/>
    <x v="1155"/>
    <n v="2"/>
    <n v="0"/>
    <n v="11.166400000000003"/>
  </r>
  <r>
    <n v="9214"/>
    <x v="4604"/>
    <x v="2"/>
    <x v="589"/>
    <d v="2011-12-15T00:00:00"/>
    <s v="Standard Class"/>
    <s v="DJ-13420"/>
    <s v="Denny Joy"/>
    <x v="1"/>
    <s v="United States"/>
    <s v="San Francisco"/>
    <x v="1"/>
    <n v="94110"/>
    <x v="1"/>
    <s v="FUR-FU-10000758"/>
    <x v="0"/>
    <x v="5"/>
    <s v="DAX Natural Wood-Tone Poster Frame"/>
    <x v="4092"/>
    <n v="3"/>
    <n v="0"/>
    <n v="28.598399999999994"/>
  </r>
  <r>
    <n v="9215"/>
    <x v="4605"/>
    <x v="3"/>
    <x v="1033"/>
    <d v="2014-10-03T00:00:00"/>
    <s v="First Class"/>
    <s v="BF-10975"/>
    <s v="Barbara Fisher"/>
    <x v="1"/>
    <s v="United States"/>
    <s v="Philadelphia"/>
    <x v="9"/>
    <n v="19120"/>
    <x v="3"/>
    <s v="OFF-LA-10004677"/>
    <x v="1"/>
    <x v="2"/>
    <s v="Self-Adhesive Address Labels for Typewriters with Dispenser Box"/>
    <x v="5814"/>
    <n v="7"/>
    <n v="0.2"/>
    <n v="6.9741"/>
  </r>
  <r>
    <n v="9216"/>
    <x v="4606"/>
    <x v="0"/>
    <x v="831"/>
    <d v="2013-11-27T00:00:00"/>
    <s v="Standard Class"/>
    <s v="TH-21235"/>
    <s v="Tiffany House"/>
    <x v="1"/>
    <s v="United States"/>
    <s v="Los Angeles"/>
    <x v="1"/>
    <n v="90049"/>
    <x v="1"/>
    <s v="OFF-PA-10004451"/>
    <x v="1"/>
    <x v="10"/>
    <s v="Xerox 222"/>
    <x v="56"/>
    <n v="5"/>
    <n v="0"/>
    <n v="15.552000000000001"/>
  </r>
  <r>
    <n v="9217"/>
    <x v="4607"/>
    <x v="3"/>
    <x v="221"/>
    <d v="2014-12-01T00:00:00"/>
    <s v="Standard Class"/>
    <s v="JG-15310"/>
    <s v="Jason Gross"/>
    <x v="1"/>
    <s v="United States"/>
    <s v="Odessa"/>
    <x v="5"/>
    <n v="79762"/>
    <x v="2"/>
    <s v="OFF-AP-10002311"/>
    <x v="1"/>
    <x v="9"/>
    <s v="Holmes Replacement Filter for HEPA Air Cleaner, Very Large Room, HEPA Filter"/>
    <x v="5815"/>
    <n v="1"/>
    <n v="0.8"/>
    <n v="-24.771599999999999"/>
  </r>
  <r>
    <n v="9218"/>
    <x v="4608"/>
    <x v="3"/>
    <x v="237"/>
    <d v="2014-11-18T00:00:00"/>
    <s v="First Class"/>
    <s v="AW-10930"/>
    <s v="Arthur Wiediger"/>
    <x v="2"/>
    <s v="United States"/>
    <s v="Minneapolis"/>
    <x v="11"/>
    <n v="55407"/>
    <x v="2"/>
    <s v="OFF-EN-10004459"/>
    <x v="1"/>
    <x v="12"/>
    <s v="Security-Tint Envelopes"/>
    <x v="770"/>
    <n v="2"/>
    <n v="0"/>
    <n v="7.4871999999999996"/>
  </r>
  <r>
    <n v="9219"/>
    <x v="4609"/>
    <x v="1"/>
    <x v="748"/>
    <d v="2012-08-20T00:00:00"/>
    <s v="Standard Class"/>
    <s v="JW-15955"/>
    <s v="Joni Wasserman"/>
    <x v="0"/>
    <s v="United States"/>
    <s v="Philadelphia"/>
    <x v="9"/>
    <n v="19120"/>
    <x v="3"/>
    <s v="OFF-ST-10002352"/>
    <x v="1"/>
    <x v="4"/>
    <s v="Iris Project Case"/>
    <x v="5219"/>
    <n v="7"/>
    <n v="0.2"/>
    <n v="3.3515999999999977"/>
  </r>
  <r>
    <n v="9220"/>
    <x v="4609"/>
    <x v="1"/>
    <x v="748"/>
    <d v="2012-08-20T00:00:00"/>
    <s v="Standard Class"/>
    <s v="JW-15955"/>
    <s v="Joni Wasserman"/>
    <x v="0"/>
    <s v="United States"/>
    <s v="Philadelphia"/>
    <x v="9"/>
    <n v="19120"/>
    <x v="3"/>
    <s v="FUR-BO-10000780"/>
    <x v="0"/>
    <x v="0"/>
    <s v="O'Sullivan Plantations 2-Door Library in Landvery Oak"/>
    <x v="5771"/>
    <n v="3"/>
    <n v="0.5"/>
    <n v="-204.99959999999996"/>
  </r>
  <r>
    <n v="9221"/>
    <x v="4610"/>
    <x v="3"/>
    <x v="119"/>
    <d v="2014-10-15T00:00:00"/>
    <s v="First Class"/>
    <s v="MH-18025"/>
    <s v="Michelle Huthwaite"/>
    <x v="0"/>
    <s v="United States"/>
    <s v="Lafayette"/>
    <x v="28"/>
    <n v="70506"/>
    <x v="0"/>
    <s v="OFF-LA-10000248"/>
    <x v="1"/>
    <x v="2"/>
    <s v="Avery 52"/>
    <x v="469"/>
    <n v="3"/>
    <n v="0"/>
    <n v="5.2028999999999996"/>
  </r>
  <r>
    <n v="9222"/>
    <x v="4610"/>
    <x v="3"/>
    <x v="119"/>
    <d v="2014-10-15T00:00:00"/>
    <s v="First Class"/>
    <s v="MH-18025"/>
    <s v="Michelle Huthwaite"/>
    <x v="0"/>
    <s v="United States"/>
    <s v="Lafayette"/>
    <x v="28"/>
    <n v="70506"/>
    <x v="0"/>
    <s v="FUR-TA-10003473"/>
    <x v="0"/>
    <x v="3"/>
    <s v="Bretford Rectangular Conference Table Tops"/>
    <x v="5816"/>
    <n v="4"/>
    <n v="0"/>
    <n v="346.03960000000006"/>
  </r>
  <r>
    <n v="9223"/>
    <x v="4610"/>
    <x v="3"/>
    <x v="119"/>
    <d v="2014-10-15T00:00:00"/>
    <s v="First Class"/>
    <s v="MH-18025"/>
    <s v="Michelle Huthwaite"/>
    <x v="0"/>
    <s v="United States"/>
    <s v="Lafayette"/>
    <x v="28"/>
    <n v="70506"/>
    <x v="0"/>
    <s v="OFF-PA-10004355"/>
    <x v="1"/>
    <x v="10"/>
    <s v="Xerox 231"/>
    <x v="243"/>
    <n v="4"/>
    <n v="0"/>
    <n v="12.441600000000001"/>
  </r>
  <r>
    <n v="9224"/>
    <x v="4611"/>
    <x v="3"/>
    <x v="259"/>
    <d v="2014-11-05T00:00:00"/>
    <s v="Same Day"/>
    <s v="FM-14290"/>
    <s v="Frank Merwin"/>
    <x v="2"/>
    <s v="United States"/>
    <s v="Bryan"/>
    <x v="5"/>
    <n v="77803"/>
    <x v="2"/>
    <s v="OFF-BI-10001308"/>
    <x v="1"/>
    <x v="8"/>
    <s v="GBC Standard Plastic Binding Systems' Combs"/>
    <x v="5817"/>
    <n v="6"/>
    <n v="0.8"/>
    <n v="-13.188000000000009"/>
  </r>
  <r>
    <n v="9225"/>
    <x v="4611"/>
    <x v="3"/>
    <x v="259"/>
    <d v="2014-11-05T00:00:00"/>
    <s v="Same Day"/>
    <s v="FM-14290"/>
    <s v="Frank Merwin"/>
    <x v="2"/>
    <s v="United States"/>
    <s v="Bryan"/>
    <x v="5"/>
    <n v="77803"/>
    <x v="2"/>
    <s v="OFF-BI-10003094"/>
    <x v="1"/>
    <x v="8"/>
    <s v="Self-Adhesive Ring Binder Labels"/>
    <x v="5818"/>
    <n v="2"/>
    <n v="0.8"/>
    <n v="-2.3232000000000008"/>
  </r>
  <r>
    <n v="9226"/>
    <x v="4611"/>
    <x v="3"/>
    <x v="259"/>
    <d v="2014-11-05T00:00:00"/>
    <s v="Same Day"/>
    <s v="FM-14290"/>
    <s v="Frank Merwin"/>
    <x v="2"/>
    <s v="United States"/>
    <s v="Bryan"/>
    <x v="5"/>
    <n v="77803"/>
    <x v="2"/>
    <s v="OFF-BI-10004040"/>
    <x v="1"/>
    <x v="8"/>
    <s v="Wilson Jones Impact Binders"/>
    <x v="5819"/>
    <n v="4"/>
    <n v="0.8"/>
    <n v="-6.4232000000000014"/>
  </r>
  <r>
    <n v="9227"/>
    <x v="4611"/>
    <x v="3"/>
    <x v="259"/>
    <d v="2014-11-05T00:00:00"/>
    <s v="Same Day"/>
    <s v="FM-14290"/>
    <s v="Frank Merwin"/>
    <x v="2"/>
    <s v="United States"/>
    <s v="Bryan"/>
    <x v="5"/>
    <n v="77803"/>
    <x v="2"/>
    <s v="OFF-ST-10002485"/>
    <x v="1"/>
    <x v="4"/>
    <s v="Rogers Deluxe File Chest"/>
    <x v="5820"/>
    <n v="3"/>
    <n v="0.2"/>
    <n v="-12.528600000000001"/>
  </r>
  <r>
    <n v="9228"/>
    <x v="4612"/>
    <x v="3"/>
    <x v="498"/>
    <d v="2014-03-25T00:00:00"/>
    <s v="Standard Class"/>
    <s v="GZ-14545"/>
    <s v="George Zrebassa"/>
    <x v="1"/>
    <s v="United States"/>
    <s v="Los Angeles"/>
    <x v="1"/>
    <n v="90008"/>
    <x v="1"/>
    <s v="OFF-AP-10001205"/>
    <x v="1"/>
    <x v="9"/>
    <s v="Belkin 5 Outlet SurgeMaster Power Centers"/>
    <x v="5821"/>
    <n v="7"/>
    <n v="0"/>
    <n v="106.78080000000003"/>
  </r>
  <r>
    <n v="9229"/>
    <x v="4613"/>
    <x v="2"/>
    <x v="935"/>
    <d v="2011-11-03T00:00:00"/>
    <s v="Same Day"/>
    <s v="TC-21535"/>
    <s v="Tracy Collins"/>
    <x v="2"/>
    <s v="United States"/>
    <s v="Los Angeles"/>
    <x v="1"/>
    <n v="90049"/>
    <x v="1"/>
    <s v="OFF-AR-10001868"/>
    <x v="1"/>
    <x v="6"/>
    <s v="Prang Dustless Chalk Sticks"/>
    <x v="1336"/>
    <n v="4"/>
    <n v="0"/>
    <n v="3.36"/>
  </r>
  <r>
    <n v="9230"/>
    <x v="4614"/>
    <x v="3"/>
    <x v="283"/>
    <d v="2014-07-27T00:00:00"/>
    <s v="First Class"/>
    <s v="TB-21520"/>
    <s v="Tracy Blumstein"/>
    <x v="0"/>
    <s v="United States"/>
    <s v="Los Angeles"/>
    <x v="1"/>
    <n v="90045"/>
    <x v="1"/>
    <s v="OFF-BI-10003429"/>
    <x v="1"/>
    <x v="8"/>
    <s v="Cardinal HOLDit! Binder Insert Strips,Extra Strips"/>
    <x v="5822"/>
    <n v="3"/>
    <n v="0.2"/>
    <n v="5.5070999999999994"/>
  </r>
  <r>
    <n v="9231"/>
    <x v="4614"/>
    <x v="3"/>
    <x v="283"/>
    <d v="2014-07-27T00:00:00"/>
    <s v="First Class"/>
    <s v="TB-21520"/>
    <s v="Tracy Blumstein"/>
    <x v="0"/>
    <s v="United States"/>
    <s v="Los Angeles"/>
    <x v="1"/>
    <n v="90045"/>
    <x v="1"/>
    <s v="OFF-PA-10002689"/>
    <x v="1"/>
    <x v="10"/>
    <s v="Weyerhaeuser First Choice Laser/Copy Paper (20Lb. and 88 Bright)"/>
    <x v="713"/>
    <n v="9"/>
    <n v="0"/>
    <n v="27.993600000000001"/>
  </r>
  <r>
    <n v="9232"/>
    <x v="4615"/>
    <x v="2"/>
    <x v="422"/>
    <d v="2011-12-31T00:00:00"/>
    <s v="Standard Class"/>
    <s v="RP-19390"/>
    <s v="Resi Pölking"/>
    <x v="0"/>
    <s v="United States"/>
    <s v="Phoenix"/>
    <x v="16"/>
    <n v="85023"/>
    <x v="1"/>
    <s v="OFF-BI-10003650"/>
    <x v="1"/>
    <x v="8"/>
    <s v="GBC DocuBind 300 Electric Binding Machine"/>
    <x v="5823"/>
    <n v="6"/>
    <n v="0.7"/>
    <n v="-694.29359999999997"/>
  </r>
  <r>
    <n v="9233"/>
    <x v="4616"/>
    <x v="0"/>
    <x v="476"/>
    <d v="2013-09-07T00:00:00"/>
    <s v="Standard Class"/>
    <s v="LR-16915"/>
    <s v="Lena Radford"/>
    <x v="0"/>
    <s v="United States"/>
    <s v="Los Angeles"/>
    <x v="1"/>
    <n v="90036"/>
    <x v="1"/>
    <s v="FUR-FU-10001889"/>
    <x v="0"/>
    <x v="5"/>
    <s v="Ultra Door Pull Handle"/>
    <x v="5824"/>
    <n v="9"/>
    <n v="0"/>
    <n v="31.244399999999995"/>
  </r>
  <r>
    <n v="9234"/>
    <x v="4616"/>
    <x v="0"/>
    <x v="476"/>
    <d v="2013-09-07T00:00:00"/>
    <s v="Standard Class"/>
    <s v="LR-16915"/>
    <s v="Lena Radford"/>
    <x v="0"/>
    <s v="United States"/>
    <s v="Los Angeles"/>
    <x v="1"/>
    <n v="90036"/>
    <x v="1"/>
    <s v="OFF-ST-10000321"/>
    <x v="1"/>
    <x v="4"/>
    <s v="Akro Stacking Bins"/>
    <x v="5825"/>
    <n v="3"/>
    <n v="0"/>
    <n v="0.94679999999999698"/>
  </r>
  <r>
    <n v="9235"/>
    <x v="4616"/>
    <x v="0"/>
    <x v="476"/>
    <d v="2013-09-07T00:00:00"/>
    <s v="Standard Class"/>
    <s v="LR-16915"/>
    <s v="Lena Radford"/>
    <x v="0"/>
    <s v="United States"/>
    <s v="Los Angeles"/>
    <x v="1"/>
    <n v="90036"/>
    <x v="1"/>
    <s v="TEC-PH-10001530"/>
    <x v="2"/>
    <x v="7"/>
    <s v="Cisco Unified IP Phone 7945G VoIP phone"/>
    <x v="2707"/>
    <n v="4"/>
    <n v="0.2"/>
    <n v="68.197999999999979"/>
  </r>
  <r>
    <n v="9236"/>
    <x v="4616"/>
    <x v="0"/>
    <x v="476"/>
    <d v="2013-09-07T00:00:00"/>
    <s v="Standard Class"/>
    <s v="LR-16915"/>
    <s v="Lena Radford"/>
    <x v="0"/>
    <s v="United States"/>
    <s v="Los Angeles"/>
    <x v="1"/>
    <n v="90036"/>
    <x v="1"/>
    <s v="OFF-AR-10004752"/>
    <x v="1"/>
    <x v="6"/>
    <s v="Blackstonian Pencils"/>
    <x v="5476"/>
    <n v="7"/>
    <n v="0"/>
    <n v="5.2332000000000001"/>
  </r>
  <r>
    <n v="9237"/>
    <x v="4616"/>
    <x v="0"/>
    <x v="476"/>
    <d v="2013-09-07T00:00:00"/>
    <s v="Standard Class"/>
    <s v="LR-16915"/>
    <s v="Lena Radford"/>
    <x v="0"/>
    <s v="United States"/>
    <s v="Los Angeles"/>
    <x v="1"/>
    <n v="90036"/>
    <x v="1"/>
    <s v="FUR-TA-10001539"/>
    <x v="0"/>
    <x v="3"/>
    <s v="Chromcraft Rectangular Conference Tables"/>
    <x v="2675"/>
    <n v="3"/>
    <n v="0.2"/>
    <n v="28.436399999999935"/>
  </r>
  <r>
    <n v="9238"/>
    <x v="4616"/>
    <x v="0"/>
    <x v="476"/>
    <d v="2013-09-07T00:00:00"/>
    <s v="Standard Class"/>
    <s v="LR-16915"/>
    <s v="Lena Radford"/>
    <x v="0"/>
    <s v="United States"/>
    <s v="Los Angeles"/>
    <x v="1"/>
    <n v="90036"/>
    <x v="1"/>
    <s v="OFF-BI-10001553"/>
    <x v="1"/>
    <x v="8"/>
    <s v="SpineVue Locking Slant-D Ring Binders by Cardinal"/>
    <x v="1775"/>
    <n v="1"/>
    <n v="0.2"/>
    <n v="2.5591999999999997"/>
  </r>
  <r>
    <n v="9239"/>
    <x v="4617"/>
    <x v="3"/>
    <x v="512"/>
    <d v="2014-02-15T00:00:00"/>
    <s v="First Class"/>
    <s v="MM-17260"/>
    <s v="Magdelene Morse"/>
    <x v="0"/>
    <s v="United States"/>
    <s v="Columbus"/>
    <x v="24"/>
    <n v="43229"/>
    <x v="3"/>
    <s v="FUR-FU-10003601"/>
    <x v="0"/>
    <x v="5"/>
    <s v="Deflect-o RollaMat Studded, Beveled Mat for Medium Pile Carpeting"/>
    <x v="5826"/>
    <n v="2"/>
    <n v="0.2"/>
    <n v="-3.6892000000000067"/>
  </r>
  <r>
    <n v="9240"/>
    <x v="4618"/>
    <x v="3"/>
    <x v="855"/>
    <d v="2014-11-03T00:00:00"/>
    <s v="Standard Class"/>
    <s v="NB-18655"/>
    <s v="Nona Balk"/>
    <x v="1"/>
    <s v="United States"/>
    <s v="Tallahassee"/>
    <x v="2"/>
    <n v="32303"/>
    <x v="0"/>
    <s v="OFF-PA-10001685"/>
    <x v="1"/>
    <x v="10"/>
    <s v="Staples"/>
    <x v="5827"/>
    <n v="7"/>
    <n v="0.2"/>
    <n v="20.584200000000003"/>
  </r>
  <r>
    <n v="9241"/>
    <x v="4618"/>
    <x v="3"/>
    <x v="855"/>
    <d v="2014-11-03T00:00:00"/>
    <s v="Standard Class"/>
    <s v="NB-18655"/>
    <s v="Nona Balk"/>
    <x v="1"/>
    <s v="United States"/>
    <s v="Tallahassee"/>
    <x v="2"/>
    <n v="32303"/>
    <x v="0"/>
    <s v="OFF-BI-10001097"/>
    <x v="1"/>
    <x v="8"/>
    <s v="Avery Hole Reinforcements"/>
    <x v="1564"/>
    <n v="3"/>
    <n v="0.7"/>
    <n v="-3.9248999999999974"/>
  </r>
  <r>
    <n v="9242"/>
    <x v="4618"/>
    <x v="3"/>
    <x v="855"/>
    <d v="2014-11-03T00:00:00"/>
    <s v="Standard Class"/>
    <s v="NB-18655"/>
    <s v="Nona Balk"/>
    <x v="1"/>
    <s v="United States"/>
    <s v="Tallahassee"/>
    <x v="2"/>
    <n v="32303"/>
    <x v="0"/>
    <s v="OFF-AR-10001662"/>
    <x v="1"/>
    <x v="6"/>
    <s v="Rogers Handheld Barrel Pencil Sharpener"/>
    <x v="5828"/>
    <n v="3"/>
    <n v="0.2"/>
    <n v="0.57540000000000058"/>
  </r>
  <r>
    <n v="9243"/>
    <x v="4619"/>
    <x v="2"/>
    <x v="868"/>
    <d v="2011-07-14T00:00:00"/>
    <s v="Standard Class"/>
    <s v="DS-13030"/>
    <s v="Darrin Sayre"/>
    <x v="2"/>
    <s v="United States"/>
    <s v="San Francisco"/>
    <x v="1"/>
    <n v="94122"/>
    <x v="1"/>
    <s v="OFF-BI-10002609"/>
    <x v="1"/>
    <x v="8"/>
    <s v="Avery Hidden Tab Dividers for Binding Systems"/>
    <x v="1494"/>
    <n v="6"/>
    <n v="0.2"/>
    <n v="4.6487999999999987"/>
  </r>
  <r>
    <n v="9244"/>
    <x v="4619"/>
    <x v="2"/>
    <x v="868"/>
    <d v="2011-07-14T00:00:00"/>
    <s v="Standard Class"/>
    <s v="DS-13030"/>
    <s v="Darrin Sayre"/>
    <x v="2"/>
    <s v="United States"/>
    <s v="San Francisco"/>
    <x v="1"/>
    <n v="94122"/>
    <x v="1"/>
    <s v="FUR-BO-10004218"/>
    <x v="0"/>
    <x v="0"/>
    <s v="Bush Heritage Pine Collection 5-Shelf Bookcase, Albany Pine Finish, *Special Order"/>
    <x v="1005"/>
    <n v="1"/>
    <n v="0.15"/>
    <n v="7.0489999999999995"/>
  </r>
  <r>
    <n v="9245"/>
    <x v="4619"/>
    <x v="2"/>
    <x v="868"/>
    <d v="2011-07-14T00:00:00"/>
    <s v="Standard Class"/>
    <s v="DS-13030"/>
    <s v="Darrin Sayre"/>
    <x v="2"/>
    <s v="United States"/>
    <s v="San Francisco"/>
    <x v="1"/>
    <n v="94122"/>
    <x v="1"/>
    <s v="OFF-AR-10003251"/>
    <x v="1"/>
    <x v="6"/>
    <s v="Prang Drawing Pencil Set"/>
    <x v="348"/>
    <n v="2"/>
    <n v="0"/>
    <n v="2.2239999999999998"/>
  </r>
  <r>
    <n v="9246"/>
    <x v="4619"/>
    <x v="2"/>
    <x v="868"/>
    <d v="2011-07-14T00:00:00"/>
    <s v="Standard Class"/>
    <s v="DS-13030"/>
    <s v="Darrin Sayre"/>
    <x v="2"/>
    <s v="United States"/>
    <s v="San Francisco"/>
    <x v="1"/>
    <n v="94122"/>
    <x v="1"/>
    <s v="OFF-PA-10002365"/>
    <x v="1"/>
    <x v="10"/>
    <s v="Xerox 1967"/>
    <x v="56"/>
    <n v="5"/>
    <n v="0"/>
    <n v="15.552000000000001"/>
  </r>
  <r>
    <n v="9247"/>
    <x v="4620"/>
    <x v="3"/>
    <x v="1053"/>
    <d v="2014-05-27T00:00:00"/>
    <s v="Standard Class"/>
    <s v="VF-21715"/>
    <s v="Vicky Freymann"/>
    <x v="2"/>
    <s v="United States"/>
    <s v="San Francisco"/>
    <x v="1"/>
    <n v="94109"/>
    <x v="1"/>
    <s v="OFF-AR-10003651"/>
    <x v="1"/>
    <x v="6"/>
    <s v="Newell 350"/>
    <x v="296"/>
    <n v="3"/>
    <n v="0"/>
    <n v="2.8535999999999988"/>
  </r>
  <r>
    <n v="9248"/>
    <x v="4620"/>
    <x v="3"/>
    <x v="1053"/>
    <d v="2014-05-27T00:00:00"/>
    <s v="Standard Class"/>
    <s v="VF-21715"/>
    <s v="Vicky Freymann"/>
    <x v="2"/>
    <s v="United States"/>
    <s v="San Francisco"/>
    <x v="1"/>
    <n v="94109"/>
    <x v="1"/>
    <s v="OFF-AR-10003732"/>
    <x v="1"/>
    <x v="6"/>
    <s v="Newell 333"/>
    <x v="1104"/>
    <n v="1"/>
    <n v="0"/>
    <n v="0.72279999999999989"/>
  </r>
  <r>
    <n v="9249"/>
    <x v="4621"/>
    <x v="0"/>
    <x v="338"/>
    <d v="2013-11-15T00:00:00"/>
    <s v="Standard Class"/>
    <s v="SW-20275"/>
    <s v="Scott Williamson"/>
    <x v="0"/>
    <s v="United States"/>
    <s v="New York City"/>
    <x v="15"/>
    <n v="10009"/>
    <x v="3"/>
    <s v="OFF-BI-10002557"/>
    <x v="1"/>
    <x v="8"/>
    <s v="Presstex Flexible Ring Binders"/>
    <x v="1034"/>
    <n v="1"/>
    <n v="0.2"/>
    <n v="1.3649999999999998"/>
  </r>
  <r>
    <n v="9250"/>
    <x v="4621"/>
    <x v="0"/>
    <x v="338"/>
    <d v="2013-11-15T00:00:00"/>
    <s v="Standard Class"/>
    <s v="SW-20275"/>
    <s v="Scott Williamson"/>
    <x v="0"/>
    <s v="United States"/>
    <s v="New York City"/>
    <x v="15"/>
    <n v="10009"/>
    <x v="3"/>
    <s v="TEC-PH-10003691"/>
    <x v="2"/>
    <x v="7"/>
    <s v="BlackBerry Q10"/>
    <x v="1867"/>
    <n v="7"/>
    <n v="0"/>
    <n v="220.48250000000002"/>
  </r>
  <r>
    <n v="9251"/>
    <x v="4622"/>
    <x v="0"/>
    <x v="499"/>
    <d v="2013-12-07T00:00:00"/>
    <s v="Standard Class"/>
    <s v="PW-19030"/>
    <s v="Pauline Webber"/>
    <x v="1"/>
    <s v="United States"/>
    <s v="Marion"/>
    <x v="23"/>
    <n v="52302"/>
    <x v="2"/>
    <s v="OFF-BI-10001107"/>
    <x v="1"/>
    <x v="8"/>
    <s v="GBC White Gloss Covers, Plain Front"/>
    <x v="5829"/>
    <n v="8"/>
    <n v="0"/>
    <n v="54.444800000000001"/>
  </r>
  <r>
    <n v="9252"/>
    <x v="4623"/>
    <x v="3"/>
    <x v="580"/>
    <d v="2014-03-09T00:00:00"/>
    <s v="Standard Class"/>
    <s v="KD-16615"/>
    <s v="Ken Dana"/>
    <x v="1"/>
    <s v="United States"/>
    <s v="Los Angeles"/>
    <x v="1"/>
    <n v="90008"/>
    <x v="1"/>
    <s v="OFF-BI-10004224"/>
    <x v="1"/>
    <x v="8"/>
    <s v="Catalog Binders with Expanding Posts"/>
    <x v="3850"/>
    <n v="2"/>
    <n v="0.2"/>
    <n v="33.639999999999986"/>
  </r>
  <r>
    <n v="9253"/>
    <x v="4624"/>
    <x v="3"/>
    <x v="397"/>
    <d v="2014-09-26T00:00:00"/>
    <s v="Second Class"/>
    <s v="DO-13645"/>
    <s v="Doug O'Connell"/>
    <x v="0"/>
    <s v="United States"/>
    <s v="Pine Bluff"/>
    <x v="36"/>
    <n v="71603"/>
    <x v="0"/>
    <s v="TEC-AC-10001114"/>
    <x v="2"/>
    <x v="11"/>
    <s v="Microsoft Wireless Mobile Mouse 4000"/>
    <x v="1723"/>
    <n v="5"/>
    <n v="0"/>
    <n v="63.983999999999988"/>
  </r>
  <r>
    <n v="9254"/>
    <x v="4624"/>
    <x v="3"/>
    <x v="397"/>
    <d v="2014-09-26T00:00:00"/>
    <s v="Second Class"/>
    <s v="DO-13645"/>
    <s v="Doug O'Connell"/>
    <x v="0"/>
    <s v="United States"/>
    <s v="Pine Bluff"/>
    <x v="36"/>
    <n v="71603"/>
    <x v="0"/>
    <s v="OFF-PA-10002005"/>
    <x v="1"/>
    <x v="10"/>
    <s v="Xerox 225"/>
    <x v="91"/>
    <n v="2"/>
    <n v="0"/>
    <n v="6.2208000000000006"/>
  </r>
  <r>
    <n v="9255"/>
    <x v="4625"/>
    <x v="2"/>
    <x v="1058"/>
    <d v="2011-02-16T00:00:00"/>
    <s v="Second Class"/>
    <s v="GA-14725"/>
    <s v="Guy Armstrong"/>
    <x v="0"/>
    <s v="United States"/>
    <s v="Columbia"/>
    <x v="25"/>
    <n v="65203"/>
    <x v="2"/>
    <s v="FUR-CH-10001146"/>
    <x v="0"/>
    <x v="1"/>
    <s v="Global Value Mid-Back Manager's Chair, Gray"/>
    <x v="5830"/>
    <n v="1"/>
    <n v="0"/>
    <n v="15.222499999999997"/>
  </r>
  <r>
    <n v="9256"/>
    <x v="4625"/>
    <x v="2"/>
    <x v="1058"/>
    <d v="2011-02-16T00:00:00"/>
    <s v="Second Class"/>
    <s v="GA-14725"/>
    <s v="Guy Armstrong"/>
    <x v="0"/>
    <s v="United States"/>
    <s v="Columbia"/>
    <x v="25"/>
    <n v="65203"/>
    <x v="2"/>
    <s v="OFF-LA-10004853"/>
    <x v="1"/>
    <x v="2"/>
    <s v="Avery 483"/>
    <x v="1830"/>
    <n v="3"/>
    <n v="0"/>
    <n v="6.8723999999999998"/>
  </r>
  <r>
    <n v="9257"/>
    <x v="4625"/>
    <x v="2"/>
    <x v="1058"/>
    <d v="2011-02-16T00:00:00"/>
    <s v="Second Class"/>
    <s v="GA-14725"/>
    <s v="Guy Armstrong"/>
    <x v="0"/>
    <s v="United States"/>
    <s v="Columbia"/>
    <x v="25"/>
    <n v="65203"/>
    <x v="2"/>
    <s v="OFF-BI-10004728"/>
    <x v="1"/>
    <x v="8"/>
    <s v="Wilson Jones Turn Tabs Binder Tool for Ring Binders"/>
    <x v="1328"/>
    <n v="2"/>
    <n v="0"/>
    <n v="4.4344000000000001"/>
  </r>
  <r>
    <n v="9258"/>
    <x v="4625"/>
    <x v="2"/>
    <x v="1058"/>
    <d v="2011-02-16T00:00:00"/>
    <s v="Second Class"/>
    <s v="GA-14725"/>
    <s v="Guy Armstrong"/>
    <x v="0"/>
    <s v="United States"/>
    <s v="Columbia"/>
    <x v="25"/>
    <n v="65203"/>
    <x v="2"/>
    <s v="FUR-FU-10002298"/>
    <x v="0"/>
    <x v="5"/>
    <s v="Rubbermaid ClusterMat Chairmats, Mat Size- 66&quot; x 60&quot;, Lip 20&quot; x 11&quot; -90 Degree Angle"/>
    <x v="743"/>
    <n v="3"/>
    <n v="0"/>
    <n v="53.270399999999995"/>
  </r>
  <r>
    <n v="9259"/>
    <x v="4625"/>
    <x v="2"/>
    <x v="1058"/>
    <d v="2011-02-16T00:00:00"/>
    <s v="Second Class"/>
    <s v="GA-14725"/>
    <s v="Guy Armstrong"/>
    <x v="0"/>
    <s v="United States"/>
    <s v="Columbia"/>
    <x v="25"/>
    <n v="65203"/>
    <x v="2"/>
    <s v="OFF-BI-10004654"/>
    <x v="1"/>
    <x v="8"/>
    <s v="VariCap6 Expandable Binder"/>
    <x v="5831"/>
    <n v="3"/>
    <n v="0"/>
    <n v="24.393000000000001"/>
  </r>
  <r>
    <n v="9260"/>
    <x v="4625"/>
    <x v="2"/>
    <x v="1058"/>
    <d v="2011-02-16T00:00:00"/>
    <s v="Second Class"/>
    <s v="GA-14725"/>
    <s v="Guy Armstrong"/>
    <x v="0"/>
    <s v="United States"/>
    <s v="Columbia"/>
    <x v="25"/>
    <n v="65203"/>
    <x v="2"/>
    <s v="OFF-ST-10002583"/>
    <x v="1"/>
    <x v="4"/>
    <s v="Fellowes Neat Ideas Storage Cubes"/>
    <x v="647"/>
    <n v="2"/>
    <n v="0"/>
    <n v="2.598399999999998"/>
  </r>
  <r>
    <n v="9261"/>
    <x v="4626"/>
    <x v="3"/>
    <x v="343"/>
    <d v="2014-11-15T00:00:00"/>
    <s v="Second Class"/>
    <s v="JL-15505"/>
    <s v="Jeremy Lonsdale"/>
    <x v="0"/>
    <s v="United States"/>
    <s v="Aberdeen"/>
    <x v="44"/>
    <n v="57401"/>
    <x v="2"/>
    <s v="OFF-SU-10004661"/>
    <x v="1"/>
    <x v="14"/>
    <s v="Acme Titanium Bonded Scissors"/>
    <x v="4198"/>
    <n v="3"/>
    <n v="0"/>
    <n v="6.63"/>
  </r>
  <r>
    <n v="9262"/>
    <x v="4627"/>
    <x v="3"/>
    <x v="264"/>
    <d v="2014-09-03T00:00:00"/>
    <s v="Same Day"/>
    <s v="SU-20665"/>
    <s v="Stephanie Ulpright"/>
    <x v="2"/>
    <s v="United States"/>
    <s v="Seattle"/>
    <x v="4"/>
    <n v="98103"/>
    <x v="1"/>
    <s v="FUR-CH-10003061"/>
    <x v="0"/>
    <x v="1"/>
    <s v="Global Leather Task Chair, Black"/>
    <x v="1804"/>
    <n v="3"/>
    <n v="0.2"/>
    <n v="-2.6997000000000355"/>
  </r>
  <r>
    <n v="9263"/>
    <x v="4628"/>
    <x v="1"/>
    <x v="330"/>
    <d v="2012-10-13T00:00:00"/>
    <s v="Standard Class"/>
    <s v="FM-14380"/>
    <s v="Fred McMath"/>
    <x v="0"/>
    <s v="United States"/>
    <s v="Detroit"/>
    <x v="12"/>
    <n v="48227"/>
    <x v="2"/>
    <s v="FUR-CH-10000513"/>
    <x v="0"/>
    <x v="1"/>
    <s v="High-Back Leather Manager's Chair"/>
    <x v="1948"/>
    <n v="3"/>
    <n v="0"/>
    <n v="35.097300000000004"/>
  </r>
  <r>
    <n v="9264"/>
    <x v="4628"/>
    <x v="1"/>
    <x v="330"/>
    <d v="2012-10-13T00:00:00"/>
    <s v="Standard Class"/>
    <s v="FM-14380"/>
    <s v="Fred McMath"/>
    <x v="0"/>
    <s v="United States"/>
    <s v="Detroit"/>
    <x v="12"/>
    <n v="48227"/>
    <x v="2"/>
    <s v="OFF-AP-10002191"/>
    <x v="1"/>
    <x v="9"/>
    <s v="Belkin 8 Outlet SurgeMaster II Gold Surge Protector"/>
    <x v="5832"/>
    <n v="5"/>
    <n v="0.1"/>
    <n v="53.982000000000006"/>
  </r>
  <r>
    <n v="9265"/>
    <x v="4629"/>
    <x v="3"/>
    <x v="221"/>
    <d v="2014-12-02T00:00:00"/>
    <s v="Standard Class"/>
    <s v="MY-17380"/>
    <s v="Maribeth Yedwab"/>
    <x v="1"/>
    <s v="United States"/>
    <s v="Memphis"/>
    <x v="18"/>
    <n v="38109"/>
    <x v="0"/>
    <s v="OFF-BI-10000216"/>
    <x v="1"/>
    <x v="8"/>
    <s v="Mead 1st Gear 2&quot; Zipper Binder, Asst. Colors"/>
    <x v="3266"/>
    <n v="3"/>
    <n v="0.7"/>
    <n v="-7.782"/>
  </r>
  <r>
    <n v="9266"/>
    <x v="4629"/>
    <x v="3"/>
    <x v="221"/>
    <d v="2014-12-02T00:00:00"/>
    <s v="Standard Class"/>
    <s v="MY-17380"/>
    <s v="Maribeth Yedwab"/>
    <x v="1"/>
    <s v="United States"/>
    <s v="Memphis"/>
    <x v="18"/>
    <n v="38109"/>
    <x v="0"/>
    <s v="OFF-EN-10003448"/>
    <x v="1"/>
    <x v="12"/>
    <s v="Peel &amp; Seel Recycled Catalog Envelopes, Brown"/>
    <x v="5833"/>
    <n v="7"/>
    <n v="0.2"/>
    <n v="24.317999999999998"/>
  </r>
  <r>
    <n v="9267"/>
    <x v="4630"/>
    <x v="2"/>
    <x v="1215"/>
    <d v="2011-02-10T00:00:00"/>
    <s v="First Class"/>
    <s v="NM-18445"/>
    <s v="Nathan Mautz"/>
    <x v="2"/>
    <s v="United States"/>
    <s v="North Las Vegas"/>
    <x v="33"/>
    <n v="89031"/>
    <x v="1"/>
    <s v="FUR-FU-10002111"/>
    <x v="0"/>
    <x v="5"/>
    <s v="Master Caster Door Stop, Large Brown"/>
    <x v="58"/>
    <n v="2"/>
    <n v="0"/>
    <n v="5.5327999999999999"/>
  </r>
  <r>
    <n v="9268"/>
    <x v="4631"/>
    <x v="1"/>
    <x v="12"/>
    <d v="2012-09-25T00:00:00"/>
    <s v="Same Day"/>
    <s v="CS-11950"/>
    <s v="Carlos Soltero"/>
    <x v="0"/>
    <s v="United States"/>
    <s v="Freeport"/>
    <x v="15"/>
    <n v="11520"/>
    <x v="3"/>
    <s v="FUR-CH-10001545"/>
    <x v="0"/>
    <x v="1"/>
    <s v="Hon Comfortask Task/Swivel Chairs"/>
    <x v="5834"/>
    <n v="1"/>
    <n v="0.1"/>
    <n v="6.8388000000000009"/>
  </r>
  <r>
    <n v="9269"/>
    <x v="4631"/>
    <x v="1"/>
    <x v="12"/>
    <d v="2012-09-25T00:00:00"/>
    <s v="Same Day"/>
    <s v="CS-11950"/>
    <s v="Carlos Soltero"/>
    <x v="0"/>
    <s v="United States"/>
    <s v="Freeport"/>
    <x v="15"/>
    <n v="11520"/>
    <x v="3"/>
    <s v="OFF-PA-10002947"/>
    <x v="1"/>
    <x v="10"/>
    <s v="Xerox 1923"/>
    <x v="130"/>
    <n v="3"/>
    <n v="0"/>
    <n v="9.6191999999999993"/>
  </r>
  <r>
    <n v="9270"/>
    <x v="4632"/>
    <x v="3"/>
    <x v="170"/>
    <d v="2014-08-29T00:00:00"/>
    <s v="Standard Class"/>
    <s v="PK-19075"/>
    <s v="Pete Kriz"/>
    <x v="0"/>
    <s v="United States"/>
    <s v="New York City"/>
    <x v="15"/>
    <n v="10035"/>
    <x v="3"/>
    <s v="OFF-BI-10003476"/>
    <x v="1"/>
    <x v="8"/>
    <s v="Avery Metallic Poly Binders"/>
    <x v="5835"/>
    <n v="7"/>
    <n v="0.2"/>
    <n v="11.2308"/>
  </r>
  <r>
    <n v="9271"/>
    <x v="4632"/>
    <x v="3"/>
    <x v="170"/>
    <d v="2014-08-29T00:00:00"/>
    <s v="Standard Class"/>
    <s v="PK-19075"/>
    <s v="Pete Kriz"/>
    <x v="0"/>
    <s v="United States"/>
    <s v="New York City"/>
    <x v="15"/>
    <n v="10035"/>
    <x v="3"/>
    <s v="OFF-BI-10001359"/>
    <x v="1"/>
    <x v="8"/>
    <s v="GBC DocuBind TL300 Electric Binding System"/>
    <x v="5836"/>
    <n v="6"/>
    <n v="0.2"/>
    <n v="1453.1237999999996"/>
  </r>
  <r>
    <n v="9272"/>
    <x v="4633"/>
    <x v="0"/>
    <x v="536"/>
    <d v="2013-05-18T00:00:00"/>
    <s v="Standard Class"/>
    <s v="HM-14860"/>
    <s v="Harry Marie"/>
    <x v="1"/>
    <s v="United States"/>
    <s v="New York City"/>
    <x v="15"/>
    <n v="10024"/>
    <x v="3"/>
    <s v="FUR-FU-10000320"/>
    <x v="0"/>
    <x v="5"/>
    <s v="OIC Stacking Trays"/>
    <x v="4807"/>
    <n v="3"/>
    <n v="0"/>
    <n v="4.4088000000000012"/>
  </r>
  <r>
    <n v="9273"/>
    <x v="4633"/>
    <x v="0"/>
    <x v="536"/>
    <d v="2013-05-18T00:00:00"/>
    <s v="Standard Class"/>
    <s v="HM-14860"/>
    <s v="Harry Marie"/>
    <x v="1"/>
    <s v="United States"/>
    <s v="New York City"/>
    <x v="15"/>
    <n v="10024"/>
    <x v="3"/>
    <s v="TEC-PH-10001835"/>
    <x v="2"/>
    <x v="7"/>
    <s v="Jawbone JAMBOX Wireless Bluetooth Speaker"/>
    <x v="2087"/>
    <n v="4"/>
    <n v="0"/>
    <n v="303.3408"/>
  </r>
  <r>
    <n v="9274"/>
    <x v="4634"/>
    <x v="3"/>
    <x v="264"/>
    <d v="2014-09-07T00:00:00"/>
    <s v="Standard Class"/>
    <s v="AH-10210"/>
    <s v="Alan Hwang"/>
    <x v="0"/>
    <s v="United States"/>
    <s v="Henderson"/>
    <x v="0"/>
    <n v="42420"/>
    <x v="0"/>
    <s v="OFF-BI-10003650"/>
    <x v="1"/>
    <x v="8"/>
    <s v="GBC DocuBind 300 Electric Binding Machine"/>
    <x v="2829"/>
    <n v="3"/>
    <n v="0"/>
    <n v="757.41120000000001"/>
  </r>
  <r>
    <n v="9275"/>
    <x v="4635"/>
    <x v="2"/>
    <x v="982"/>
    <d v="2011-10-10T00:00:00"/>
    <s v="Same Day"/>
    <s v="FC-14335"/>
    <s v="Fred Chung"/>
    <x v="1"/>
    <s v="United States"/>
    <s v="Albuquerque"/>
    <x v="27"/>
    <n v="87105"/>
    <x v="1"/>
    <s v="OFF-AR-10000937"/>
    <x v="1"/>
    <x v="6"/>
    <s v="Dixon Ticonderoga Core-Lock Colored Pencils, 48-Color Set"/>
    <x v="5837"/>
    <n v="7"/>
    <n v="0"/>
    <n v="112.57400000000001"/>
  </r>
  <r>
    <n v="9276"/>
    <x v="4636"/>
    <x v="0"/>
    <x v="439"/>
    <d v="2013-05-30T00:00:00"/>
    <s v="Second Class"/>
    <s v="CP-12085"/>
    <s v="Cathy Prescott"/>
    <x v="1"/>
    <s v="United States"/>
    <s v="Delray Beach"/>
    <x v="2"/>
    <n v="33445"/>
    <x v="0"/>
    <s v="OFF-ST-10000532"/>
    <x v="1"/>
    <x v="4"/>
    <s v="Advantus Rolling Drawer Organizers"/>
    <x v="5838"/>
    <n v="6"/>
    <n v="0.2"/>
    <n v="13.852799999999995"/>
  </r>
  <r>
    <n v="9277"/>
    <x v="4636"/>
    <x v="0"/>
    <x v="439"/>
    <d v="2013-05-30T00:00:00"/>
    <s v="Second Class"/>
    <s v="CP-12085"/>
    <s v="Cathy Prescott"/>
    <x v="1"/>
    <s v="United States"/>
    <s v="Delray Beach"/>
    <x v="2"/>
    <n v="33445"/>
    <x v="0"/>
    <s v="TEC-AC-10001267"/>
    <x v="2"/>
    <x v="11"/>
    <s v="Imation 32GB Pocket Pro USB 3.0 Flash Drive - 32 GB - Black - 1 P ..."/>
    <x v="5839"/>
    <n v="2"/>
    <n v="0.2"/>
    <n v="11.98"/>
  </r>
  <r>
    <n v="9278"/>
    <x v="4637"/>
    <x v="3"/>
    <x v="96"/>
    <d v="2014-12-06T00:00:00"/>
    <s v="Standard Class"/>
    <s v="SC-20305"/>
    <s v="Sean Christensen"/>
    <x v="0"/>
    <s v="United States"/>
    <s v="Philadelphia"/>
    <x v="9"/>
    <n v="19140"/>
    <x v="3"/>
    <s v="OFF-LA-10004853"/>
    <x v="1"/>
    <x v="2"/>
    <s v="Avery 483"/>
    <x v="801"/>
    <n v="4"/>
    <n v="0.2"/>
    <n v="5.1791999999999998"/>
  </r>
  <r>
    <n v="9279"/>
    <x v="4637"/>
    <x v="3"/>
    <x v="96"/>
    <d v="2014-12-06T00:00:00"/>
    <s v="Standard Class"/>
    <s v="SC-20305"/>
    <s v="Sean Christensen"/>
    <x v="0"/>
    <s v="United States"/>
    <s v="Philadelphia"/>
    <x v="9"/>
    <n v="19140"/>
    <x v="3"/>
    <s v="OFF-BI-10001759"/>
    <x v="1"/>
    <x v="8"/>
    <s v="Acco Pressboard Covers with Storage Hooks, 14 7/8&quot; x 11&quot;, Dark Blue"/>
    <x v="5840"/>
    <n v="7"/>
    <n v="0.7"/>
    <n v="-5.6006999999999962"/>
  </r>
  <r>
    <n v="9280"/>
    <x v="4637"/>
    <x v="3"/>
    <x v="96"/>
    <d v="2014-12-06T00:00:00"/>
    <s v="Standard Class"/>
    <s v="SC-20305"/>
    <s v="Sean Christensen"/>
    <x v="0"/>
    <s v="United States"/>
    <s v="Philadelphia"/>
    <x v="9"/>
    <n v="19140"/>
    <x v="3"/>
    <s v="FUR-CH-10003379"/>
    <x v="0"/>
    <x v="1"/>
    <s v="Global Commerce Series High-Back Swivel/Tilt Chairs"/>
    <x v="5841"/>
    <n v="2"/>
    <n v="0.3"/>
    <n v="-28.49799999999999"/>
  </r>
  <r>
    <n v="9281"/>
    <x v="4638"/>
    <x v="0"/>
    <x v="873"/>
    <d v="2013-09-25T00:00:00"/>
    <s v="Standard Class"/>
    <s v="HJ-14875"/>
    <s v="Heather Jas"/>
    <x v="2"/>
    <s v="United States"/>
    <s v="Seattle"/>
    <x v="4"/>
    <n v="98105"/>
    <x v="1"/>
    <s v="FUR-BO-10002853"/>
    <x v="0"/>
    <x v="0"/>
    <s v="O'Sullivan 5-Shelf Heavy-Duty Bookcases"/>
    <x v="3514"/>
    <n v="2"/>
    <n v="0"/>
    <n v="40.97"/>
  </r>
  <r>
    <n v="9282"/>
    <x v="4639"/>
    <x v="3"/>
    <x v="220"/>
    <d v="2014-09-16T00:00:00"/>
    <s v="Standard Class"/>
    <s v="CB-12025"/>
    <s v="Cassandra Brandow"/>
    <x v="0"/>
    <s v="United States"/>
    <s v="Richmond"/>
    <x v="17"/>
    <n v="23223"/>
    <x v="0"/>
    <s v="OFF-AP-10000027"/>
    <x v="1"/>
    <x v="9"/>
    <s v="Hoover Commercial SteamVac"/>
    <x v="4672"/>
    <n v="5"/>
    <n v="0"/>
    <n v="20.369999999999997"/>
  </r>
  <r>
    <n v="9283"/>
    <x v="4640"/>
    <x v="0"/>
    <x v="945"/>
    <d v="2014-01-05T00:00:00"/>
    <s v="Standard Class"/>
    <s v="EH-14185"/>
    <s v="Evan Henry"/>
    <x v="0"/>
    <s v="United States"/>
    <s v="West Palm Beach"/>
    <x v="2"/>
    <n v="33407"/>
    <x v="0"/>
    <s v="OFF-PA-10002421"/>
    <x v="1"/>
    <x v="10"/>
    <s v="Embossed Ink Jet Note Cards"/>
    <x v="5842"/>
    <n v="4"/>
    <n v="0.2"/>
    <n v="25.278400000000001"/>
  </r>
  <r>
    <n v="9284"/>
    <x v="4641"/>
    <x v="3"/>
    <x v="264"/>
    <d v="2014-09-05T00:00:00"/>
    <s v="Second Class"/>
    <s v="LW-17215"/>
    <s v="Luke Weiss"/>
    <x v="0"/>
    <s v="United States"/>
    <s v="Fort Collins"/>
    <x v="22"/>
    <n v="80525"/>
    <x v="1"/>
    <s v="OFF-LA-10002475"/>
    <x v="1"/>
    <x v="2"/>
    <s v="Avery 519"/>
    <x v="3280"/>
    <n v="2"/>
    <n v="0.2"/>
    <n v="3.9473999999999996"/>
  </r>
  <r>
    <n v="9285"/>
    <x v="4642"/>
    <x v="2"/>
    <x v="728"/>
    <d v="2011-11-23T00:00:00"/>
    <s v="Standard Class"/>
    <s v="MK-17905"/>
    <s v="Michael Kennedy"/>
    <x v="1"/>
    <s v="United States"/>
    <s v="Franklin"/>
    <x v="6"/>
    <n v="53132"/>
    <x v="2"/>
    <s v="FUR-CH-10001482"/>
    <x v="0"/>
    <x v="1"/>
    <s v="Office Star - Mesh Screen back chair with Vinyl seat"/>
    <x v="604"/>
    <n v="3"/>
    <n v="0"/>
    <n v="43.223399999999984"/>
  </r>
  <r>
    <n v="9286"/>
    <x v="4643"/>
    <x v="1"/>
    <x v="82"/>
    <d v="2012-11-24T00:00:00"/>
    <s v="First Class"/>
    <s v="JH-15820"/>
    <s v="John Huston"/>
    <x v="0"/>
    <s v="United States"/>
    <s v="Monroe"/>
    <x v="3"/>
    <n v="28110"/>
    <x v="0"/>
    <s v="FUR-FU-10000087"/>
    <x v="0"/>
    <x v="5"/>
    <s v="Executive Impressions 14&quot; Two-Color Numerals Wall Clock"/>
    <x v="269"/>
    <n v="1"/>
    <n v="0.2"/>
    <n v="4.7712000000000012"/>
  </r>
  <r>
    <n v="9287"/>
    <x v="4644"/>
    <x v="3"/>
    <x v="249"/>
    <d v="2014-06-27T00:00:00"/>
    <s v="Standard Class"/>
    <s v="DB-13270"/>
    <s v="Deborah Brumfield"/>
    <x v="2"/>
    <s v="United States"/>
    <s v="Dallas"/>
    <x v="5"/>
    <n v="75081"/>
    <x v="2"/>
    <s v="OFF-BI-10003166"/>
    <x v="1"/>
    <x v="8"/>
    <s v="GBC Plasticlear Binding Covers"/>
    <x v="5843"/>
    <n v="3"/>
    <n v="0.8"/>
    <n v="-11.020800000000005"/>
  </r>
  <r>
    <n v="9288"/>
    <x v="4644"/>
    <x v="3"/>
    <x v="249"/>
    <d v="2014-06-27T00:00:00"/>
    <s v="Standard Class"/>
    <s v="DB-13270"/>
    <s v="Deborah Brumfield"/>
    <x v="2"/>
    <s v="United States"/>
    <s v="Dallas"/>
    <x v="5"/>
    <n v="75081"/>
    <x v="2"/>
    <s v="FUR-TA-10000688"/>
    <x v="0"/>
    <x v="3"/>
    <s v="Chromcraft Bull-Nose Wood Round Conference Table Top, Wood Base"/>
    <x v="5844"/>
    <n v="3"/>
    <n v="0.3"/>
    <n v="-84.961500000000029"/>
  </r>
  <r>
    <n v="9289"/>
    <x v="4645"/>
    <x v="3"/>
    <x v="329"/>
    <d v="2014-12-04T00:00:00"/>
    <s v="First Class"/>
    <s v="TB-21625"/>
    <s v="Trudy Brown"/>
    <x v="0"/>
    <s v="United States"/>
    <s v="Philadelphia"/>
    <x v="9"/>
    <n v="19134"/>
    <x v="3"/>
    <s v="FUR-CH-10003981"/>
    <x v="0"/>
    <x v="1"/>
    <s v="Global Commerce Series Low-Back Swivel/Tilt Chairs"/>
    <x v="5845"/>
    <n v="6"/>
    <n v="0.3"/>
    <n v="-15.418800000000203"/>
  </r>
  <r>
    <n v="9290"/>
    <x v="4646"/>
    <x v="2"/>
    <x v="488"/>
    <d v="2011-04-26T00:00:00"/>
    <s v="Second Class"/>
    <s v="NM-18445"/>
    <s v="Nathan Mautz"/>
    <x v="2"/>
    <s v="United States"/>
    <s v="San Francisco"/>
    <x v="1"/>
    <n v="94109"/>
    <x v="1"/>
    <s v="OFF-PA-10001878"/>
    <x v="1"/>
    <x v="10"/>
    <s v="Xerox 1891"/>
    <x v="5846"/>
    <n v="1"/>
    <n v="0"/>
    <n v="22.987699999999997"/>
  </r>
  <r>
    <n v="9291"/>
    <x v="4647"/>
    <x v="2"/>
    <x v="865"/>
    <d v="2011-09-25T00:00:00"/>
    <s v="First Class"/>
    <s v="TT-21220"/>
    <s v="Thomas Thornton"/>
    <x v="0"/>
    <s v="United States"/>
    <s v="Dover"/>
    <x v="13"/>
    <n v="19901"/>
    <x v="3"/>
    <s v="OFF-AR-10002375"/>
    <x v="1"/>
    <x v="6"/>
    <s v="Newell 351"/>
    <x v="296"/>
    <n v="3"/>
    <n v="0"/>
    <n v="2.8535999999999988"/>
  </r>
  <r>
    <n v="9292"/>
    <x v="4647"/>
    <x v="2"/>
    <x v="865"/>
    <d v="2011-09-25T00:00:00"/>
    <s v="First Class"/>
    <s v="TT-21220"/>
    <s v="Thomas Thornton"/>
    <x v="0"/>
    <s v="United States"/>
    <s v="Dover"/>
    <x v="13"/>
    <n v="19901"/>
    <x v="3"/>
    <s v="OFF-BI-10004965"/>
    <x v="1"/>
    <x v="8"/>
    <s v="Ibico Covers for Plastic or Wire Binding Elements"/>
    <x v="1339"/>
    <n v="3"/>
    <n v="0"/>
    <n v="15.524999999999999"/>
  </r>
  <r>
    <n v="9293"/>
    <x v="4648"/>
    <x v="3"/>
    <x v="580"/>
    <d v="2014-03-03T00:00:00"/>
    <s v="Same Day"/>
    <s v="RS-19765"/>
    <s v="Roland Schwarz"/>
    <x v="1"/>
    <s v="United States"/>
    <s v="Waco"/>
    <x v="5"/>
    <n v="76706"/>
    <x v="2"/>
    <s v="OFF-BI-10004022"/>
    <x v="1"/>
    <x v="8"/>
    <s v="Acco Suede Grain Vinyl Round Ring Binder"/>
    <x v="5847"/>
    <n v="1"/>
    <n v="0.8"/>
    <n v="-0.94520000000000004"/>
  </r>
  <r>
    <n v="9294"/>
    <x v="4649"/>
    <x v="3"/>
    <x v="701"/>
    <d v="2014-11-22T00:00:00"/>
    <s v="Second Class"/>
    <s v="TB-21625"/>
    <s v="Trudy Brown"/>
    <x v="0"/>
    <s v="United States"/>
    <s v="Hagerstown"/>
    <x v="39"/>
    <n v="21740"/>
    <x v="3"/>
    <s v="OFF-BI-10000050"/>
    <x v="1"/>
    <x v="8"/>
    <s v="Angle-D Binders with Locking Rings, Label Holders"/>
    <x v="1875"/>
    <n v="6"/>
    <n v="0"/>
    <n v="20.585999999999999"/>
  </r>
  <r>
    <n v="9295"/>
    <x v="4650"/>
    <x v="3"/>
    <x v="39"/>
    <d v="2014-06-02T00:00:00"/>
    <s v="Standard Class"/>
    <s v="AM-10360"/>
    <s v="Alice McCarthy"/>
    <x v="1"/>
    <s v="United States"/>
    <s v="Cleveland"/>
    <x v="24"/>
    <n v="44105"/>
    <x v="3"/>
    <s v="OFF-PA-10002464"/>
    <x v="1"/>
    <x v="10"/>
    <s v="HP Office Recycled Paper (20Lb. and 87 Bright)"/>
    <x v="853"/>
    <n v="3"/>
    <n v="0.2"/>
    <n v="5.0286000000000008"/>
  </r>
  <r>
    <n v="9296"/>
    <x v="4650"/>
    <x v="3"/>
    <x v="39"/>
    <d v="2014-06-02T00:00:00"/>
    <s v="Standard Class"/>
    <s v="AM-10360"/>
    <s v="Alice McCarthy"/>
    <x v="1"/>
    <s v="United States"/>
    <s v="Cleveland"/>
    <x v="24"/>
    <n v="44105"/>
    <x v="3"/>
    <s v="FUR-BO-10004709"/>
    <x v="0"/>
    <x v="0"/>
    <s v="Bush Westfield Collection Bookcases, Medium Cherry Finish"/>
    <x v="4701"/>
    <n v="4"/>
    <n v="0.5"/>
    <n v="-64.937599999999989"/>
  </r>
  <r>
    <n v="9297"/>
    <x v="4651"/>
    <x v="1"/>
    <x v="24"/>
    <d v="2012-04-22T00:00:00"/>
    <s v="Second Class"/>
    <s v="MP-17965"/>
    <s v="Michael Paige"/>
    <x v="1"/>
    <s v="United States"/>
    <s v="Mcallen"/>
    <x v="5"/>
    <n v="78501"/>
    <x v="2"/>
    <s v="TEC-AC-10003590"/>
    <x v="2"/>
    <x v="11"/>
    <s v="TRENDnet 56K USB 2.0 Phone, Internet and Fax Modem"/>
    <x v="2967"/>
    <n v="2"/>
    <n v="0.2"/>
    <n v="8.2847999999999971"/>
  </r>
  <r>
    <n v="9298"/>
    <x v="4651"/>
    <x v="1"/>
    <x v="24"/>
    <d v="2012-04-22T00:00:00"/>
    <s v="Second Class"/>
    <s v="MP-17965"/>
    <s v="Michael Paige"/>
    <x v="1"/>
    <s v="United States"/>
    <s v="Mcallen"/>
    <x v="5"/>
    <n v="78501"/>
    <x v="2"/>
    <s v="TEC-PH-10003357"/>
    <x v="2"/>
    <x v="7"/>
    <s v="Grandstream GXP2100 Mainstream Business Phone"/>
    <x v="4494"/>
    <n v="4"/>
    <n v="0.2"/>
    <n v="24.476800000000004"/>
  </r>
  <r>
    <n v="9299"/>
    <x v="4651"/>
    <x v="1"/>
    <x v="24"/>
    <d v="2012-04-22T00:00:00"/>
    <s v="Second Class"/>
    <s v="MP-17965"/>
    <s v="Michael Paige"/>
    <x v="1"/>
    <s v="United States"/>
    <s v="Mcallen"/>
    <x v="5"/>
    <n v="78501"/>
    <x v="2"/>
    <s v="OFF-AR-10003373"/>
    <x v="1"/>
    <x v="6"/>
    <s v="Boston School Pro Electric Pencil Sharpener, 1670"/>
    <x v="1355"/>
    <n v="3"/>
    <n v="0.2"/>
    <n v="6.5057999999999971"/>
  </r>
  <r>
    <n v="9300"/>
    <x v="4651"/>
    <x v="1"/>
    <x v="24"/>
    <d v="2012-04-22T00:00:00"/>
    <s v="Second Class"/>
    <s v="MP-17965"/>
    <s v="Michael Paige"/>
    <x v="1"/>
    <s v="United States"/>
    <s v="Mcallen"/>
    <x v="5"/>
    <n v="78501"/>
    <x v="2"/>
    <s v="OFF-BI-10003676"/>
    <x v="1"/>
    <x v="8"/>
    <s v="GBC Standard Recycled Report Covers, Clear Plastic Sheets"/>
    <x v="3176"/>
    <n v="2"/>
    <n v="0.8"/>
    <n v="-6.8992000000000022"/>
  </r>
  <r>
    <n v="9301"/>
    <x v="4651"/>
    <x v="1"/>
    <x v="24"/>
    <d v="2012-04-22T00:00:00"/>
    <s v="Second Class"/>
    <s v="MP-17965"/>
    <s v="Michael Paige"/>
    <x v="1"/>
    <s v="United States"/>
    <s v="Mcallen"/>
    <x v="5"/>
    <n v="78501"/>
    <x v="2"/>
    <s v="FUR-CH-10000225"/>
    <x v="0"/>
    <x v="1"/>
    <s v="Global Geo Office Task Chair, Gray"/>
    <x v="4350"/>
    <n v="1"/>
    <n v="0.3"/>
    <n v="-20.245000000000008"/>
  </r>
  <r>
    <n v="9302"/>
    <x v="4651"/>
    <x v="1"/>
    <x v="24"/>
    <d v="2012-04-22T00:00:00"/>
    <s v="Second Class"/>
    <s v="MP-17965"/>
    <s v="Michael Paige"/>
    <x v="1"/>
    <s v="United States"/>
    <s v="Mcallen"/>
    <x v="5"/>
    <n v="78501"/>
    <x v="2"/>
    <s v="TEC-PH-10001870"/>
    <x v="2"/>
    <x v="7"/>
    <s v="Lunatik TT5L-002 Taktik Strike Impact Protection System for iPhone 5"/>
    <x v="5848"/>
    <n v="2"/>
    <n v="0.2"/>
    <n v="6.122999999999994"/>
  </r>
  <r>
    <n v="9303"/>
    <x v="4651"/>
    <x v="1"/>
    <x v="24"/>
    <d v="2012-04-22T00:00:00"/>
    <s v="Second Class"/>
    <s v="MP-17965"/>
    <s v="Michael Paige"/>
    <x v="1"/>
    <s v="United States"/>
    <s v="Mcallen"/>
    <x v="5"/>
    <n v="78501"/>
    <x v="2"/>
    <s v="OFF-AR-10003481"/>
    <x v="1"/>
    <x v="6"/>
    <s v="Newell 348"/>
    <x v="964"/>
    <n v="3"/>
    <n v="0.2"/>
    <n v="0.88559999999999883"/>
  </r>
  <r>
    <n v="9304"/>
    <x v="4651"/>
    <x v="1"/>
    <x v="24"/>
    <d v="2012-04-22T00:00:00"/>
    <s v="Second Class"/>
    <s v="MP-17965"/>
    <s v="Michael Paige"/>
    <x v="1"/>
    <s v="United States"/>
    <s v="Mcallen"/>
    <x v="5"/>
    <n v="78501"/>
    <x v="2"/>
    <s v="OFF-PA-10003936"/>
    <x v="1"/>
    <x v="10"/>
    <s v="Xerox 1994"/>
    <x v="12"/>
    <n v="3"/>
    <n v="0.2"/>
    <n v="5.4432"/>
  </r>
  <r>
    <n v="9305"/>
    <x v="4651"/>
    <x v="1"/>
    <x v="24"/>
    <d v="2012-04-22T00:00:00"/>
    <s v="Second Class"/>
    <s v="MP-17965"/>
    <s v="Michael Paige"/>
    <x v="1"/>
    <s v="United States"/>
    <s v="Mcallen"/>
    <x v="5"/>
    <n v="78501"/>
    <x v="2"/>
    <s v="OFF-BI-10000320"/>
    <x v="1"/>
    <x v="8"/>
    <s v="GBC Plastic Binding Combs"/>
    <x v="5849"/>
    <n v="1"/>
    <n v="0.8"/>
    <n v="-2.2877999999999998"/>
  </r>
  <r>
    <n v="9306"/>
    <x v="4652"/>
    <x v="1"/>
    <x v="444"/>
    <d v="2012-09-24T00:00:00"/>
    <s v="Standard Class"/>
    <s v="MH-17290"/>
    <s v="Marc Harrigan"/>
    <x v="2"/>
    <s v="United States"/>
    <s v="Santa Fe"/>
    <x v="27"/>
    <n v="87505"/>
    <x v="1"/>
    <s v="OFF-AR-10001972"/>
    <x v="1"/>
    <x v="6"/>
    <s v="Newell 323"/>
    <x v="3681"/>
    <n v="5"/>
    <n v="0"/>
    <n v="2.1840000000000002"/>
  </r>
  <r>
    <n v="9307"/>
    <x v="4653"/>
    <x v="2"/>
    <x v="727"/>
    <d v="2011-03-30T00:00:00"/>
    <s v="Standard Class"/>
    <s v="CA-12265"/>
    <s v="Christina Anderson"/>
    <x v="0"/>
    <s v="United States"/>
    <s v="San Francisco"/>
    <x v="1"/>
    <n v="94110"/>
    <x v="1"/>
    <s v="OFF-AR-10003829"/>
    <x v="1"/>
    <x v="6"/>
    <s v="Newell 35"/>
    <x v="2637"/>
    <n v="2"/>
    <n v="0"/>
    <n v="1.9023999999999992"/>
  </r>
  <r>
    <n v="9308"/>
    <x v="4653"/>
    <x v="2"/>
    <x v="727"/>
    <d v="2011-03-30T00:00:00"/>
    <s v="Standard Class"/>
    <s v="CA-12265"/>
    <s v="Christina Anderson"/>
    <x v="0"/>
    <s v="United States"/>
    <s v="San Francisco"/>
    <x v="1"/>
    <n v="94110"/>
    <x v="1"/>
    <s v="OFF-AR-10003338"/>
    <x v="1"/>
    <x v="6"/>
    <s v="Eberhard Faber 3 1/2&quot; Golf Pencils"/>
    <x v="3659"/>
    <n v="2"/>
    <n v="0"/>
    <n v="3.7200000000000006"/>
  </r>
  <r>
    <n v="9309"/>
    <x v="4653"/>
    <x v="2"/>
    <x v="727"/>
    <d v="2011-03-30T00:00:00"/>
    <s v="Standard Class"/>
    <s v="CA-12265"/>
    <s v="Christina Anderson"/>
    <x v="0"/>
    <s v="United States"/>
    <s v="San Francisco"/>
    <x v="1"/>
    <n v="94110"/>
    <x v="1"/>
    <s v="TEC-AC-10002558"/>
    <x v="2"/>
    <x v="11"/>
    <s v="Imation Swivel Flash Drive USB flash drive - 8 GB"/>
    <x v="5850"/>
    <n v="4"/>
    <n v="0"/>
    <n v="15.917999999999999"/>
  </r>
  <r>
    <n v="9310"/>
    <x v="4653"/>
    <x v="2"/>
    <x v="727"/>
    <d v="2011-03-30T00:00:00"/>
    <s v="Standard Class"/>
    <s v="CA-12265"/>
    <s v="Christina Anderson"/>
    <x v="0"/>
    <s v="United States"/>
    <s v="San Francisco"/>
    <x v="1"/>
    <n v="94110"/>
    <x v="1"/>
    <s v="OFF-AR-10000034"/>
    <x v="1"/>
    <x v="6"/>
    <s v="BIC Brite Liner Grip Highlighters, Assorted, 5/Pack"/>
    <x v="2370"/>
    <n v="6"/>
    <n v="0"/>
    <n v="9.9215999999999998"/>
  </r>
  <r>
    <n v="9311"/>
    <x v="4654"/>
    <x v="0"/>
    <x v="370"/>
    <d v="2013-09-01T00:00:00"/>
    <s v="Standard Class"/>
    <s v="KD-16615"/>
    <s v="Ken Dana"/>
    <x v="1"/>
    <s v="United States"/>
    <s v="New York City"/>
    <x v="15"/>
    <n v="10024"/>
    <x v="3"/>
    <s v="OFF-BI-10001510"/>
    <x v="1"/>
    <x v="8"/>
    <s v="Deluxe Heavy-Duty Vinyl Round Ring Binder"/>
    <x v="5851"/>
    <n v="8"/>
    <n v="0.2"/>
    <n v="45.839999999999996"/>
  </r>
  <r>
    <n v="9312"/>
    <x v="4655"/>
    <x v="3"/>
    <x v="904"/>
    <d v="2014-03-13T00:00:00"/>
    <s v="Standard Class"/>
    <s v="DW-13540"/>
    <s v="Don Weiss"/>
    <x v="0"/>
    <s v="United States"/>
    <s v="Dallas"/>
    <x v="5"/>
    <n v="75220"/>
    <x v="2"/>
    <s v="OFF-LA-10000134"/>
    <x v="1"/>
    <x v="2"/>
    <s v="Avery 511"/>
    <x v="1268"/>
    <n v="2"/>
    <n v="0.2"/>
    <n v="1.7247999999999997"/>
  </r>
  <r>
    <n v="9313"/>
    <x v="4655"/>
    <x v="3"/>
    <x v="904"/>
    <d v="2014-03-13T00:00:00"/>
    <s v="Standard Class"/>
    <s v="DW-13540"/>
    <s v="Don Weiss"/>
    <x v="0"/>
    <s v="United States"/>
    <s v="Dallas"/>
    <x v="5"/>
    <n v="75220"/>
    <x v="2"/>
    <s v="OFF-AR-10000588"/>
    <x v="1"/>
    <x v="6"/>
    <s v="Newell 345"/>
    <x v="5852"/>
    <n v="4"/>
    <n v="0.2"/>
    <n v="4.7616000000000014"/>
  </r>
  <r>
    <n v="9314"/>
    <x v="4656"/>
    <x v="1"/>
    <x v="1216"/>
    <d v="2012-11-11T00:00:00"/>
    <s v="Same Day"/>
    <s v="AG-10495"/>
    <s v="Andrew Gjertsen"/>
    <x v="1"/>
    <s v="United States"/>
    <s v="Detroit"/>
    <x v="12"/>
    <n v="48234"/>
    <x v="2"/>
    <s v="OFF-ST-10003282"/>
    <x v="1"/>
    <x v="4"/>
    <s v="Advantus 10-Drawer Portable Organizer, Chrome Metal Frame, Smoke Drawers"/>
    <x v="5853"/>
    <n v="7"/>
    <n v="0"/>
    <n v="117.12960000000004"/>
  </r>
  <r>
    <n v="9315"/>
    <x v="4656"/>
    <x v="1"/>
    <x v="1216"/>
    <d v="2012-11-11T00:00:00"/>
    <s v="Same Day"/>
    <s v="AG-10495"/>
    <s v="Andrew Gjertsen"/>
    <x v="1"/>
    <s v="United States"/>
    <s v="Detroit"/>
    <x v="12"/>
    <n v="48234"/>
    <x v="2"/>
    <s v="OFF-AP-10002311"/>
    <x v="1"/>
    <x v="9"/>
    <s v="Holmes Replacement Filter for HEPA Air Cleaner, Very Large Room, HEPA Filter"/>
    <x v="5854"/>
    <n v="2"/>
    <n v="0.1"/>
    <n v="46.790800000000004"/>
  </r>
  <r>
    <n v="9316"/>
    <x v="4657"/>
    <x v="0"/>
    <x v="41"/>
    <d v="2013-04-10T00:00:00"/>
    <s v="Standard Class"/>
    <s v="JH-16180"/>
    <s v="Justin Hirsh"/>
    <x v="0"/>
    <s v="United States"/>
    <s v="Philadelphia"/>
    <x v="9"/>
    <n v="19140"/>
    <x v="3"/>
    <s v="TEC-PH-10000141"/>
    <x v="2"/>
    <x v="7"/>
    <s v="Clearsounds A400"/>
    <x v="965"/>
    <n v="3"/>
    <n v="0.4"/>
    <n v="-27.715799999999994"/>
  </r>
  <r>
    <n v="9317"/>
    <x v="4657"/>
    <x v="0"/>
    <x v="41"/>
    <d v="2013-04-10T00:00:00"/>
    <s v="Standard Class"/>
    <s v="JH-16180"/>
    <s v="Justin Hirsh"/>
    <x v="0"/>
    <s v="United States"/>
    <s v="Philadelphia"/>
    <x v="9"/>
    <n v="19140"/>
    <x v="3"/>
    <s v="OFF-SU-10000646"/>
    <x v="1"/>
    <x v="14"/>
    <s v="Premier Automatic Letter Opener"/>
    <x v="5855"/>
    <n v="4"/>
    <n v="0.2"/>
    <n v="-163.45159999999996"/>
  </r>
  <r>
    <n v="9318"/>
    <x v="4658"/>
    <x v="3"/>
    <x v="1217"/>
    <d v="2014-02-27T00:00:00"/>
    <s v="Standard Class"/>
    <s v="DK-13090"/>
    <s v="Dave Kipp"/>
    <x v="0"/>
    <s v="United States"/>
    <s v="Carrollton"/>
    <x v="5"/>
    <n v="75007"/>
    <x v="2"/>
    <s v="TEC-AC-10002076"/>
    <x v="2"/>
    <x v="11"/>
    <s v="Microsoft Natural Keyboard Elite"/>
    <x v="5856"/>
    <n v="1"/>
    <n v="0.2"/>
    <n v="-2.9940000000000015"/>
  </r>
  <r>
    <n v="9319"/>
    <x v="4659"/>
    <x v="3"/>
    <x v="228"/>
    <d v="2014-07-26T00:00:00"/>
    <s v="Standard Class"/>
    <s v="AR-10825"/>
    <s v="Anthony Rawles"/>
    <x v="1"/>
    <s v="United States"/>
    <s v="New York City"/>
    <x v="15"/>
    <n v="10009"/>
    <x v="3"/>
    <s v="OFF-PA-10000743"/>
    <x v="1"/>
    <x v="10"/>
    <s v="Xerox 1977"/>
    <x v="522"/>
    <n v="2"/>
    <n v="0"/>
    <n v="6.4127999999999998"/>
  </r>
  <r>
    <n v="9320"/>
    <x v="4659"/>
    <x v="3"/>
    <x v="228"/>
    <d v="2014-07-26T00:00:00"/>
    <s v="Standard Class"/>
    <s v="AR-10825"/>
    <s v="Anthony Rawles"/>
    <x v="1"/>
    <s v="United States"/>
    <s v="New York City"/>
    <x v="15"/>
    <n v="10009"/>
    <x v="3"/>
    <s v="FUR-CH-10002780"/>
    <x v="0"/>
    <x v="1"/>
    <s v="Office Star - Task Chair with Contemporary Loop Arms"/>
    <x v="5857"/>
    <n v="2"/>
    <n v="0.1"/>
    <n v="25.474399999999999"/>
  </r>
  <r>
    <n v="9321"/>
    <x v="4659"/>
    <x v="3"/>
    <x v="228"/>
    <d v="2014-07-26T00:00:00"/>
    <s v="Standard Class"/>
    <s v="AR-10825"/>
    <s v="Anthony Rawles"/>
    <x v="1"/>
    <s v="United States"/>
    <s v="New York City"/>
    <x v="15"/>
    <n v="10009"/>
    <x v="3"/>
    <s v="FUR-FU-10000747"/>
    <x v="0"/>
    <x v="5"/>
    <s v="Tenex B1-RE Series Chair Mats for Low Pile Carpets"/>
    <x v="5858"/>
    <n v="4"/>
    <n v="0"/>
    <n v="31.266399999999976"/>
  </r>
  <r>
    <n v="9322"/>
    <x v="4660"/>
    <x v="0"/>
    <x v="254"/>
    <d v="2013-11-09T00:00:00"/>
    <s v="Standard Class"/>
    <s v="SM-20005"/>
    <s v="Sally Matthias"/>
    <x v="0"/>
    <s v="United States"/>
    <s v="Houston"/>
    <x v="5"/>
    <n v="77041"/>
    <x v="2"/>
    <s v="FUR-FU-10002445"/>
    <x v="0"/>
    <x v="5"/>
    <s v="DAX Two-Tone Rosewood/Black Document Frame, Desktop, 5 x 7"/>
    <x v="5859"/>
    <n v="3"/>
    <n v="0.6"/>
    <n v="-5.6879999999999988"/>
  </r>
  <r>
    <n v="9323"/>
    <x v="4660"/>
    <x v="0"/>
    <x v="254"/>
    <d v="2013-11-09T00:00:00"/>
    <s v="Standard Class"/>
    <s v="SM-20005"/>
    <s v="Sally Matthias"/>
    <x v="0"/>
    <s v="United States"/>
    <s v="Houston"/>
    <x v="5"/>
    <n v="77041"/>
    <x v="2"/>
    <s v="FUR-FU-10000723"/>
    <x v="0"/>
    <x v="5"/>
    <s v="Deflect-o EconoMat Studded, No Bevel Mat for Low Pile Carpeting"/>
    <x v="520"/>
    <n v="4"/>
    <n v="0.6"/>
    <n v="-84.292799999999986"/>
  </r>
  <r>
    <n v="9324"/>
    <x v="4661"/>
    <x v="3"/>
    <x v="397"/>
    <d v="2014-09-30T00:00:00"/>
    <s v="Standard Class"/>
    <s v="DB-13660"/>
    <s v="Duane Benoit"/>
    <x v="0"/>
    <s v="United States"/>
    <s v="Los Angeles"/>
    <x v="1"/>
    <n v="90036"/>
    <x v="1"/>
    <s v="OFF-PA-10003641"/>
    <x v="1"/>
    <x v="10"/>
    <s v="Xerox 1909"/>
    <x v="5860"/>
    <n v="8"/>
    <n v="0"/>
    <n v="97.078399999999988"/>
  </r>
  <r>
    <n v="9325"/>
    <x v="4661"/>
    <x v="3"/>
    <x v="397"/>
    <d v="2014-09-30T00:00:00"/>
    <s v="Standard Class"/>
    <s v="DB-13660"/>
    <s v="Duane Benoit"/>
    <x v="0"/>
    <s v="United States"/>
    <s v="Los Angeles"/>
    <x v="1"/>
    <n v="90036"/>
    <x v="1"/>
    <s v="FUR-CH-10003973"/>
    <x v="0"/>
    <x v="1"/>
    <s v="GuestStacker Chair with Chrome Finish Legs"/>
    <x v="5861"/>
    <n v="2"/>
    <n v="0.2"/>
    <n v="59.481600000000014"/>
  </r>
  <r>
    <n v="9326"/>
    <x v="4661"/>
    <x v="3"/>
    <x v="397"/>
    <d v="2014-09-30T00:00:00"/>
    <s v="Standard Class"/>
    <s v="DB-13660"/>
    <s v="Duane Benoit"/>
    <x v="0"/>
    <s v="United States"/>
    <s v="Los Angeles"/>
    <x v="1"/>
    <n v="90036"/>
    <x v="1"/>
    <s v="OFF-BI-10000977"/>
    <x v="1"/>
    <x v="8"/>
    <s v="Ibico Plastic Spiral Binding Combs"/>
    <x v="5862"/>
    <n v="3"/>
    <n v="0.2"/>
    <n v="23.711999999999996"/>
  </r>
  <r>
    <n v="9327"/>
    <x v="4662"/>
    <x v="3"/>
    <x v="210"/>
    <d v="2014-09-11T00:00:00"/>
    <s v="First Class"/>
    <s v="PF-19225"/>
    <s v="Phillip Flathmann"/>
    <x v="0"/>
    <s v="United States"/>
    <s v="Edmonds"/>
    <x v="4"/>
    <n v="98026"/>
    <x v="1"/>
    <s v="FUR-FU-10004053"/>
    <x v="0"/>
    <x v="5"/>
    <s v="DAX Two-Tone Silver Metal Document Frame"/>
    <x v="4165"/>
    <n v="4"/>
    <n v="0"/>
    <n v="34.812800000000003"/>
  </r>
  <r>
    <n v="9328"/>
    <x v="4662"/>
    <x v="3"/>
    <x v="210"/>
    <d v="2014-09-11T00:00:00"/>
    <s v="First Class"/>
    <s v="PF-19225"/>
    <s v="Phillip Flathmann"/>
    <x v="0"/>
    <s v="United States"/>
    <s v="Edmonds"/>
    <x v="4"/>
    <n v="98026"/>
    <x v="1"/>
    <s v="TEC-PH-10002033"/>
    <x v="2"/>
    <x v="7"/>
    <s v="Konftel 250 Conference phone - Charcoal black"/>
    <x v="5863"/>
    <n v="2"/>
    <n v="0.2"/>
    <n v="34.178400000000011"/>
  </r>
  <r>
    <n v="9329"/>
    <x v="4662"/>
    <x v="3"/>
    <x v="210"/>
    <d v="2014-09-11T00:00:00"/>
    <s v="First Class"/>
    <s v="PF-19225"/>
    <s v="Phillip Flathmann"/>
    <x v="0"/>
    <s v="United States"/>
    <s v="Edmonds"/>
    <x v="4"/>
    <n v="98026"/>
    <x v="1"/>
    <s v="OFF-AR-10004260"/>
    <x v="1"/>
    <x v="6"/>
    <s v="Boston 1799 Powerhouse Electric Pencil Sharpener"/>
    <x v="2275"/>
    <n v="1"/>
    <n v="0"/>
    <n v="7.2744"/>
  </r>
  <r>
    <n v="9330"/>
    <x v="4663"/>
    <x v="1"/>
    <x v="109"/>
    <d v="2012-11-30T00:00:00"/>
    <s v="First Class"/>
    <s v="AJ-10945"/>
    <s v="Ashley Jarboe"/>
    <x v="0"/>
    <s v="United States"/>
    <s v="San Francisco"/>
    <x v="1"/>
    <n v="94110"/>
    <x v="1"/>
    <s v="OFF-AP-10004655"/>
    <x v="1"/>
    <x v="9"/>
    <s v="Holmes Visible Mist Ultrasonic Humidifier with 2.3-Gallon Output per Day, Replacement Filter"/>
    <x v="5864"/>
    <n v="4"/>
    <n v="0"/>
    <n v="15.395199999999999"/>
  </r>
  <r>
    <n v="9331"/>
    <x v="4664"/>
    <x v="1"/>
    <x v="768"/>
    <d v="2012-11-18T00:00:00"/>
    <s v="Standard Class"/>
    <s v="EB-14110"/>
    <s v="Eugene Barchas"/>
    <x v="0"/>
    <s v="United States"/>
    <s v="New York City"/>
    <x v="15"/>
    <n v="10035"/>
    <x v="3"/>
    <s v="OFF-EN-10001539"/>
    <x v="1"/>
    <x v="12"/>
    <s v="Staples"/>
    <x v="2560"/>
    <n v="2"/>
    <n v="0"/>
    <n v="7.3132000000000001"/>
  </r>
  <r>
    <n v="9332"/>
    <x v="4665"/>
    <x v="0"/>
    <x v="321"/>
    <d v="2013-10-04T00:00:00"/>
    <s v="Standard Class"/>
    <s v="ES-14080"/>
    <s v="Erin Smith"/>
    <x v="1"/>
    <s v="United States"/>
    <s v="Springfield"/>
    <x v="21"/>
    <n v="97477"/>
    <x v="1"/>
    <s v="TEC-PH-10001817"/>
    <x v="2"/>
    <x v="7"/>
    <s v="Wilson Electronics DB Pro Signal Booster"/>
    <x v="4253"/>
    <n v="3"/>
    <n v="0.2"/>
    <n v="75.180000000000064"/>
  </r>
  <r>
    <n v="9333"/>
    <x v="4666"/>
    <x v="3"/>
    <x v="220"/>
    <d v="2014-09-14T00:00:00"/>
    <s v="Second Class"/>
    <s v="SS-20410"/>
    <s v="Shahid Shariari"/>
    <x v="0"/>
    <s v="United States"/>
    <s v="Georgetown"/>
    <x v="0"/>
    <n v="40324"/>
    <x v="0"/>
    <s v="OFF-AP-10002578"/>
    <x v="1"/>
    <x v="9"/>
    <s v="Fellowes Premier Superior Surge Suppressor, 10-Outlet, With Phone and Remote"/>
    <x v="5865"/>
    <n v="4"/>
    <n v="0"/>
    <n v="50.876800000000003"/>
  </r>
  <r>
    <n v="9334"/>
    <x v="4666"/>
    <x v="3"/>
    <x v="220"/>
    <d v="2014-09-14T00:00:00"/>
    <s v="Second Class"/>
    <s v="SS-20410"/>
    <s v="Shahid Shariari"/>
    <x v="0"/>
    <s v="United States"/>
    <s v="Georgetown"/>
    <x v="0"/>
    <n v="40324"/>
    <x v="0"/>
    <s v="OFF-FA-10000992"/>
    <x v="1"/>
    <x v="13"/>
    <s v="Acco Clips to Go Binder Clips, 24 Clips in Two Sizes"/>
    <x v="3210"/>
    <n v="4"/>
    <n v="0"/>
    <n v="6.6739999999999995"/>
  </r>
  <r>
    <n v="9335"/>
    <x v="4667"/>
    <x v="3"/>
    <x v="927"/>
    <d v="2014-05-03T00:00:00"/>
    <s v="First Class"/>
    <s v="AG-10900"/>
    <s v="Arthur Gainer"/>
    <x v="0"/>
    <s v="United States"/>
    <s v="Coral Springs"/>
    <x v="2"/>
    <n v="33065"/>
    <x v="0"/>
    <s v="FUR-BO-10001798"/>
    <x v="0"/>
    <x v="0"/>
    <s v="Bush Somerset Collection Bookcase"/>
    <x v="2361"/>
    <n v="3"/>
    <n v="0.2"/>
    <n v="-15.71759999999999"/>
  </r>
  <r>
    <n v="9336"/>
    <x v="4667"/>
    <x v="3"/>
    <x v="927"/>
    <d v="2014-05-03T00:00:00"/>
    <s v="First Class"/>
    <s v="AG-10900"/>
    <s v="Arthur Gainer"/>
    <x v="0"/>
    <s v="United States"/>
    <s v="Coral Springs"/>
    <x v="2"/>
    <n v="33065"/>
    <x v="0"/>
    <s v="OFF-LA-10004409"/>
    <x v="1"/>
    <x v="2"/>
    <s v="Avery 492"/>
    <x v="877"/>
    <n v="2"/>
    <n v="0.2"/>
    <n v="1.4975999999999996"/>
  </r>
  <r>
    <n v="9337"/>
    <x v="4668"/>
    <x v="3"/>
    <x v="118"/>
    <d v="2014-09-21T00:00:00"/>
    <s v="Standard Class"/>
    <s v="CY-12745"/>
    <s v="Craig Yedwab"/>
    <x v="1"/>
    <s v="United States"/>
    <s v="San Francisco"/>
    <x v="1"/>
    <n v="94110"/>
    <x v="1"/>
    <s v="OFF-FA-10000621"/>
    <x v="1"/>
    <x v="13"/>
    <s v="OIC Colored Binder Clips, Assorted Sizes"/>
    <x v="1511"/>
    <n v="5"/>
    <n v="0"/>
    <n v="8.7710000000000008"/>
  </r>
  <r>
    <n v="9338"/>
    <x v="4669"/>
    <x v="2"/>
    <x v="538"/>
    <d v="2011-10-22T00:00:00"/>
    <s v="Second Class"/>
    <s v="RP-19270"/>
    <s v="Rachel Payne"/>
    <x v="1"/>
    <s v="United States"/>
    <s v="San Francisco"/>
    <x v="1"/>
    <n v="94110"/>
    <x v="1"/>
    <s v="OFF-BI-10003196"/>
    <x v="1"/>
    <x v="8"/>
    <s v="Accohide Poly Flexible Ring Binders"/>
    <x v="5866"/>
    <n v="1"/>
    <n v="0.2"/>
    <n v="1.1219999999999999"/>
  </r>
  <r>
    <n v="9339"/>
    <x v="4669"/>
    <x v="2"/>
    <x v="538"/>
    <d v="2011-10-22T00:00:00"/>
    <s v="Second Class"/>
    <s v="RP-19270"/>
    <s v="Rachel Payne"/>
    <x v="1"/>
    <s v="United States"/>
    <s v="San Francisco"/>
    <x v="1"/>
    <n v="94110"/>
    <x v="1"/>
    <s v="OFF-BI-10003727"/>
    <x v="1"/>
    <x v="8"/>
    <s v="Avery Durable Slant Ring Binders With Label Holder"/>
    <x v="5867"/>
    <n v="6"/>
    <n v="0.2"/>
    <n v="7.0223999999999993"/>
  </r>
  <r>
    <n v="9340"/>
    <x v="4669"/>
    <x v="2"/>
    <x v="538"/>
    <d v="2011-10-22T00:00:00"/>
    <s v="Second Class"/>
    <s v="RP-19270"/>
    <s v="Rachel Payne"/>
    <x v="1"/>
    <s v="United States"/>
    <s v="San Francisco"/>
    <x v="1"/>
    <n v="94110"/>
    <x v="1"/>
    <s v="OFF-PA-10003228"/>
    <x v="1"/>
    <x v="10"/>
    <s v="Xerox 1917"/>
    <x v="64"/>
    <n v="3"/>
    <n v="0"/>
    <n v="68.963099999999997"/>
  </r>
  <r>
    <n v="9341"/>
    <x v="4669"/>
    <x v="2"/>
    <x v="538"/>
    <d v="2011-10-22T00:00:00"/>
    <s v="Second Class"/>
    <s v="RP-19270"/>
    <s v="Rachel Payne"/>
    <x v="1"/>
    <s v="United States"/>
    <s v="San Francisco"/>
    <x v="1"/>
    <n v="94110"/>
    <x v="1"/>
    <s v="OFF-LA-10002787"/>
    <x v="1"/>
    <x v="2"/>
    <s v="Avery 480"/>
    <x v="2057"/>
    <n v="5"/>
    <n v="0"/>
    <n v="9"/>
  </r>
  <r>
    <n v="9342"/>
    <x v="4669"/>
    <x v="2"/>
    <x v="538"/>
    <d v="2011-10-22T00:00:00"/>
    <s v="Second Class"/>
    <s v="RP-19270"/>
    <s v="Rachel Payne"/>
    <x v="1"/>
    <s v="United States"/>
    <s v="San Francisco"/>
    <x v="1"/>
    <n v="94110"/>
    <x v="1"/>
    <s v="TEC-PH-10001305"/>
    <x v="2"/>
    <x v="7"/>
    <s v="Panasonic KX TS208W Corded phone"/>
    <x v="5868"/>
    <n v="3"/>
    <n v="0.2"/>
    <n v="11.757600000000011"/>
  </r>
  <r>
    <n v="9343"/>
    <x v="4670"/>
    <x v="0"/>
    <x v="69"/>
    <d v="2013-03-19T00:00:00"/>
    <s v="Standard Class"/>
    <s v="DB-13360"/>
    <s v="Dennis Bolton"/>
    <x v="2"/>
    <s v="United States"/>
    <s v="Riverside"/>
    <x v="1"/>
    <n v="92503"/>
    <x v="1"/>
    <s v="OFF-BI-10001036"/>
    <x v="1"/>
    <x v="8"/>
    <s v="Cardinal EasyOpen D-Ring Binders"/>
    <x v="5869"/>
    <n v="7"/>
    <n v="0.2"/>
    <n v="19.193999999999999"/>
  </r>
  <r>
    <n v="9344"/>
    <x v="4671"/>
    <x v="3"/>
    <x v="922"/>
    <d v="2014-02-21T00:00:00"/>
    <s v="First Class"/>
    <s v="CK-12325"/>
    <s v="Christine Kargatis"/>
    <x v="2"/>
    <s v="United States"/>
    <s v="Troy"/>
    <x v="24"/>
    <n v="45373"/>
    <x v="3"/>
    <s v="FUR-TA-10001086"/>
    <x v="0"/>
    <x v="3"/>
    <s v="SAFCO PlanMaster Boards, 60w x 37-1/2d, White Melamine"/>
    <x v="4003"/>
    <n v="5"/>
    <n v="0.4"/>
    <n v="-106.39299999999997"/>
  </r>
  <r>
    <n v="9345"/>
    <x v="4671"/>
    <x v="3"/>
    <x v="922"/>
    <d v="2014-02-21T00:00:00"/>
    <s v="First Class"/>
    <s v="CK-12325"/>
    <s v="Christine Kargatis"/>
    <x v="2"/>
    <s v="United States"/>
    <s v="Troy"/>
    <x v="24"/>
    <n v="45373"/>
    <x v="3"/>
    <s v="OFF-BI-10001525"/>
    <x v="1"/>
    <x v="8"/>
    <s v="Acco Pressboard Covers with Storage Hooks, 14 7/8&quot; x 11&quot;, Executive Red"/>
    <x v="3517"/>
    <n v="5"/>
    <n v="0.7"/>
    <n v="-4.7625000000000011"/>
  </r>
  <r>
    <n v="9346"/>
    <x v="4671"/>
    <x v="3"/>
    <x v="922"/>
    <d v="2014-02-21T00:00:00"/>
    <s v="First Class"/>
    <s v="CK-12325"/>
    <s v="Christine Kargatis"/>
    <x v="2"/>
    <s v="United States"/>
    <s v="Troy"/>
    <x v="24"/>
    <n v="45373"/>
    <x v="3"/>
    <s v="TEC-PH-10000526"/>
    <x v="2"/>
    <x v="7"/>
    <s v="Vtech CS6719"/>
    <x v="5870"/>
    <n v="1"/>
    <n v="0.4"/>
    <n v="-11.518799999999999"/>
  </r>
  <r>
    <n v="9347"/>
    <x v="4671"/>
    <x v="3"/>
    <x v="922"/>
    <d v="2014-02-21T00:00:00"/>
    <s v="First Class"/>
    <s v="CK-12325"/>
    <s v="Christine Kargatis"/>
    <x v="2"/>
    <s v="United States"/>
    <s v="Troy"/>
    <x v="24"/>
    <n v="45373"/>
    <x v="3"/>
    <s v="FUR-FU-10004973"/>
    <x v="0"/>
    <x v="5"/>
    <s v="Flat Face Poster Frame"/>
    <x v="615"/>
    <n v="2"/>
    <n v="0.2"/>
    <n v="8.2896000000000001"/>
  </r>
  <r>
    <n v="9348"/>
    <x v="4671"/>
    <x v="3"/>
    <x v="922"/>
    <d v="2014-02-21T00:00:00"/>
    <s v="First Class"/>
    <s v="CK-12325"/>
    <s v="Christine Kargatis"/>
    <x v="2"/>
    <s v="United States"/>
    <s v="Troy"/>
    <x v="24"/>
    <n v="45373"/>
    <x v="3"/>
    <s v="FUR-CH-10003981"/>
    <x v="0"/>
    <x v="1"/>
    <s v="Global Commerce Series Low-Back Swivel/Tilt Chairs"/>
    <x v="4448"/>
    <n v="5"/>
    <n v="0.3"/>
    <n v="-12.84900000000016"/>
  </r>
  <r>
    <n v="9349"/>
    <x v="4672"/>
    <x v="0"/>
    <x v="596"/>
    <d v="2013-12-29T00:00:00"/>
    <s v="Standard Class"/>
    <s v="DN-13690"/>
    <s v="Duane Noonan"/>
    <x v="0"/>
    <s v="United States"/>
    <s v="Moreno Valley"/>
    <x v="1"/>
    <n v="92553"/>
    <x v="1"/>
    <s v="FUR-FU-10000277"/>
    <x v="0"/>
    <x v="5"/>
    <s v="Deflect-o DuraMat Antistatic Studded Beveled Mat for Medium Pile Carpeting"/>
    <x v="5871"/>
    <n v="8"/>
    <n v="0"/>
    <n v="202.25279999999998"/>
  </r>
  <r>
    <n v="9350"/>
    <x v="4672"/>
    <x v="0"/>
    <x v="596"/>
    <d v="2013-12-29T00:00:00"/>
    <s v="Standard Class"/>
    <s v="DN-13690"/>
    <s v="Duane Noonan"/>
    <x v="0"/>
    <s v="United States"/>
    <s v="Moreno Valley"/>
    <x v="1"/>
    <n v="92553"/>
    <x v="1"/>
    <s v="FUR-FU-10001934"/>
    <x v="0"/>
    <x v="5"/>
    <s v="Magnifier Swing Arm Lamp"/>
    <x v="108"/>
    <n v="2"/>
    <n v="0"/>
    <n v="10.909600000000001"/>
  </r>
  <r>
    <n v="9351"/>
    <x v="4673"/>
    <x v="0"/>
    <x v="713"/>
    <d v="2013-09-28T00:00:00"/>
    <s v="Standard Class"/>
    <s v="DP-13105"/>
    <s v="Dave Poirier"/>
    <x v="1"/>
    <s v="United States"/>
    <s v="Seattle"/>
    <x v="4"/>
    <n v="98115"/>
    <x v="1"/>
    <s v="OFF-BI-10004970"/>
    <x v="1"/>
    <x v="8"/>
    <s v="ACCOHIDE 3-Ring Binder, Blue, 1&quot;"/>
    <x v="1157"/>
    <n v="4"/>
    <n v="0.2"/>
    <n v="4.4603999999999999"/>
  </r>
  <r>
    <n v="9352"/>
    <x v="4673"/>
    <x v="0"/>
    <x v="713"/>
    <d v="2013-09-28T00:00:00"/>
    <s v="Standard Class"/>
    <s v="DP-13105"/>
    <s v="Dave Poirier"/>
    <x v="1"/>
    <s v="United States"/>
    <s v="Seattle"/>
    <x v="4"/>
    <n v="98115"/>
    <x v="1"/>
    <s v="FUR-CH-10003396"/>
    <x v="0"/>
    <x v="1"/>
    <s v="Global Deluxe Steno Chair"/>
    <x v="4236"/>
    <n v="3"/>
    <n v="0.2"/>
    <n v="-20.784600000000012"/>
  </r>
  <r>
    <n v="9353"/>
    <x v="4674"/>
    <x v="3"/>
    <x v="241"/>
    <d v="2014-09-27T00:00:00"/>
    <s v="First Class"/>
    <s v="RO-19780"/>
    <s v="Rose O'Brian"/>
    <x v="0"/>
    <s v="United States"/>
    <s v="Chicago"/>
    <x v="10"/>
    <n v="60623"/>
    <x v="2"/>
    <s v="FUR-CH-10003973"/>
    <x v="0"/>
    <x v="1"/>
    <s v="GuestStacker Chair with Chrome Finish Legs"/>
    <x v="3324"/>
    <n v="2"/>
    <n v="0.3"/>
    <n v="-14.870399999999961"/>
  </r>
  <r>
    <n v="9354"/>
    <x v="4674"/>
    <x v="3"/>
    <x v="241"/>
    <d v="2014-09-27T00:00:00"/>
    <s v="First Class"/>
    <s v="RO-19780"/>
    <s v="Rose O'Brian"/>
    <x v="0"/>
    <s v="United States"/>
    <s v="Chicago"/>
    <x v="10"/>
    <n v="60623"/>
    <x v="2"/>
    <s v="OFF-PA-10002109"/>
    <x v="1"/>
    <x v="10"/>
    <s v="Wirebound Voice Message Log Book"/>
    <x v="5872"/>
    <n v="3"/>
    <n v="0.2"/>
    <n v="3.7127999999999988"/>
  </r>
  <r>
    <n v="9355"/>
    <x v="4675"/>
    <x v="1"/>
    <x v="494"/>
    <d v="2012-12-05T00:00:00"/>
    <s v="Standard Class"/>
    <s v="MA-17560"/>
    <s v="Matt Abelman"/>
    <x v="2"/>
    <s v="United States"/>
    <s v="Jackson"/>
    <x v="12"/>
    <n v="49201"/>
    <x v="2"/>
    <s v="OFF-PA-10001826"/>
    <x v="1"/>
    <x v="10"/>
    <s v="Xerox 207"/>
    <x v="541"/>
    <n v="3"/>
    <n v="0"/>
    <n v="9.3312000000000008"/>
  </r>
  <r>
    <n v="9356"/>
    <x v="4675"/>
    <x v="1"/>
    <x v="494"/>
    <d v="2012-12-05T00:00:00"/>
    <s v="Standard Class"/>
    <s v="MA-17560"/>
    <s v="Matt Abelman"/>
    <x v="2"/>
    <s v="United States"/>
    <s v="Jackson"/>
    <x v="12"/>
    <n v="49201"/>
    <x v="2"/>
    <s v="OFF-AR-10000823"/>
    <x v="1"/>
    <x v="6"/>
    <s v="Newell 307"/>
    <x v="1034"/>
    <n v="2"/>
    <n v="0"/>
    <n v="1.0192000000000001"/>
  </r>
  <r>
    <n v="9357"/>
    <x v="4675"/>
    <x v="1"/>
    <x v="494"/>
    <d v="2012-12-05T00:00:00"/>
    <s v="Standard Class"/>
    <s v="MA-17560"/>
    <s v="Matt Abelman"/>
    <x v="2"/>
    <s v="United States"/>
    <s v="Jackson"/>
    <x v="12"/>
    <n v="49201"/>
    <x v="2"/>
    <s v="OFF-PA-10001776"/>
    <x v="1"/>
    <x v="10"/>
    <s v="Wirebound Message Books, Four 2 3/4&quot; x 5&quot; Forms per Page, 600 Sets per Book"/>
    <x v="1909"/>
    <n v="2"/>
    <n v="0"/>
    <n v="8.7137999999999991"/>
  </r>
  <r>
    <n v="9358"/>
    <x v="4676"/>
    <x v="0"/>
    <x v="967"/>
    <d v="2013-01-28T00:00:00"/>
    <s v="Second Class"/>
    <s v="JD-15895"/>
    <s v="Jonathan Doherty"/>
    <x v="1"/>
    <s v="United States"/>
    <s v="New York City"/>
    <x v="15"/>
    <n v="10024"/>
    <x v="3"/>
    <s v="OFF-BI-10003676"/>
    <x v="1"/>
    <x v="8"/>
    <s v="GBC Standard Recycled Report Covers, Clear Plastic Sheets"/>
    <x v="136"/>
    <n v="5"/>
    <n v="0.2"/>
    <n v="15.091999999999995"/>
  </r>
  <r>
    <n v="9359"/>
    <x v="4676"/>
    <x v="0"/>
    <x v="967"/>
    <d v="2013-01-28T00:00:00"/>
    <s v="Second Class"/>
    <s v="JD-15895"/>
    <s v="Jonathan Doherty"/>
    <x v="1"/>
    <s v="United States"/>
    <s v="New York City"/>
    <x v="15"/>
    <n v="10024"/>
    <x v="3"/>
    <s v="FUR-TA-10001095"/>
    <x v="0"/>
    <x v="3"/>
    <s v="Chromcraft Round Conference Tables"/>
    <x v="5873"/>
    <n v="3"/>
    <n v="0.4"/>
    <n v="-99.34529999999998"/>
  </r>
  <r>
    <n v="9360"/>
    <x v="4676"/>
    <x v="0"/>
    <x v="967"/>
    <d v="2013-01-28T00:00:00"/>
    <s v="Second Class"/>
    <s v="JD-15895"/>
    <s v="Jonathan Doherty"/>
    <x v="1"/>
    <s v="United States"/>
    <s v="New York City"/>
    <x v="15"/>
    <n v="10024"/>
    <x v="3"/>
    <s v="FUR-FU-10000747"/>
    <x v="0"/>
    <x v="5"/>
    <s v="Tenex B1-RE Series Chair Mats for Low Pile Carpets"/>
    <x v="44"/>
    <n v="1"/>
    <n v="0"/>
    <n v="7.816599999999994"/>
  </r>
  <r>
    <n v="9361"/>
    <x v="4676"/>
    <x v="0"/>
    <x v="967"/>
    <d v="2013-01-28T00:00:00"/>
    <s v="Second Class"/>
    <s v="JD-15895"/>
    <s v="Jonathan Doherty"/>
    <x v="1"/>
    <s v="United States"/>
    <s v="New York City"/>
    <x v="15"/>
    <n v="10024"/>
    <x v="3"/>
    <s v="OFF-ST-10004337"/>
    <x v="1"/>
    <x v="4"/>
    <s v="SAFCO Commercial Wire Shelving, 72h"/>
    <x v="5874"/>
    <n v="7"/>
    <n v="0"/>
    <n v="0"/>
  </r>
  <r>
    <n v="9362"/>
    <x v="4677"/>
    <x v="3"/>
    <x v="708"/>
    <d v="2014-03-26T00:00:00"/>
    <s v="Standard Class"/>
    <s v="PS-18970"/>
    <s v="Paul Stevenson"/>
    <x v="2"/>
    <s v="United States"/>
    <s v="Seattle"/>
    <x v="4"/>
    <n v="98105"/>
    <x v="1"/>
    <s v="OFF-BI-10004410"/>
    <x v="1"/>
    <x v="8"/>
    <s v="C-Line Peel &amp; Stick Add-On Filing Pockets, 8-3/4 x 5-1/8, 10/Pack"/>
    <x v="5875"/>
    <n v="6"/>
    <n v="0.2"/>
    <n v="10.3194"/>
  </r>
  <r>
    <n v="9363"/>
    <x v="4677"/>
    <x v="3"/>
    <x v="708"/>
    <d v="2014-03-26T00:00:00"/>
    <s v="Standard Class"/>
    <s v="PS-18970"/>
    <s v="Paul Stevenson"/>
    <x v="2"/>
    <s v="United States"/>
    <s v="Seattle"/>
    <x v="4"/>
    <n v="98105"/>
    <x v="1"/>
    <s v="OFF-FA-10004838"/>
    <x v="1"/>
    <x v="13"/>
    <s v="Super Bands, 12/Pack"/>
    <x v="5876"/>
    <n v="7"/>
    <n v="0"/>
    <n v="0.3906000000000005"/>
  </r>
  <r>
    <n v="9364"/>
    <x v="4677"/>
    <x v="3"/>
    <x v="708"/>
    <d v="2014-03-26T00:00:00"/>
    <s v="Standard Class"/>
    <s v="PS-18970"/>
    <s v="Paul Stevenson"/>
    <x v="2"/>
    <s v="United States"/>
    <s v="Seattle"/>
    <x v="4"/>
    <n v="98105"/>
    <x v="1"/>
    <s v="FUR-FU-10002364"/>
    <x v="0"/>
    <x v="5"/>
    <s v="Eldon Expressions Wood Desk Accessories, Oak"/>
    <x v="3077"/>
    <n v="3"/>
    <n v="0"/>
    <n v="6.4205999999999976"/>
  </r>
  <r>
    <n v="9365"/>
    <x v="4677"/>
    <x v="3"/>
    <x v="708"/>
    <d v="2014-03-26T00:00:00"/>
    <s v="Standard Class"/>
    <s v="PS-18970"/>
    <s v="Paul Stevenson"/>
    <x v="2"/>
    <s v="United States"/>
    <s v="Seattle"/>
    <x v="4"/>
    <n v="98105"/>
    <x v="1"/>
    <s v="OFF-ST-10001809"/>
    <x v="1"/>
    <x v="4"/>
    <s v="Fellowes Officeware Wire Shelving"/>
    <x v="704"/>
    <n v="4"/>
    <n v="0"/>
    <n v="7.1863999999999919"/>
  </r>
  <r>
    <n v="9366"/>
    <x v="4678"/>
    <x v="2"/>
    <x v="963"/>
    <d v="2011-08-25T00:00:00"/>
    <s v="First Class"/>
    <s v="JF-15415"/>
    <s v="Jennifer Ferguson"/>
    <x v="0"/>
    <s v="United States"/>
    <s v="Saint Charles"/>
    <x v="25"/>
    <n v="63301"/>
    <x v="2"/>
    <s v="OFF-PA-10001846"/>
    <x v="1"/>
    <x v="10"/>
    <s v="Xerox 1899"/>
    <x v="1057"/>
    <n v="2"/>
    <n v="0"/>
    <n v="5.6644000000000005"/>
  </r>
  <r>
    <n v="9367"/>
    <x v="4679"/>
    <x v="2"/>
    <x v="785"/>
    <d v="2011-06-13T00:00:00"/>
    <s v="Standard Class"/>
    <s v="RD-19480"/>
    <s v="Rick Duston"/>
    <x v="0"/>
    <s v="United States"/>
    <s v="Long Beach"/>
    <x v="15"/>
    <n v="11561"/>
    <x v="3"/>
    <s v="OFF-BI-10003876"/>
    <x v="1"/>
    <x v="8"/>
    <s v="Green Canvas Binder for 8-1/2&quot; x 14&quot; Sheets"/>
    <x v="5877"/>
    <n v="2"/>
    <n v="0.2"/>
    <n v="25.679999999999996"/>
  </r>
  <r>
    <n v="9368"/>
    <x v="4679"/>
    <x v="2"/>
    <x v="785"/>
    <d v="2011-06-13T00:00:00"/>
    <s v="Standard Class"/>
    <s v="RD-19480"/>
    <s v="Rick Duston"/>
    <x v="0"/>
    <s v="United States"/>
    <s v="Long Beach"/>
    <x v="15"/>
    <n v="11561"/>
    <x v="3"/>
    <s v="OFF-ST-10003470"/>
    <x v="1"/>
    <x v="4"/>
    <s v="Tennsco Snap-Together Open Shelving Units, Starter Sets and Add-On Units"/>
    <x v="5878"/>
    <n v="6"/>
    <n v="0"/>
    <n v="83.843999999999937"/>
  </r>
  <r>
    <n v="9369"/>
    <x v="4680"/>
    <x v="0"/>
    <x v="281"/>
    <d v="2013-04-10T00:00:00"/>
    <s v="First Class"/>
    <s v="ES-14080"/>
    <s v="Erin Smith"/>
    <x v="1"/>
    <s v="United States"/>
    <s v="Lakewood"/>
    <x v="30"/>
    <n v="8701"/>
    <x v="3"/>
    <s v="OFF-PA-10004243"/>
    <x v="1"/>
    <x v="10"/>
    <s v="Xerox 1939"/>
    <x v="2479"/>
    <n v="2"/>
    <n v="0"/>
    <n v="18.211199999999998"/>
  </r>
  <r>
    <n v="9370"/>
    <x v="4681"/>
    <x v="3"/>
    <x v="659"/>
    <d v="2014-11-10T00:00:00"/>
    <s v="Second Class"/>
    <s v="KN-16390"/>
    <s v="Katherine Nockton"/>
    <x v="1"/>
    <s v="United States"/>
    <s v="Clinton"/>
    <x v="39"/>
    <n v="20735"/>
    <x v="3"/>
    <s v="FUR-CH-10000422"/>
    <x v="0"/>
    <x v="1"/>
    <s v="Global Highback Leather Tilter in Burgundy"/>
    <x v="5879"/>
    <n v="3"/>
    <n v="0"/>
    <n v="43.675200000000018"/>
  </r>
  <r>
    <n v="9371"/>
    <x v="4682"/>
    <x v="1"/>
    <x v="352"/>
    <d v="2012-05-31T00:00:00"/>
    <s v="First Class"/>
    <s v="VP-21760"/>
    <s v="Victoria Pisteka"/>
    <x v="1"/>
    <s v="United States"/>
    <s v="Columbus"/>
    <x v="24"/>
    <n v="43229"/>
    <x v="3"/>
    <s v="FUR-FU-10002506"/>
    <x v="0"/>
    <x v="5"/>
    <s v="Tensor &quot;Hersey Kiss&quot; Styled Floor Lamp"/>
    <x v="2185"/>
    <n v="4"/>
    <n v="0.2"/>
    <n v="-4.1568000000000023"/>
  </r>
  <r>
    <n v="9372"/>
    <x v="4682"/>
    <x v="1"/>
    <x v="352"/>
    <d v="2012-05-31T00:00:00"/>
    <s v="First Class"/>
    <s v="VP-21760"/>
    <s v="Victoria Pisteka"/>
    <x v="1"/>
    <s v="United States"/>
    <s v="Columbus"/>
    <x v="24"/>
    <n v="43229"/>
    <x v="3"/>
    <s v="FUR-CH-10000863"/>
    <x v="0"/>
    <x v="1"/>
    <s v="Novimex Swivel Fabric Task Chair"/>
    <x v="2613"/>
    <n v="3"/>
    <n v="0.3"/>
    <n v="-86.058600000000013"/>
  </r>
  <r>
    <n v="9373"/>
    <x v="4682"/>
    <x v="1"/>
    <x v="352"/>
    <d v="2012-05-31T00:00:00"/>
    <s v="First Class"/>
    <s v="VP-21760"/>
    <s v="Victoria Pisteka"/>
    <x v="1"/>
    <s v="United States"/>
    <s v="Columbus"/>
    <x v="24"/>
    <n v="43229"/>
    <x v="3"/>
    <s v="OFF-FA-10002988"/>
    <x v="1"/>
    <x v="13"/>
    <s v="Ideal Clamps"/>
    <x v="1400"/>
    <n v="5"/>
    <n v="0.2"/>
    <n v="2.9144999999999994"/>
  </r>
  <r>
    <n v="9374"/>
    <x v="4683"/>
    <x v="3"/>
    <x v="917"/>
    <d v="2014-05-12T00:00:00"/>
    <s v="Standard Class"/>
    <s v="CS-11950"/>
    <s v="Carlos Soltero"/>
    <x v="0"/>
    <s v="United States"/>
    <s v="Pasadena"/>
    <x v="1"/>
    <n v="91104"/>
    <x v="1"/>
    <s v="TEC-PH-10003437"/>
    <x v="2"/>
    <x v="7"/>
    <s v="Blue Parrot B250XT Professional Grade Wireless Bluetooth Headset with"/>
    <x v="1171"/>
    <n v="7"/>
    <n v="0.2"/>
    <n v="52.492999999999967"/>
  </r>
  <r>
    <n v="9375"/>
    <x v="4684"/>
    <x v="0"/>
    <x v="410"/>
    <d v="2013-06-10T00:00:00"/>
    <s v="Standard Class"/>
    <s v="KB-16600"/>
    <s v="Ken Brennan"/>
    <x v="1"/>
    <s v="United States"/>
    <s v="Seattle"/>
    <x v="4"/>
    <n v="98105"/>
    <x v="1"/>
    <s v="OFF-SU-10002537"/>
    <x v="1"/>
    <x v="14"/>
    <s v="Acme Box Cutter Scissors"/>
    <x v="5880"/>
    <n v="6"/>
    <n v="0"/>
    <n v="15.958800000000004"/>
  </r>
  <r>
    <n v="9376"/>
    <x v="4685"/>
    <x v="1"/>
    <x v="639"/>
    <d v="2012-12-19T00:00:00"/>
    <s v="Second Class"/>
    <s v="AJ-10945"/>
    <s v="Ashley Jarboe"/>
    <x v="0"/>
    <s v="United States"/>
    <s v="Los Angeles"/>
    <x v="1"/>
    <n v="90045"/>
    <x v="1"/>
    <s v="TEC-AC-10003063"/>
    <x v="2"/>
    <x v="11"/>
    <s v="Micro Innovations USB RF Wireless Keyboard with Mouse"/>
    <x v="1424"/>
    <n v="2"/>
    <n v="0"/>
    <n v="10.5"/>
  </r>
  <r>
    <n v="9377"/>
    <x v="4686"/>
    <x v="3"/>
    <x v="53"/>
    <d v="2014-12-30T00:00:00"/>
    <s v="Standard Class"/>
    <s v="PO-18865"/>
    <s v="Patrick O'Donnell"/>
    <x v="0"/>
    <s v="United States"/>
    <s v="East Orange"/>
    <x v="30"/>
    <n v="7017"/>
    <x v="3"/>
    <s v="TEC-AC-10003237"/>
    <x v="2"/>
    <x v="11"/>
    <s v="Memorex Micro Travel Drive 4 GB"/>
    <x v="5881"/>
    <n v="3"/>
    <n v="0"/>
    <n v="13.674000000000003"/>
  </r>
  <r>
    <n v="9378"/>
    <x v="4687"/>
    <x v="3"/>
    <x v="94"/>
    <d v="2014-12-22T00:00:00"/>
    <s v="Standard Class"/>
    <s v="DP-13105"/>
    <s v="Dave Poirier"/>
    <x v="1"/>
    <s v="United States"/>
    <s v="Eau Claire"/>
    <x v="6"/>
    <n v="54703"/>
    <x v="2"/>
    <s v="OFF-ST-10001031"/>
    <x v="1"/>
    <x v="4"/>
    <s v="Adjustable Personal File Tote"/>
    <x v="5882"/>
    <n v="2"/>
    <n v="0"/>
    <n v="8.465600000000002"/>
  </r>
  <r>
    <n v="9379"/>
    <x v="4688"/>
    <x v="0"/>
    <x v="1120"/>
    <d v="2013-05-16T00:00:00"/>
    <s v="Standard Class"/>
    <s v="GM-14500"/>
    <s v="Gene McClure"/>
    <x v="0"/>
    <s v="United States"/>
    <s v="Chicago"/>
    <x v="10"/>
    <n v="60610"/>
    <x v="2"/>
    <s v="OFF-EN-10001535"/>
    <x v="1"/>
    <x v="12"/>
    <s v="Grip Seal Envelopes"/>
    <x v="5883"/>
    <n v="2"/>
    <n v="0.2"/>
    <n v="2.3868"/>
  </r>
  <r>
    <n v="9380"/>
    <x v="4689"/>
    <x v="2"/>
    <x v="851"/>
    <d v="2011-12-27T00:00:00"/>
    <s v="Second Class"/>
    <s v="CC-12670"/>
    <s v="Craig Carreira"/>
    <x v="0"/>
    <s v="United States"/>
    <s v="Tampa"/>
    <x v="2"/>
    <n v="33614"/>
    <x v="0"/>
    <s v="OFF-PA-10001295"/>
    <x v="1"/>
    <x v="10"/>
    <s v="Computer Printout Paper with Letter-Trim Perforations"/>
    <x v="2817"/>
    <n v="3"/>
    <n v="0.2"/>
    <n v="15.934799999999997"/>
  </r>
  <r>
    <n v="9381"/>
    <x v="4689"/>
    <x v="2"/>
    <x v="851"/>
    <d v="2011-12-27T00:00:00"/>
    <s v="Second Class"/>
    <s v="CC-12670"/>
    <s v="Craig Carreira"/>
    <x v="0"/>
    <s v="United States"/>
    <s v="Tampa"/>
    <x v="2"/>
    <n v="33614"/>
    <x v="0"/>
    <s v="FUR-CH-10004698"/>
    <x v="0"/>
    <x v="1"/>
    <s v="Padded Folding Chairs, Black, 4/Carton"/>
    <x v="1466"/>
    <n v="1"/>
    <n v="0.2"/>
    <n v="6.4784000000000042"/>
  </r>
  <r>
    <n v="9382"/>
    <x v="4689"/>
    <x v="2"/>
    <x v="851"/>
    <d v="2011-12-27T00:00:00"/>
    <s v="Second Class"/>
    <s v="CC-12670"/>
    <s v="Craig Carreira"/>
    <x v="0"/>
    <s v="United States"/>
    <s v="Tampa"/>
    <x v="2"/>
    <n v="33614"/>
    <x v="0"/>
    <s v="OFF-ST-10000078"/>
    <x v="1"/>
    <x v="4"/>
    <s v="Tennsco 6- and 18-Compartment Lockers"/>
    <x v="5884"/>
    <n v="2"/>
    <n v="0.2"/>
    <n v="-10.60680000000005"/>
  </r>
  <r>
    <n v="9383"/>
    <x v="4689"/>
    <x v="2"/>
    <x v="851"/>
    <d v="2011-12-27T00:00:00"/>
    <s v="Second Class"/>
    <s v="CC-12670"/>
    <s v="Craig Carreira"/>
    <x v="0"/>
    <s v="United States"/>
    <s v="Tampa"/>
    <x v="2"/>
    <n v="33614"/>
    <x v="0"/>
    <s v="OFF-AR-10001868"/>
    <x v="1"/>
    <x v="6"/>
    <s v="Prang Dustless Chalk Sticks"/>
    <x v="2956"/>
    <n v="1"/>
    <n v="0.2"/>
    <n v="0.504"/>
  </r>
  <r>
    <n v="9384"/>
    <x v="4689"/>
    <x v="2"/>
    <x v="851"/>
    <d v="2011-12-27T00:00:00"/>
    <s v="Second Class"/>
    <s v="CC-12670"/>
    <s v="Craig Carreira"/>
    <x v="0"/>
    <s v="United States"/>
    <s v="Tampa"/>
    <x v="2"/>
    <n v="33614"/>
    <x v="0"/>
    <s v="OFF-ST-10004950"/>
    <x v="1"/>
    <x v="4"/>
    <s v="Acco Perma 3000 Stacking Storage Drawers"/>
    <x v="2067"/>
    <n v="5"/>
    <n v="0.2"/>
    <n v="-1.049000000000003"/>
  </r>
  <r>
    <n v="9385"/>
    <x v="4690"/>
    <x v="3"/>
    <x v="938"/>
    <d v="2014-08-17T00:00:00"/>
    <s v="Standard Class"/>
    <s v="SJ-20125"/>
    <s v="Sanjit Jacobs"/>
    <x v="2"/>
    <s v="United States"/>
    <s v="New York City"/>
    <x v="15"/>
    <n v="10009"/>
    <x v="3"/>
    <s v="OFF-PA-10003441"/>
    <x v="1"/>
    <x v="10"/>
    <s v="Xerox 226"/>
    <x v="243"/>
    <n v="4"/>
    <n v="0"/>
    <n v="12.441600000000001"/>
  </r>
  <r>
    <n v="9386"/>
    <x v="4691"/>
    <x v="3"/>
    <x v="151"/>
    <d v="2014-09-01T00:00:00"/>
    <s v="Standard Class"/>
    <s v="SF-20200"/>
    <s v="Sarah Foster"/>
    <x v="0"/>
    <s v="United States"/>
    <s v="Mesa"/>
    <x v="16"/>
    <n v="85204"/>
    <x v="1"/>
    <s v="FUR-FU-10004973"/>
    <x v="0"/>
    <x v="5"/>
    <s v="Flat Face Poster Frame"/>
    <x v="5885"/>
    <n v="8"/>
    <n v="0.2"/>
    <n v="33.1584"/>
  </r>
  <r>
    <n v="9387"/>
    <x v="4692"/>
    <x v="3"/>
    <x v="617"/>
    <d v="2014-01-24T00:00:00"/>
    <s v="Standard Class"/>
    <s v="RM-19375"/>
    <s v="Raymond Messe"/>
    <x v="0"/>
    <s v="United States"/>
    <s v="Burlington"/>
    <x v="42"/>
    <s v="05408"/>
    <x v="3"/>
    <s v="OFF-PA-10000157"/>
    <x v="1"/>
    <x v="10"/>
    <s v="Xerox 191"/>
    <x v="710"/>
    <n v="4"/>
    <n v="0"/>
    <n v="37.562399999999997"/>
  </r>
  <r>
    <n v="9388"/>
    <x v="4692"/>
    <x v="3"/>
    <x v="617"/>
    <d v="2014-01-24T00:00:00"/>
    <s v="Standard Class"/>
    <s v="RM-19375"/>
    <s v="Raymond Messe"/>
    <x v="0"/>
    <s v="United States"/>
    <s v="Burlington"/>
    <x v="42"/>
    <s v="05408"/>
    <x v="3"/>
    <s v="OFF-PA-10001970"/>
    <x v="1"/>
    <x v="10"/>
    <s v="Xerox 1881"/>
    <x v="5886"/>
    <n v="1"/>
    <n v="0"/>
    <n v="5.7715999999999994"/>
  </r>
  <r>
    <n v="9389"/>
    <x v="4692"/>
    <x v="3"/>
    <x v="617"/>
    <d v="2014-01-24T00:00:00"/>
    <s v="Standard Class"/>
    <s v="RM-19375"/>
    <s v="Raymond Messe"/>
    <x v="0"/>
    <s v="United States"/>
    <s v="Burlington"/>
    <x v="42"/>
    <s v="05408"/>
    <x v="3"/>
    <s v="OFF-AP-10000828"/>
    <x v="1"/>
    <x v="9"/>
    <s v="Avanti 4.4 Cu. Ft. Refrigerator"/>
    <x v="3116"/>
    <n v="3"/>
    <n v="0"/>
    <n v="152.02319999999997"/>
  </r>
  <r>
    <n v="9390"/>
    <x v="4692"/>
    <x v="3"/>
    <x v="617"/>
    <d v="2014-01-24T00:00:00"/>
    <s v="Standard Class"/>
    <s v="RM-19375"/>
    <s v="Raymond Messe"/>
    <x v="0"/>
    <s v="United States"/>
    <s v="Burlington"/>
    <x v="42"/>
    <s v="05408"/>
    <x v="3"/>
    <s v="OFF-EN-10001509"/>
    <x v="1"/>
    <x v="12"/>
    <s v="Poly String Tie Envelopes"/>
    <x v="5887"/>
    <n v="1"/>
    <n v="0"/>
    <n v="0.95879999999999987"/>
  </r>
  <r>
    <n v="9391"/>
    <x v="4693"/>
    <x v="1"/>
    <x v="974"/>
    <d v="2012-06-24T00:00:00"/>
    <s v="Standard Class"/>
    <s v="KM-16375"/>
    <s v="Katherine Murray"/>
    <x v="2"/>
    <s v="United States"/>
    <s v="Houston"/>
    <x v="5"/>
    <n v="77070"/>
    <x v="2"/>
    <s v="OFF-ST-10003692"/>
    <x v="1"/>
    <x v="4"/>
    <s v="Recycled Steel Personal File for Hanging File Folders"/>
    <x v="1894"/>
    <n v="5"/>
    <n v="0.2"/>
    <n v="14.307499999999997"/>
  </r>
  <r>
    <n v="9392"/>
    <x v="4694"/>
    <x v="3"/>
    <x v="677"/>
    <d v="2014-03-17T00:00:00"/>
    <s v="First Class"/>
    <s v="FH-14275"/>
    <s v="Frank Hawley"/>
    <x v="1"/>
    <s v="United States"/>
    <s v="Aurora"/>
    <x v="10"/>
    <n v="60505"/>
    <x v="2"/>
    <s v="TEC-PH-10004700"/>
    <x v="2"/>
    <x v="7"/>
    <s v="PowerGen Dual USB Car Charger"/>
    <x v="465"/>
    <n v="1"/>
    <n v="0.2"/>
    <n v="2.5973999999999995"/>
  </r>
  <r>
    <n v="9393"/>
    <x v="4695"/>
    <x v="1"/>
    <x v="969"/>
    <d v="2012-10-25T00:00:00"/>
    <s v="Same Day"/>
    <s v="DG-13300"/>
    <s v="Deirdre Greer"/>
    <x v="1"/>
    <s v="United States"/>
    <s v="Denver"/>
    <x v="22"/>
    <n v="80219"/>
    <x v="1"/>
    <s v="FUR-CH-10000422"/>
    <x v="0"/>
    <x v="1"/>
    <s v="Global Highback Leather Tilter in Burgundy"/>
    <x v="5888"/>
    <n v="8"/>
    <n v="0.2"/>
    <n v="-29.116799999999955"/>
  </r>
  <r>
    <n v="9394"/>
    <x v="4696"/>
    <x v="2"/>
    <x v="59"/>
    <d v="2011-09-23T00:00:00"/>
    <s v="First Class"/>
    <s v="MW-18220"/>
    <s v="Mitch Webber"/>
    <x v="0"/>
    <s v="United States"/>
    <s v="New York City"/>
    <x v="15"/>
    <n v="10011"/>
    <x v="3"/>
    <s v="TEC-PH-10003484"/>
    <x v="2"/>
    <x v="7"/>
    <s v="Ooma Telo VoIP Home Phone System"/>
    <x v="3211"/>
    <n v="5"/>
    <n v="0"/>
    <n v="157.48750000000001"/>
  </r>
  <r>
    <n v="9395"/>
    <x v="4696"/>
    <x v="2"/>
    <x v="59"/>
    <d v="2011-09-23T00:00:00"/>
    <s v="First Class"/>
    <s v="MW-18220"/>
    <s v="Mitch Webber"/>
    <x v="0"/>
    <s v="United States"/>
    <s v="New York City"/>
    <x v="15"/>
    <n v="10011"/>
    <x v="3"/>
    <s v="FUR-CH-10001394"/>
    <x v="0"/>
    <x v="1"/>
    <s v="Global Leather Executive Chair"/>
    <x v="3317"/>
    <n v="2"/>
    <n v="0.1"/>
    <n v="140.39599999999993"/>
  </r>
  <r>
    <n v="9396"/>
    <x v="4696"/>
    <x v="2"/>
    <x v="59"/>
    <d v="2011-09-23T00:00:00"/>
    <s v="First Class"/>
    <s v="MW-18220"/>
    <s v="Mitch Webber"/>
    <x v="0"/>
    <s v="United States"/>
    <s v="New York City"/>
    <x v="15"/>
    <n v="10011"/>
    <x v="3"/>
    <s v="FUR-BO-10002213"/>
    <x v="0"/>
    <x v="0"/>
    <s v="DMI Eclipse Executive Suite Bookcases"/>
    <x v="479"/>
    <n v="2"/>
    <n v="0.2"/>
    <n v="-10.019600000000054"/>
  </r>
  <r>
    <n v="9397"/>
    <x v="4696"/>
    <x v="2"/>
    <x v="59"/>
    <d v="2011-09-23T00:00:00"/>
    <s v="First Class"/>
    <s v="MW-18220"/>
    <s v="Mitch Webber"/>
    <x v="0"/>
    <s v="United States"/>
    <s v="New York City"/>
    <x v="15"/>
    <n v="10011"/>
    <x v="3"/>
    <s v="OFF-LA-10002762"/>
    <x v="1"/>
    <x v="2"/>
    <s v="Avery 485"/>
    <x v="50"/>
    <n v="6"/>
    <n v="0"/>
    <n v="35.334599999999995"/>
  </r>
  <r>
    <n v="9398"/>
    <x v="4696"/>
    <x v="2"/>
    <x v="59"/>
    <d v="2011-09-23T00:00:00"/>
    <s v="First Class"/>
    <s v="MW-18220"/>
    <s v="Mitch Webber"/>
    <x v="0"/>
    <s v="United States"/>
    <s v="New York City"/>
    <x v="15"/>
    <n v="10011"/>
    <x v="3"/>
    <s v="OFF-AP-10003842"/>
    <x v="1"/>
    <x v="9"/>
    <s v="Euro-Pro Shark Turbo Vacuum"/>
    <x v="4771"/>
    <n v="1"/>
    <n v="0"/>
    <n v="8.0548000000000002"/>
  </r>
  <r>
    <n v="9399"/>
    <x v="4696"/>
    <x v="2"/>
    <x v="59"/>
    <d v="2011-09-23T00:00:00"/>
    <s v="First Class"/>
    <s v="MW-18220"/>
    <s v="Mitch Webber"/>
    <x v="0"/>
    <s v="United States"/>
    <s v="New York City"/>
    <x v="15"/>
    <n v="10011"/>
    <x v="3"/>
    <s v="TEC-PH-10003072"/>
    <x v="2"/>
    <x v="7"/>
    <s v="Panasonic KX-TG9541B DECT 6.0 Digital 2-Line Expandable Cordless Phone With Digital Answering System"/>
    <x v="5889"/>
    <n v="9"/>
    <n v="0"/>
    <n v="661.45590000000004"/>
  </r>
  <r>
    <n v="9400"/>
    <x v="4697"/>
    <x v="0"/>
    <x v="583"/>
    <d v="2013-11-16T00:00:00"/>
    <s v="Standard Class"/>
    <s v="SC-20845"/>
    <s v="Sung Chung"/>
    <x v="0"/>
    <s v="United States"/>
    <s v="Arlington Heights"/>
    <x v="10"/>
    <n v="60004"/>
    <x v="2"/>
    <s v="OFF-AR-10003394"/>
    <x v="1"/>
    <x v="6"/>
    <s v="Newell 332"/>
    <x v="5890"/>
    <n v="6"/>
    <n v="0.2"/>
    <n v="1.2348000000000008"/>
  </r>
  <r>
    <n v="9401"/>
    <x v="4698"/>
    <x v="1"/>
    <x v="1218"/>
    <d v="2012-09-21T00:00:00"/>
    <s v="Standard Class"/>
    <s v="BD-11500"/>
    <s v="Bradley Drucker"/>
    <x v="0"/>
    <s v="United States"/>
    <s v="Newport News"/>
    <x v="17"/>
    <n v="23602"/>
    <x v="0"/>
    <s v="OFF-EN-10001539"/>
    <x v="1"/>
    <x v="12"/>
    <s v="Staples"/>
    <x v="4995"/>
    <n v="4"/>
    <n v="0"/>
    <n v="14.6264"/>
  </r>
  <r>
    <n v="9402"/>
    <x v="4699"/>
    <x v="2"/>
    <x v="1219"/>
    <d v="2011-06-28T00:00:00"/>
    <s v="Standard Class"/>
    <s v="LP-17080"/>
    <s v="Liz Pelletier"/>
    <x v="0"/>
    <s v="United States"/>
    <s v="Tucson"/>
    <x v="16"/>
    <n v="85705"/>
    <x v="1"/>
    <s v="FUR-FU-10001731"/>
    <x v="0"/>
    <x v="5"/>
    <s v="Acrylic Self-Standing Desk Frames"/>
    <x v="5891"/>
    <n v="2"/>
    <n v="0.2"/>
    <n v="0.96119999999999983"/>
  </r>
  <r>
    <n v="9403"/>
    <x v="4700"/>
    <x v="0"/>
    <x v="399"/>
    <d v="2013-08-18T00:00:00"/>
    <s v="Second Class"/>
    <s v="NP-18700"/>
    <s v="Nora Preis"/>
    <x v="0"/>
    <s v="United States"/>
    <s v="New York City"/>
    <x v="15"/>
    <n v="10024"/>
    <x v="3"/>
    <s v="FUR-TA-10001095"/>
    <x v="0"/>
    <x v="3"/>
    <s v="Chromcraft Round Conference Tables"/>
    <x v="5892"/>
    <n v="2"/>
    <n v="0.4"/>
    <n v="-66.230199999999996"/>
  </r>
  <r>
    <n v="9404"/>
    <x v="4700"/>
    <x v="0"/>
    <x v="399"/>
    <d v="2013-08-18T00:00:00"/>
    <s v="Second Class"/>
    <s v="NP-18700"/>
    <s v="Nora Preis"/>
    <x v="0"/>
    <s v="United States"/>
    <s v="New York City"/>
    <x v="15"/>
    <n v="10024"/>
    <x v="3"/>
    <s v="OFF-ST-10000078"/>
    <x v="1"/>
    <x v="4"/>
    <s v="Tennsco 6- and 18-Compartment Lockers"/>
    <x v="5893"/>
    <n v="6"/>
    <n v="0"/>
    <n v="286.38359999999989"/>
  </r>
  <r>
    <n v="9405"/>
    <x v="4701"/>
    <x v="3"/>
    <x v="669"/>
    <d v="2014-04-18T00:00:00"/>
    <s v="Standard Class"/>
    <s v="DP-13105"/>
    <s v="Dave Poirier"/>
    <x v="1"/>
    <s v="United States"/>
    <s v="Philadelphia"/>
    <x v="9"/>
    <n v="19134"/>
    <x v="3"/>
    <s v="OFF-FA-10004076"/>
    <x v="1"/>
    <x v="13"/>
    <s v="Translucent Push Pins by OIC"/>
    <x v="1063"/>
    <n v="5"/>
    <n v="0.2"/>
    <n v="1.6829999999999994"/>
  </r>
  <r>
    <n v="9406"/>
    <x v="4702"/>
    <x v="2"/>
    <x v="619"/>
    <d v="2011-03-17T00:00:00"/>
    <s v="First Class"/>
    <s v="RB-19465"/>
    <s v="Rick Bensley"/>
    <x v="2"/>
    <s v="United States"/>
    <s v="Chicago"/>
    <x v="10"/>
    <n v="60653"/>
    <x v="2"/>
    <s v="TEC-MA-10003626"/>
    <x v="2"/>
    <x v="15"/>
    <s v="Hewlett-Packard Deskjet 6540 Color Inkjet Printer"/>
    <x v="5894"/>
    <n v="2"/>
    <n v="0.3"/>
    <n v="156.04699999999997"/>
  </r>
  <r>
    <n v="9407"/>
    <x v="4702"/>
    <x v="2"/>
    <x v="619"/>
    <d v="2011-03-17T00:00:00"/>
    <s v="First Class"/>
    <s v="RB-19465"/>
    <s v="Rick Bensley"/>
    <x v="2"/>
    <s v="United States"/>
    <s v="Chicago"/>
    <x v="10"/>
    <n v="60653"/>
    <x v="2"/>
    <s v="OFF-PA-10001215"/>
    <x v="1"/>
    <x v="10"/>
    <s v="Xerox 1963"/>
    <x v="582"/>
    <n v="2"/>
    <n v="0.2"/>
    <n v="2.6399999999999997"/>
  </r>
  <r>
    <n v="9408"/>
    <x v="4703"/>
    <x v="3"/>
    <x v="585"/>
    <d v="2014-09-25T00:00:00"/>
    <s v="Second Class"/>
    <s v="LC-17140"/>
    <s v="Logan Currie"/>
    <x v="0"/>
    <s v="United States"/>
    <s v="New York City"/>
    <x v="15"/>
    <n v="10035"/>
    <x v="3"/>
    <s v="TEC-AC-10002842"/>
    <x v="2"/>
    <x v="11"/>
    <s v="WD My Passport Ultra 2TB Portable External Hard Drive"/>
    <x v="5895"/>
    <n v="9"/>
    <n v="0"/>
    <n v="171.36000000000007"/>
  </r>
  <r>
    <n v="9409"/>
    <x v="4703"/>
    <x v="3"/>
    <x v="585"/>
    <d v="2014-09-25T00:00:00"/>
    <s v="Second Class"/>
    <s v="LC-17140"/>
    <s v="Logan Currie"/>
    <x v="0"/>
    <s v="United States"/>
    <s v="New York City"/>
    <x v="15"/>
    <n v="10035"/>
    <x v="3"/>
    <s v="FUR-FU-10004864"/>
    <x v="0"/>
    <x v="5"/>
    <s v="Eldon 500 Class Desk Accessories"/>
    <x v="5896"/>
    <n v="1"/>
    <n v="0"/>
    <n v="3.9831000000000003"/>
  </r>
  <r>
    <n v="9410"/>
    <x v="4704"/>
    <x v="3"/>
    <x v="389"/>
    <d v="2014-12-14T00:00:00"/>
    <s v="First Class"/>
    <s v="WB-21850"/>
    <s v="William Brown"/>
    <x v="0"/>
    <s v="United States"/>
    <s v="Philadelphia"/>
    <x v="9"/>
    <n v="19143"/>
    <x v="3"/>
    <s v="OFF-BI-10000014"/>
    <x v="1"/>
    <x v="8"/>
    <s v="Heavy-Duty E-Z-D Binders"/>
    <x v="5897"/>
    <n v="1"/>
    <n v="0.7"/>
    <n v="-2.5092999999999996"/>
  </r>
  <r>
    <n v="9411"/>
    <x v="4704"/>
    <x v="3"/>
    <x v="389"/>
    <d v="2014-12-14T00:00:00"/>
    <s v="First Class"/>
    <s v="WB-21850"/>
    <s v="William Brown"/>
    <x v="0"/>
    <s v="United States"/>
    <s v="Philadelphia"/>
    <x v="9"/>
    <n v="19143"/>
    <x v="3"/>
    <s v="FUR-FU-10001475"/>
    <x v="0"/>
    <x v="5"/>
    <s v="Contract Clock, 14&quot;, Brown"/>
    <x v="1190"/>
    <n v="5"/>
    <n v="0.2"/>
    <n v="15.385999999999999"/>
  </r>
  <r>
    <n v="9412"/>
    <x v="4705"/>
    <x v="0"/>
    <x v="612"/>
    <d v="2013-03-15T00:00:00"/>
    <s v="Second Class"/>
    <s v="MH-17785"/>
    <s v="Maya Herman"/>
    <x v="1"/>
    <s v="United States"/>
    <s v="Glendale"/>
    <x v="16"/>
    <n v="85301"/>
    <x v="1"/>
    <s v="OFF-ST-10001272"/>
    <x v="1"/>
    <x v="4"/>
    <s v="Mini 13-1/2 Capacity Data Binder Rack, Pearl"/>
    <x v="5898"/>
    <n v="1"/>
    <n v="0.2"/>
    <n v="6.5434999999999981"/>
  </r>
  <r>
    <n v="9413"/>
    <x v="4706"/>
    <x v="1"/>
    <x v="746"/>
    <d v="2012-01-29T00:00:00"/>
    <s v="First Class"/>
    <s v="SC-20305"/>
    <s v="Sean Christensen"/>
    <x v="0"/>
    <s v="United States"/>
    <s v="Los Angeles"/>
    <x v="1"/>
    <n v="90036"/>
    <x v="1"/>
    <s v="FUR-CH-10002024"/>
    <x v="0"/>
    <x v="1"/>
    <s v="HON 5400 Series Task Chairs for Big and Tall"/>
    <x v="5355"/>
    <n v="5"/>
    <n v="0.2"/>
    <n v="0"/>
  </r>
  <r>
    <n v="9414"/>
    <x v="4707"/>
    <x v="0"/>
    <x v="182"/>
    <d v="2013-09-28T00:00:00"/>
    <s v="First Class"/>
    <s v="MH-17620"/>
    <s v="Matt Hagelstein"/>
    <x v="1"/>
    <s v="United States"/>
    <s v="Houston"/>
    <x v="5"/>
    <n v="77041"/>
    <x v="2"/>
    <s v="OFF-BI-10004001"/>
    <x v="1"/>
    <x v="8"/>
    <s v="GBC Recycled VeloBinder Covers"/>
    <x v="5899"/>
    <n v="2"/>
    <n v="0.8"/>
    <n v="-11.587200000000003"/>
  </r>
  <r>
    <n v="9415"/>
    <x v="4708"/>
    <x v="1"/>
    <x v="1090"/>
    <d v="2012-10-22T00:00:00"/>
    <s v="Standard Class"/>
    <s v="JC-15775"/>
    <s v="John Castell"/>
    <x v="0"/>
    <s v="United States"/>
    <s v="Seattle"/>
    <x v="4"/>
    <n v="98115"/>
    <x v="1"/>
    <s v="TEC-PH-10004094"/>
    <x v="2"/>
    <x v="7"/>
    <s v="Motorola L703CM"/>
    <x v="2528"/>
    <n v="2"/>
    <n v="0.2"/>
    <n v="15.598999999999997"/>
  </r>
  <r>
    <n v="9416"/>
    <x v="4708"/>
    <x v="1"/>
    <x v="1090"/>
    <d v="2012-10-22T00:00:00"/>
    <s v="Standard Class"/>
    <s v="JC-15775"/>
    <s v="John Castell"/>
    <x v="0"/>
    <s v="United States"/>
    <s v="Seattle"/>
    <x v="4"/>
    <n v="98115"/>
    <x v="1"/>
    <s v="OFF-PA-10001184"/>
    <x v="1"/>
    <x v="10"/>
    <s v="Xerox 1903"/>
    <x v="1465"/>
    <n v="3"/>
    <n v="0"/>
    <n v="8.7906000000000013"/>
  </r>
  <r>
    <n v="9417"/>
    <x v="4708"/>
    <x v="1"/>
    <x v="1090"/>
    <d v="2012-10-22T00:00:00"/>
    <s v="Standard Class"/>
    <s v="JC-15775"/>
    <s v="John Castell"/>
    <x v="0"/>
    <s v="United States"/>
    <s v="Seattle"/>
    <x v="4"/>
    <n v="98115"/>
    <x v="1"/>
    <s v="FUR-FU-10002505"/>
    <x v="0"/>
    <x v="5"/>
    <s v="Eldon 100 Class Desk Accessories"/>
    <x v="3716"/>
    <n v="3"/>
    <n v="0"/>
    <n v="3.2351999999999994"/>
  </r>
  <r>
    <n v="9418"/>
    <x v="4709"/>
    <x v="2"/>
    <x v="1220"/>
    <d v="2011-11-01T00:00:00"/>
    <s v="Standard Class"/>
    <s v="RD-19810"/>
    <s v="Ross DeVincentis"/>
    <x v="2"/>
    <s v="United States"/>
    <s v="Fayetteville"/>
    <x v="3"/>
    <n v="28314"/>
    <x v="0"/>
    <s v="OFF-PA-10001166"/>
    <x v="1"/>
    <x v="10"/>
    <s v="Xerox 2"/>
    <x v="563"/>
    <n v="2"/>
    <n v="0.2"/>
    <n v="3.6288"/>
  </r>
  <r>
    <n v="9419"/>
    <x v="4709"/>
    <x v="2"/>
    <x v="1220"/>
    <d v="2011-11-01T00:00:00"/>
    <s v="Standard Class"/>
    <s v="RD-19810"/>
    <s v="Ross DeVincentis"/>
    <x v="2"/>
    <s v="United States"/>
    <s v="Fayetteville"/>
    <x v="3"/>
    <n v="28314"/>
    <x v="0"/>
    <s v="OFF-PA-10000349"/>
    <x v="1"/>
    <x v="10"/>
    <s v="Staples"/>
    <x v="1655"/>
    <n v="3"/>
    <n v="0.2"/>
    <n v="4.0338000000000003"/>
  </r>
  <r>
    <n v="9420"/>
    <x v="4710"/>
    <x v="3"/>
    <x v="280"/>
    <d v="2014-10-05T00:00:00"/>
    <s v="Second Class"/>
    <s v="SC-20695"/>
    <s v="Steve Chapman"/>
    <x v="1"/>
    <s v="United States"/>
    <s v="Houston"/>
    <x v="5"/>
    <n v="77041"/>
    <x v="2"/>
    <s v="OFF-AP-10004708"/>
    <x v="1"/>
    <x v="9"/>
    <s v="Fellowes Superior 10 Outlet Split Surge Protector"/>
    <x v="5279"/>
    <n v="2"/>
    <n v="0.8"/>
    <n v="-38.821200000000012"/>
  </r>
  <r>
    <n v="9421"/>
    <x v="4710"/>
    <x v="3"/>
    <x v="280"/>
    <d v="2014-10-05T00:00:00"/>
    <s v="Second Class"/>
    <s v="SC-20695"/>
    <s v="Steve Chapman"/>
    <x v="1"/>
    <s v="United States"/>
    <s v="Houston"/>
    <x v="5"/>
    <n v="77041"/>
    <x v="2"/>
    <s v="OFF-AP-10001947"/>
    <x v="1"/>
    <x v="9"/>
    <s v="Acco 6 Outlet Guardian Premium Plus Surge Suppressor"/>
    <x v="5900"/>
    <n v="6"/>
    <n v="0.8"/>
    <n v="-56.059200000000011"/>
  </r>
  <r>
    <n v="9422"/>
    <x v="4711"/>
    <x v="2"/>
    <x v="149"/>
    <d v="2011-07-27T00:00:00"/>
    <s v="Standard Class"/>
    <s v="NC-18535"/>
    <s v="Nick Crebassa"/>
    <x v="1"/>
    <s v="United States"/>
    <s v="San Francisco"/>
    <x v="1"/>
    <n v="94122"/>
    <x v="1"/>
    <s v="TEC-PH-10000441"/>
    <x v="2"/>
    <x v="7"/>
    <s v="VTech DS6151"/>
    <x v="2821"/>
    <n v="6"/>
    <n v="0.2"/>
    <n v="60.475200000000058"/>
  </r>
  <r>
    <n v="9423"/>
    <x v="4711"/>
    <x v="2"/>
    <x v="149"/>
    <d v="2011-07-27T00:00:00"/>
    <s v="Standard Class"/>
    <s v="NC-18535"/>
    <s v="Nick Crebassa"/>
    <x v="1"/>
    <s v="United States"/>
    <s v="San Francisco"/>
    <x v="1"/>
    <n v="94122"/>
    <x v="1"/>
    <s v="OFF-SU-10004664"/>
    <x v="1"/>
    <x v="14"/>
    <s v="Acme Softgrip Scissors"/>
    <x v="5557"/>
    <n v="5"/>
    <n v="0"/>
    <n v="11.802999999999999"/>
  </r>
  <r>
    <n v="9424"/>
    <x v="4711"/>
    <x v="2"/>
    <x v="149"/>
    <d v="2011-07-27T00:00:00"/>
    <s v="Standard Class"/>
    <s v="NC-18535"/>
    <s v="Nick Crebassa"/>
    <x v="1"/>
    <s v="United States"/>
    <s v="San Francisco"/>
    <x v="1"/>
    <n v="94122"/>
    <x v="1"/>
    <s v="TEC-PH-10004531"/>
    <x v="2"/>
    <x v="7"/>
    <s v="AT&amp;T CL2909"/>
    <x v="214"/>
    <n v="3"/>
    <n v="0.2"/>
    <n v="37.796999999999997"/>
  </r>
  <r>
    <n v="9425"/>
    <x v="4711"/>
    <x v="2"/>
    <x v="149"/>
    <d v="2011-07-27T00:00:00"/>
    <s v="Standard Class"/>
    <s v="NC-18535"/>
    <s v="Nick Crebassa"/>
    <x v="1"/>
    <s v="United States"/>
    <s v="San Francisco"/>
    <x v="1"/>
    <n v="94122"/>
    <x v="1"/>
    <s v="TEC-AC-10002167"/>
    <x v="2"/>
    <x v="11"/>
    <s v="Imation 8gb Micro Traveldrive Usb 2.0 Flash Drive"/>
    <x v="47"/>
    <n v="3"/>
    <n v="0"/>
    <n v="4.9500000000000011"/>
  </r>
  <r>
    <n v="9426"/>
    <x v="4712"/>
    <x v="2"/>
    <x v="171"/>
    <d v="2011-09-17T00:00:00"/>
    <s v="Second Class"/>
    <s v="LW-17215"/>
    <s v="Luke Weiss"/>
    <x v="0"/>
    <s v="United States"/>
    <s v="New York City"/>
    <x v="15"/>
    <n v="10035"/>
    <x v="3"/>
    <s v="FUR-CH-10002024"/>
    <x v="0"/>
    <x v="1"/>
    <s v="HON 5400 Series Task Chairs for Big and Tall"/>
    <x v="5901"/>
    <n v="6"/>
    <n v="0.1"/>
    <n v="420.58800000000019"/>
  </r>
  <r>
    <n v="9427"/>
    <x v="4713"/>
    <x v="0"/>
    <x v="306"/>
    <d v="2013-09-21T00:00:00"/>
    <s v="Standard Class"/>
    <s v="AH-10585"/>
    <s v="Angele Hood"/>
    <x v="0"/>
    <s v="United States"/>
    <s v="Seattle"/>
    <x v="4"/>
    <n v="98105"/>
    <x v="1"/>
    <s v="OFF-AR-10002445"/>
    <x v="1"/>
    <x v="6"/>
    <s v="SANFORD Major Accent Highlighters"/>
    <x v="3826"/>
    <n v="5"/>
    <n v="0"/>
    <n v="13.452000000000002"/>
  </r>
  <r>
    <n v="9428"/>
    <x v="4714"/>
    <x v="2"/>
    <x v="501"/>
    <d v="2011-12-01T00:00:00"/>
    <s v="Standard Class"/>
    <s v="JO-15145"/>
    <s v="Jack O'Briant"/>
    <x v="1"/>
    <s v="United States"/>
    <s v="Buffalo"/>
    <x v="15"/>
    <n v="14215"/>
    <x v="3"/>
    <s v="FUR-FU-10003268"/>
    <x v="0"/>
    <x v="5"/>
    <s v="Eldon Radial Chair Mat for Low to Medium Pile Carpets"/>
    <x v="3351"/>
    <n v="5"/>
    <n v="0"/>
    <n v="39.97999999999999"/>
  </r>
  <r>
    <n v="9429"/>
    <x v="4715"/>
    <x v="2"/>
    <x v="218"/>
    <d v="2011-05-16T00:00:00"/>
    <s v="Standard Class"/>
    <s v="VW-21775"/>
    <s v="Victoria Wilson"/>
    <x v="1"/>
    <s v="United States"/>
    <s v="Huntsville"/>
    <x v="5"/>
    <n v="77340"/>
    <x v="2"/>
    <s v="FUR-CH-10000015"/>
    <x v="0"/>
    <x v="1"/>
    <s v="Hon Multipurpose Stacking Arm Chairs"/>
    <x v="5902"/>
    <n v="8"/>
    <n v="0.3"/>
    <n v="-69.311999999999898"/>
  </r>
  <r>
    <n v="9430"/>
    <x v="4716"/>
    <x v="1"/>
    <x v="834"/>
    <d v="2012-09-01T00:00:00"/>
    <s v="Standard Class"/>
    <s v="BP-11185"/>
    <s v="Ben Peterman"/>
    <x v="1"/>
    <s v="United States"/>
    <s v="Dallas"/>
    <x v="5"/>
    <n v="75081"/>
    <x v="2"/>
    <s v="TEC-PH-10004165"/>
    <x v="2"/>
    <x v="7"/>
    <s v="Mitel MiVoice 5330e IP Phone"/>
    <x v="1124"/>
    <n v="5"/>
    <n v="0.2"/>
    <n v="82.496999999999957"/>
  </r>
  <r>
    <n v="9431"/>
    <x v="4716"/>
    <x v="1"/>
    <x v="834"/>
    <d v="2012-09-01T00:00:00"/>
    <s v="Standard Class"/>
    <s v="BP-11185"/>
    <s v="Ben Peterman"/>
    <x v="1"/>
    <s v="United States"/>
    <s v="Dallas"/>
    <x v="5"/>
    <n v="75081"/>
    <x v="2"/>
    <s v="FUR-TA-10004607"/>
    <x v="0"/>
    <x v="3"/>
    <s v="Hon 2111 Invitation Series Straight Table"/>
    <x v="5903"/>
    <n v="1"/>
    <n v="0.3"/>
    <n v="-16.261300000000006"/>
  </r>
  <r>
    <n v="9432"/>
    <x v="4717"/>
    <x v="1"/>
    <x v="974"/>
    <d v="2012-06-19T00:00:00"/>
    <s v="Same Day"/>
    <s v="PP-18955"/>
    <s v="Paul Prost"/>
    <x v="2"/>
    <s v="United States"/>
    <s v="Philadelphia"/>
    <x v="9"/>
    <n v="19134"/>
    <x v="3"/>
    <s v="OFF-LA-10004677"/>
    <x v="1"/>
    <x v="2"/>
    <s v="Self-Adhesive Address Labels for Typewriters with Dispenser Box"/>
    <x v="2184"/>
    <n v="2"/>
    <n v="0.2"/>
    <n v="1.9925999999999999"/>
  </r>
  <r>
    <n v="9433"/>
    <x v="4718"/>
    <x v="1"/>
    <x v="493"/>
    <d v="2012-08-23T00:00:00"/>
    <s v="Standard Class"/>
    <s v="SC-20725"/>
    <s v="Steven Cartwright"/>
    <x v="0"/>
    <s v="United States"/>
    <s v="Peoria"/>
    <x v="16"/>
    <n v="85345"/>
    <x v="1"/>
    <s v="TEC-AC-10002217"/>
    <x v="2"/>
    <x v="11"/>
    <s v="Imation Clip USB flash drive - 8 GB"/>
    <x v="5520"/>
    <n v="2"/>
    <n v="0.2"/>
    <n v="-5.2640000000000002"/>
  </r>
  <r>
    <n v="9434"/>
    <x v="4718"/>
    <x v="1"/>
    <x v="493"/>
    <d v="2012-08-23T00:00:00"/>
    <s v="Standard Class"/>
    <s v="SC-20725"/>
    <s v="Steven Cartwright"/>
    <x v="0"/>
    <s v="United States"/>
    <s v="Peoria"/>
    <x v="16"/>
    <n v="85345"/>
    <x v="1"/>
    <s v="OFF-PA-10001937"/>
    <x v="1"/>
    <x v="10"/>
    <s v="Xerox 21"/>
    <x v="1590"/>
    <n v="7"/>
    <n v="0.2"/>
    <n v="12.700800000000001"/>
  </r>
  <r>
    <n v="9435"/>
    <x v="4718"/>
    <x v="1"/>
    <x v="493"/>
    <d v="2012-08-23T00:00:00"/>
    <s v="Standard Class"/>
    <s v="SC-20725"/>
    <s v="Steven Cartwright"/>
    <x v="0"/>
    <s v="United States"/>
    <s v="Peoria"/>
    <x v="16"/>
    <n v="85345"/>
    <x v="1"/>
    <s v="OFF-AR-10000203"/>
    <x v="1"/>
    <x v="6"/>
    <s v="Newell 336"/>
    <x v="1518"/>
    <n v="3"/>
    <n v="0.2"/>
    <n v="1.1555999999999984"/>
  </r>
  <r>
    <n v="9436"/>
    <x v="4718"/>
    <x v="1"/>
    <x v="493"/>
    <d v="2012-08-23T00:00:00"/>
    <s v="Standard Class"/>
    <s v="SC-20725"/>
    <s v="Steven Cartwright"/>
    <x v="0"/>
    <s v="United States"/>
    <s v="Peoria"/>
    <x v="16"/>
    <n v="85345"/>
    <x v="1"/>
    <s v="TEC-AC-10001142"/>
    <x v="2"/>
    <x v="11"/>
    <s v="First Data FD10 PIN Pad"/>
    <x v="5904"/>
    <n v="4"/>
    <n v="0.2"/>
    <n v="-31.600000000000037"/>
  </r>
  <r>
    <n v="9437"/>
    <x v="4719"/>
    <x v="1"/>
    <x v="12"/>
    <d v="2012-09-25T00:00:00"/>
    <s v="Same Day"/>
    <s v="BM-11785"/>
    <s v="Bryan Mills"/>
    <x v="0"/>
    <s v="United States"/>
    <s v="Philadelphia"/>
    <x v="9"/>
    <n v="19143"/>
    <x v="3"/>
    <s v="OFF-BI-10003712"/>
    <x v="1"/>
    <x v="8"/>
    <s v="Acco Pressboard Covers with Storage Hooks, 14 7/8&quot; x 11&quot;, Light Blue"/>
    <x v="194"/>
    <n v="2"/>
    <n v="0.7"/>
    <n v="-2.0621999999999998"/>
  </r>
  <r>
    <n v="9438"/>
    <x v="4720"/>
    <x v="3"/>
    <x v="1143"/>
    <d v="2014-06-01T00:00:00"/>
    <s v="Standard Class"/>
    <s v="CD-11920"/>
    <s v="Carlos Daly"/>
    <x v="0"/>
    <s v="United States"/>
    <s v="Oceanside"/>
    <x v="1"/>
    <n v="92054"/>
    <x v="1"/>
    <s v="OFF-PA-10000520"/>
    <x v="1"/>
    <x v="10"/>
    <s v="Xerox 201"/>
    <x v="91"/>
    <n v="2"/>
    <n v="0"/>
    <n v="6.2208000000000006"/>
  </r>
  <r>
    <n v="9439"/>
    <x v="4721"/>
    <x v="3"/>
    <x v="689"/>
    <d v="2014-08-06T00:00:00"/>
    <s v="Standard Class"/>
    <s v="GM-14680"/>
    <s v="Greg Matthias"/>
    <x v="0"/>
    <s v="United States"/>
    <s v="Philadelphia"/>
    <x v="9"/>
    <n v="19134"/>
    <x v="3"/>
    <s v="TEC-PH-10001079"/>
    <x v="2"/>
    <x v="7"/>
    <s v="Polycom SoundPoint Pro SE-225 Corded phone"/>
    <x v="5905"/>
    <n v="4"/>
    <n v="0.4"/>
    <n v="-57.115200000000016"/>
  </r>
  <r>
    <n v="9440"/>
    <x v="4722"/>
    <x v="2"/>
    <x v="36"/>
    <d v="2011-10-17T00:00:00"/>
    <s v="Standard Class"/>
    <s v="BP-11050"/>
    <s v="Barry Pond"/>
    <x v="1"/>
    <s v="United States"/>
    <s v="Chicago"/>
    <x v="10"/>
    <n v="60623"/>
    <x v="2"/>
    <s v="OFF-SU-10000898"/>
    <x v="1"/>
    <x v="14"/>
    <s v="Acme Hot Forged Carbon Steel Scissors with Nickel-Plated Handles, 3 7/8&quot; Cut, 8&quot;L"/>
    <x v="5906"/>
    <n v="2"/>
    <n v="0.2"/>
    <n v="2.5019999999999971"/>
  </r>
  <r>
    <n v="9441"/>
    <x v="4723"/>
    <x v="2"/>
    <x v="594"/>
    <d v="2011-05-29T00:00:00"/>
    <s v="Standard Class"/>
    <s v="BW-11065"/>
    <s v="Barry Weirich"/>
    <x v="0"/>
    <s v="United States"/>
    <s v="New York City"/>
    <x v="15"/>
    <n v="10035"/>
    <x v="3"/>
    <s v="OFF-PA-10001471"/>
    <x v="1"/>
    <x v="10"/>
    <s v="Strathmore Photo Frame Cards"/>
    <x v="2"/>
    <n v="2"/>
    <n v="0"/>
    <n v="6.7251999999999992"/>
  </r>
  <r>
    <n v="9442"/>
    <x v="4724"/>
    <x v="2"/>
    <x v="282"/>
    <d v="2011-12-31T00:00:00"/>
    <s v="Second Class"/>
    <s v="RE-19405"/>
    <s v="Ricardo Emerson"/>
    <x v="0"/>
    <s v="United States"/>
    <s v="Kent"/>
    <x v="24"/>
    <n v="44240"/>
    <x v="3"/>
    <s v="OFF-AP-10003281"/>
    <x v="1"/>
    <x v="9"/>
    <s v="Acco 6 Outlet Guardian Standard Surge Suppressor"/>
    <x v="5907"/>
    <n v="5"/>
    <n v="0.2"/>
    <n v="6.0449999999999946"/>
  </r>
  <r>
    <n v="9443"/>
    <x v="4725"/>
    <x v="3"/>
    <x v="104"/>
    <d v="2014-04-12T00:00:00"/>
    <s v="Standard Class"/>
    <s v="HR-14770"/>
    <s v="Hallie Redmond"/>
    <x v="2"/>
    <s v="United States"/>
    <s v="Jacksonville"/>
    <x v="2"/>
    <n v="32216"/>
    <x v="0"/>
    <s v="OFF-AR-10003156"/>
    <x v="1"/>
    <x v="6"/>
    <s v="50 Colored Long Pencils"/>
    <x v="5908"/>
    <n v="2"/>
    <n v="0.2"/>
    <n v="1.2192000000000007"/>
  </r>
  <r>
    <n v="9444"/>
    <x v="4725"/>
    <x v="3"/>
    <x v="104"/>
    <d v="2014-04-12T00:00:00"/>
    <s v="Standard Class"/>
    <s v="HR-14770"/>
    <s v="Hallie Redmond"/>
    <x v="2"/>
    <s v="United States"/>
    <s v="Jacksonville"/>
    <x v="2"/>
    <n v="32216"/>
    <x v="0"/>
    <s v="TEC-PH-10000576"/>
    <x v="2"/>
    <x v="7"/>
    <s v="AT&amp;T 1080 Corded phone"/>
    <x v="985"/>
    <n v="2"/>
    <n v="0.2"/>
    <n v="19.178600000000003"/>
  </r>
  <r>
    <n v="9445"/>
    <x v="4726"/>
    <x v="1"/>
    <x v="1201"/>
    <d v="2012-03-02T00:00:00"/>
    <s v="First Class"/>
    <s v="TP-21565"/>
    <s v="Tracy Poddar"/>
    <x v="1"/>
    <s v="United States"/>
    <s v="Coppell"/>
    <x v="5"/>
    <n v="75019"/>
    <x v="2"/>
    <s v="TEC-PH-10003215"/>
    <x v="2"/>
    <x v="7"/>
    <s v="Jackery Bar Premium Fast-charging Portable Charger"/>
    <x v="3124"/>
    <n v="4"/>
    <n v="0.2"/>
    <n v="34.741999999999997"/>
  </r>
  <r>
    <n v="9446"/>
    <x v="4727"/>
    <x v="1"/>
    <x v="352"/>
    <d v="2012-06-03T00:00:00"/>
    <s v="Standard Class"/>
    <s v="KB-16315"/>
    <s v="Karl Braun"/>
    <x v="0"/>
    <s v="United States"/>
    <s v="Indianapolis"/>
    <x v="14"/>
    <n v="46203"/>
    <x v="2"/>
    <s v="OFF-LA-10004484"/>
    <x v="1"/>
    <x v="2"/>
    <s v="Avery 476"/>
    <x v="714"/>
    <n v="3"/>
    <n v="0"/>
    <n v="5.6993999999999998"/>
  </r>
  <r>
    <n v="9447"/>
    <x v="4728"/>
    <x v="0"/>
    <x v="897"/>
    <d v="2013-09-29T00:00:00"/>
    <s v="Standard Class"/>
    <s v="AC-10660"/>
    <s v="Anna Chung"/>
    <x v="0"/>
    <s v="United States"/>
    <s v="Lawrence"/>
    <x v="14"/>
    <n v="46226"/>
    <x v="2"/>
    <s v="OFF-PA-10002245"/>
    <x v="1"/>
    <x v="10"/>
    <s v="Xerox 1895"/>
    <x v="1211"/>
    <n v="6"/>
    <n v="0"/>
    <n v="16.146000000000001"/>
  </r>
  <r>
    <n v="9448"/>
    <x v="4729"/>
    <x v="3"/>
    <x v="837"/>
    <d v="2014-06-04T00:00:00"/>
    <s v="Standard Class"/>
    <s v="DN-13690"/>
    <s v="Duane Noonan"/>
    <x v="0"/>
    <s v="United States"/>
    <s v="Tulsa"/>
    <x v="26"/>
    <n v="74133"/>
    <x v="2"/>
    <s v="FUR-FU-10003664"/>
    <x v="0"/>
    <x v="5"/>
    <s v="Electrix Architect's Clamp-On Swing Arm Lamp, Black"/>
    <x v="5909"/>
    <n v="5"/>
    <n v="0"/>
    <n v="138.41699999999997"/>
  </r>
  <r>
    <n v="9449"/>
    <x v="4730"/>
    <x v="0"/>
    <x v="42"/>
    <d v="2013-09-24T00:00:00"/>
    <s v="Standard Class"/>
    <s v="CC-12430"/>
    <s v="Chuck Clark"/>
    <x v="2"/>
    <s v="United States"/>
    <s v="Redmond"/>
    <x v="4"/>
    <n v="98052"/>
    <x v="1"/>
    <s v="OFF-LA-10002195"/>
    <x v="1"/>
    <x v="2"/>
    <s v="Avery 481"/>
    <x v="5910"/>
    <n v="4"/>
    <n v="0"/>
    <n v="5.9135999999999997"/>
  </r>
  <r>
    <n v="9450"/>
    <x v="4731"/>
    <x v="2"/>
    <x v="78"/>
    <d v="2011-09-13T00:00:00"/>
    <s v="Standard Class"/>
    <s v="TS-21340"/>
    <s v="Toby Swindell"/>
    <x v="0"/>
    <s v="United States"/>
    <s v="San Francisco"/>
    <x v="1"/>
    <n v="94109"/>
    <x v="1"/>
    <s v="OFF-BI-10000822"/>
    <x v="1"/>
    <x v="8"/>
    <s v="Acco PRESSTEX Data Binder with Storage Hooks, Light Blue, 9 1/2&quot; X 11&quot;"/>
    <x v="5911"/>
    <n v="2"/>
    <n v="0.2"/>
    <n v="3.0127999999999995"/>
  </r>
  <r>
    <n v="9451"/>
    <x v="4732"/>
    <x v="3"/>
    <x v="95"/>
    <d v="2014-06-08T00:00:00"/>
    <s v="Standard Class"/>
    <s v="MO-17800"/>
    <s v="Meg O'Connel"/>
    <x v="2"/>
    <s v="United States"/>
    <s v="Spokane"/>
    <x v="4"/>
    <n v="99207"/>
    <x v="1"/>
    <s v="OFF-ST-10004963"/>
    <x v="1"/>
    <x v="4"/>
    <s v="Eldon Gobal File Keepers"/>
    <x v="5912"/>
    <n v="9"/>
    <n v="0"/>
    <n v="5.4503999999999913"/>
  </r>
  <r>
    <n v="9452"/>
    <x v="4733"/>
    <x v="1"/>
    <x v="694"/>
    <d v="2012-10-05T00:00:00"/>
    <s v="Standard Class"/>
    <s v="RP-19855"/>
    <s v="Roy Phan"/>
    <x v="1"/>
    <s v="United States"/>
    <s v="Los Angeles"/>
    <x v="1"/>
    <n v="90032"/>
    <x v="1"/>
    <s v="OFF-AP-10002495"/>
    <x v="1"/>
    <x v="9"/>
    <s v="Acco Smartsocket Table Surge Protector, 6 Color-Coded Adapter Outlets"/>
    <x v="5913"/>
    <n v="3"/>
    <n v="0"/>
    <n v="55.844999999999985"/>
  </r>
  <r>
    <n v="9453"/>
    <x v="4733"/>
    <x v="1"/>
    <x v="694"/>
    <d v="2012-10-05T00:00:00"/>
    <s v="Standard Class"/>
    <s v="RP-19855"/>
    <s v="Roy Phan"/>
    <x v="1"/>
    <s v="United States"/>
    <s v="Los Angeles"/>
    <x v="1"/>
    <n v="90032"/>
    <x v="1"/>
    <s v="OFF-BI-10004001"/>
    <x v="1"/>
    <x v="8"/>
    <s v="GBC Recycled VeloBinder Covers"/>
    <x v="5914"/>
    <n v="6"/>
    <n v="0.2"/>
    <n v="26.582399999999986"/>
  </r>
  <r>
    <n v="9454"/>
    <x v="4733"/>
    <x v="1"/>
    <x v="694"/>
    <d v="2012-10-05T00:00:00"/>
    <s v="Standard Class"/>
    <s v="RP-19855"/>
    <s v="Roy Phan"/>
    <x v="1"/>
    <s v="United States"/>
    <s v="Los Angeles"/>
    <x v="1"/>
    <n v="90032"/>
    <x v="1"/>
    <s v="OFF-SU-10004884"/>
    <x v="1"/>
    <x v="14"/>
    <s v="Acme Galleria Hot Forged Steel Scissors with Colored Handles"/>
    <x v="5915"/>
    <n v="3"/>
    <n v="0"/>
    <n v="13.685099999999995"/>
  </r>
  <r>
    <n v="9455"/>
    <x v="4733"/>
    <x v="1"/>
    <x v="694"/>
    <d v="2012-10-05T00:00:00"/>
    <s v="Standard Class"/>
    <s v="RP-19855"/>
    <s v="Roy Phan"/>
    <x v="1"/>
    <s v="United States"/>
    <s v="Los Angeles"/>
    <x v="1"/>
    <n v="90032"/>
    <x v="1"/>
    <s v="TEC-PH-10003555"/>
    <x v="2"/>
    <x v="7"/>
    <s v="Motorola HK250 Universal Bluetooth Headset"/>
    <x v="2862"/>
    <n v="2"/>
    <n v="0.2"/>
    <n v="-8.2763999999999971"/>
  </r>
  <r>
    <n v="9456"/>
    <x v="4734"/>
    <x v="0"/>
    <x v="950"/>
    <d v="2013-06-20T00:00:00"/>
    <s v="Second Class"/>
    <s v="JL-15175"/>
    <s v="James Lanier"/>
    <x v="2"/>
    <s v="United States"/>
    <s v="Chattanooga"/>
    <x v="18"/>
    <n v="37421"/>
    <x v="0"/>
    <s v="TEC-MA-10003493"/>
    <x v="2"/>
    <x v="15"/>
    <s v="Penpower WorldCard Pro Card Scanner"/>
    <x v="5916"/>
    <n v="1"/>
    <n v="0.5"/>
    <n v="-1.8294999999999959"/>
  </r>
  <r>
    <n v="9457"/>
    <x v="4735"/>
    <x v="3"/>
    <x v="837"/>
    <d v="2014-06-04T00:00:00"/>
    <s v="Standard Class"/>
    <s v="BW-11110"/>
    <s v="Bart Watters"/>
    <x v="1"/>
    <s v="United States"/>
    <s v="Greensboro"/>
    <x v="3"/>
    <n v="27405"/>
    <x v="0"/>
    <s v="TEC-AC-10002380"/>
    <x v="2"/>
    <x v="11"/>
    <s v="Sony 8GB Class 10 Micro SDHC R40 Memory Card"/>
    <x v="5917"/>
    <n v="3"/>
    <n v="0.2"/>
    <n v="0.33989999999999654"/>
  </r>
  <r>
    <n v="9458"/>
    <x v="4735"/>
    <x v="3"/>
    <x v="837"/>
    <d v="2014-06-04T00:00:00"/>
    <s v="Standard Class"/>
    <s v="BW-11110"/>
    <s v="Bart Watters"/>
    <x v="1"/>
    <s v="United States"/>
    <s v="Greensboro"/>
    <x v="3"/>
    <n v="27405"/>
    <x v="0"/>
    <s v="OFF-BI-10004209"/>
    <x v="1"/>
    <x v="8"/>
    <s v="Fellowes Twister Kit, Gray/Clear, 3/pkg"/>
    <x v="5918"/>
    <n v="5"/>
    <n v="0.7"/>
    <n v="-10.050000000000001"/>
  </r>
  <r>
    <n v="9459"/>
    <x v="4736"/>
    <x v="2"/>
    <x v="1148"/>
    <d v="2011-10-14T00:00:00"/>
    <s v="Standard Class"/>
    <s v="SJ-20500"/>
    <s v="Shirley Jackson"/>
    <x v="0"/>
    <s v="United States"/>
    <s v="San Francisco"/>
    <x v="1"/>
    <n v="94122"/>
    <x v="1"/>
    <s v="OFF-AR-10002135"/>
    <x v="1"/>
    <x v="6"/>
    <s v="Boston Heavy-Duty Trimline Electric Pencil Sharpeners"/>
    <x v="5919"/>
    <n v="3"/>
    <n v="0"/>
    <n v="41.933999999999983"/>
  </r>
  <r>
    <n v="9460"/>
    <x v="4736"/>
    <x v="2"/>
    <x v="1148"/>
    <d v="2011-10-14T00:00:00"/>
    <s v="Standard Class"/>
    <s v="SJ-20500"/>
    <s v="Shirley Jackson"/>
    <x v="0"/>
    <s v="United States"/>
    <s v="San Francisco"/>
    <x v="1"/>
    <n v="94122"/>
    <x v="1"/>
    <s v="TEC-PH-10002583"/>
    <x v="2"/>
    <x v="7"/>
    <s v="iOttie HLCRIO102 Car Mount"/>
    <x v="314"/>
    <n v="1"/>
    <n v="0.2"/>
    <n v="-2.9985000000000022"/>
  </r>
  <r>
    <n v="9461"/>
    <x v="4737"/>
    <x v="2"/>
    <x v="664"/>
    <d v="2011-11-22T00:00:00"/>
    <s v="Second Class"/>
    <s v="FG-14260"/>
    <s v="Frank Gastineau"/>
    <x v="2"/>
    <s v="United States"/>
    <s v="New York City"/>
    <x v="15"/>
    <n v="10024"/>
    <x v="3"/>
    <s v="OFF-PA-10003591"/>
    <x v="1"/>
    <x v="10"/>
    <s v="Southworth 100% Cotton The Best Paper"/>
    <x v="805"/>
    <n v="3"/>
    <n v="0"/>
    <n v="17.22"/>
  </r>
  <r>
    <n v="9462"/>
    <x v="4738"/>
    <x v="2"/>
    <x v="538"/>
    <d v="2011-10-24T00:00:00"/>
    <s v="Standard Class"/>
    <s v="EH-14125"/>
    <s v="Eugene Hildebrand"/>
    <x v="2"/>
    <s v="United States"/>
    <s v="Lakewood"/>
    <x v="1"/>
    <n v="90712"/>
    <x v="1"/>
    <s v="TEC-PH-10004922"/>
    <x v="2"/>
    <x v="7"/>
    <s v="RCA Visys Integrated PBX 8-Line Router"/>
    <x v="5920"/>
    <n v="6"/>
    <n v="0.2"/>
    <n v="20.097000000000008"/>
  </r>
  <r>
    <n v="9463"/>
    <x v="4739"/>
    <x v="3"/>
    <x v="920"/>
    <d v="2014-12-01T00:00:00"/>
    <s v="Second Class"/>
    <s v="BS-11590"/>
    <s v="Brendan Sweed"/>
    <x v="1"/>
    <s v="United States"/>
    <s v="Louisville"/>
    <x v="0"/>
    <n v="40214"/>
    <x v="0"/>
    <s v="FUR-CH-10001854"/>
    <x v="0"/>
    <x v="1"/>
    <s v="Office Star - Professional Matrix Back Chair with 2-to-1 Synchro Tilt and Mesh Fabric Seat"/>
    <x v="4391"/>
    <n v="2"/>
    <n v="0"/>
    <n v="168.47040000000004"/>
  </r>
  <r>
    <n v="9464"/>
    <x v="4740"/>
    <x v="2"/>
    <x v="1221"/>
    <d v="2011-03-03T00:00:00"/>
    <s v="First Class"/>
    <s v="JS-16030"/>
    <s v="Joy Smith"/>
    <x v="0"/>
    <s v="United States"/>
    <s v="Columbus"/>
    <x v="24"/>
    <n v="43229"/>
    <x v="3"/>
    <s v="OFF-AR-10003560"/>
    <x v="1"/>
    <x v="6"/>
    <s v="Zebra Zazzle Fluorescent Highlighters"/>
    <x v="530"/>
    <n v="4"/>
    <n v="0.2"/>
    <n v="3.4047999999999981"/>
  </r>
  <r>
    <n v="9465"/>
    <x v="4741"/>
    <x v="2"/>
    <x v="1059"/>
    <d v="2011-12-25T00:00:00"/>
    <s v="Standard Class"/>
    <s v="JC-15775"/>
    <s v="John Castell"/>
    <x v="0"/>
    <s v="United States"/>
    <s v="Newark"/>
    <x v="13"/>
    <n v="19711"/>
    <x v="3"/>
    <s v="OFF-LA-10004409"/>
    <x v="1"/>
    <x v="2"/>
    <s v="Avery 492"/>
    <x v="1315"/>
    <n v="6"/>
    <n v="0"/>
    <n v="7.9487999999999985"/>
  </r>
  <r>
    <n v="9466"/>
    <x v="4742"/>
    <x v="0"/>
    <x v="258"/>
    <d v="2013-11-24T00:00:00"/>
    <s v="Standard Class"/>
    <s v="JM-15265"/>
    <s v="Janet Molinari"/>
    <x v="1"/>
    <s v="United States"/>
    <s v="Seattle"/>
    <x v="4"/>
    <n v="98115"/>
    <x v="1"/>
    <s v="FUR-FU-10000448"/>
    <x v="0"/>
    <x v="5"/>
    <s v="Tenex Chairmats For Use With Carpeted Floors"/>
    <x v="5795"/>
    <n v="2"/>
    <n v="0"/>
    <n v="1.597999999999999"/>
  </r>
  <r>
    <n v="9467"/>
    <x v="4743"/>
    <x v="3"/>
    <x v="60"/>
    <d v="2014-11-11T00:00:00"/>
    <s v="Second Class"/>
    <s v="CD-12280"/>
    <s v="Christina DeMoss"/>
    <x v="0"/>
    <s v="United States"/>
    <s v="New York City"/>
    <x v="15"/>
    <n v="10024"/>
    <x v="3"/>
    <s v="OFF-BI-10002735"/>
    <x v="1"/>
    <x v="8"/>
    <s v="GBC Prestige Therm-A-Bind Covers"/>
    <x v="5921"/>
    <n v="6"/>
    <n v="0.2"/>
    <n v="55.582200000000007"/>
  </r>
  <r>
    <n v="9468"/>
    <x v="4743"/>
    <x v="3"/>
    <x v="60"/>
    <d v="2014-11-11T00:00:00"/>
    <s v="Second Class"/>
    <s v="CD-12280"/>
    <s v="Christina DeMoss"/>
    <x v="0"/>
    <s v="United States"/>
    <s v="New York City"/>
    <x v="15"/>
    <n v="10024"/>
    <x v="3"/>
    <s v="FUR-TA-10003469"/>
    <x v="0"/>
    <x v="3"/>
    <s v="Balt Split Level Computer Training Table"/>
    <x v="4365"/>
    <n v="2"/>
    <n v="0.4"/>
    <n v="-66.599999999999994"/>
  </r>
  <r>
    <n v="9469"/>
    <x v="4743"/>
    <x v="3"/>
    <x v="60"/>
    <d v="2014-11-11T00:00:00"/>
    <s v="Second Class"/>
    <s v="CD-12280"/>
    <s v="Christina DeMoss"/>
    <x v="0"/>
    <s v="United States"/>
    <s v="New York City"/>
    <x v="15"/>
    <n v="10024"/>
    <x v="3"/>
    <s v="OFF-PA-10001870"/>
    <x v="1"/>
    <x v="10"/>
    <s v="Xerox 202"/>
    <x v="91"/>
    <n v="2"/>
    <n v="0"/>
    <n v="6.2208000000000006"/>
  </r>
  <r>
    <n v="9470"/>
    <x v="4743"/>
    <x v="3"/>
    <x v="60"/>
    <d v="2014-11-11T00:00:00"/>
    <s v="Second Class"/>
    <s v="CD-12280"/>
    <s v="Christina DeMoss"/>
    <x v="0"/>
    <s v="United States"/>
    <s v="New York City"/>
    <x v="15"/>
    <n v="10024"/>
    <x v="3"/>
    <s v="OFF-PA-10004071"/>
    <x v="1"/>
    <x v="10"/>
    <s v="Eaton Premium Continuous-Feed Paper, 25% Cotton, Letter Size, White, 1000 Shts/Box"/>
    <x v="168"/>
    <n v="2"/>
    <n v="0"/>
    <n v="53.260799999999996"/>
  </r>
  <r>
    <n v="9471"/>
    <x v="4743"/>
    <x v="3"/>
    <x v="60"/>
    <d v="2014-11-11T00:00:00"/>
    <s v="Second Class"/>
    <s v="CD-12280"/>
    <s v="Christina DeMoss"/>
    <x v="0"/>
    <s v="United States"/>
    <s v="New York City"/>
    <x v="15"/>
    <n v="10024"/>
    <x v="3"/>
    <s v="TEC-PH-10001448"/>
    <x v="2"/>
    <x v="7"/>
    <s v="Anker Astro 15000mAh USB Portable Charger"/>
    <x v="2622"/>
    <n v="2"/>
    <n v="0"/>
    <n v="3.9991999999999877"/>
  </r>
  <r>
    <n v="9472"/>
    <x v="4743"/>
    <x v="3"/>
    <x v="60"/>
    <d v="2014-11-11T00:00:00"/>
    <s v="Second Class"/>
    <s v="CD-12280"/>
    <s v="Christina DeMoss"/>
    <x v="0"/>
    <s v="United States"/>
    <s v="New York City"/>
    <x v="15"/>
    <n v="10024"/>
    <x v="3"/>
    <s v="OFF-BI-10002706"/>
    <x v="1"/>
    <x v="8"/>
    <s v="Avery Premier Heavy-Duty Binder with Round Locking Rings"/>
    <x v="5872"/>
    <n v="1"/>
    <n v="0.2"/>
    <n v="3.7127999999999997"/>
  </r>
  <r>
    <n v="9473"/>
    <x v="4743"/>
    <x v="3"/>
    <x v="60"/>
    <d v="2014-11-11T00:00:00"/>
    <s v="Second Class"/>
    <s v="CD-12280"/>
    <s v="Christina DeMoss"/>
    <x v="0"/>
    <s v="United States"/>
    <s v="New York City"/>
    <x v="15"/>
    <n v="10024"/>
    <x v="3"/>
    <s v="FUR-CH-10004875"/>
    <x v="0"/>
    <x v="1"/>
    <s v="Harbour Creations 67200 Series Stacking Chairs"/>
    <x v="5922"/>
    <n v="2"/>
    <n v="0.1"/>
    <n v="24.2012"/>
  </r>
  <r>
    <n v="9474"/>
    <x v="4743"/>
    <x v="3"/>
    <x v="60"/>
    <d v="2014-11-11T00:00:00"/>
    <s v="Second Class"/>
    <s v="CD-12280"/>
    <s v="Christina DeMoss"/>
    <x v="0"/>
    <s v="United States"/>
    <s v="New York City"/>
    <x v="15"/>
    <n v="10024"/>
    <x v="3"/>
    <s v="FUR-FU-10004245"/>
    <x v="0"/>
    <x v="5"/>
    <s v="Career Cubicle Clock, 8 1/4&quot;, Black"/>
    <x v="5923"/>
    <n v="5"/>
    <n v="0"/>
    <n v="38.532000000000004"/>
  </r>
  <r>
    <n v="9475"/>
    <x v="4744"/>
    <x v="1"/>
    <x v="70"/>
    <d v="2012-06-05T00:00:00"/>
    <s v="Second Class"/>
    <s v="JM-15265"/>
    <s v="Janet Molinari"/>
    <x v="1"/>
    <s v="United States"/>
    <s v="Chicago"/>
    <x v="10"/>
    <n v="60653"/>
    <x v="2"/>
    <s v="OFF-LA-10000443"/>
    <x v="1"/>
    <x v="2"/>
    <s v="Avery 501"/>
    <x v="2184"/>
    <n v="2"/>
    <n v="0.2"/>
    <n v="1.9925999999999999"/>
  </r>
  <r>
    <n v="9476"/>
    <x v="4744"/>
    <x v="1"/>
    <x v="70"/>
    <d v="2012-06-05T00:00:00"/>
    <s v="Second Class"/>
    <s v="JM-15265"/>
    <s v="Janet Molinari"/>
    <x v="1"/>
    <s v="United States"/>
    <s v="Chicago"/>
    <x v="10"/>
    <n v="60653"/>
    <x v="2"/>
    <s v="OFF-PA-10001125"/>
    <x v="1"/>
    <x v="10"/>
    <s v="Xerox 1988"/>
    <x v="4259"/>
    <n v="7"/>
    <n v="0.2"/>
    <n v="54.214999999999982"/>
  </r>
  <r>
    <n v="9477"/>
    <x v="4744"/>
    <x v="1"/>
    <x v="70"/>
    <d v="2012-06-05T00:00:00"/>
    <s v="Second Class"/>
    <s v="JM-15265"/>
    <s v="Janet Molinari"/>
    <x v="1"/>
    <s v="United States"/>
    <s v="Chicago"/>
    <x v="10"/>
    <n v="60653"/>
    <x v="2"/>
    <s v="FUR-FU-10002703"/>
    <x v="0"/>
    <x v="5"/>
    <s v="Tenex Traditional Chairmats for Hard Floors, Average Lip, 36&quot; x 48&quot;"/>
    <x v="5924"/>
    <n v="2"/>
    <n v="0.6"/>
    <n v="-61.872"/>
  </r>
  <r>
    <n v="9478"/>
    <x v="4744"/>
    <x v="1"/>
    <x v="70"/>
    <d v="2012-06-05T00:00:00"/>
    <s v="Second Class"/>
    <s v="JM-15265"/>
    <s v="Janet Molinari"/>
    <x v="1"/>
    <s v="United States"/>
    <s v="Chicago"/>
    <x v="10"/>
    <n v="60653"/>
    <x v="2"/>
    <s v="OFF-BI-10004364"/>
    <x v="1"/>
    <x v="8"/>
    <s v="Storex Dura Pro Binders"/>
    <x v="3019"/>
    <n v="3"/>
    <n v="0.8"/>
    <n v="-6.2370000000000019"/>
  </r>
  <r>
    <n v="9479"/>
    <x v="4745"/>
    <x v="2"/>
    <x v="557"/>
    <d v="2011-09-14T00:00:00"/>
    <s v="Standard Class"/>
    <s v="SS-20410"/>
    <s v="Shahid Shariari"/>
    <x v="0"/>
    <s v="United States"/>
    <s v="Oswego"/>
    <x v="10"/>
    <n v="60543"/>
    <x v="2"/>
    <s v="OFF-FA-10000936"/>
    <x v="1"/>
    <x v="13"/>
    <s v="Acco Hot Clips Clips to Go"/>
    <x v="5925"/>
    <n v="5"/>
    <n v="0.2"/>
    <n v="4.1124999999999998"/>
  </r>
  <r>
    <n v="9480"/>
    <x v="4745"/>
    <x v="2"/>
    <x v="557"/>
    <d v="2011-09-14T00:00:00"/>
    <s v="Standard Class"/>
    <s v="SS-20410"/>
    <s v="Shahid Shariari"/>
    <x v="0"/>
    <s v="United States"/>
    <s v="Oswego"/>
    <x v="10"/>
    <n v="60543"/>
    <x v="2"/>
    <s v="OFF-BI-10001249"/>
    <x v="1"/>
    <x v="8"/>
    <s v="Avery Heavy-Duty EZD View Binder with Locking Rings"/>
    <x v="5926"/>
    <n v="3"/>
    <n v="0.8"/>
    <n v="-6.5076000000000018"/>
  </r>
  <r>
    <n v="9481"/>
    <x v="4745"/>
    <x v="2"/>
    <x v="557"/>
    <d v="2011-09-14T00:00:00"/>
    <s v="Standard Class"/>
    <s v="SS-20410"/>
    <s v="Shahid Shariari"/>
    <x v="0"/>
    <s v="United States"/>
    <s v="Oswego"/>
    <x v="10"/>
    <n v="60543"/>
    <x v="2"/>
    <s v="OFF-BI-10004632"/>
    <x v="1"/>
    <x v="8"/>
    <s v="Ibico Hi-Tech Manual Binding System"/>
    <x v="5927"/>
    <n v="5"/>
    <n v="0.8"/>
    <n v="-533.73250000000007"/>
  </r>
  <r>
    <n v="9482"/>
    <x v="4746"/>
    <x v="3"/>
    <x v="44"/>
    <d v="2014-11-13T00:00:00"/>
    <s v="Standard Class"/>
    <s v="HG-14845"/>
    <s v="Harry Greene"/>
    <x v="0"/>
    <s v="United States"/>
    <s v="Dallas"/>
    <x v="5"/>
    <n v="75220"/>
    <x v="2"/>
    <s v="OFF-ST-10000615"/>
    <x v="1"/>
    <x v="4"/>
    <s v="SimpliFile Personal File, Black Granite, 15w x 6-15/16d x 11-1/4h"/>
    <x v="1333"/>
    <n v="2"/>
    <n v="0.2"/>
    <n v="1.8160000000000016"/>
  </r>
  <r>
    <n v="9483"/>
    <x v="4747"/>
    <x v="1"/>
    <x v="782"/>
    <d v="2012-06-24T00:00:00"/>
    <s v="Second Class"/>
    <s v="BC-11125"/>
    <s v="Becky Castell"/>
    <x v="2"/>
    <s v="United States"/>
    <s v="Philadelphia"/>
    <x v="9"/>
    <n v="19134"/>
    <x v="3"/>
    <s v="TEC-AC-10001838"/>
    <x v="2"/>
    <x v="11"/>
    <s v="Razer Tiamat Over Ear 7.1 Surround Sound PC Gaming Headset"/>
    <x v="4570"/>
    <n v="2"/>
    <n v="0.2"/>
    <n v="91.995400000000018"/>
  </r>
  <r>
    <n v="9484"/>
    <x v="4748"/>
    <x v="2"/>
    <x v="192"/>
    <d v="2011-07-28T00:00:00"/>
    <s v="Standard Class"/>
    <s v="AB-10255"/>
    <s v="Alejandro Ballentine"/>
    <x v="2"/>
    <s v="United States"/>
    <s v="Los Angeles"/>
    <x v="1"/>
    <n v="90008"/>
    <x v="1"/>
    <s v="OFF-AR-10004757"/>
    <x v="1"/>
    <x v="6"/>
    <s v="Crayola Colored Pencils"/>
    <x v="1209"/>
    <n v="6"/>
    <n v="0"/>
    <n v="6.4943999999999988"/>
  </r>
  <r>
    <n v="9485"/>
    <x v="4749"/>
    <x v="0"/>
    <x v="499"/>
    <d v="2013-12-05T00:00:00"/>
    <s v="Second Class"/>
    <s v="MY-18295"/>
    <s v="Muhammed Yedwab"/>
    <x v="1"/>
    <s v="United States"/>
    <s v="Houston"/>
    <x v="5"/>
    <n v="77036"/>
    <x v="2"/>
    <s v="FUR-BO-10003893"/>
    <x v="0"/>
    <x v="0"/>
    <s v="Sauder Camden County Collection Library"/>
    <x v="5928"/>
    <n v="10"/>
    <n v="0.32"/>
    <n v="-137.97600000000008"/>
  </r>
  <r>
    <n v="9486"/>
    <x v="4749"/>
    <x v="0"/>
    <x v="499"/>
    <d v="2013-12-05T00:00:00"/>
    <s v="Second Class"/>
    <s v="MY-18295"/>
    <s v="Muhammed Yedwab"/>
    <x v="1"/>
    <s v="United States"/>
    <s v="Houston"/>
    <x v="5"/>
    <n v="77036"/>
    <x v="2"/>
    <s v="OFF-PA-10003893"/>
    <x v="1"/>
    <x v="10"/>
    <s v="Xerox 1962"/>
    <x v="2791"/>
    <n v="9"/>
    <n v="0.2"/>
    <n v="9.6299999999999955"/>
  </r>
  <r>
    <n v="9487"/>
    <x v="4750"/>
    <x v="3"/>
    <x v="386"/>
    <d v="2014-10-13T00:00:00"/>
    <s v="Same Day"/>
    <s v="NF-18385"/>
    <s v="Natalie Fritzler"/>
    <x v="0"/>
    <s v="United States"/>
    <s v="Wheeling"/>
    <x v="48"/>
    <n v="26003"/>
    <x v="3"/>
    <s v="FUR-TA-10001932"/>
    <x v="0"/>
    <x v="3"/>
    <s v="Chromcraft 48&quot; x 96&quot; Racetrack Double Pedestal Table"/>
    <x v="5929"/>
    <n v="3"/>
    <n v="0.3"/>
    <n v="-76.953599999999994"/>
  </r>
  <r>
    <n v="9488"/>
    <x v="4751"/>
    <x v="3"/>
    <x v="157"/>
    <d v="2014-12-14T00:00:00"/>
    <s v="First Class"/>
    <s v="NB-18655"/>
    <s v="Nona Balk"/>
    <x v="1"/>
    <s v="United States"/>
    <s v="Paterson"/>
    <x v="30"/>
    <n v="7501"/>
    <x v="3"/>
    <s v="OFF-FA-10001561"/>
    <x v="1"/>
    <x v="13"/>
    <s v="Stockwell Push Pins"/>
    <x v="2630"/>
    <n v="3"/>
    <n v="0"/>
    <n v="2.1581999999999999"/>
  </r>
  <r>
    <n v="9489"/>
    <x v="4752"/>
    <x v="1"/>
    <x v="486"/>
    <d v="2012-10-04T00:00:00"/>
    <s v="First Class"/>
    <s v="EM-13960"/>
    <s v="Eric Murdock"/>
    <x v="0"/>
    <s v="United States"/>
    <s v="Portland"/>
    <x v="21"/>
    <n v="97206"/>
    <x v="1"/>
    <s v="TEC-PH-10001817"/>
    <x v="2"/>
    <x v="7"/>
    <s v="Wilson Electronics DB Pro Signal Booster"/>
    <x v="5930"/>
    <n v="2"/>
    <n v="0.2"/>
    <n v="50.120000000000033"/>
  </r>
  <r>
    <n v="9490"/>
    <x v="4753"/>
    <x v="0"/>
    <x v="1222"/>
    <d v="2013-08-12T00:00:00"/>
    <s v="Standard Class"/>
    <s v="MF-17665"/>
    <s v="Maureen Fritzler"/>
    <x v="1"/>
    <s v="United States"/>
    <s v="Huntsville"/>
    <x v="19"/>
    <n v="35810"/>
    <x v="0"/>
    <s v="OFF-AR-10000538"/>
    <x v="1"/>
    <x v="6"/>
    <s v="Boston Model 1800 Electric Pencil Sharpener, Gray"/>
    <x v="5931"/>
    <n v="7"/>
    <n v="0"/>
    <n v="59.114999999999981"/>
  </r>
  <r>
    <n v="9491"/>
    <x v="4754"/>
    <x v="3"/>
    <x v="1032"/>
    <d v="2014-01-08T00:00:00"/>
    <s v="Standard Class"/>
    <s v="CM-12385"/>
    <s v="Christopher Martinez"/>
    <x v="0"/>
    <s v="United States"/>
    <s v="San Francisco"/>
    <x v="1"/>
    <n v="94110"/>
    <x v="1"/>
    <s v="OFF-BI-10004584"/>
    <x v="1"/>
    <x v="8"/>
    <s v="GBC ProClick 150 Presentation Binding System"/>
    <x v="5932"/>
    <n v="8"/>
    <n v="0.2"/>
    <n v="682.5168000000001"/>
  </r>
  <r>
    <n v="9492"/>
    <x v="4754"/>
    <x v="3"/>
    <x v="1032"/>
    <d v="2014-01-08T00:00:00"/>
    <s v="Standard Class"/>
    <s v="CM-12385"/>
    <s v="Christopher Martinez"/>
    <x v="0"/>
    <s v="United States"/>
    <s v="San Francisco"/>
    <x v="1"/>
    <n v="94110"/>
    <x v="1"/>
    <s v="OFF-AR-10000817"/>
    <x v="1"/>
    <x v="6"/>
    <s v="Manco Dry-Lighter Erasable Highlighter"/>
    <x v="5933"/>
    <n v="3"/>
    <n v="0"/>
    <n v="3.1007999999999996"/>
  </r>
  <r>
    <n v="9493"/>
    <x v="4755"/>
    <x v="3"/>
    <x v="659"/>
    <d v="2014-11-08T00:00:00"/>
    <s v="Same Day"/>
    <s v="EC-14050"/>
    <s v="Erin Creighton"/>
    <x v="0"/>
    <s v="United States"/>
    <s v="Oklahoma City"/>
    <x v="26"/>
    <n v="73120"/>
    <x v="2"/>
    <s v="OFF-BI-10000756"/>
    <x v="1"/>
    <x v="8"/>
    <s v="Storex DuraTech Recycled Plastic Frosted Binders"/>
    <x v="5934"/>
    <n v="9"/>
    <n v="0"/>
    <n v="19.080000000000002"/>
  </r>
  <r>
    <n v="9494"/>
    <x v="4756"/>
    <x v="0"/>
    <x v="835"/>
    <d v="2013-01-08T00:00:00"/>
    <s v="Standard Class"/>
    <s v="BO-11350"/>
    <s v="Bill Overfelt"/>
    <x v="1"/>
    <s v="United States"/>
    <s v="Broken Arrow"/>
    <x v="26"/>
    <n v="74012"/>
    <x v="2"/>
    <s v="FUR-TA-10000617"/>
    <x v="0"/>
    <x v="3"/>
    <s v="Hon Practical Foundations 30 x 60 Training Table, Light Gray/Charcoal"/>
    <x v="5935"/>
    <n v="7"/>
    <n v="0"/>
    <n v="350.42700000000002"/>
  </r>
  <r>
    <n v="9495"/>
    <x v="4756"/>
    <x v="0"/>
    <x v="835"/>
    <d v="2013-01-08T00:00:00"/>
    <s v="Standard Class"/>
    <s v="BO-11350"/>
    <s v="Bill Overfelt"/>
    <x v="1"/>
    <s v="United States"/>
    <s v="Broken Arrow"/>
    <x v="26"/>
    <n v="74012"/>
    <x v="2"/>
    <s v="OFF-BI-10004364"/>
    <x v="1"/>
    <x v="8"/>
    <s v="Storex Dura Pro Binders"/>
    <x v="5516"/>
    <n v="2"/>
    <n v="0"/>
    <n v="5.3460000000000001"/>
  </r>
  <r>
    <n v="9496"/>
    <x v="4757"/>
    <x v="0"/>
    <x v="536"/>
    <d v="2013-05-17T00:00:00"/>
    <s v="Standard Class"/>
    <s v="VM-21835"/>
    <s v="Vivian Mathis"/>
    <x v="0"/>
    <s v="United States"/>
    <s v="Mission Viejo"/>
    <x v="1"/>
    <n v="92691"/>
    <x v="1"/>
    <s v="TEC-AC-10004518"/>
    <x v="2"/>
    <x v="11"/>
    <s v="Memorex Mini Travel Drive 32 GB USB 2.0 Flash Drive"/>
    <x v="5253"/>
    <n v="6"/>
    <n v="0"/>
    <n v="46.800000000000004"/>
  </r>
  <r>
    <n v="9497"/>
    <x v="4757"/>
    <x v="0"/>
    <x v="536"/>
    <d v="2013-05-17T00:00:00"/>
    <s v="Standard Class"/>
    <s v="VM-21835"/>
    <s v="Vivian Mathis"/>
    <x v="0"/>
    <s v="United States"/>
    <s v="Mission Viejo"/>
    <x v="1"/>
    <n v="92691"/>
    <x v="1"/>
    <s v="OFF-AP-10002222"/>
    <x v="1"/>
    <x v="9"/>
    <s v="Staples"/>
    <x v="1313"/>
    <n v="1"/>
    <n v="0"/>
    <n v="2.3409000000000004"/>
  </r>
  <r>
    <n v="9498"/>
    <x v="4758"/>
    <x v="3"/>
    <x v="60"/>
    <d v="2014-11-08T00:00:00"/>
    <s v="First Class"/>
    <s v="AB-10060"/>
    <s v="Adam Bellavance"/>
    <x v="2"/>
    <s v="United States"/>
    <s v="Greenwood"/>
    <x v="14"/>
    <n v="46142"/>
    <x v="2"/>
    <s v="OFF-PA-10002615"/>
    <x v="1"/>
    <x v="10"/>
    <s v="Ampad Gold Fibre Wirebound Steno Books, 6&quot; x 9&quot;, Gregg Ruled"/>
    <x v="5936"/>
    <n v="1"/>
    <n v="0"/>
    <n v="2.0286"/>
  </r>
  <r>
    <n v="9499"/>
    <x v="4758"/>
    <x v="3"/>
    <x v="60"/>
    <d v="2014-11-08T00:00:00"/>
    <s v="First Class"/>
    <s v="AB-10060"/>
    <s v="Adam Bellavance"/>
    <x v="2"/>
    <s v="United States"/>
    <s v="Greenwood"/>
    <x v="14"/>
    <n v="46142"/>
    <x v="2"/>
    <s v="OFF-PA-10000565"/>
    <x v="1"/>
    <x v="10"/>
    <s v="Staples"/>
    <x v="3856"/>
    <n v="3"/>
    <n v="0"/>
    <n v="82.290599999999998"/>
  </r>
  <r>
    <n v="9500"/>
    <x v="4758"/>
    <x v="3"/>
    <x v="60"/>
    <d v="2014-11-08T00:00:00"/>
    <s v="First Class"/>
    <s v="AB-10060"/>
    <s v="Adam Bellavance"/>
    <x v="2"/>
    <s v="United States"/>
    <s v="Greenwood"/>
    <x v="14"/>
    <n v="46142"/>
    <x v="2"/>
    <s v="OFF-PA-10003673"/>
    <x v="1"/>
    <x v="10"/>
    <s v="Strathmore Photo Mount Cards"/>
    <x v="766"/>
    <n v="10"/>
    <n v="0"/>
    <n v="31.187999999999999"/>
  </r>
  <r>
    <n v="9501"/>
    <x v="4759"/>
    <x v="0"/>
    <x v="439"/>
    <d v="2013-05-31T00:00:00"/>
    <s v="Standard Class"/>
    <s v="CM-12235"/>
    <s v="Chris McAfee"/>
    <x v="0"/>
    <s v="United States"/>
    <s v="Milwaukee"/>
    <x v="6"/>
    <n v="53209"/>
    <x v="2"/>
    <s v="FUR-FU-10002088"/>
    <x v="0"/>
    <x v="5"/>
    <s v="Nu-Dell Float Frame 11 x 14 1/2"/>
    <x v="5937"/>
    <n v="3"/>
    <n v="0"/>
    <n v="11.314800000000002"/>
  </r>
  <r>
    <n v="9502"/>
    <x v="4760"/>
    <x v="1"/>
    <x v="312"/>
    <d v="2012-11-24T00:00:00"/>
    <s v="Standard Class"/>
    <s v="KW-16570"/>
    <s v="Kelly Williams"/>
    <x v="0"/>
    <s v="United States"/>
    <s v="San Francisco"/>
    <x v="1"/>
    <n v="94109"/>
    <x v="1"/>
    <s v="FUR-FU-10001546"/>
    <x v="0"/>
    <x v="5"/>
    <s v="Dana Swing-Arm Lamps"/>
    <x v="4674"/>
    <n v="3"/>
    <n v="0"/>
    <n v="8.01"/>
  </r>
  <r>
    <n v="9503"/>
    <x v="4761"/>
    <x v="0"/>
    <x v="183"/>
    <d v="2013-04-30T00:00:00"/>
    <s v="Standard Class"/>
    <s v="MM-17920"/>
    <s v="Michael Moore"/>
    <x v="0"/>
    <s v="United States"/>
    <s v="Rome"/>
    <x v="15"/>
    <n v="13440"/>
    <x v="3"/>
    <s v="OFF-AR-10000614"/>
    <x v="1"/>
    <x v="6"/>
    <s v="Barrel Sharpener"/>
    <x v="5938"/>
    <n v="9"/>
    <n v="0"/>
    <n v="8.3537999999999997"/>
  </r>
  <r>
    <n v="9504"/>
    <x v="4761"/>
    <x v="0"/>
    <x v="183"/>
    <d v="2013-04-30T00:00:00"/>
    <s v="Standard Class"/>
    <s v="MM-17920"/>
    <s v="Michael Moore"/>
    <x v="0"/>
    <s v="United States"/>
    <s v="Rome"/>
    <x v="15"/>
    <n v="13440"/>
    <x v="3"/>
    <s v="OFF-AR-10003190"/>
    <x v="1"/>
    <x v="6"/>
    <s v="Newell 32"/>
    <x v="709"/>
    <n v="1"/>
    <n v="0"/>
    <n v="0.80640000000000001"/>
  </r>
  <r>
    <n v="9505"/>
    <x v="4762"/>
    <x v="0"/>
    <x v="500"/>
    <d v="2013-10-19T00:00:00"/>
    <s v="Standard Class"/>
    <s v="PW-19030"/>
    <s v="Pauline Webber"/>
    <x v="1"/>
    <s v="United States"/>
    <s v="New York City"/>
    <x v="15"/>
    <n v="10009"/>
    <x v="3"/>
    <s v="TEC-PH-10004094"/>
    <x v="2"/>
    <x v="7"/>
    <s v="Motorola L703CM"/>
    <x v="5939"/>
    <n v="7"/>
    <n v="0"/>
    <n v="272.98250000000002"/>
  </r>
  <r>
    <n v="9506"/>
    <x v="4762"/>
    <x v="0"/>
    <x v="500"/>
    <d v="2013-10-19T00:00:00"/>
    <s v="Standard Class"/>
    <s v="PW-19030"/>
    <s v="Pauline Webber"/>
    <x v="1"/>
    <s v="United States"/>
    <s v="New York City"/>
    <x v="15"/>
    <n v="10009"/>
    <x v="3"/>
    <s v="OFF-PA-10001970"/>
    <x v="1"/>
    <x v="10"/>
    <s v="Xerox 1908"/>
    <x v="1375"/>
    <n v="2"/>
    <n v="0"/>
    <n v="54.860399999999998"/>
  </r>
  <r>
    <n v="9507"/>
    <x v="4763"/>
    <x v="2"/>
    <x v="267"/>
    <d v="2011-04-07T00:00:00"/>
    <s v="Second Class"/>
    <s v="RD-19900"/>
    <s v="Ruben Dartt"/>
    <x v="0"/>
    <s v="United States"/>
    <s v="Dearborn Heights"/>
    <x v="12"/>
    <n v="48127"/>
    <x v="2"/>
    <s v="OFF-AR-10002952"/>
    <x v="1"/>
    <x v="6"/>
    <s v="Stanley Contemporary Battery Pencil Sharpeners"/>
    <x v="4327"/>
    <n v="2"/>
    <n v="0"/>
    <n v="7.4759999999999991"/>
  </r>
  <r>
    <n v="9508"/>
    <x v="4763"/>
    <x v="2"/>
    <x v="267"/>
    <d v="2011-04-07T00:00:00"/>
    <s v="Second Class"/>
    <s v="RD-19900"/>
    <s v="Ruben Dartt"/>
    <x v="0"/>
    <s v="United States"/>
    <s v="Dearborn Heights"/>
    <x v="12"/>
    <n v="48127"/>
    <x v="2"/>
    <s v="OFF-BI-10004209"/>
    <x v="1"/>
    <x v="8"/>
    <s v="Fellowes Twister Kit, Gray/Clear, 3/pkg"/>
    <x v="5940"/>
    <n v="5"/>
    <n v="0"/>
    <n v="18.089999999999996"/>
  </r>
  <r>
    <n v="9509"/>
    <x v="4763"/>
    <x v="2"/>
    <x v="267"/>
    <d v="2011-04-07T00:00:00"/>
    <s v="Second Class"/>
    <s v="RD-19900"/>
    <s v="Ruben Dartt"/>
    <x v="0"/>
    <s v="United States"/>
    <s v="Dearborn Heights"/>
    <x v="12"/>
    <n v="48127"/>
    <x v="2"/>
    <s v="OFF-AR-10004685"/>
    <x v="1"/>
    <x v="6"/>
    <s v="Binney &amp; Smith Crayola Metallic Colored Pencils, 8-Color Set"/>
    <x v="4808"/>
    <n v="3"/>
    <n v="0"/>
    <n v="4.5836999999999994"/>
  </r>
  <r>
    <n v="9510"/>
    <x v="4763"/>
    <x v="2"/>
    <x v="267"/>
    <d v="2011-04-07T00:00:00"/>
    <s v="Second Class"/>
    <s v="RD-19900"/>
    <s v="Ruben Dartt"/>
    <x v="0"/>
    <s v="United States"/>
    <s v="Dearborn Heights"/>
    <x v="12"/>
    <n v="48127"/>
    <x v="2"/>
    <s v="OFF-ST-10000991"/>
    <x v="1"/>
    <x v="4"/>
    <s v="Space Solutions HD Industrial Steel Shelving."/>
    <x v="5941"/>
    <n v="6"/>
    <n v="0"/>
    <n v="20.694600000000008"/>
  </r>
  <r>
    <n v="9511"/>
    <x v="4764"/>
    <x v="0"/>
    <x v="876"/>
    <d v="2013-08-12T00:00:00"/>
    <s v="Standard Class"/>
    <s v="LM-17065"/>
    <s v="Liz MacKendrick"/>
    <x v="0"/>
    <s v="United States"/>
    <s v="New York City"/>
    <x v="15"/>
    <n v="10024"/>
    <x v="3"/>
    <s v="OFF-AR-10002399"/>
    <x v="1"/>
    <x v="6"/>
    <s v="Dixon Prang Watercolor Pencils, 10-Color Set with Brush"/>
    <x v="3747"/>
    <n v="9"/>
    <n v="0"/>
    <n v="15.7194"/>
  </r>
  <r>
    <n v="9512"/>
    <x v="4765"/>
    <x v="2"/>
    <x v="637"/>
    <d v="2011-12-16T00:00:00"/>
    <s v="First Class"/>
    <s v="CS-11845"/>
    <s v="Cari Sayre"/>
    <x v="1"/>
    <s v="United States"/>
    <s v="Chicago"/>
    <x v="10"/>
    <n v="60623"/>
    <x v="2"/>
    <s v="OFF-BI-10002353"/>
    <x v="1"/>
    <x v="8"/>
    <s v="GBC VeloBind Cover Sets"/>
    <x v="1844"/>
    <n v="3"/>
    <n v="0.8"/>
    <n v="-13.895999999999997"/>
  </r>
  <r>
    <n v="9513"/>
    <x v="4766"/>
    <x v="3"/>
    <x v="1109"/>
    <d v="2014-06-04T00:00:00"/>
    <s v="Second Class"/>
    <s v="KT-16480"/>
    <s v="Kean Thornton"/>
    <x v="0"/>
    <s v="United States"/>
    <s v="Dallas"/>
    <x v="5"/>
    <n v="75217"/>
    <x v="2"/>
    <s v="FUR-BO-10001811"/>
    <x v="0"/>
    <x v="0"/>
    <s v="Atlantic Metals Mobile 5-Shelf Bookcases, Custom Colors"/>
    <x v="5942"/>
    <n v="1"/>
    <n v="0.32"/>
    <n v="-6.0196000000000254"/>
  </r>
  <r>
    <n v="9514"/>
    <x v="4767"/>
    <x v="0"/>
    <x v="500"/>
    <d v="2013-10-20T00:00:00"/>
    <s v="Standard Class"/>
    <s v="BE-11410"/>
    <s v="Bobby Elias"/>
    <x v="0"/>
    <s v="United States"/>
    <s v="Appleton"/>
    <x v="6"/>
    <n v="54915"/>
    <x v="2"/>
    <s v="TEC-AC-10003033"/>
    <x v="2"/>
    <x v="11"/>
    <s v="Plantronics CS510 - Over-the-Head monaural Wireless Headset System"/>
    <x v="5943"/>
    <n v="5"/>
    <n v="0"/>
    <n v="544.41749999999979"/>
  </r>
  <r>
    <n v="9515"/>
    <x v="4768"/>
    <x v="2"/>
    <x v="619"/>
    <d v="2011-03-18T00:00:00"/>
    <s v="Standard Class"/>
    <s v="NF-18475"/>
    <s v="Neil Französisch"/>
    <x v="2"/>
    <s v="United States"/>
    <s v="Jacksonville"/>
    <x v="2"/>
    <n v="32216"/>
    <x v="0"/>
    <s v="OFF-PA-10000176"/>
    <x v="1"/>
    <x v="10"/>
    <s v="Xerox 1887"/>
    <x v="5944"/>
    <n v="6"/>
    <n v="0.2"/>
    <n v="31.869599999999995"/>
  </r>
  <r>
    <n v="9516"/>
    <x v="4769"/>
    <x v="2"/>
    <x v="1223"/>
    <d v="2011-02-25T00:00:00"/>
    <s v="Standard Class"/>
    <s v="DL-13315"/>
    <s v="Delfina Latchford"/>
    <x v="0"/>
    <s v="United States"/>
    <s v="Chicago"/>
    <x v="10"/>
    <n v="60653"/>
    <x v="2"/>
    <s v="OFF-AR-10003631"/>
    <x v="1"/>
    <x v="6"/>
    <s v="Staples"/>
    <x v="5945"/>
    <n v="14"/>
    <n v="0.2"/>
    <n v="8.808799999999998"/>
  </r>
  <r>
    <n v="9517"/>
    <x v="4770"/>
    <x v="1"/>
    <x v="252"/>
    <d v="2012-08-26T00:00:00"/>
    <s v="Second Class"/>
    <s v="MS-17710"/>
    <s v="Maurice Satty"/>
    <x v="0"/>
    <s v="United States"/>
    <s v="Bowling Green"/>
    <x v="24"/>
    <n v="43402"/>
    <x v="3"/>
    <s v="TEC-PH-10000923"/>
    <x v="2"/>
    <x v="7"/>
    <s v="Belkin SportFit Armband For iPhone 5s/5c, Fuchsia"/>
    <x v="5946"/>
    <n v="3"/>
    <n v="0.4"/>
    <n v="4.0472999999999999"/>
  </r>
  <r>
    <n v="9518"/>
    <x v="4770"/>
    <x v="1"/>
    <x v="252"/>
    <d v="2012-08-26T00:00:00"/>
    <s v="Second Class"/>
    <s v="MS-17710"/>
    <s v="Maurice Satty"/>
    <x v="0"/>
    <s v="United States"/>
    <s v="Bowling Green"/>
    <x v="24"/>
    <n v="43402"/>
    <x v="3"/>
    <s v="OFF-LA-10003190"/>
    <x v="1"/>
    <x v="2"/>
    <s v="Avery 474"/>
    <x v="2789"/>
    <n v="3"/>
    <n v="0.2"/>
    <n v="2.5056000000000003"/>
  </r>
  <r>
    <n v="9519"/>
    <x v="4770"/>
    <x v="1"/>
    <x v="252"/>
    <d v="2012-08-26T00:00:00"/>
    <s v="Second Class"/>
    <s v="MS-17710"/>
    <s v="Maurice Satty"/>
    <x v="0"/>
    <s v="United States"/>
    <s v="Bowling Green"/>
    <x v="24"/>
    <n v="43402"/>
    <x v="3"/>
    <s v="OFF-ST-10003208"/>
    <x v="1"/>
    <x v="4"/>
    <s v="Adjustable Depth Letter/Legal Cart"/>
    <x v="2774"/>
    <n v="3"/>
    <n v="0.2"/>
    <n v="48.994199999999921"/>
  </r>
  <r>
    <n v="9520"/>
    <x v="4771"/>
    <x v="3"/>
    <x v="540"/>
    <d v="2014-05-13T00:00:00"/>
    <s v="Second Class"/>
    <s v="MM-18055"/>
    <s v="Michelle Moray"/>
    <x v="0"/>
    <s v="United States"/>
    <s v="San Francisco"/>
    <x v="1"/>
    <n v="94110"/>
    <x v="1"/>
    <s v="OFF-AP-10000692"/>
    <x v="1"/>
    <x v="9"/>
    <s v="Fellowes Mighty 8 Compact Surge Protector"/>
    <x v="5947"/>
    <n v="4"/>
    <n v="0"/>
    <n v="22.702400000000004"/>
  </r>
  <r>
    <n v="9521"/>
    <x v="4772"/>
    <x v="0"/>
    <x v="1084"/>
    <d v="2013-02-09T00:00:00"/>
    <s v="Standard Class"/>
    <s v="JB-15400"/>
    <s v="Jennifer Braxton"/>
    <x v="1"/>
    <s v="United States"/>
    <s v="Los Angeles"/>
    <x v="1"/>
    <n v="90049"/>
    <x v="1"/>
    <s v="OFF-ST-10004180"/>
    <x v="1"/>
    <x v="4"/>
    <s v="Safco Commercial Shelving"/>
    <x v="5948"/>
    <n v="2"/>
    <n v="0"/>
    <n v="3.720799999999997"/>
  </r>
  <r>
    <n v="9522"/>
    <x v="4773"/>
    <x v="2"/>
    <x v="174"/>
    <d v="2011-12-25T00:00:00"/>
    <s v="Standard Class"/>
    <s v="SG-20605"/>
    <s v="Speros Goranitis"/>
    <x v="0"/>
    <s v="United States"/>
    <s v="Chicago"/>
    <x v="10"/>
    <n v="60623"/>
    <x v="2"/>
    <s v="TEC-PH-10002817"/>
    <x v="2"/>
    <x v="7"/>
    <s v="RCA ViSYS 25425RE1 Corded phone"/>
    <x v="830"/>
    <n v="3"/>
    <n v="0.2"/>
    <n v="36.44729999999997"/>
  </r>
  <r>
    <n v="9523"/>
    <x v="4773"/>
    <x v="2"/>
    <x v="174"/>
    <d v="2011-12-25T00:00:00"/>
    <s v="Standard Class"/>
    <s v="SG-20605"/>
    <s v="Speros Goranitis"/>
    <x v="0"/>
    <s v="United States"/>
    <s v="Chicago"/>
    <x v="10"/>
    <n v="60623"/>
    <x v="2"/>
    <s v="OFF-PA-10000295"/>
    <x v="1"/>
    <x v="10"/>
    <s v="Xerox 229"/>
    <x v="12"/>
    <n v="3"/>
    <n v="0.2"/>
    <n v="5.4432"/>
  </r>
  <r>
    <n v="9524"/>
    <x v="4773"/>
    <x v="2"/>
    <x v="174"/>
    <d v="2011-12-25T00:00:00"/>
    <s v="Standard Class"/>
    <s v="SG-20605"/>
    <s v="Speros Goranitis"/>
    <x v="0"/>
    <s v="United States"/>
    <s v="Chicago"/>
    <x v="10"/>
    <n v="60623"/>
    <x v="2"/>
    <s v="OFF-ST-10000419"/>
    <x v="1"/>
    <x v="4"/>
    <s v="Rogers Jumbo File, Granite"/>
    <x v="5949"/>
    <n v="3"/>
    <n v="0.2"/>
    <n v="-7.7406000000000006"/>
  </r>
  <r>
    <n v="9525"/>
    <x v="4774"/>
    <x v="3"/>
    <x v="256"/>
    <d v="2014-12-07T00:00:00"/>
    <s v="First Class"/>
    <s v="PB-18805"/>
    <s v="Patrick Bzostek"/>
    <x v="2"/>
    <s v="United States"/>
    <s v="Seattle"/>
    <x v="4"/>
    <n v="98115"/>
    <x v="1"/>
    <s v="OFF-BI-10001524"/>
    <x v="1"/>
    <x v="8"/>
    <s v="GBC Premium Transparent Covers with Diagonal Lined Pattern"/>
    <x v="2067"/>
    <n v="5"/>
    <n v="0.2"/>
    <n v="29.371999999999993"/>
  </r>
  <r>
    <n v="9526"/>
    <x v="4774"/>
    <x v="3"/>
    <x v="256"/>
    <d v="2014-12-07T00:00:00"/>
    <s v="First Class"/>
    <s v="PB-18805"/>
    <s v="Patrick Bzostek"/>
    <x v="2"/>
    <s v="United States"/>
    <s v="Seattle"/>
    <x v="4"/>
    <n v="98115"/>
    <x v="1"/>
    <s v="FUR-FU-10003268"/>
    <x v="0"/>
    <x v="5"/>
    <s v="Eldon Radial Chair Mat for Low to Medium Pile Carpets"/>
    <x v="3351"/>
    <n v="5"/>
    <n v="0"/>
    <n v="39.97999999999999"/>
  </r>
  <r>
    <n v="9527"/>
    <x v="4774"/>
    <x v="3"/>
    <x v="256"/>
    <d v="2014-12-07T00:00:00"/>
    <s v="First Class"/>
    <s v="PB-18805"/>
    <s v="Patrick Bzostek"/>
    <x v="2"/>
    <s v="United States"/>
    <s v="Seattle"/>
    <x v="4"/>
    <n v="98115"/>
    <x v="1"/>
    <s v="TEC-PH-10000148"/>
    <x v="2"/>
    <x v="7"/>
    <s v="Cyber Acoustics AC-202b Speech Recognition Stereo Headset"/>
    <x v="5231"/>
    <n v="3"/>
    <n v="0.2"/>
    <n v="-7.0145999999999997"/>
  </r>
  <r>
    <n v="9528"/>
    <x v="4774"/>
    <x v="3"/>
    <x v="256"/>
    <d v="2014-12-07T00:00:00"/>
    <s v="First Class"/>
    <s v="PB-18805"/>
    <s v="Patrick Bzostek"/>
    <x v="2"/>
    <s v="United States"/>
    <s v="Seattle"/>
    <x v="4"/>
    <n v="98115"/>
    <x v="1"/>
    <s v="OFF-BI-10001543"/>
    <x v="1"/>
    <x v="8"/>
    <s v="GBC VeloBinder Manual Binding System"/>
    <x v="5950"/>
    <n v="6"/>
    <n v="0.2"/>
    <n v="60.463200000000015"/>
  </r>
  <r>
    <n v="9529"/>
    <x v="4774"/>
    <x v="3"/>
    <x v="256"/>
    <d v="2014-12-07T00:00:00"/>
    <s v="First Class"/>
    <s v="PB-18805"/>
    <s v="Patrick Bzostek"/>
    <x v="2"/>
    <s v="United States"/>
    <s v="Seattle"/>
    <x v="4"/>
    <n v="98115"/>
    <x v="1"/>
    <s v="OFF-BI-10002071"/>
    <x v="1"/>
    <x v="8"/>
    <s v="Fellowes Black Plastic Comb Bindings"/>
    <x v="3396"/>
    <n v="2"/>
    <n v="0.2"/>
    <n v="3.0211999999999994"/>
  </r>
  <r>
    <n v="9530"/>
    <x v="4775"/>
    <x v="3"/>
    <x v="668"/>
    <d v="2014-03-26T00:00:00"/>
    <s v="Same Day"/>
    <s v="AC-10615"/>
    <s v="Ann Chong"/>
    <x v="1"/>
    <s v="United States"/>
    <s v="Beaumont"/>
    <x v="5"/>
    <n v="77705"/>
    <x v="2"/>
    <s v="OFF-ST-10002352"/>
    <x v="1"/>
    <x v="4"/>
    <s v="Iris Project Case"/>
    <x v="2600"/>
    <n v="2"/>
    <n v="0.2"/>
    <n v="0.95759999999999934"/>
  </r>
  <r>
    <n v="9531"/>
    <x v="4776"/>
    <x v="3"/>
    <x v="141"/>
    <d v="2014-07-13T00:00:00"/>
    <s v="Standard Class"/>
    <s v="MR-17545"/>
    <s v="Mathew Reese"/>
    <x v="2"/>
    <s v="United States"/>
    <s v="Seattle"/>
    <x v="4"/>
    <n v="98103"/>
    <x v="1"/>
    <s v="OFF-PA-10003127"/>
    <x v="1"/>
    <x v="10"/>
    <s v="Staples"/>
    <x v="4984"/>
    <n v="2"/>
    <n v="0"/>
    <n v="24.269599999999997"/>
  </r>
  <r>
    <n v="9532"/>
    <x v="4777"/>
    <x v="3"/>
    <x v="40"/>
    <d v="2014-11-01T00:00:00"/>
    <s v="Standard Class"/>
    <s v="BF-11215"/>
    <s v="Benjamin Farhat"/>
    <x v="2"/>
    <s v="United States"/>
    <s v="Dallas"/>
    <x v="5"/>
    <n v="75217"/>
    <x v="2"/>
    <s v="OFF-ST-10000464"/>
    <x v="1"/>
    <x v="4"/>
    <s v="Multi-Use Personal File Cart and Caster Set, Three Stacking Bins"/>
    <x v="5951"/>
    <n v="2"/>
    <n v="0.2"/>
    <n v="5.5616000000000021"/>
  </r>
  <r>
    <n v="9533"/>
    <x v="4778"/>
    <x v="0"/>
    <x v="189"/>
    <d v="2013-11-01T00:00:00"/>
    <s v="Standard Class"/>
    <s v="BW-11200"/>
    <s v="Ben Wallace"/>
    <x v="0"/>
    <s v="United States"/>
    <s v="New York City"/>
    <x v="15"/>
    <n v="10011"/>
    <x v="3"/>
    <s v="FUR-CH-10000553"/>
    <x v="0"/>
    <x v="1"/>
    <s v="Metal Folding Chairs, Beige, 4/Carton"/>
    <x v="5952"/>
    <n v="14"/>
    <n v="0.1"/>
    <n v="80.777199999999979"/>
  </r>
  <r>
    <n v="9534"/>
    <x v="4778"/>
    <x v="0"/>
    <x v="189"/>
    <d v="2013-11-01T00:00:00"/>
    <s v="Standard Class"/>
    <s v="BW-11200"/>
    <s v="Ben Wallace"/>
    <x v="0"/>
    <s v="United States"/>
    <s v="New York City"/>
    <x v="15"/>
    <n v="10011"/>
    <x v="3"/>
    <s v="OFF-FA-10000134"/>
    <x v="1"/>
    <x v="13"/>
    <s v="Advantus Push Pins, Aluminum Head"/>
    <x v="5953"/>
    <n v="7"/>
    <n v="0"/>
    <n v="12.607699999999999"/>
  </r>
  <r>
    <n v="9535"/>
    <x v="4778"/>
    <x v="0"/>
    <x v="189"/>
    <d v="2013-11-01T00:00:00"/>
    <s v="Standard Class"/>
    <s v="BW-11200"/>
    <s v="Ben Wallace"/>
    <x v="0"/>
    <s v="United States"/>
    <s v="New York City"/>
    <x v="15"/>
    <n v="10011"/>
    <x v="3"/>
    <s v="OFF-ST-10000636"/>
    <x v="1"/>
    <x v="4"/>
    <s v="Rogers Profile Extra Capacity Storage Tub"/>
    <x v="3446"/>
    <n v="2"/>
    <n v="0"/>
    <n v="1.3391999999999982"/>
  </r>
  <r>
    <n v="9536"/>
    <x v="4778"/>
    <x v="0"/>
    <x v="189"/>
    <d v="2013-11-01T00:00:00"/>
    <s v="Standard Class"/>
    <s v="BW-11200"/>
    <s v="Ben Wallace"/>
    <x v="0"/>
    <s v="United States"/>
    <s v="New York City"/>
    <x v="15"/>
    <n v="10011"/>
    <x v="3"/>
    <s v="OFF-BI-10002949"/>
    <x v="1"/>
    <x v="8"/>
    <s v="Prestige Round Ring Binders"/>
    <x v="1276"/>
    <n v="2"/>
    <n v="0.2"/>
    <n v="3.283199999999999"/>
  </r>
  <r>
    <n v="9537"/>
    <x v="4779"/>
    <x v="3"/>
    <x v="492"/>
    <d v="2014-06-15T00:00:00"/>
    <s v="Second Class"/>
    <s v="TS-21610"/>
    <s v="Troy Staebel"/>
    <x v="0"/>
    <s v="United States"/>
    <s v="Chicago"/>
    <x v="10"/>
    <n v="60610"/>
    <x v="2"/>
    <s v="FUR-FU-10002364"/>
    <x v="0"/>
    <x v="5"/>
    <s v="Eldon Expressions Wood Desk Accessories, Oak"/>
    <x v="3179"/>
    <n v="3"/>
    <n v="0.6"/>
    <n v="-6.8634000000000013"/>
  </r>
  <r>
    <n v="9538"/>
    <x v="4780"/>
    <x v="0"/>
    <x v="477"/>
    <d v="2013-09-28T00:00:00"/>
    <s v="First Class"/>
    <s v="AS-10045"/>
    <s v="Aaron Smayling"/>
    <x v="1"/>
    <s v="United States"/>
    <s v="San Francisco"/>
    <x v="1"/>
    <n v="94110"/>
    <x v="1"/>
    <s v="FUR-BO-10002613"/>
    <x v="0"/>
    <x v="0"/>
    <s v="Atlantic Metals Mobile 4-Shelf Bookcases, Custom Colors"/>
    <x v="5954"/>
    <n v="2"/>
    <n v="0.15"/>
    <n v="84.293999999999969"/>
  </r>
  <r>
    <n v="9539"/>
    <x v="4781"/>
    <x v="3"/>
    <x v="210"/>
    <d v="2014-09-10T00:00:00"/>
    <s v="First Class"/>
    <s v="AA-10375"/>
    <s v="Allen Armold"/>
    <x v="0"/>
    <s v="United States"/>
    <s v="Providence"/>
    <x v="34"/>
    <n v="2908"/>
    <x v="3"/>
    <s v="OFF-PA-10002659"/>
    <x v="1"/>
    <x v="10"/>
    <s v="Avoid Verbal Orders Carbonless Minifold Book"/>
    <x v="2952"/>
    <n v="5"/>
    <n v="0"/>
    <n v="7.7739999999999991"/>
  </r>
  <r>
    <n v="9540"/>
    <x v="4781"/>
    <x v="3"/>
    <x v="210"/>
    <d v="2014-09-10T00:00:00"/>
    <s v="First Class"/>
    <s v="AA-10375"/>
    <s v="Allen Armold"/>
    <x v="0"/>
    <s v="United States"/>
    <s v="Providence"/>
    <x v="34"/>
    <n v="2908"/>
    <x v="3"/>
    <s v="OFF-PA-10000157"/>
    <x v="1"/>
    <x v="10"/>
    <s v="Xerox 191"/>
    <x v="792"/>
    <n v="2"/>
    <n v="0"/>
    <n v="18.781199999999998"/>
  </r>
  <r>
    <n v="9541"/>
    <x v="4782"/>
    <x v="1"/>
    <x v="1224"/>
    <d v="2012-05-16T00:00:00"/>
    <s v="Second Class"/>
    <s v="PS-18970"/>
    <s v="Paul Stevenson"/>
    <x v="2"/>
    <s v="United States"/>
    <s v="Phoenix"/>
    <x v="16"/>
    <n v="85023"/>
    <x v="1"/>
    <s v="FUR-CH-10004540"/>
    <x v="0"/>
    <x v="1"/>
    <s v="Global Chrome Stack Chair"/>
    <x v="3029"/>
    <n v="7"/>
    <n v="0.2"/>
    <n v="16.797200000000004"/>
  </r>
  <r>
    <n v="9542"/>
    <x v="4783"/>
    <x v="1"/>
    <x v="705"/>
    <d v="2012-08-10T00:00:00"/>
    <s v="Standard Class"/>
    <s v="RP-19270"/>
    <s v="Rachel Payne"/>
    <x v="1"/>
    <s v="United States"/>
    <s v="Houston"/>
    <x v="5"/>
    <n v="77095"/>
    <x v="2"/>
    <s v="OFF-LA-10004544"/>
    <x v="1"/>
    <x v="2"/>
    <s v="Avery 505"/>
    <x v="5955"/>
    <n v="3"/>
    <n v="0.2"/>
    <n v="13.320000000000002"/>
  </r>
  <r>
    <n v="9543"/>
    <x v="4783"/>
    <x v="1"/>
    <x v="705"/>
    <d v="2012-08-10T00:00:00"/>
    <s v="Standard Class"/>
    <s v="RP-19270"/>
    <s v="Rachel Payne"/>
    <x v="1"/>
    <s v="United States"/>
    <s v="Houston"/>
    <x v="5"/>
    <n v="77095"/>
    <x v="2"/>
    <s v="OFF-BI-10001097"/>
    <x v="1"/>
    <x v="8"/>
    <s v="Avery Hole Reinforcements"/>
    <x v="5956"/>
    <n v="5"/>
    <n v="0.8"/>
    <n v="-9.6565000000000047"/>
  </r>
  <r>
    <n v="9544"/>
    <x v="4783"/>
    <x v="1"/>
    <x v="705"/>
    <d v="2012-08-10T00:00:00"/>
    <s v="Standard Class"/>
    <s v="RP-19270"/>
    <s v="Rachel Payne"/>
    <x v="1"/>
    <s v="United States"/>
    <s v="Houston"/>
    <x v="5"/>
    <n v="77095"/>
    <x v="2"/>
    <s v="OFF-PA-10003302"/>
    <x v="1"/>
    <x v="10"/>
    <s v="Xerox 1906"/>
    <x v="3987"/>
    <n v="2"/>
    <n v="0.2"/>
    <n v="19.137599999999992"/>
  </r>
  <r>
    <n v="9545"/>
    <x v="4783"/>
    <x v="1"/>
    <x v="705"/>
    <d v="2012-08-10T00:00:00"/>
    <s v="Standard Class"/>
    <s v="RP-19270"/>
    <s v="Rachel Payne"/>
    <x v="1"/>
    <s v="United States"/>
    <s v="Houston"/>
    <x v="5"/>
    <n v="77095"/>
    <x v="2"/>
    <s v="FUR-BO-10003965"/>
    <x v="0"/>
    <x v="0"/>
    <s v="O'Sullivan Manor Hill 2-Door Library in Brianna Oak"/>
    <x v="5957"/>
    <n v="3"/>
    <n v="0.32"/>
    <n v="-114.01739999999995"/>
  </r>
  <r>
    <n v="9546"/>
    <x v="4784"/>
    <x v="2"/>
    <x v="194"/>
    <d v="2011-11-02T00:00:00"/>
    <s v="Standard Class"/>
    <s v="NC-18625"/>
    <s v="Noah Childs"/>
    <x v="1"/>
    <s v="United States"/>
    <s v="Columbus"/>
    <x v="14"/>
    <n v="47201"/>
    <x v="2"/>
    <s v="TEC-AC-10003433"/>
    <x v="2"/>
    <x v="11"/>
    <s v="Maxell 4.7GB DVD+R 5/Pack"/>
    <x v="5237"/>
    <n v="2"/>
    <n v="0"/>
    <n v="0.89100000000000001"/>
  </r>
  <r>
    <n v="9547"/>
    <x v="4784"/>
    <x v="2"/>
    <x v="194"/>
    <d v="2011-11-02T00:00:00"/>
    <s v="Standard Class"/>
    <s v="NC-18625"/>
    <s v="Noah Childs"/>
    <x v="1"/>
    <s v="United States"/>
    <s v="Columbus"/>
    <x v="14"/>
    <n v="47201"/>
    <x v="2"/>
    <s v="OFF-PA-10000482"/>
    <x v="1"/>
    <x v="10"/>
    <s v="Snap-A-Way Black Print Carbonless Ruled Speed Letter, Triplicate"/>
    <x v="69"/>
    <n v="2"/>
    <n v="0"/>
    <n v="35.663599999999995"/>
  </r>
  <r>
    <n v="9548"/>
    <x v="4785"/>
    <x v="0"/>
    <x v="1133"/>
    <d v="2013-06-21T00:00:00"/>
    <s v="Second Class"/>
    <s v="SC-20770"/>
    <s v="Stewart Carmichael"/>
    <x v="1"/>
    <s v="United States"/>
    <s v="Philadelphia"/>
    <x v="9"/>
    <n v="19134"/>
    <x v="3"/>
    <s v="OFF-PA-10004610"/>
    <x v="1"/>
    <x v="10"/>
    <s v="Xerox 1900"/>
    <x v="1312"/>
    <n v="2"/>
    <n v="0.2"/>
    <n v="2.1399999999999992"/>
  </r>
  <r>
    <n v="9549"/>
    <x v="4785"/>
    <x v="0"/>
    <x v="1133"/>
    <d v="2013-06-21T00:00:00"/>
    <s v="Second Class"/>
    <s v="SC-20770"/>
    <s v="Stewart Carmichael"/>
    <x v="1"/>
    <s v="United States"/>
    <s v="Philadelphia"/>
    <x v="9"/>
    <n v="19134"/>
    <x v="3"/>
    <s v="OFF-BI-10003910"/>
    <x v="1"/>
    <x v="8"/>
    <s v="DXL Angle-View Binders with Locking Rings by Samsill"/>
    <x v="5958"/>
    <n v="2"/>
    <n v="0.7"/>
    <n v="-3.8549999999999986"/>
  </r>
  <r>
    <n v="9550"/>
    <x v="4785"/>
    <x v="0"/>
    <x v="1133"/>
    <d v="2013-06-21T00:00:00"/>
    <s v="Second Class"/>
    <s v="SC-20770"/>
    <s v="Stewart Carmichael"/>
    <x v="1"/>
    <s v="United States"/>
    <s v="Philadelphia"/>
    <x v="9"/>
    <n v="19134"/>
    <x v="3"/>
    <s v="OFF-AP-10001394"/>
    <x v="1"/>
    <x v="9"/>
    <s v="Harmony Air Purifier"/>
    <x v="5959"/>
    <n v="3"/>
    <n v="0.2"/>
    <n v="90.71999999999997"/>
  </r>
  <r>
    <n v="9551"/>
    <x v="4786"/>
    <x v="1"/>
    <x v="910"/>
    <d v="2012-05-06T00:00:00"/>
    <s v="First Class"/>
    <s v="NF-18595"/>
    <s v="Nicole Fjeld"/>
    <x v="2"/>
    <s v="United States"/>
    <s v="San Jose"/>
    <x v="1"/>
    <n v="95123"/>
    <x v="1"/>
    <s v="OFF-BI-10004654"/>
    <x v="1"/>
    <x v="8"/>
    <s v="Avery Binding System Hidden Tab Executive Style Index Sets"/>
    <x v="5960"/>
    <n v="3"/>
    <n v="0.2"/>
    <n v="5.1929999999999996"/>
  </r>
  <r>
    <n v="9552"/>
    <x v="4787"/>
    <x v="1"/>
    <x v="113"/>
    <d v="2012-11-14T00:00:00"/>
    <s v="Standard Class"/>
    <s v="SC-20020"/>
    <s v="Sam Craven"/>
    <x v="0"/>
    <s v="United States"/>
    <s v="Philadelphia"/>
    <x v="9"/>
    <n v="19140"/>
    <x v="3"/>
    <s v="OFF-ST-10001526"/>
    <x v="1"/>
    <x v="4"/>
    <s v="Iceberg Mobile Mega Data/Printer Cart "/>
    <x v="5961"/>
    <n v="6"/>
    <n v="0.2"/>
    <n v="43.318799999999953"/>
  </r>
  <r>
    <n v="9553"/>
    <x v="4788"/>
    <x v="1"/>
    <x v="1051"/>
    <d v="2012-06-03T00:00:00"/>
    <s v="Standard Class"/>
    <s v="BD-11560"/>
    <s v="Brendan Dodson"/>
    <x v="2"/>
    <s v="United States"/>
    <s v="Springfield"/>
    <x v="17"/>
    <n v="22153"/>
    <x v="0"/>
    <s v="TEC-AC-10000358"/>
    <x v="2"/>
    <x v="11"/>
    <s v="Imation Secure Drive + Hardware Encrypted USB flash drive - 16 GB"/>
    <x v="3025"/>
    <n v="4"/>
    <n v="0"/>
    <n v="36.470399999999998"/>
  </r>
  <r>
    <n v="9554"/>
    <x v="4789"/>
    <x v="0"/>
    <x v="897"/>
    <d v="2013-09-28T00:00:00"/>
    <s v="Standard Class"/>
    <s v="SM-20950"/>
    <s v="Suzanne McNair"/>
    <x v="1"/>
    <s v="United States"/>
    <s v="Broomfield"/>
    <x v="22"/>
    <n v="80020"/>
    <x v="1"/>
    <s v="FUR-FU-10000246"/>
    <x v="0"/>
    <x v="5"/>
    <s v="Aluminum Document Frame"/>
    <x v="5962"/>
    <n v="7"/>
    <n v="0.2"/>
    <n v="8.5539999999999878"/>
  </r>
  <r>
    <n v="9555"/>
    <x v="4790"/>
    <x v="1"/>
    <x v="109"/>
    <d v="2012-12-02T00:00:00"/>
    <s v="Standard Class"/>
    <s v="EB-14110"/>
    <s v="Eugene Barchas"/>
    <x v="0"/>
    <s v="United States"/>
    <s v="Columbus"/>
    <x v="24"/>
    <n v="43229"/>
    <x v="3"/>
    <s v="FUR-FU-10003799"/>
    <x v="0"/>
    <x v="5"/>
    <s v="Seth Thomas 13 1/2&quot; Wall Clock"/>
    <x v="4192"/>
    <n v="5"/>
    <n v="0.2"/>
    <n v="9.7789999999999964"/>
  </r>
  <r>
    <n v="9556"/>
    <x v="4790"/>
    <x v="1"/>
    <x v="109"/>
    <d v="2012-12-02T00:00:00"/>
    <s v="Standard Class"/>
    <s v="EB-14110"/>
    <s v="Eugene Barchas"/>
    <x v="0"/>
    <s v="United States"/>
    <s v="Columbus"/>
    <x v="24"/>
    <n v="43229"/>
    <x v="3"/>
    <s v="OFF-FA-10003021"/>
    <x v="1"/>
    <x v="13"/>
    <s v="Staples"/>
    <x v="5133"/>
    <n v="2"/>
    <n v="0.2"/>
    <n v="0.56399999999999983"/>
  </r>
  <r>
    <n v="9557"/>
    <x v="4791"/>
    <x v="1"/>
    <x v="155"/>
    <d v="2012-12-05T00:00:00"/>
    <s v="Second Class"/>
    <s v="HP-14815"/>
    <s v="Harold Pawlan"/>
    <x v="2"/>
    <s v="United States"/>
    <s v="Concord"/>
    <x v="38"/>
    <n v="3301"/>
    <x v="3"/>
    <s v="OFF-PA-10003656"/>
    <x v="1"/>
    <x v="10"/>
    <s v="Xerox 1935"/>
    <x v="2381"/>
    <n v="7"/>
    <n v="0"/>
    <n v="84.943599999999989"/>
  </r>
  <r>
    <n v="9558"/>
    <x v="4792"/>
    <x v="2"/>
    <x v="1136"/>
    <d v="2011-10-19T00:00:00"/>
    <s v="Second Class"/>
    <s v="EB-14170"/>
    <s v="Evan Bailliet"/>
    <x v="0"/>
    <s v="United States"/>
    <s v="Houston"/>
    <x v="5"/>
    <n v="77095"/>
    <x v="2"/>
    <s v="FUR-FU-10004586"/>
    <x v="0"/>
    <x v="5"/>
    <s v="G.E. Longer-Life Indoor Recessed Floodlight Bulbs"/>
    <x v="5963"/>
    <n v="2"/>
    <n v="0.6"/>
    <n v="-1.5935999999999995"/>
  </r>
  <r>
    <n v="9559"/>
    <x v="4793"/>
    <x v="0"/>
    <x v="973"/>
    <d v="2013-05-06T00:00:00"/>
    <s v="First Class"/>
    <s v="SM-20905"/>
    <s v="Susan MacKendrick"/>
    <x v="0"/>
    <s v="United States"/>
    <s v="Newark"/>
    <x v="24"/>
    <n v="43055"/>
    <x v="3"/>
    <s v="TEC-AC-10003832"/>
    <x v="2"/>
    <x v="11"/>
    <s v="Imation 16GB Mini TravelDrive USB 2.0 Flash Drive"/>
    <x v="5964"/>
    <n v="5"/>
    <n v="0.2"/>
    <n v="34.786500000000004"/>
  </r>
  <r>
    <n v="9560"/>
    <x v="4793"/>
    <x v="0"/>
    <x v="973"/>
    <d v="2013-05-06T00:00:00"/>
    <s v="First Class"/>
    <s v="SM-20905"/>
    <s v="Susan MacKendrick"/>
    <x v="0"/>
    <s v="United States"/>
    <s v="Newark"/>
    <x v="24"/>
    <n v="43055"/>
    <x v="3"/>
    <s v="OFF-ST-10002554"/>
    <x v="1"/>
    <x v="4"/>
    <s v="Tennsco Industrial Shelving"/>
    <x v="3589"/>
    <n v="5"/>
    <n v="0.2"/>
    <n v="-44.018999999999991"/>
  </r>
  <r>
    <n v="9561"/>
    <x v="4793"/>
    <x v="0"/>
    <x v="973"/>
    <d v="2013-05-06T00:00:00"/>
    <s v="First Class"/>
    <s v="SM-20905"/>
    <s v="Susan MacKendrick"/>
    <x v="0"/>
    <s v="United States"/>
    <s v="Newark"/>
    <x v="24"/>
    <n v="43055"/>
    <x v="3"/>
    <s v="FUR-FU-10001876"/>
    <x v="0"/>
    <x v="5"/>
    <s v="Computer Room Manger, 14&quot;"/>
    <x v="3518"/>
    <n v="2"/>
    <n v="0.2"/>
    <n v="10.393599999999998"/>
  </r>
  <r>
    <n v="9562"/>
    <x v="4793"/>
    <x v="0"/>
    <x v="973"/>
    <d v="2013-05-06T00:00:00"/>
    <s v="First Class"/>
    <s v="SM-20905"/>
    <s v="Susan MacKendrick"/>
    <x v="0"/>
    <s v="United States"/>
    <s v="Newark"/>
    <x v="24"/>
    <n v="43055"/>
    <x v="3"/>
    <s v="TEC-AC-10002637"/>
    <x v="2"/>
    <x v="11"/>
    <s v="Logitech VX Revolution Cordless Laser Mouse for Notebooks (Black)"/>
    <x v="2404"/>
    <n v="3"/>
    <n v="0.2"/>
    <n v="-75.59580000000004"/>
  </r>
  <r>
    <n v="9563"/>
    <x v="4793"/>
    <x v="0"/>
    <x v="973"/>
    <d v="2013-05-06T00:00:00"/>
    <s v="First Class"/>
    <s v="SM-20905"/>
    <s v="Susan MacKendrick"/>
    <x v="0"/>
    <s v="United States"/>
    <s v="Newark"/>
    <x v="24"/>
    <n v="43055"/>
    <x v="3"/>
    <s v="TEC-MA-10003589"/>
    <x v="2"/>
    <x v="15"/>
    <s v="Cisco 8961 IP Phone Charcoal"/>
    <x v="5965"/>
    <n v="3"/>
    <n v="0.7"/>
    <n v="-164.9538"/>
  </r>
  <r>
    <n v="9564"/>
    <x v="4793"/>
    <x v="0"/>
    <x v="973"/>
    <d v="2013-05-06T00:00:00"/>
    <s v="First Class"/>
    <s v="SM-20905"/>
    <s v="Susan MacKendrick"/>
    <x v="0"/>
    <s v="United States"/>
    <s v="Newark"/>
    <x v="24"/>
    <n v="43055"/>
    <x v="3"/>
    <s v="OFF-LA-10000081"/>
    <x v="1"/>
    <x v="2"/>
    <s v="Avery 496"/>
    <x v="1628"/>
    <n v="2"/>
    <n v="0.2"/>
    <n v="2.0999999999999996"/>
  </r>
  <r>
    <n v="9565"/>
    <x v="4794"/>
    <x v="1"/>
    <x v="932"/>
    <d v="2012-06-08T00:00:00"/>
    <s v="Standard Class"/>
    <s v="CG-12040"/>
    <s v="Catherine Glotzbach"/>
    <x v="2"/>
    <s v="United States"/>
    <s v="Los Angeles"/>
    <x v="1"/>
    <n v="90045"/>
    <x v="1"/>
    <s v="OFF-PA-10001838"/>
    <x v="1"/>
    <x v="10"/>
    <s v="Adams Telephone Message Book W/Dividers/Space For Phone Numbers, 5 1/4&quot;X8 1/2&quot;, 300/Messages"/>
    <x v="2722"/>
    <n v="2"/>
    <n v="0"/>
    <n v="5.7623999999999995"/>
  </r>
  <r>
    <n v="9566"/>
    <x v="4795"/>
    <x v="2"/>
    <x v="691"/>
    <d v="2011-03-31T00:00:00"/>
    <s v="Same Day"/>
    <s v="TG-21640"/>
    <s v="Trudy Glocke"/>
    <x v="0"/>
    <s v="United States"/>
    <s v="Tampa"/>
    <x v="2"/>
    <n v="33614"/>
    <x v="0"/>
    <s v="FUR-CH-10002965"/>
    <x v="0"/>
    <x v="1"/>
    <s v="Global Leather Highback Executive Chair with Pneumatic Height Adjustment, Black"/>
    <x v="5966"/>
    <n v="7"/>
    <n v="0.2"/>
    <n v="98.480200000000082"/>
  </r>
  <r>
    <n v="9567"/>
    <x v="4795"/>
    <x v="2"/>
    <x v="691"/>
    <d v="2011-03-31T00:00:00"/>
    <s v="Same Day"/>
    <s v="TG-21640"/>
    <s v="Trudy Glocke"/>
    <x v="0"/>
    <s v="United States"/>
    <s v="Tampa"/>
    <x v="2"/>
    <n v="33614"/>
    <x v="0"/>
    <s v="OFF-BI-10001636"/>
    <x v="1"/>
    <x v="8"/>
    <s v="Ibico Plastic and Wire Spiral Binding Combs"/>
    <x v="5967"/>
    <n v="5"/>
    <n v="0.7"/>
    <n v="-10.116"/>
  </r>
  <r>
    <n v="9568"/>
    <x v="4795"/>
    <x v="2"/>
    <x v="691"/>
    <d v="2011-03-31T00:00:00"/>
    <s v="Same Day"/>
    <s v="TG-21640"/>
    <s v="Trudy Glocke"/>
    <x v="0"/>
    <s v="United States"/>
    <s v="Tampa"/>
    <x v="2"/>
    <n v="33614"/>
    <x v="0"/>
    <s v="OFF-AR-10004027"/>
    <x v="1"/>
    <x v="6"/>
    <s v="Binney &amp; Smith inkTank Erasable Desk Highlighter, Chisel Tip, Yellow, 12/Box"/>
    <x v="5968"/>
    <n v="2"/>
    <n v="0.2"/>
    <n v="1.0584000000000002"/>
  </r>
  <r>
    <n v="9569"/>
    <x v="4796"/>
    <x v="3"/>
    <x v="957"/>
    <d v="2014-07-08T00:00:00"/>
    <s v="First Class"/>
    <s v="DK-12835"/>
    <s v="Damala Kotsonis"/>
    <x v="1"/>
    <s v="United States"/>
    <s v="Fremont"/>
    <x v="8"/>
    <n v="68025"/>
    <x v="2"/>
    <s v="TEC-PH-10002293"/>
    <x v="2"/>
    <x v="7"/>
    <s v="Anker 36W 4-Port USB Wall Charger Travel Power Adapter for iPhone 5s 5c 5"/>
    <x v="1105"/>
    <n v="4"/>
    <n v="0"/>
    <n v="22.388800000000003"/>
  </r>
  <r>
    <n v="9570"/>
    <x v="4797"/>
    <x v="1"/>
    <x v="496"/>
    <d v="2012-09-24T00:00:00"/>
    <s v="Same Day"/>
    <s v="MB-17305"/>
    <s v="Maria Bertelson"/>
    <x v="0"/>
    <s v="United States"/>
    <s v="Columbus"/>
    <x v="24"/>
    <n v="43229"/>
    <x v="3"/>
    <s v="OFF-BI-10003196"/>
    <x v="1"/>
    <x v="8"/>
    <s v="Accohide Poly Flexible Ring Binders"/>
    <x v="5969"/>
    <n v="6"/>
    <n v="0.7"/>
    <n v="-4.4879999999999978"/>
  </r>
  <r>
    <n v="9571"/>
    <x v="4797"/>
    <x v="1"/>
    <x v="496"/>
    <d v="2012-09-24T00:00:00"/>
    <s v="Same Day"/>
    <s v="MB-17305"/>
    <s v="Maria Bertelson"/>
    <x v="0"/>
    <s v="United States"/>
    <s v="Columbus"/>
    <x v="24"/>
    <n v="43229"/>
    <x v="3"/>
    <s v="OFF-ST-10001172"/>
    <x v="1"/>
    <x v="4"/>
    <s v="Tennsco Lockers, Sand"/>
    <x v="3295"/>
    <n v="2"/>
    <n v="0.2"/>
    <n v="1.6783999999999981"/>
  </r>
  <r>
    <n v="9572"/>
    <x v="4797"/>
    <x v="1"/>
    <x v="496"/>
    <d v="2012-09-24T00:00:00"/>
    <s v="Same Day"/>
    <s v="MB-17305"/>
    <s v="Maria Bertelson"/>
    <x v="0"/>
    <s v="United States"/>
    <s v="Columbus"/>
    <x v="24"/>
    <n v="43229"/>
    <x v="3"/>
    <s v="OFF-EN-10003068"/>
    <x v="1"/>
    <x v="12"/>
    <s v="#6 3/4 Gummed Flap White Envelopes"/>
    <x v="4073"/>
    <n v="2"/>
    <n v="0.2"/>
    <n v="5.5439999999999987"/>
  </r>
  <r>
    <n v="9573"/>
    <x v="4797"/>
    <x v="1"/>
    <x v="496"/>
    <d v="2012-09-24T00:00:00"/>
    <s v="Same Day"/>
    <s v="MB-17305"/>
    <s v="Maria Bertelson"/>
    <x v="0"/>
    <s v="United States"/>
    <s v="Columbus"/>
    <x v="24"/>
    <n v="43229"/>
    <x v="3"/>
    <s v="OFF-LA-10003510"/>
    <x v="1"/>
    <x v="2"/>
    <s v="Avery 4027 File Folder Labels for Dot Matrix Printers, 5000 Labels per Box, White"/>
    <x v="4529"/>
    <n v="1"/>
    <n v="0.2"/>
    <n v="7.9378000000000002"/>
  </r>
  <r>
    <n v="9574"/>
    <x v="4797"/>
    <x v="1"/>
    <x v="496"/>
    <d v="2012-09-24T00:00:00"/>
    <s v="Same Day"/>
    <s v="MB-17305"/>
    <s v="Maria Bertelson"/>
    <x v="0"/>
    <s v="United States"/>
    <s v="Columbus"/>
    <x v="24"/>
    <n v="43229"/>
    <x v="3"/>
    <s v="OFF-AR-10003504"/>
    <x v="1"/>
    <x v="6"/>
    <s v="Newell 347"/>
    <x v="860"/>
    <n v="5"/>
    <n v="0.2"/>
    <n v="1.9259999999999975"/>
  </r>
  <r>
    <n v="9575"/>
    <x v="4798"/>
    <x v="1"/>
    <x v="863"/>
    <d v="2012-08-13T00:00:00"/>
    <s v="Same Day"/>
    <s v="SF-20065"/>
    <s v="Sandra Flanagan"/>
    <x v="0"/>
    <s v="United States"/>
    <s v="Pomona"/>
    <x v="1"/>
    <n v="91767"/>
    <x v="1"/>
    <s v="FUR-FU-10001889"/>
    <x v="0"/>
    <x v="5"/>
    <s v="Ultra Door Pull Handle"/>
    <x v="1629"/>
    <n v="3"/>
    <n v="0"/>
    <n v="10.4148"/>
  </r>
  <r>
    <n v="9576"/>
    <x v="4799"/>
    <x v="1"/>
    <x v="989"/>
    <d v="2012-05-28T00:00:00"/>
    <s v="Second Class"/>
    <s v="PS-18760"/>
    <s v="Pamela Stobb"/>
    <x v="0"/>
    <s v="United States"/>
    <s v="San Antonio"/>
    <x v="5"/>
    <n v="78207"/>
    <x v="2"/>
    <s v="FUR-CH-10000863"/>
    <x v="0"/>
    <x v="1"/>
    <s v="Novimex Swivel Fabric Task Chair"/>
    <x v="5970"/>
    <n v="1"/>
    <n v="0.3"/>
    <n v="-28.686199999999999"/>
  </r>
  <r>
    <n v="9577"/>
    <x v="4799"/>
    <x v="1"/>
    <x v="989"/>
    <d v="2012-05-28T00:00:00"/>
    <s v="Second Class"/>
    <s v="PS-18760"/>
    <s v="Pamela Stobb"/>
    <x v="0"/>
    <s v="United States"/>
    <s v="San Antonio"/>
    <x v="5"/>
    <n v="78207"/>
    <x v="2"/>
    <s v="TEC-MA-10004679"/>
    <x v="2"/>
    <x v="15"/>
    <s v="StarTech.com 10/100 VDSL2 Ethernet Extender Kit"/>
    <x v="5971"/>
    <n v="2"/>
    <n v="0.4"/>
    <n v="-79.908000000000015"/>
  </r>
  <r>
    <n v="9578"/>
    <x v="4799"/>
    <x v="1"/>
    <x v="989"/>
    <d v="2012-05-28T00:00:00"/>
    <s v="Second Class"/>
    <s v="PS-18760"/>
    <s v="Pamela Stobb"/>
    <x v="0"/>
    <s v="United States"/>
    <s v="San Antonio"/>
    <x v="5"/>
    <n v="78207"/>
    <x v="2"/>
    <s v="FUR-CH-10004754"/>
    <x v="0"/>
    <x v="1"/>
    <s v="Global Stack Chair with Arms, Black"/>
    <x v="5972"/>
    <n v="5"/>
    <n v="0.3"/>
    <n v="-4.4969999999999999"/>
  </r>
  <r>
    <n v="9579"/>
    <x v="4800"/>
    <x v="3"/>
    <x v="32"/>
    <d v="2014-09-17T00:00:00"/>
    <s v="First Class"/>
    <s v="RB-19705"/>
    <s v="Roger Barcio"/>
    <x v="2"/>
    <s v="United States"/>
    <s v="New York City"/>
    <x v="15"/>
    <n v="10035"/>
    <x v="3"/>
    <s v="TEC-PH-10004586"/>
    <x v="2"/>
    <x v="7"/>
    <s v="Wilson SignalBoost 841262 DB PRO Amplifier Kit"/>
    <x v="5973"/>
    <n v="3"/>
    <n v="0"/>
    <n v="323.95499999999993"/>
  </r>
  <r>
    <n v="9580"/>
    <x v="4800"/>
    <x v="3"/>
    <x v="32"/>
    <d v="2014-09-17T00:00:00"/>
    <s v="First Class"/>
    <s v="RB-19705"/>
    <s v="Roger Barcio"/>
    <x v="2"/>
    <s v="United States"/>
    <s v="New York City"/>
    <x v="15"/>
    <n v="10035"/>
    <x v="3"/>
    <s v="OFF-ST-10001370"/>
    <x v="1"/>
    <x v="4"/>
    <s v="Sensible Storage WireTech Storage Systems"/>
    <x v="558"/>
    <n v="1"/>
    <n v="0"/>
    <n v="3.5489999999999924"/>
  </r>
  <r>
    <n v="9581"/>
    <x v="4800"/>
    <x v="3"/>
    <x v="32"/>
    <d v="2014-09-17T00:00:00"/>
    <s v="First Class"/>
    <s v="RB-19705"/>
    <s v="Roger Barcio"/>
    <x v="2"/>
    <s v="United States"/>
    <s v="New York City"/>
    <x v="15"/>
    <n v="10035"/>
    <x v="3"/>
    <s v="OFF-AR-10001988"/>
    <x v="1"/>
    <x v="6"/>
    <s v="Bulldog Table or Wall-Mount Pencil Sharpener"/>
    <x v="5734"/>
    <n v="5"/>
    <n v="0"/>
    <n v="8.6854999999999993"/>
  </r>
  <r>
    <n v="9582"/>
    <x v="4800"/>
    <x v="3"/>
    <x v="32"/>
    <d v="2014-09-17T00:00:00"/>
    <s v="First Class"/>
    <s v="RB-19705"/>
    <s v="Roger Barcio"/>
    <x v="2"/>
    <s v="United States"/>
    <s v="New York City"/>
    <x v="15"/>
    <n v="10035"/>
    <x v="3"/>
    <s v="FUR-CH-10003298"/>
    <x v="0"/>
    <x v="1"/>
    <s v="Office Star - Contemporary Task Swivel chair with Loop Arms, Charcoal"/>
    <x v="4464"/>
    <n v="5"/>
    <n v="0.1"/>
    <n v="-6.5490000000000492"/>
  </r>
  <r>
    <n v="9583"/>
    <x v="4801"/>
    <x v="0"/>
    <x v="843"/>
    <d v="2013-06-12T00:00:00"/>
    <s v="Standard Class"/>
    <s v="RS-19870"/>
    <s v="Roy Skaria"/>
    <x v="2"/>
    <s v="United States"/>
    <s v="Philadelphia"/>
    <x v="9"/>
    <n v="19120"/>
    <x v="3"/>
    <s v="OFF-FA-10002988"/>
    <x v="1"/>
    <x v="13"/>
    <s v="Ideal Clamps"/>
    <x v="5974"/>
    <n v="6"/>
    <n v="0.2"/>
    <n v="3.4973999999999998"/>
  </r>
  <r>
    <n v="9584"/>
    <x v="4802"/>
    <x v="3"/>
    <x v="643"/>
    <d v="2014-06-28T00:00:00"/>
    <s v="Second Class"/>
    <s v="SB-20185"/>
    <s v="Sarah Brown"/>
    <x v="0"/>
    <s v="United States"/>
    <s v="New York City"/>
    <x v="15"/>
    <n v="10024"/>
    <x v="3"/>
    <s v="FUR-BO-10002213"/>
    <x v="0"/>
    <x v="0"/>
    <s v="DMI Eclipse Executive Suite Bookcases"/>
    <x v="5975"/>
    <n v="1"/>
    <n v="0.2"/>
    <n v="-5.0098000000000269"/>
  </r>
  <r>
    <n v="9585"/>
    <x v="4803"/>
    <x v="3"/>
    <x v="775"/>
    <d v="2014-08-28T00:00:00"/>
    <s v="First Class"/>
    <s v="HJ-14875"/>
    <s v="Heather Jas"/>
    <x v="2"/>
    <s v="United States"/>
    <s v="Detroit"/>
    <x v="12"/>
    <n v="48234"/>
    <x v="2"/>
    <s v="OFF-ST-10000344"/>
    <x v="1"/>
    <x v="4"/>
    <s v="Neat Ideas Personal Hanging Folder Files, Black"/>
    <x v="2099"/>
    <n v="4"/>
    <n v="0"/>
    <n v="13.967199999999998"/>
  </r>
  <r>
    <n v="9586"/>
    <x v="4804"/>
    <x v="0"/>
    <x v="370"/>
    <d v="2013-08-29T00:00:00"/>
    <s v="First Class"/>
    <s v="SV-20815"/>
    <s v="Stuart Van"/>
    <x v="1"/>
    <s v="United States"/>
    <s v="Miami"/>
    <x v="2"/>
    <n v="33142"/>
    <x v="0"/>
    <s v="OFF-PA-10002319"/>
    <x v="1"/>
    <x v="10"/>
    <s v="Xerox 1944"/>
    <x v="5976"/>
    <n v="1"/>
    <n v="0.2"/>
    <n v="11.240400000000001"/>
  </r>
  <r>
    <n v="9587"/>
    <x v="4805"/>
    <x v="0"/>
    <x v="741"/>
    <d v="2013-11-19T00:00:00"/>
    <s v="Same Day"/>
    <s v="BE-11410"/>
    <s v="Bobby Elias"/>
    <x v="0"/>
    <s v="United States"/>
    <s v="Concord"/>
    <x v="1"/>
    <n v="94521"/>
    <x v="1"/>
    <s v="OFF-BI-10002437"/>
    <x v="1"/>
    <x v="8"/>
    <s v="Recycled Premium Regency Composition Covers"/>
    <x v="5977"/>
    <n v="5"/>
    <n v="0.2"/>
    <n v="22.155999999999999"/>
  </r>
  <r>
    <n v="9588"/>
    <x v="4806"/>
    <x v="3"/>
    <x v="827"/>
    <d v="2014-04-23T00:00:00"/>
    <s v="Standard Class"/>
    <s v="BM-11575"/>
    <s v="Brendan Murry"/>
    <x v="1"/>
    <s v="United States"/>
    <s v="Chicago"/>
    <x v="10"/>
    <n v="60653"/>
    <x v="2"/>
    <s v="OFF-ST-10001418"/>
    <x v="1"/>
    <x v="4"/>
    <s v="Carina Media Storage Towers in Natural &amp; Black"/>
    <x v="2468"/>
    <n v="4"/>
    <n v="0.2"/>
    <n v="-43.9056"/>
  </r>
  <r>
    <n v="9589"/>
    <x v="4807"/>
    <x v="3"/>
    <x v="283"/>
    <d v="2014-07-29T00:00:00"/>
    <s v="Standard Class"/>
    <s v="AZ-10750"/>
    <s v="Annie Zypern"/>
    <x v="0"/>
    <s v="United States"/>
    <s v="Wheeling"/>
    <x v="10"/>
    <n v="60090"/>
    <x v="2"/>
    <s v="OFF-AR-10000380"/>
    <x v="1"/>
    <x v="6"/>
    <s v="Hunt PowerHouse Electric Pencil Sharpener, Blue"/>
    <x v="5978"/>
    <n v="4"/>
    <n v="0.2"/>
    <n v="15.191999999999979"/>
  </r>
  <r>
    <n v="9590"/>
    <x v="4808"/>
    <x v="2"/>
    <x v="218"/>
    <d v="2011-05-15T00:00:00"/>
    <s v="Standard Class"/>
    <s v="HD-14785"/>
    <s v="Harold Dahlen"/>
    <x v="2"/>
    <s v="United States"/>
    <s v="Chicago"/>
    <x v="10"/>
    <n v="60610"/>
    <x v="2"/>
    <s v="OFF-PA-10003036"/>
    <x v="1"/>
    <x v="10"/>
    <s v="Black Print Carbonless 8 1/2&quot; x 8 1/4&quot; Rapid Memo Book"/>
    <x v="1133"/>
    <n v="3"/>
    <n v="0.2"/>
    <n v="5.6783999999999981"/>
  </r>
  <r>
    <n v="9591"/>
    <x v="4808"/>
    <x v="2"/>
    <x v="218"/>
    <d v="2011-05-15T00:00:00"/>
    <s v="Standard Class"/>
    <s v="HD-14785"/>
    <s v="Harold Dahlen"/>
    <x v="2"/>
    <s v="United States"/>
    <s v="Chicago"/>
    <x v="10"/>
    <n v="60610"/>
    <x v="2"/>
    <s v="OFF-BI-10002026"/>
    <x v="1"/>
    <x v="8"/>
    <s v="Avery Arch Ring Binders"/>
    <x v="5979"/>
    <n v="9"/>
    <n v="0.8"/>
    <n v="-172.55700000000007"/>
  </r>
  <r>
    <n v="9592"/>
    <x v="4809"/>
    <x v="0"/>
    <x v="1062"/>
    <d v="2013-08-02T00:00:00"/>
    <s v="Standard Class"/>
    <s v="BF-11005"/>
    <s v="Barry Franz"/>
    <x v="2"/>
    <s v="United States"/>
    <s v="Pasadena"/>
    <x v="5"/>
    <n v="77506"/>
    <x v="2"/>
    <s v="FUR-FU-10003691"/>
    <x v="0"/>
    <x v="5"/>
    <s v="Eldon Image Series Desk Accessories, Ebony"/>
    <x v="3224"/>
    <n v="5"/>
    <n v="0.6"/>
    <n v="-9.8799999999999955"/>
  </r>
  <r>
    <n v="9593"/>
    <x v="4809"/>
    <x v="0"/>
    <x v="1062"/>
    <d v="2013-08-02T00:00:00"/>
    <s v="Standard Class"/>
    <s v="BF-11005"/>
    <s v="Barry Franz"/>
    <x v="2"/>
    <s v="United States"/>
    <s v="Pasadena"/>
    <x v="5"/>
    <n v="77506"/>
    <x v="2"/>
    <s v="FUR-FU-10003806"/>
    <x v="0"/>
    <x v="5"/>
    <s v="Tenex Chairmat w/ Average Lip, 45&quot; x 53&quot;"/>
    <x v="5980"/>
    <n v="5"/>
    <n v="0.6"/>
    <n v="-378.40000000000009"/>
  </r>
  <r>
    <n v="9594"/>
    <x v="4810"/>
    <x v="3"/>
    <x v="32"/>
    <d v="2014-09-20T00:00:00"/>
    <s v="Standard Class"/>
    <s v="HZ-14950"/>
    <s v="Henia Zydlo"/>
    <x v="0"/>
    <s v="United States"/>
    <s v="New York City"/>
    <x v="15"/>
    <n v="10024"/>
    <x v="3"/>
    <s v="OFF-PA-10002741"/>
    <x v="1"/>
    <x v="10"/>
    <s v="Xerox 1980"/>
    <x v="18"/>
    <n v="2"/>
    <n v="0"/>
    <n v="3.8519999999999994"/>
  </r>
  <r>
    <n v="9595"/>
    <x v="4810"/>
    <x v="3"/>
    <x v="32"/>
    <d v="2014-09-20T00:00:00"/>
    <s v="Standard Class"/>
    <s v="HZ-14950"/>
    <s v="Henia Zydlo"/>
    <x v="0"/>
    <s v="United States"/>
    <s v="New York City"/>
    <x v="15"/>
    <n v="10024"/>
    <x v="3"/>
    <s v="OFF-PA-10003845"/>
    <x v="1"/>
    <x v="10"/>
    <s v="Xerox 1987"/>
    <x v="1057"/>
    <n v="2"/>
    <n v="0"/>
    <n v="5.6644000000000005"/>
  </r>
  <r>
    <n v="9596"/>
    <x v="4811"/>
    <x v="3"/>
    <x v="714"/>
    <d v="2014-01-30T00:00:00"/>
    <s v="Standard Class"/>
    <s v="KD-16495"/>
    <s v="Keith Dawkins"/>
    <x v="1"/>
    <s v="United States"/>
    <s v="San Jose"/>
    <x v="1"/>
    <n v="95123"/>
    <x v="1"/>
    <s v="OFF-AP-10001492"/>
    <x v="1"/>
    <x v="9"/>
    <s v="Acco Six-Outlet Power Strip, 4' Cord Length"/>
    <x v="3119"/>
    <n v="3"/>
    <n v="0"/>
    <n v="6.7236000000000002"/>
  </r>
  <r>
    <n v="9597"/>
    <x v="4811"/>
    <x v="3"/>
    <x v="714"/>
    <d v="2014-01-30T00:00:00"/>
    <s v="Standard Class"/>
    <s v="KD-16495"/>
    <s v="Keith Dawkins"/>
    <x v="1"/>
    <s v="United States"/>
    <s v="San Jose"/>
    <x v="1"/>
    <n v="95123"/>
    <x v="1"/>
    <s v="OFF-BI-10004318"/>
    <x v="1"/>
    <x v="8"/>
    <s v="Ibico EB-19 Dual Function Manual Binding System"/>
    <x v="4795"/>
    <n v="2"/>
    <n v="0.2"/>
    <n v="89.954799999999992"/>
  </r>
  <r>
    <n v="9598"/>
    <x v="4811"/>
    <x v="3"/>
    <x v="714"/>
    <d v="2014-01-30T00:00:00"/>
    <s v="Standard Class"/>
    <s v="KD-16495"/>
    <s v="Keith Dawkins"/>
    <x v="1"/>
    <s v="United States"/>
    <s v="San Jose"/>
    <x v="1"/>
    <n v="95123"/>
    <x v="1"/>
    <s v="TEC-PH-10000193"/>
    <x v="2"/>
    <x v="7"/>
    <s v="Jensen SMPS-640 - speaker phone"/>
    <x v="3440"/>
    <n v="3"/>
    <n v="0.2"/>
    <n v="8.2763999999999953"/>
  </r>
  <r>
    <n v="9599"/>
    <x v="4812"/>
    <x v="1"/>
    <x v="444"/>
    <d v="2012-09-23T00:00:00"/>
    <s v="Standard Class"/>
    <s v="FC-14245"/>
    <s v="Frank Carlisle"/>
    <x v="2"/>
    <s v="United States"/>
    <s v="Sacramento"/>
    <x v="1"/>
    <n v="95823"/>
    <x v="1"/>
    <s v="FUR-FU-10003464"/>
    <x v="0"/>
    <x v="5"/>
    <s v="Seth Thomas 8 1/2&quot; Cubicle Clock"/>
    <x v="4053"/>
    <n v="3"/>
    <n v="0"/>
    <n v="19.468799999999998"/>
  </r>
  <r>
    <n v="9600"/>
    <x v="4813"/>
    <x v="1"/>
    <x v="1225"/>
    <d v="2012-04-18T00:00:00"/>
    <s v="Standard Class"/>
    <s v="TP-21130"/>
    <s v="Theone Pippenger"/>
    <x v="0"/>
    <s v="United States"/>
    <s v="Springfield"/>
    <x v="21"/>
    <n v="97477"/>
    <x v="1"/>
    <s v="OFF-AP-10002403"/>
    <x v="1"/>
    <x v="9"/>
    <s v="Acco Smartsocket Color-Coded Six-Outlet AC Adapter Model Surge Protectors"/>
    <x v="5981"/>
    <n v="1"/>
    <n v="0.2"/>
    <n v="2.6405999999999992"/>
  </r>
  <r>
    <n v="9601"/>
    <x v="4814"/>
    <x v="3"/>
    <x v="540"/>
    <d v="2014-05-12T00:00:00"/>
    <s v="Second Class"/>
    <s v="EB-13705"/>
    <s v="Ed Braxton"/>
    <x v="1"/>
    <s v="United States"/>
    <s v="Mansfield"/>
    <x v="5"/>
    <n v="76063"/>
    <x v="2"/>
    <s v="OFF-PA-10003848"/>
    <x v="1"/>
    <x v="10"/>
    <s v="Xerox 1997"/>
    <x v="759"/>
    <n v="8"/>
    <n v="0.2"/>
    <n v="14.5152"/>
  </r>
  <r>
    <n v="9602"/>
    <x v="4815"/>
    <x v="0"/>
    <x v="913"/>
    <d v="2013-09-10T00:00:00"/>
    <s v="Standard Class"/>
    <s v="JP-15520"/>
    <s v="Jeremy Pistek"/>
    <x v="0"/>
    <s v="United States"/>
    <s v="Jonesboro"/>
    <x v="36"/>
    <n v="72401"/>
    <x v="0"/>
    <s v="OFF-PA-10001357"/>
    <x v="1"/>
    <x v="10"/>
    <s v="Xerox 1886"/>
    <x v="5982"/>
    <n v="5"/>
    <n v="0"/>
    <n v="114.95999999999998"/>
  </r>
  <r>
    <n v="9603"/>
    <x v="4816"/>
    <x v="2"/>
    <x v="946"/>
    <d v="2011-05-22T00:00:00"/>
    <s v="First Class"/>
    <s v="TD-20995"/>
    <s v="Tamara Dahlen"/>
    <x v="0"/>
    <s v="United States"/>
    <s v="Virginia Beach"/>
    <x v="17"/>
    <n v="23464"/>
    <x v="0"/>
    <s v="OFF-SU-10004737"/>
    <x v="1"/>
    <x v="14"/>
    <s v="Acme Design Stainless Steel Bent Scissors"/>
    <x v="5983"/>
    <n v="5"/>
    <n v="0"/>
    <n v="9.234"/>
  </r>
  <r>
    <n v="9604"/>
    <x v="4817"/>
    <x v="0"/>
    <x v="26"/>
    <d v="2013-06-24T00:00:00"/>
    <s v="Standard Class"/>
    <s v="DM-13345"/>
    <s v="Denise Monton"/>
    <x v="1"/>
    <s v="United States"/>
    <s v="Rochester"/>
    <x v="15"/>
    <n v="14609"/>
    <x v="3"/>
    <s v="FUR-TA-10003715"/>
    <x v="0"/>
    <x v="3"/>
    <s v="Hon 2111 Invitation Series Corner Table"/>
    <x v="5984"/>
    <n v="3"/>
    <n v="0.4"/>
    <n v="-213.55740000000006"/>
  </r>
  <r>
    <n v="9605"/>
    <x v="4818"/>
    <x v="1"/>
    <x v="121"/>
    <d v="2012-11-05T00:00:00"/>
    <s v="First Class"/>
    <s v="EG-13900"/>
    <s v="Emily Grady"/>
    <x v="0"/>
    <s v="United States"/>
    <s v="Chesapeake"/>
    <x v="17"/>
    <n v="23320"/>
    <x v="0"/>
    <s v="OFF-AP-10003099"/>
    <x v="1"/>
    <x v="9"/>
    <s v="Eureka Hand Vacuum, Bagless"/>
    <x v="5985"/>
    <n v="4"/>
    <n v="0"/>
    <n v="55.36160000000001"/>
  </r>
  <r>
    <n v="9606"/>
    <x v="4819"/>
    <x v="3"/>
    <x v="259"/>
    <d v="2014-11-10T00:00:00"/>
    <s v="Standard Class"/>
    <s v="HG-14965"/>
    <s v="Henry Goldwyn"/>
    <x v="1"/>
    <s v="United States"/>
    <s v="Lancaster"/>
    <x v="24"/>
    <n v="43130"/>
    <x v="3"/>
    <s v="TEC-AC-10002323"/>
    <x v="2"/>
    <x v="11"/>
    <s v="SanDisk Ultra 32 GB MicroSDHC Class 10 Memory Card"/>
    <x v="5986"/>
    <n v="4"/>
    <n v="0.2"/>
    <n v="-6.1879999999999988"/>
  </r>
  <r>
    <n v="9607"/>
    <x v="4819"/>
    <x v="3"/>
    <x v="259"/>
    <d v="2014-11-10T00:00:00"/>
    <s v="Standard Class"/>
    <s v="HG-14965"/>
    <s v="Henry Goldwyn"/>
    <x v="1"/>
    <s v="United States"/>
    <s v="Lancaster"/>
    <x v="24"/>
    <n v="43130"/>
    <x v="3"/>
    <s v="OFF-ST-10002344"/>
    <x v="1"/>
    <x v="4"/>
    <s v="Carina 42&quot;Hx23 3/4&quot;W Media Storage Unit"/>
    <x v="4934"/>
    <n v="3"/>
    <n v="0.2"/>
    <n v="-43.729199999999992"/>
  </r>
  <r>
    <n v="9608"/>
    <x v="4820"/>
    <x v="3"/>
    <x v="256"/>
    <d v="2014-12-09T00:00:00"/>
    <s v="Second Class"/>
    <s v="BF-11080"/>
    <s v="Bart Folk"/>
    <x v="0"/>
    <s v="United States"/>
    <s v="New York City"/>
    <x v="15"/>
    <n v="10024"/>
    <x v="3"/>
    <s v="OFF-PA-10000007"/>
    <x v="1"/>
    <x v="10"/>
    <s v="Telephone Message Books with Fax/Mobile Section, 4 1/4&quot; x 6&quot;"/>
    <x v="5987"/>
    <n v="6"/>
    <n v="0"/>
    <n v="9.9359999999999999"/>
  </r>
  <r>
    <n v="9609"/>
    <x v="4820"/>
    <x v="3"/>
    <x v="256"/>
    <d v="2014-12-09T00:00:00"/>
    <s v="Second Class"/>
    <s v="BF-11080"/>
    <s v="Bart Folk"/>
    <x v="0"/>
    <s v="United States"/>
    <s v="New York City"/>
    <x v="15"/>
    <n v="10024"/>
    <x v="3"/>
    <s v="OFF-LA-10000248"/>
    <x v="1"/>
    <x v="2"/>
    <s v="Avery 52"/>
    <x v="469"/>
    <n v="3"/>
    <n v="0"/>
    <n v="5.2028999999999996"/>
  </r>
  <r>
    <n v="9610"/>
    <x v="4821"/>
    <x v="0"/>
    <x v="458"/>
    <d v="2013-05-20T00:00:00"/>
    <s v="Second Class"/>
    <s v="SC-20095"/>
    <s v="Sanjit Chand"/>
    <x v="0"/>
    <s v="United States"/>
    <s v="Los Angeles"/>
    <x v="1"/>
    <n v="90045"/>
    <x v="1"/>
    <s v="FUR-FU-10002116"/>
    <x v="0"/>
    <x v="5"/>
    <s v="Tenex Carpeted, Granite-Look or Clear Contemporary Contour Shape Chair Mats"/>
    <x v="5988"/>
    <n v="4"/>
    <n v="0"/>
    <n v="19.798799999999972"/>
  </r>
  <r>
    <n v="9611"/>
    <x v="4821"/>
    <x v="0"/>
    <x v="458"/>
    <d v="2013-05-20T00:00:00"/>
    <s v="Second Class"/>
    <s v="SC-20095"/>
    <s v="Sanjit Chand"/>
    <x v="0"/>
    <s v="United States"/>
    <s v="Los Angeles"/>
    <x v="1"/>
    <n v="90045"/>
    <x v="1"/>
    <s v="OFF-LA-10002195"/>
    <x v="1"/>
    <x v="2"/>
    <s v="Avery 481"/>
    <x v="1806"/>
    <n v="9"/>
    <n v="0"/>
    <n v="13.3056"/>
  </r>
  <r>
    <n v="9612"/>
    <x v="4822"/>
    <x v="3"/>
    <x v="1200"/>
    <d v="2014-10-31T00:00:00"/>
    <s v="Standard Class"/>
    <s v="CS-11950"/>
    <s v="Carlos Soltero"/>
    <x v="0"/>
    <s v="United States"/>
    <s v="Jackson"/>
    <x v="35"/>
    <n v="39212"/>
    <x v="0"/>
    <s v="OFF-FA-10000735"/>
    <x v="1"/>
    <x v="13"/>
    <s v="Staples"/>
    <x v="2643"/>
    <n v="4"/>
    <n v="0"/>
    <n v="5.2559999999999993"/>
  </r>
  <r>
    <n v="9613"/>
    <x v="4823"/>
    <x v="0"/>
    <x v="31"/>
    <d v="2013-09-23T00:00:00"/>
    <s v="Standard Class"/>
    <s v="BD-11320"/>
    <s v="Bill Donatelli"/>
    <x v="0"/>
    <s v="United States"/>
    <s v="Woodland"/>
    <x v="1"/>
    <n v="95695"/>
    <x v="1"/>
    <s v="TEC-PH-10001299"/>
    <x v="2"/>
    <x v="7"/>
    <s v="Polycom CX300 Desktop Phone USB VoIP phone"/>
    <x v="2562"/>
    <n v="2"/>
    <n v="0.2"/>
    <n v="23.998400000000004"/>
  </r>
  <r>
    <n v="9614"/>
    <x v="4824"/>
    <x v="2"/>
    <x v="7"/>
    <d v="2011-11-13T00:00:00"/>
    <s v="First Class"/>
    <s v="MZ-17515"/>
    <s v="Mary Zewe"/>
    <x v="1"/>
    <s v="United States"/>
    <s v="Seattle"/>
    <x v="4"/>
    <n v="98115"/>
    <x v="1"/>
    <s v="OFF-AP-10002892"/>
    <x v="1"/>
    <x v="9"/>
    <s v="Belkin F5C206VTEL 6 Outlet Surge"/>
    <x v="5989"/>
    <n v="1"/>
    <n v="0"/>
    <n v="6.8939999999999984"/>
  </r>
  <r>
    <n v="9615"/>
    <x v="4824"/>
    <x v="2"/>
    <x v="7"/>
    <d v="2011-11-13T00:00:00"/>
    <s v="First Class"/>
    <s v="MZ-17515"/>
    <s v="Mary Zewe"/>
    <x v="1"/>
    <s v="United States"/>
    <s v="Seattle"/>
    <x v="4"/>
    <n v="98115"/>
    <x v="1"/>
    <s v="TEC-AC-10002718"/>
    <x v="2"/>
    <x v="11"/>
    <s v="Belkin Standard 104 key USB Keyboard"/>
    <x v="5990"/>
    <n v="7"/>
    <n v="0"/>
    <n v="15.319499999999996"/>
  </r>
  <r>
    <n v="9616"/>
    <x v="4824"/>
    <x v="2"/>
    <x v="7"/>
    <d v="2011-11-13T00:00:00"/>
    <s v="First Class"/>
    <s v="MZ-17515"/>
    <s v="Mary Zewe"/>
    <x v="1"/>
    <s v="United States"/>
    <s v="Seattle"/>
    <x v="4"/>
    <n v="98115"/>
    <x v="1"/>
    <s v="OFF-BI-10003527"/>
    <x v="1"/>
    <x v="8"/>
    <s v="Fellowes PB500 Electric Punch Plastic Comb Binding Machine with Manual Bind"/>
    <x v="5991"/>
    <n v="2"/>
    <n v="0.2"/>
    <n v="762.59400000000005"/>
  </r>
  <r>
    <n v="9617"/>
    <x v="4825"/>
    <x v="0"/>
    <x v="250"/>
    <d v="2013-08-30T00:00:00"/>
    <s v="Standard Class"/>
    <s v="PW-19030"/>
    <s v="Pauline Webber"/>
    <x v="1"/>
    <s v="United States"/>
    <s v="Los Angeles"/>
    <x v="1"/>
    <n v="90049"/>
    <x v="1"/>
    <s v="OFF-AR-10002255"/>
    <x v="1"/>
    <x v="6"/>
    <s v="Newell 346"/>
    <x v="1784"/>
    <n v="2"/>
    <n v="0"/>
    <n v="1.6703999999999999"/>
  </r>
  <r>
    <n v="9618"/>
    <x v="4826"/>
    <x v="3"/>
    <x v="673"/>
    <d v="2014-11-22T00:00:00"/>
    <s v="Standard Class"/>
    <s v="BS-11380"/>
    <s v="Bill Stewart"/>
    <x v="1"/>
    <s v="United States"/>
    <s v="Bowling Green"/>
    <x v="24"/>
    <n v="43402"/>
    <x v="3"/>
    <s v="TEC-CO-10002095"/>
    <x v="2"/>
    <x v="16"/>
    <s v="Hewlett Packard 610 Color Digital Copier / Printer"/>
    <x v="5992"/>
    <n v="3"/>
    <n v="0.4"/>
    <n v="74.998499999999922"/>
  </r>
  <r>
    <n v="9619"/>
    <x v="4826"/>
    <x v="3"/>
    <x v="673"/>
    <d v="2014-11-22T00:00:00"/>
    <s v="Standard Class"/>
    <s v="BS-11380"/>
    <s v="Bill Stewart"/>
    <x v="1"/>
    <s v="United States"/>
    <s v="Bowling Green"/>
    <x v="24"/>
    <n v="43402"/>
    <x v="3"/>
    <s v="OFF-AR-10004022"/>
    <x v="1"/>
    <x v="6"/>
    <s v="Panasonic KP-380BK Classic Electric Pencil Sharpener"/>
    <x v="1146"/>
    <n v="3"/>
    <n v="0.2"/>
    <n v="5.3969999999999914"/>
  </r>
  <r>
    <n v="9620"/>
    <x v="4826"/>
    <x v="3"/>
    <x v="673"/>
    <d v="2014-11-22T00:00:00"/>
    <s v="Standard Class"/>
    <s v="BS-11380"/>
    <s v="Bill Stewart"/>
    <x v="1"/>
    <s v="United States"/>
    <s v="Bowling Green"/>
    <x v="24"/>
    <n v="43402"/>
    <x v="3"/>
    <s v="TEC-AC-10002335"/>
    <x v="2"/>
    <x v="11"/>
    <s v="Logitech Media Keyboard K200"/>
    <x v="4089"/>
    <n v="5"/>
    <n v="0.2"/>
    <n v="-1.7495000000000118"/>
  </r>
  <r>
    <n v="9621"/>
    <x v="4827"/>
    <x v="2"/>
    <x v="467"/>
    <d v="2011-09-30T00:00:00"/>
    <s v="Standard Class"/>
    <s v="DA-13450"/>
    <s v="Dianna Arnett"/>
    <x v="2"/>
    <s v="United States"/>
    <s v="Lancaster"/>
    <x v="24"/>
    <n v="43130"/>
    <x v="3"/>
    <s v="OFF-AP-10001634"/>
    <x v="1"/>
    <x v="9"/>
    <s v="Hoover Commercial Lightweight Upright Vacuum"/>
    <x v="5993"/>
    <n v="6"/>
    <n v="0.2"/>
    <n v="1.2527999999999988"/>
  </r>
  <r>
    <n v="9622"/>
    <x v="4827"/>
    <x v="2"/>
    <x v="467"/>
    <d v="2011-09-30T00:00:00"/>
    <s v="Standard Class"/>
    <s v="DA-13450"/>
    <s v="Dianna Arnett"/>
    <x v="2"/>
    <s v="United States"/>
    <s v="Lancaster"/>
    <x v="24"/>
    <n v="43130"/>
    <x v="3"/>
    <s v="TEC-AC-10002370"/>
    <x v="2"/>
    <x v="11"/>
    <s v="Maxell CD-R Discs"/>
    <x v="5994"/>
    <n v="2"/>
    <n v="0.2"/>
    <n v="0.47279999999999966"/>
  </r>
  <r>
    <n v="9623"/>
    <x v="4827"/>
    <x v="2"/>
    <x v="467"/>
    <d v="2011-09-30T00:00:00"/>
    <s v="Standard Class"/>
    <s v="DA-13450"/>
    <s v="Dianna Arnett"/>
    <x v="2"/>
    <s v="United States"/>
    <s v="Lancaster"/>
    <x v="24"/>
    <n v="43130"/>
    <x v="3"/>
    <s v="OFF-PA-10000174"/>
    <x v="1"/>
    <x v="10"/>
    <s v="Message Book, Wirebound, Four 5 1/2&quot; X 4&quot; Forms/Pg., 200 Dupl. Sets/Book"/>
    <x v="2731"/>
    <n v="4"/>
    <n v="0.2"/>
    <n v="11.102399999999996"/>
  </r>
  <r>
    <n v="9624"/>
    <x v="4828"/>
    <x v="3"/>
    <x v="222"/>
    <d v="2014-07-01T00:00:00"/>
    <s v="First Class"/>
    <s v="ME-17725"/>
    <s v="Max Engle"/>
    <x v="0"/>
    <s v="United States"/>
    <s v="Dallas"/>
    <x v="5"/>
    <n v="75220"/>
    <x v="2"/>
    <s v="OFF-AP-10000240"/>
    <x v="1"/>
    <x v="9"/>
    <s v="Belkin F9G930V10-GRY 9 Outlet Surge"/>
    <x v="5995"/>
    <n v="2"/>
    <n v="0.8"/>
    <n v="-54.549600000000012"/>
  </r>
  <r>
    <n v="9625"/>
    <x v="4828"/>
    <x v="3"/>
    <x v="222"/>
    <d v="2014-07-01T00:00:00"/>
    <s v="First Class"/>
    <s v="ME-17725"/>
    <s v="Max Engle"/>
    <x v="0"/>
    <s v="United States"/>
    <s v="Dallas"/>
    <x v="5"/>
    <n v="75220"/>
    <x v="2"/>
    <s v="FUR-TA-10002855"/>
    <x v="0"/>
    <x v="3"/>
    <s v="Bevis Round Conference Table Top &amp; Single Column Base"/>
    <x v="5996"/>
    <n v="3"/>
    <n v="0.3"/>
    <n v="-39.511800000000036"/>
  </r>
  <r>
    <n v="9626"/>
    <x v="4828"/>
    <x v="3"/>
    <x v="222"/>
    <d v="2014-07-01T00:00:00"/>
    <s v="First Class"/>
    <s v="ME-17725"/>
    <s v="Max Engle"/>
    <x v="0"/>
    <s v="United States"/>
    <s v="Dallas"/>
    <x v="5"/>
    <n v="75220"/>
    <x v="2"/>
    <s v="FUR-BO-10000780"/>
    <x v="0"/>
    <x v="0"/>
    <s v="O'Sullivan Plantations 2-Door Library in Landvery Oak"/>
    <x v="5997"/>
    <n v="3"/>
    <n v="0.32"/>
    <n v="-96.470399999999955"/>
  </r>
  <r>
    <n v="9627"/>
    <x v="4829"/>
    <x v="3"/>
    <x v="397"/>
    <d v="2014-09-26T00:00:00"/>
    <s v="First Class"/>
    <s v="MH-17785"/>
    <s v="Maya Herman"/>
    <x v="1"/>
    <s v="United States"/>
    <s v="Lubbock"/>
    <x v="5"/>
    <n v="79424"/>
    <x v="2"/>
    <s v="OFF-PA-10001846"/>
    <x v="1"/>
    <x v="10"/>
    <s v="Xerox 1899"/>
    <x v="4766"/>
    <n v="2"/>
    <n v="0.2"/>
    <n v="3.3524000000000003"/>
  </r>
  <r>
    <n v="9628"/>
    <x v="4830"/>
    <x v="2"/>
    <x v="533"/>
    <d v="2011-11-27T00:00:00"/>
    <s v="Standard Class"/>
    <s v="BT-11440"/>
    <s v="Bobby Trafton"/>
    <x v="0"/>
    <s v="United States"/>
    <s v="Detroit"/>
    <x v="12"/>
    <n v="48227"/>
    <x v="2"/>
    <s v="OFF-BI-10002049"/>
    <x v="1"/>
    <x v="8"/>
    <s v="UniKeep View Case Binders"/>
    <x v="1865"/>
    <n v="3"/>
    <n v="0"/>
    <n v="6.7481999999999989"/>
  </r>
  <r>
    <n v="9629"/>
    <x v="4831"/>
    <x v="2"/>
    <x v="286"/>
    <d v="2011-01-19T00:00:00"/>
    <s v="Standard Class"/>
    <s v="MM-17920"/>
    <s v="Michael Moore"/>
    <x v="0"/>
    <s v="United States"/>
    <s v="Newark"/>
    <x v="24"/>
    <n v="43055"/>
    <x v="3"/>
    <s v="OFF-PA-10002947"/>
    <x v="1"/>
    <x v="10"/>
    <s v="Xerox 1923"/>
    <x v="5577"/>
    <n v="7"/>
    <n v="0.2"/>
    <n v="13.0928"/>
  </r>
  <r>
    <n v="9630"/>
    <x v="4831"/>
    <x v="2"/>
    <x v="286"/>
    <d v="2011-01-19T00:00:00"/>
    <s v="Standard Class"/>
    <s v="MM-17920"/>
    <s v="Michael Moore"/>
    <x v="0"/>
    <s v="United States"/>
    <s v="Newark"/>
    <x v="24"/>
    <n v="43055"/>
    <x v="3"/>
    <s v="OFF-BI-10003476"/>
    <x v="1"/>
    <x v="8"/>
    <s v="Avery Metallic Poly Binders"/>
    <x v="5998"/>
    <n v="2"/>
    <n v="0.7"/>
    <n v="-2.5212000000000003"/>
  </r>
  <r>
    <n v="9631"/>
    <x v="4832"/>
    <x v="0"/>
    <x v="1207"/>
    <d v="2013-06-07T00:00:00"/>
    <s v="Standard Class"/>
    <s v="NM-18520"/>
    <s v="Neoma Murray"/>
    <x v="0"/>
    <s v="United States"/>
    <s v="New York City"/>
    <x v="15"/>
    <n v="10011"/>
    <x v="3"/>
    <s v="OFF-BI-10002609"/>
    <x v="1"/>
    <x v="8"/>
    <s v="Avery Hidden Tab Dividers for Binding Systems"/>
    <x v="489"/>
    <n v="3"/>
    <n v="0.2"/>
    <n v="2.3243999999999994"/>
  </r>
  <r>
    <n v="9632"/>
    <x v="4832"/>
    <x v="0"/>
    <x v="1207"/>
    <d v="2013-06-07T00:00:00"/>
    <s v="Standard Class"/>
    <s v="NM-18520"/>
    <s v="Neoma Murray"/>
    <x v="0"/>
    <s v="United States"/>
    <s v="New York City"/>
    <x v="15"/>
    <n v="10011"/>
    <x v="3"/>
    <s v="TEC-PH-10003215"/>
    <x v="2"/>
    <x v="7"/>
    <s v="Jackery Bar Premium Fast-charging Portable Charger"/>
    <x v="5999"/>
    <n v="6"/>
    <n v="0"/>
    <n v="88.052999999999997"/>
  </r>
  <r>
    <n v="9633"/>
    <x v="4833"/>
    <x v="3"/>
    <x v="778"/>
    <d v="2014-02-18T00:00:00"/>
    <s v="Standard Class"/>
    <s v="MH-17455"/>
    <s v="Mark Hamilton"/>
    <x v="0"/>
    <s v="United States"/>
    <s v="Minneapolis"/>
    <x v="11"/>
    <n v="55407"/>
    <x v="2"/>
    <s v="OFF-AP-10004785"/>
    <x v="1"/>
    <x v="9"/>
    <s v="Holmes Replacement Filter for HEPA Air Cleaner, Medium Room"/>
    <x v="6000"/>
    <n v="8"/>
    <n v="0"/>
    <n v="38.975200000000008"/>
  </r>
  <r>
    <n v="9634"/>
    <x v="4834"/>
    <x v="2"/>
    <x v="1005"/>
    <d v="2011-10-17T00:00:00"/>
    <s v="First Class"/>
    <s v="TC-21295"/>
    <s v="Toby Carlisle"/>
    <x v="0"/>
    <s v="United States"/>
    <s v="Everett"/>
    <x v="31"/>
    <n v="2149"/>
    <x v="3"/>
    <s v="TEC-AC-10000865"/>
    <x v="2"/>
    <x v="11"/>
    <s v="WD My Passport Ultra 500GB Portable External Hard Drive"/>
    <x v="1322"/>
    <n v="3"/>
    <n v="0"/>
    <n v="30.089999999999982"/>
  </r>
  <r>
    <n v="9635"/>
    <x v="4834"/>
    <x v="2"/>
    <x v="1005"/>
    <d v="2011-10-17T00:00:00"/>
    <s v="First Class"/>
    <s v="TC-21295"/>
    <s v="Toby Carlisle"/>
    <x v="0"/>
    <s v="United States"/>
    <s v="Everett"/>
    <x v="31"/>
    <n v="2149"/>
    <x v="3"/>
    <s v="OFF-ST-10000615"/>
    <x v="1"/>
    <x v="4"/>
    <s v="SimpliFile Personal File, Black Granite, 15w x 6-15/16d x 11-1/4h"/>
    <x v="6001"/>
    <n v="7"/>
    <n v="0"/>
    <n v="22.246000000000006"/>
  </r>
  <r>
    <n v="9636"/>
    <x v="4834"/>
    <x v="2"/>
    <x v="1005"/>
    <d v="2011-10-17T00:00:00"/>
    <s v="First Class"/>
    <s v="TC-21295"/>
    <s v="Toby Carlisle"/>
    <x v="0"/>
    <s v="United States"/>
    <s v="Everett"/>
    <x v="31"/>
    <n v="2149"/>
    <x v="3"/>
    <s v="FUR-CH-10000749"/>
    <x v="0"/>
    <x v="1"/>
    <s v="Office Star - Ergonomic Mid Back Chair with 2-Way Adjustable Arms"/>
    <x v="2356"/>
    <n v="9"/>
    <n v="0"/>
    <n v="260.61120000000017"/>
  </r>
  <r>
    <n v="9637"/>
    <x v="4835"/>
    <x v="2"/>
    <x v="728"/>
    <d v="2011-11-25T00:00:00"/>
    <s v="Standard Class"/>
    <s v="MH-17785"/>
    <s v="Maya Herman"/>
    <x v="1"/>
    <s v="United States"/>
    <s v="Seattle"/>
    <x v="4"/>
    <n v="98105"/>
    <x v="1"/>
    <s v="FUR-FU-10003553"/>
    <x v="0"/>
    <x v="5"/>
    <s v="Howard Miller 13-1/2&quot; Diameter Rosebrook Wall Clock"/>
    <x v="6002"/>
    <n v="2"/>
    <n v="0"/>
    <n v="55.016000000000005"/>
  </r>
  <r>
    <n v="9638"/>
    <x v="4835"/>
    <x v="2"/>
    <x v="728"/>
    <d v="2011-11-25T00:00:00"/>
    <s v="Standard Class"/>
    <s v="MH-17785"/>
    <s v="Maya Herman"/>
    <x v="1"/>
    <s v="United States"/>
    <s v="Seattle"/>
    <x v="4"/>
    <n v="98105"/>
    <x v="1"/>
    <s v="FUR-TA-10003008"/>
    <x v="0"/>
    <x v="3"/>
    <s v="Lesro Round Back Collection Coffee Table, End Table"/>
    <x v="6003"/>
    <n v="4"/>
    <n v="0"/>
    <n v="94.926000000000045"/>
  </r>
  <r>
    <n v="9639"/>
    <x v="4836"/>
    <x v="3"/>
    <x v="105"/>
    <d v="2014-11-16T00:00:00"/>
    <s v="Second Class"/>
    <s v="EP-13915"/>
    <s v="Emily Phan"/>
    <x v="0"/>
    <s v="United States"/>
    <s v="Los Angeles"/>
    <x v="1"/>
    <n v="90032"/>
    <x v="1"/>
    <s v="OFF-PA-10001846"/>
    <x v="1"/>
    <x v="10"/>
    <s v="Xerox 1899"/>
    <x v="1057"/>
    <n v="2"/>
    <n v="0"/>
    <n v="5.6644000000000005"/>
  </r>
  <r>
    <n v="9640"/>
    <x v="4837"/>
    <x v="1"/>
    <x v="1226"/>
    <d v="2012-01-31T00:00:00"/>
    <s v="Second Class"/>
    <s v="JH-15985"/>
    <s v="Joseph Holt"/>
    <x v="0"/>
    <s v="United States"/>
    <s v="Concord"/>
    <x v="3"/>
    <n v="28027"/>
    <x v="0"/>
    <s v="FUR-TA-10000198"/>
    <x v="0"/>
    <x v="3"/>
    <s v="Chromcraft Bull-Nose Wood Oval Conference Tables &amp; Bases"/>
    <x v="6004"/>
    <n v="13"/>
    <n v="0.4"/>
    <n v="-1862.3124000000003"/>
  </r>
  <r>
    <n v="9641"/>
    <x v="4838"/>
    <x v="2"/>
    <x v="1009"/>
    <d v="2011-03-12T00:00:00"/>
    <s v="Standard Class"/>
    <s v="CM-12715"/>
    <s v="Craig Molinari"/>
    <x v="1"/>
    <s v="United States"/>
    <s v="Seattle"/>
    <x v="4"/>
    <n v="98103"/>
    <x v="1"/>
    <s v="OFF-AR-10000390"/>
    <x v="1"/>
    <x v="6"/>
    <s v="Newell Chalk Holder"/>
    <x v="2809"/>
    <n v="5"/>
    <n v="0"/>
    <n v="9.4989999999999988"/>
  </r>
  <r>
    <n v="9642"/>
    <x v="4838"/>
    <x v="2"/>
    <x v="1009"/>
    <d v="2011-03-12T00:00:00"/>
    <s v="Standard Class"/>
    <s v="CM-12715"/>
    <s v="Craig Molinari"/>
    <x v="1"/>
    <s v="United States"/>
    <s v="Seattle"/>
    <x v="4"/>
    <n v="98103"/>
    <x v="1"/>
    <s v="OFF-ST-10000934"/>
    <x v="1"/>
    <x v="4"/>
    <s v="Contico 72&quot;H Heavy-Duty Storage System"/>
    <x v="6005"/>
    <n v="5"/>
    <n v="0"/>
    <n v="0"/>
  </r>
  <r>
    <n v="9643"/>
    <x v="4838"/>
    <x v="2"/>
    <x v="1009"/>
    <d v="2011-03-12T00:00:00"/>
    <s v="Standard Class"/>
    <s v="CM-12715"/>
    <s v="Craig Molinari"/>
    <x v="1"/>
    <s v="United States"/>
    <s v="Seattle"/>
    <x v="4"/>
    <n v="98103"/>
    <x v="1"/>
    <s v="FUR-CH-10002780"/>
    <x v="0"/>
    <x v="1"/>
    <s v="Office Star - Task Chair with Contemporary Loop Arms"/>
    <x v="5404"/>
    <n v="6"/>
    <n v="0.2"/>
    <n v="21.835199999999986"/>
  </r>
  <r>
    <n v="9644"/>
    <x v="4838"/>
    <x v="2"/>
    <x v="1009"/>
    <d v="2011-03-12T00:00:00"/>
    <s v="Standard Class"/>
    <s v="CM-12715"/>
    <s v="Craig Molinari"/>
    <x v="1"/>
    <s v="United States"/>
    <s v="Seattle"/>
    <x v="4"/>
    <n v="98103"/>
    <x v="1"/>
    <s v="FUR-CH-10004495"/>
    <x v="0"/>
    <x v="1"/>
    <s v="Global Leather and Oak Executive Chair, Black"/>
    <x v="6006"/>
    <n v="2"/>
    <n v="0.2"/>
    <n v="54.17639999999993"/>
  </r>
  <r>
    <n v="9645"/>
    <x v="4839"/>
    <x v="3"/>
    <x v="110"/>
    <d v="2014-06-14T00:00:00"/>
    <s v="Standard Class"/>
    <s v="FO-14305"/>
    <s v="Frank Olsen"/>
    <x v="0"/>
    <s v="United States"/>
    <s v="Glendale"/>
    <x v="16"/>
    <n v="85301"/>
    <x v="1"/>
    <s v="TEC-AC-10002006"/>
    <x v="2"/>
    <x v="11"/>
    <s v="Memorex Micro Travel Drive 16 GB"/>
    <x v="6007"/>
    <n v="7"/>
    <n v="0.2"/>
    <n v="12.312299999999993"/>
  </r>
  <r>
    <n v="9646"/>
    <x v="4839"/>
    <x v="3"/>
    <x v="110"/>
    <d v="2014-06-14T00:00:00"/>
    <s v="Standard Class"/>
    <s v="FO-14305"/>
    <s v="Frank Olsen"/>
    <x v="0"/>
    <s v="United States"/>
    <s v="Glendale"/>
    <x v="16"/>
    <n v="85301"/>
    <x v="1"/>
    <s v="OFF-ST-10002485"/>
    <x v="1"/>
    <x v="4"/>
    <s v="Rogers Deluxe File Chest"/>
    <x v="2083"/>
    <n v="2"/>
    <n v="0.2"/>
    <n v="-8.3524000000000012"/>
  </r>
  <r>
    <n v="9647"/>
    <x v="4839"/>
    <x v="3"/>
    <x v="110"/>
    <d v="2014-06-14T00:00:00"/>
    <s v="Standard Class"/>
    <s v="FO-14305"/>
    <s v="Frank Olsen"/>
    <x v="0"/>
    <s v="United States"/>
    <s v="Glendale"/>
    <x v="16"/>
    <n v="85301"/>
    <x v="1"/>
    <s v="OFF-BI-10000778"/>
    <x v="1"/>
    <x v="8"/>
    <s v="GBC VeloBinder Electric Binding Machine"/>
    <x v="1270"/>
    <n v="2"/>
    <n v="0.7"/>
    <n v="-48.391999999999982"/>
  </r>
  <r>
    <n v="9648"/>
    <x v="4840"/>
    <x v="2"/>
    <x v="84"/>
    <d v="2011-11-24T00:00:00"/>
    <s v="Standard Class"/>
    <s v="MW-18220"/>
    <s v="Mitch Webber"/>
    <x v="0"/>
    <s v="United States"/>
    <s v="Coon Rapids"/>
    <x v="11"/>
    <n v="55433"/>
    <x v="2"/>
    <s v="OFF-ST-10000877"/>
    <x v="1"/>
    <x v="4"/>
    <s v="Recycled Steel Personal File for Standard File Folders"/>
    <x v="3552"/>
    <n v="4"/>
    <n v="0"/>
    <n v="57.501599999999996"/>
  </r>
  <r>
    <n v="9649"/>
    <x v="4840"/>
    <x v="2"/>
    <x v="84"/>
    <d v="2011-11-24T00:00:00"/>
    <s v="Standard Class"/>
    <s v="MW-18220"/>
    <s v="Mitch Webber"/>
    <x v="0"/>
    <s v="United States"/>
    <s v="Coon Rapids"/>
    <x v="11"/>
    <n v="55433"/>
    <x v="2"/>
    <s v="TEC-PH-10002103"/>
    <x v="2"/>
    <x v="7"/>
    <s v="Jabra SPEAK 410"/>
    <x v="1694"/>
    <n v="3"/>
    <n v="0"/>
    <n v="78.951599999999999"/>
  </r>
  <r>
    <n v="9650"/>
    <x v="4841"/>
    <x v="0"/>
    <x v="491"/>
    <d v="2013-12-01T00:00:00"/>
    <s v="Standard Class"/>
    <s v="MS-17365"/>
    <s v="Maribeth Schnelling"/>
    <x v="0"/>
    <s v="United States"/>
    <s v="Los Angeles"/>
    <x v="1"/>
    <n v="90045"/>
    <x v="1"/>
    <s v="FUR-BO-10002213"/>
    <x v="0"/>
    <x v="0"/>
    <s v="DMI Eclipse Executive Suite Bookcases"/>
    <x v="6008"/>
    <n v="8"/>
    <n v="0.15"/>
    <n v="160.31359999999984"/>
  </r>
  <r>
    <n v="9651"/>
    <x v="4841"/>
    <x v="0"/>
    <x v="491"/>
    <d v="2013-12-01T00:00:00"/>
    <s v="Standard Class"/>
    <s v="MS-17365"/>
    <s v="Maribeth Schnelling"/>
    <x v="0"/>
    <s v="United States"/>
    <s v="Los Angeles"/>
    <x v="1"/>
    <n v="90045"/>
    <x v="1"/>
    <s v="OFF-AR-10004269"/>
    <x v="1"/>
    <x v="6"/>
    <s v="Newell 31"/>
    <x v="5389"/>
    <n v="9"/>
    <n v="0"/>
    <n v="10.4076"/>
  </r>
  <r>
    <n v="9652"/>
    <x v="4841"/>
    <x v="0"/>
    <x v="491"/>
    <d v="2013-12-01T00:00:00"/>
    <s v="Standard Class"/>
    <s v="MS-17365"/>
    <s v="Maribeth Schnelling"/>
    <x v="0"/>
    <s v="United States"/>
    <s v="Los Angeles"/>
    <x v="1"/>
    <n v="90045"/>
    <x v="1"/>
    <s v="OFF-AP-10000055"/>
    <x v="1"/>
    <x v="9"/>
    <s v="Belkin F9S820V06 8 Outlet Surge"/>
    <x v="647"/>
    <n v="2"/>
    <n v="0"/>
    <n v="19.487999999999992"/>
  </r>
  <r>
    <n v="9653"/>
    <x v="4841"/>
    <x v="0"/>
    <x v="491"/>
    <d v="2013-12-01T00:00:00"/>
    <s v="Standard Class"/>
    <s v="MS-17365"/>
    <s v="Maribeth Schnelling"/>
    <x v="0"/>
    <s v="United States"/>
    <s v="Los Angeles"/>
    <x v="1"/>
    <n v="90045"/>
    <x v="1"/>
    <s v="FUR-FU-10002937"/>
    <x v="0"/>
    <x v="5"/>
    <s v="GE 48&quot; Fluorescent Tube, Cool White Energy Saver, 34 Watts, 30/Box"/>
    <x v="1930"/>
    <n v="6"/>
    <n v="0"/>
    <n v="297.69"/>
  </r>
  <r>
    <n v="9654"/>
    <x v="4842"/>
    <x v="3"/>
    <x v="205"/>
    <d v="2014-01-28T00:00:00"/>
    <s v="Standard Class"/>
    <s v="HP-14815"/>
    <s v="Harold Pawlan"/>
    <x v="2"/>
    <s v="United States"/>
    <s v="Tucson"/>
    <x v="16"/>
    <n v="85705"/>
    <x v="1"/>
    <s v="TEC-AC-10001874"/>
    <x v="2"/>
    <x v="11"/>
    <s v="Logitech Wireless Anywhere Mouse MX for PC and Mac"/>
    <x v="916"/>
    <n v="2"/>
    <n v="0.2"/>
    <n v="11.997999999999998"/>
  </r>
  <r>
    <n v="9655"/>
    <x v="4842"/>
    <x v="3"/>
    <x v="205"/>
    <d v="2014-01-28T00:00:00"/>
    <s v="Standard Class"/>
    <s v="HP-14815"/>
    <s v="Harold Pawlan"/>
    <x v="2"/>
    <s v="United States"/>
    <s v="Tucson"/>
    <x v="16"/>
    <n v="85705"/>
    <x v="1"/>
    <s v="OFF-BI-10004506"/>
    <x v="1"/>
    <x v="8"/>
    <s v="Wilson Jones data.warehouse D-Ring Binders with DublLock"/>
    <x v="6009"/>
    <n v="2"/>
    <n v="0.7"/>
    <n v="-3.6212"/>
  </r>
  <r>
    <n v="9656"/>
    <x v="4843"/>
    <x v="2"/>
    <x v="358"/>
    <d v="2011-09-29T00:00:00"/>
    <s v="Standard Class"/>
    <s v="AS-10090"/>
    <s v="Adam Shillingsburg"/>
    <x v="0"/>
    <s v="United States"/>
    <s v="New York City"/>
    <x v="15"/>
    <n v="10035"/>
    <x v="3"/>
    <s v="FUR-FU-10001876"/>
    <x v="0"/>
    <x v="5"/>
    <s v="Computer Room Manger, 14&quot;"/>
    <x v="6010"/>
    <n v="3"/>
    <n v="0"/>
    <n v="35.078399999999995"/>
  </r>
  <r>
    <n v="9657"/>
    <x v="4843"/>
    <x v="2"/>
    <x v="358"/>
    <d v="2011-09-29T00:00:00"/>
    <s v="Standard Class"/>
    <s v="AS-10090"/>
    <s v="Adam Shillingsburg"/>
    <x v="0"/>
    <s v="United States"/>
    <s v="New York City"/>
    <x v="15"/>
    <n v="10035"/>
    <x v="3"/>
    <s v="OFF-BI-10003355"/>
    <x v="1"/>
    <x v="8"/>
    <s v="Cardinal Holdit Business Card Pockets"/>
    <x v="2217"/>
    <n v="1"/>
    <n v="0.2"/>
    <n v="1.3944000000000001"/>
  </r>
  <r>
    <n v="9658"/>
    <x v="4843"/>
    <x v="2"/>
    <x v="358"/>
    <d v="2011-09-29T00:00:00"/>
    <s v="Standard Class"/>
    <s v="AS-10090"/>
    <s v="Adam Shillingsburg"/>
    <x v="0"/>
    <s v="United States"/>
    <s v="New York City"/>
    <x v="15"/>
    <n v="10035"/>
    <x v="3"/>
    <s v="OFF-AR-10003876"/>
    <x v="1"/>
    <x v="6"/>
    <s v="Avery Hi-Liter GlideStik Fluorescent Highlighter, Yellow Ink"/>
    <x v="6011"/>
    <n v="4"/>
    <n v="0"/>
    <n v="5.7376000000000005"/>
  </r>
  <r>
    <n v="9659"/>
    <x v="4843"/>
    <x v="2"/>
    <x v="358"/>
    <d v="2011-09-29T00:00:00"/>
    <s v="Standard Class"/>
    <s v="AS-10090"/>
    <s v="Adam Shillingsburg"/>
    <x v="0"/>
    <s v="United States"/>
    <s v="New York City"/>
    <x v="15"/>
    <n v="10035"/>
    <x v="3"/>
    <s v="FUR-CH-10004983"/>
    <x v="0"/>
    <x v="1"/>
    <s v="Office Star - Mid Back Dual function Ergonomic High Back Chair with 2-Way Adjustable Arms"/>
    <x v="6012"/>
    <n v="4"/>
    <n v="0.1"/>
    <n v="83.709599999999966"/>
  </r>
  <r>
    <n v="9660"/>
    <x v="4844"/>
    <x v="2"/>
    <x v="959"/>
    <d v="2011-03-30T00:00:00"/>
    <s v="Second Class"/>
    <s v="CS-12505"/>
    <s v="Cindy Stewart"/>
    <x v="0"/>
    <s v="United States"/>
    <s v="Pomona"/>
    <x v="1"/>
    <n v="91767"/>
    <x v="1"/>
    <s v="OFF-LA-10001982"/>
    <x v="1"/>
    <x v="2"/>
    <s v="Smead Alpha-Z Color-Coded Name Labels First Letter Starter Set"/>
    <x v="2057"/>
    <n v="5"/>
    <n v="0"/>
    <n v="9"/>
  </r>
  <r>
    <n v="9661"/>
    <x v="4845"/>
    <x v="0"/>
    <x v="112"/>
    <d v="2013-06-12T00:00:00"/>
    <s v="Standard Class"/>
    <s v="ME-17320"/>
    <s v="Maria Etezadi"/>
    <x v="2"/>
    <s v="United States"/>
    <s v="Santa Barbara"/>
    <x v="1"/>
    <n v="93101"/>
    <x v="1"/>
    <s v="TEC-PH-10001459"/>
    <x v="2"/>
    <x v="7"/>
    <s v="Samsung Galaxy Mega 6.3"/>
    <x v="6013"/>
    <n v="9"/>
    <n v="0.2"/>
    <n v="226.79460000000006"/>
  </r>
  <r>
    <n v="9662"/>
    <x v="4845"/>
    <x v="0"/>
    <x v="112"/>
    <d v="2013-06-12T00:00:00"/>
    <s v="Standard Class"/>
    <s v="ME-17320"/>
    <s v="Maria Etezadi"/>
    <x v="2"/>
    <s v="United States"/>
    <s v="Santa Barbara"/>
    <x v="1"/>
    <n v="93101"/>
    <x v="1"/>
    <s v="TEC-AC-10002134"/>
    <x v="2"/>
    <x v="11"/>
    <s v="Rosewill 107 Normal Keys USB Wired Standard Keyboard"/>
    <x v="1165"/>
    <n v="2"/>
    <n v="0"/>
    <n v="3.7744"/>
  </r>
  <r>
    <n v="9663"/>
    <x v="4845"/>
    <x v="0"/>
    <x v="112"/>
    <d v="2013-06-12T00:00:00"/>
    <s v="Standard Class"/>
    <s v="ME-17320"/>
    <s v="Maria Etezadi"/>
    <x v="2"/>
    <s v="United States"/>
    <s v="Santa Barbara"/>
    <x v="1"/>
    <n v="93101"/>
    <x v="1"/>
    <s v="TEC-PH-10001760"/>
    <x v="2"/>
    <x v="7"/>
    <s v="Bose SoundLink Bluetooth Speaker"/>
    <x v="6014"/>
    <n v="3"/>
    <n v="0.2"/>
    <n v="161.19000000000003"/>
  </r>
  <r>
    <n v="9664"/>
    <x v="4846"/>
    <x v="3"/>
    <x v="515"/>
    <d v="2014-09-06T00:00:00"/>
    <s v="Standard Class"/>
    <s v="MS-17770"/>
    <s v="Maxwell Schwartz"/>
    <x v="0"/>
    <s v="United States"/>
    <s v="San Francisco"/>
    <x v="1"/>
    <n v="94109"/>
    <x v="1"/>
    <s v="OFF-ST-10001511"/>
    <x v="1"/>
    <x v="4"/>
    <s v="Space Solutions Commercial Steel Shelving"/>
    <x v="2714"/>
    <n v="3"/>
    <n v="0"/>
    <n v="9.6974999999999838"/>
  </r>
  <r>
    <n v="9665"/>
    <x v="4847"/>
    <x v="1"/>
    <x v="214"/>
    <d v="2012-12-07T00:00:00"/>
    <s v="Same Day"/>
    <s v="KH-16690"/>
    <s v="Kristen Hastings"/>
    <x v="1"/>
    <s v="United States"/>
    <s v="Riverside"/>
    <x v="1"/>
    <n v="92503"/>
    <x v="1"/>
    <s v="OFF-PA-10003953"/>
    <x v="1"/>
    <x v="10"/>
    <s v="Xerox 218"/>
    <x v="91"/>
    <n v="2"/>
    <n v="0"/>
    <n v="6.2208000000000006"/>
  </r>
  <r>
    <n v="9666"/>
    <x v="4848"/>
    <x v="3"/>
    <x v="673"/>
    <d v="2014-11-21T00:00:00"/>
    <s v="Standard Class"/>
    <s v="LC-16885"/>
    <s v="Lena Creighton"/>
    <x v="0"/>
    <s v="United States"/>
    <s v="Los Angeles"/>
    <x v="1"/>
    <n v="90049"/>
    <x v="1"/>
    <s v="FUR-FU-10003268"/>
    <x v="0"/>
    <x v="5"/>
    <s v="Eldon Radial Chair Mat for Low to Medium Pile Carpets"/>
    <x v="5001"/>
    <n v="3"/>
    <n v="0"/>
    <n v="23.987999999999996"/>
  </r>
  <r>
    <n v="9667"/>
    <x v="4848"/>
    <x v="3"/>
    <x v="673"/>
    <d v="2014-11-21T00:00:00"/>
    <s v="Standard Class"/>
    <s v="LC-16885"/>
    <s v="Lena Creighton"/>
    <x v="0"/>
    <s v="United States"/>
    <s v="Los Angeles"/>
    <x v="1"/>
    <n v="90049"/>
    <x v="1"/>
    <s v="FUR-FU-10001847"/>
    <x v="0"/>
    <x v="5"/>
    <s v="Eldon Image Series Black Desk Accessories"/>
    <x v="2162"/>
    <n v="3"/>
    <n v="0"/>
    <n v="4.4711999999999996"/>
  </r>
  <r>
    <n v="9668"/>
    <x v="4849"/>
    <x v="0"/>
    <x v="131"/>
    <d v="2013-04-28T00:00:00"/>
    <s v="Standard Class"/>
    <s v="AF-10870"/>
    <s v="Art Ferguson"/>
    <x v="0"/>
    <s v="United States"/>
    <s v="San Clemente"/>
    <x v="1"/>
    <n v="92672"/>
    <x v="1"/>
    <s v="OFF-BI-10002764"/>
    <x v="1"/>
    <x v="8"/>
    <s v="Recycled Pressboard Report Cover with Reinforced Top Hinge"/>
    <x v="2314"/>
    <n v="7"/>
    <n v="0.2"/>
    <n v="6.5569000000000006"/>
  </r>
  <r>
    <n v="9669"/>
    <x v="4849"/>
    <x v="0"/>
    <x v="131"/>
    <d v="2013-04-28T00:00:00"/>
    <s v="Standard Class"/>
    <s v="AF-10870"/>
    <s v="Art Ferguson"/>
    <x v="0"/>
    <s v="United States"/>
    <s v="San Clemente"/>
    <x v="1"/>
    <n v="92672"/>
    <x v="1"/>
    <s v="OFF-EN-10004386"/>
    <x v="1"/>
    <x v="12"/>
    <s v="Recycled Interoffice Envelopes with String and Button Closure, 10 x 13"/>
    <x v="2941"/>
    <n v="3"/>
    <n v="0"/>
    <n v="35.984999999999999"/>
  </r>
  <r>
    <n v="9670"/>
    <x v="4850"/>
    <x v="3"/>
    <x v="459"/>
    <d v="2014-04-07T00:00:00"/>
    <s v="Standard Class"/>
    <s v="AH-10465"/>
    <s v="Amy Hunt"/>
    <x v="0"/>
    <s v="United States"/>
    <s v="Decatur"/>
    <x v="19"/>
    <n v="35601"/>
    <x v="0"/>
    <s v="OFF-LA-10001569"/>
    <x v="1"/>
    <x v="2"/>
    <s v="Avery 499"/>
    <x v="1830"/>
    <n v="3"/>
    <n v="0"/>
    <n v="6.8723999999999998"/>
  </r>
  <r>
    <n v="9671"/>
    <x v="4851"/>
    <x v="1"/>
    <x v="863"/>
    <d v="2012-08-15T00:00:00"/>
    <s v="First Class"/>
    <s v="GK-14620"/>
    <s v="Grace Kelly"/>
    <x v="1"/>
    <s v="United States"/>
    <s v="Greensboro"/>
    <x v="3"/>
    <n v="27405"/>
    <x v="0"/>
    <s v="OFF-AR-10001446"/>
    <x v="1"/>
    <x v="6"/>
    <s v="Newell 309"/>
    <x v="6015"/>
    <n v="7"/>
    <n v="0.2"/>
    <n v="8.0849999999999973"/>
  </r>
  <r>
    <n v="9672"/>
    <x v="4852"/>
    <x v="3"/>
    <x v="38"/>
    <d v="2014-11-20T00:00:00"/>
    <s v="Standard Class"/>
    <s v="KL-16645"/>
    <s v="Ken Lonsdale"/>
    <x v="0"/>
    <s v="United States"/>
    <s v="Dublin"/>
    <x v="1"/>
    <n v="94568"/>
    <x v="1"/>
    <s v="TEC-PH-10003442"/>
    <x v="2"/>
    <x v="7"/>
    <s v="Samsung Replacement EH64AVFWE Premium Headset"/>
    <x v="1114"/>
    <n v="5"/>
    <n v="0.2"/>
    <n v="1.375"/>
  </r>
  <r>
    <n v="9673"/>
    <x v="4853"/>
    <x v="0"/>
    <x v="443"/>
    <d v="2013-12-29T00:00:00"/>
    <s v="Standard Class"/>
    <s v="FM-14290"/>
    <s v="Frank Merwin"/>
    <x v="2"/>
    <s v="United States"/>
    <s v="Philadelphia"/>
    <x v="9"/>
    <n v="19143"/>
    <x v="3"/>
    <s v="OFF-PA-10000477"/>
    <x v="1"/>
    <x v="10"/>
    <s v="Xerox 1952"/>
    <x v="892"/>
    <n v="2"/>
    <n v="0.2"/>
    <n v="2.6892000000000005"/>
  </r>
  <r>
    <n v="9674"/>
    <x v="4853"/>
    <x v="0"/>
    <x v="443"/>
    <d v="2013-12-29T00:00:00"/>
    <s v="Standard Class"/>
    <s v="FM-14290"/>
    <s v="Frank Merwin"/>
    <x v="2"/>
    <s v="United States"/>
    <s v="Philadelphia"/>
    <x v="9"/>
    <n v="19143"/>
    <x v="3"/>
    <s v="TEC-PH-10002645"/>
    <x v="2"/>
    <x v="7"/>
    <s v="LG G2"/>
    <x v="6016"/>
    <n v="5"/>
    <n v="0.4"/>
    <n v="-374.99250000000006"/>
  </r>
  <r>
    <n v="9675"/>
    <x v="4854"/>
    <x v="2"/>
    <x v="192"/>
    <d v="2011-07-24T00:00:00"/>
    <s v="Second Class"/>
    <s v="JL-15850"/>
    <s v="John Lucas"/>
    <x v="0"/>
    <s v="United States"/>
    <s v="Houston"/>
    <x v="5"/>
    <n v="77095"/>
    <x v="2"/>
    <s v="OFF-ST-10003123"/>
    <x v="1"/>
    <x v="4"/>
    <s v="Fellowes Bases and Tops For Staxonsteel/High-Stak Systems"/>
    <x v="6017"/>
    <n v="1"/>
    <n v="0.2"/>
    <n v="1.331599999999999"/>
  </r>
  <r>
    <n v="9676"/>
    <x v="4855"/>
    <x v="0"/>
    <x v="715"/>
    <d v="2013-05-11T00:00:00"/>
    <s v="Standard Class"/>
    <s v="GM-14500"/>
    <s v="Gene McClure"/>
    <x v="0"/>
    <s v="United States"/>
    <s v="Bakersfield"/>
    <x v="1"/>
    <n v="93309"/>
    <x v="1"/>
    <s v="FUR-FU-10001617"/>
    <x v="0"/>
    <x v="5"/>
    <s v="Executive Impressions 8-1/2&quot; Career Panel/Partition Cubicle Clock"/>
    <x v="2416"/>
    <n v="4"/>
    <n v="0"/>
    <n v="14.143999999999998"/>
  </r>
  <r>
    <n v="9677"/>
    <x v="4856"/>
    <x v="2"/>
    <x v="683"/>
    <d v="2011-12-03T00:00:00"/>
    <s v="Standard Class"/>
    <s v="MC-17635"/>
    <s v="Matthew Clasen"/>
    <x v="1"/>
    <s v="United States"/>
    <s v="Richmond"/>
    <x v="14"/>
    <n v="47374"/>
    <x v="2"/>
    <s v="OFF-EN-10003862"/>
    <x v="1"/>
    <x v="12"/>
    <s v="Laser &amp; Ink Jet Business Envelopes"/>
    <x v="6018"/>
    <n v="6"/>
    <n v="0"/>
    <n v="29.449199999999998"/>
  </r>
  <r>
    <n v="9678"/>
    <x v="4857"/>
    <x v="0"/>
    <x v="724"/>
    <d v="2013-04-24T00:00:00"/>
    <s v="Standard Class"/>
    <s v="CS-12490"/>
    <s v="Cindy Schnelling"/>
    <x v="1"/>
    <s v="United States"/>
    <s v="New York City"/>
    <x v="15"/>
    <n v="10009"/>
    <x v="3"/>
    <s v="OFF-AR-10001573"/>
    <x v="1"/>
    <x v="6"/>
    <s v="American Pencil"/>
    <x v="4562"/>
    <n v="3"/>
    <n v="0"/>
    <n v="2.027099999999999"/>
  </r>
  <r>
    <n v="9679"/>
    <x v="4857"/>
    <x v="0"/>
    <x v="724"/>
    <d v="2013-04-24T00:00:00"/>
    <s v="Standard Class"/>
    <s v="CS-12490"/>
    <s v="Cindy Schnelling"/>
    <x v="1"/>
    <s v="United States"/>
    <s v="New York City"/>
    <x v="15"/>
    <n v="10009"/>
    <x v="3"/>
    <s v="OFF-SU-10004290"/>
    <x v="1"/>
    <x v="14"/>
    <s v="Acme Design Line 8&quot; Stainless Steel Bent Scissors w/Champagne Handles, 3-1/8&quot; Cut"/>
    <x v="6019"/>
    <n v="1"/>
    <n v="0"/>
    <n v="1.8468"/>
  </r>
  <r>
    <n v="9680"/>
    <x v="4858"/>
    <x v="1"/>
    <x v="17"/>
    <d v="2012-12-31T00:00:00"/>
    <s v="Standard Class"/>
    <s v="AH-10030"/>
    <s v="Aaron Hawkins"/>
    <x v="1"/>
    <s v="United States"/>
    <s v="San Francisco"/>
    <x v="1"/>
    <n v="94122"/>
    <x v="1"/>
    <s v="OFF-ST-10000046"/>
    <x v="1"/>
    <x v="4"/>
    <s v="Fellowes Super Stor/Drawer Files"/>
    <x v="2144"/>
    <n v="2"/>
    <n v="0"/>
    <n v="61.38900000000001"/>
  </r>
  <r>
    <n v="9681"/>
    <x v="4858"/>
    <x v="1"/>
    <x v="17"/>
    <d v="2012-12-31T00:00:00"/>
    <s v="Standard Class"/>
    <s v="AH-10030"/>
    <s v="Aaron Hawkins"/>
    <x v="1"/>
    <s v="United States"/>
    <s v="San Francisco"/>
    <x v="1"/>
    <n v="94122"/>
    <x v="1"/>
    <s v="TEC-PH-10003505"/>
    <x v="2"/>
    <x v="7"/>
    <s v="Geemarc AmpliPOWER60"/>
    <x v="6020"/>
    <n v="9"/>
    <n v="0.2"/>
    <n v="75.167999999999921"/>
  </r>
  <r>
    <n v="9682"/>
    <x v="4859"/>
    <x v="3"/>
    <x v="1096"/>
    <d v="2014-12-19T00:00:00"/>
    <s v="Standard Class"/>
    <s v="EP-13915"/>
    <s v="Emily Phan"/>
    <x v="0"/>
    <s v="United States"/>
    <s v="San Francisco"/>
    <x v="1"/>
    <n v="94122"/>
    <x v="1"/>
    <s v="OFF-LA-10004559"/>
    <x v="1"/>
    <x v="2"/>
    <s v="Avery 49"/>
    <x v="880"/>
    <n v="3"/>
    <n v="0"/>
    <n v="4.2336"/>
  </r>
  <r>
    <n v="9683"/>
    <x v="4859"/>
    <x v="3"/>
    <x v="1096"/>
    <d v="2014-12-19T00:00:00"/>
    <s v="Standard Class"/>
    <s v="EP-13915"/>
    <s v="Emily Phan"/>
    <x v="0"/>
    <s v="United States"/>
    <s v="San Francisco"/>
    <x v="1"/>
    <n v="94122"/>
    <x v="1"/>
    <s v="OFF-PA-10003172"/>
    <x v="1"/>
    <x v="10"/>
    <s v="Xerox 1996"/>
    <x v="789"/>
    <n v="6"/>
    <n v="0"/>
    <n v="18.662400000000002"/>
  </r>
  <r>
    <n v="9684"/>
    <x v="4859"/>
    <x v="3"/>
    <x v="1096"/>
    <d v="2014-12-19T00:00:00"/>
    <s v="Standard Class"/>
    <s v="EP-13915"/>
    <s v="Emily Phan"/>
    <x v="0"/>
    <s v="United States"/>
    <s v="San Francisco"/>
    <x v="1"/>
    <n v="94122"/>
    <x v="1"/>
    <s v="FUR-FU-10001473"/>
    <x v="0"/>
    <x v="5"/>
    <s v="Eldon Executive Woodline II Desk Accessories, Mahogany"/>
    <x v="6021"/>
    <n v="8"/>
    <n v="0"/>
    <n v="54.280799999999999"/>
  </r>
  <r>
    <n v="9685"/>
    <x v="4859"/>
    <x v="3"/>
    <x v="1096"/>
    <d v="2014-12-19T00:00:00"/>
    <s v="Standard Class"/>
    <s v="EP-13915"/>
    <s v="Emily Phan"/>
    <x v="0"/>
    <s v="United States"/>
    <s v="San Francisco"/>
    <x v="1"/>
    <n v="94122"/>
    <x v="1"/>
    <s v="OFF-PA-10000232"/>
    <x v="1"/>
    <x v="10"/>
    <s v="Xerox 1975"/>
    <x v="91"/>
    <n v="2"/>
    <n v="0"/>
    <n v="6.3504000000000005"/>
  </r>
  <r>
    <n v="9686"/>
    <x v="4860"/>
    <x v="3"/>
    <x v="460"/>
    <d v="2014-01-05T00:00:00"/>
    <s v="Second Class"/>
    <s v="FW-14395"/>
    <s v="Fred Wasserman"/>
    <x v="1"/>
    <s v="United States"/>
    <s v="Los Angeles"/>
    <x v="1"/>
    <n v="90032"/>
    <x v="1"/>
    <s v="TEC-AC-10000682"/>
    <x v="2"/>
    <x v="11"/>
    <s v="Kensington K72356US Mouse-in-a-Box USB Desktop Mouse"/>
    <x v="6022"/>
    <n v="1"/>
    <n v="0"/>
    <n v="5.8064999999999998"/>
  </r>
  <r>
    <n v="9687"/>
    <x v="4861"/>
    <x v="3"/>
    <x v="1109"/>
    <d v="2014-06-04T00:00:00"/>
    <s v="Standard Class"/>
    <s v="KA-16525"/>
    <s v="Kelly Andreada"/>
    <x v="0"/>
    <s v="United States"/>
    <s v="San Diego"/>
    <x v="1"/>
    <n v="92037"/>
    <x v="1"/>
    <s v="OFF-AR-10003405"/>
    <x v="1"/>
    <x v="6"/>
    <s v="Dixon My First Ticonderoga Pencil, #2"/>
    <x v="1863"/>
    <n v="6"/>
    <n v="0"/>
    <n v="10.178999999999997"/>
  </r>
  <r>
    <n v="9688"/>
    <x v="4862"/>
    <x v="3"/>
    <x v="1033"/>
    <d v="2014-10-07T00:00:00"/>
    <s v="Standard Class"/>
    <s v="SC-20050"/>
    <s v="Sample Company A"/>
    <x v="2"/>
    <s v="United States"/>
    <s v="Arlington"/>
    <x v="5"/>
    <n v="76017"/>
    <x v="2"/>
    <s v="OFF-BI-10000301"/>
    <x v="1"/>
    <x v="8"/>
    <s v="GBC Instant Report Kit"/>
    <x v="6023"/>
    <n v="9"/>
    <n v="0.8"/>
    <n v="-17.469000000000005"/>
  </r>
  <r>
    <n v="9689"/>
    <x v="4863"/>
    <x v="3"/>
    <x v="308"/>
    <d v="2014-06-28T00:00:00"/>
    <s v="Standard Class"/>
    <s v="PG-18895"/>
    <s v="Paul Gonzalez"/>
    <x v="0"/>
    <s v="United States"/>
    <s v="Richmond"/>
    <x v="17"/>
    <n v="23223"/>
    <x v="0"/>
    <s v="OFF-PA-10001534"/>
    <x v="1"/>
    <x v="10"/>
    <s v="Xerox 230"/>
    <x v="56"/>
    <n v="5"/>
    <n v="0"/>
    <n v="15.552000000000001"/>
  </r>
  <r>
    <n v="9690"/>
    <x v="4863"/>
    <x v="3"/>
    <x v="308"/>
    <d v="2014-06-28T00:00:00"/>
    <s v="Standard Class"/>
    <s v="PG-18895"/>
    <s v="Paul Gonzalez"/>
    <x v="0"/>
    <s v="United States"/>
    <s v="Richmond"/>
    <x v="17"/>
    <n v="23223"/>
    <x v="0"/>
    <s v="TEC-PH-10003691"/>
    <x v="2"/>
    <x v="7"/>
    <s v="BlackBerry Q10"/>
    <x v="178"/>
    <n v="4"/>
    <n v="0"/>
    <n v="125.99000000000001"/>
  </r>
  <r>
    <n v="9691"/>
    <x v="4864"/>
    <x v="3"/>
    <x v="1095"/>
    <d v="2014-04-06T00:00:00"/>
    <s v="First Class"/>
    <s v="TA-21385"/>
    <s v="Tom Ashbrook"/>
    <x v="2"/>
    <s v="United States"/>
    <s v="New York City"/>
    <x v="15"/>
    <n v="10035"/>
    <x v="3"/>
    <s v="OFF-AR-10001545"/>
    <x v="1"/>
    <x v="6"/>
    <s v="Newell 326"/>
    <x v="991"/>
    <n v="4"/>
    <n v="0"/>
    <n v="2.0415999999999999"/>
  </r>
  <r>
    <n v="9692"/>
    <x v="4865"/>
    <x v="1"/>
    <x v="50"/>
    <d v="2012-11-17T00:00:00"/>
    <s v="Standard Class"/>
    <s v="PO-18850"/>
    <s v="Patrick O'Brill"/>
    <x v="0"/>
    <s v="United States"/>
    <s v="Houston"/>
    <x v="5"/>
    <n v="77041"/>
    <x v="2"/>
    <s v="FUR-BO-10001811"/>
    <x v="0"/>
    <x v="0"/>
    <s v="Atlantic Metals Mobile 5-Shelf Bookcases, Custom Colors"/>
    <x v="6024"/>
    <n v="3"/>
    <n v="0.32"/>
    <n v="-18.058800000000076"/>
  </r>
  <r>
    <n v="9693"/>
    <x v="4866"/>
    <x v="1"/>
    <x v="834"/>
    <d v="2012-09-02T00:00:00"/>
    <s v="Standard Class"/>
    <s v="SM-20950"/>
    <s v="Suzanne McNair"/>
    <x v="1"/>
    <s v="United States"/>
    <s v="Fairfield"/>
    <x v="29"/>
    <n v="6824"/>
    <x v="3"/>
    <s v="OFF-ST-10001837"/>
    <x v="1"/>
    <x v="4"/>
    <s v="SAFCO Mobile Desk Side File, Wire Frame"/>
    <x v="6025"/>
    <n v="11"/>
    <n v="0"/>
    <n v="122.2936"/>
  </r>
  <r>
    <n v="9694"/>
    <x v="4867"/>
    <x v="3"/>
    <x v="241"/>
    <d v="2014-09-29T00:00:00"/>
    <s v="Second Class"/>
    <s v="NK-18490"/>
    <s v="Neil Knudson"/>
    <x v="2"/>
    <s v="United States"/>
    <s v="San Francisco"/>
    <x v="1"/>
    <n v="94110"/>
    <x v="1"/>
    <s v="OFF-PA-10000551"/>
    <x v="1"/>
    <x v="10"/>
    <s v="Array Memo Cubes"/>
    <x v="4747"/>
    <n v="6"/>
    <n v="0"/>
    <n v="15.229199999999999"/>
  </r>
  <r>
    <n v="9695"/>
    <x v="4867"/>
    <x v="3"/>
    <x v="241"/>
    <d v="2014-09-29T00:00:00"/>
    <s v="Second Class"/>
    <s v="NK-18490"/>
    <s v="Neil Knudson"/>
    <x v="2"/>
    <s v="United States"/>
    <s v="San Francisco"/>
    <x v="1"/>
    <n v="94110"/>
    <x v="1"/>
    <s v="OFF-SU-10001574"/>
    <x v="1"/>
    <x v="14"/>
    <s v="Acme Value Line Scissors"/>
    <x v="549"/>
    <n v="2"/>
    <n v="0"/>
    <n v="2.1899999999999995"/>
  </r>
  <r>
    <n v="9696"/>
    <x v="4868"/>
    <x v="0"/>
    <x v="25"/>
    <d v="2013-12-15T00:00:00"/>
    <s v="First Class"/>
    <s v="SC-20695"/>
    <s v="Steve Chapman"/>
    <x v="1"/>
    <s v="United States"/>
    <s v="Springfield"/>
    <x v="24"/>
    <n v="45503"/>
    <x v="3"/>
    <s v="OFF-AP-10002892"/>
    <x v="1"/>
    <x v="9"/>
    <s v="Belkin F5C206VTEL 6 Outlet Surge"/>
    <x v="6026"/>
    <n v="4"/>
    <n v="0.2"/>
    <n v="9.1919999999999931"/>
  </r>
  <r>
    <n v="9697"/>
    <x v="4869"/>
    <x v="2"/>
    <x v="1227"/>
    <d v="2011-06-15T00:00:00"/>
    <s v="Second Class"/>
    <s v="HK-14890"/>
    <s v="Heather Kirkland"/>
    <x v="1"/>
    <s v="United States"/>
    <s v="Detroit"/>
    <x v="12"/>
    <n v="48234"/>
    <x v="2"/>
    <s v="OFF-LA-10003930"/>
    <x v="1"/>
    <x v="2"/>
    <s v="Dot Matrix Printer Tape Reel Labels, White, 5000/Box"/>
    <x v="4712"/>
    <n v="5"/>
    <n v="0"/>
    <n v="240.8595"/>
  </r>
  <r>
    <n v="9698"/>
    <x v="4870"/>
    <x v="0"/>
    <x v="21"/>
    <d v="2013-03-12T00:00:00"/>
    <s v="Same Day"/>
    <s v="BT-11485"/>
    <s v="Brad Thomas"/>
    <x v="2"/>
    <s v="United States"/>
    <s v="Philadelphia"/>
    <x v="9"/>
    <n v="19140"/>
    <x v="3"/>
    <s v="FUR-FU-10001037"/>
    <x v="0"/>
    <x v="5"/>
    <s v="DAX Charcoal/Nickel-Tone Document Frame, 5 x 7"/>
    <x v="6027"/>
    <n v="4"/>
    <n v="0.2"/>
    <n v="9.48"/>
  </r>
  <r>
    <n v="9699"/>
    <x v="4871"/>
    <x v="3"/>
    <x v="934"/>
    <d v="2014-12-20T00:00:00"/>
    <s v="Standard Class"/>
    <s v="KM-16660"/>
    <s v="Khloe Miller"/>
    <x v="0"/>
    <s v="United States"/>
    <s v="Inglewood"/>
    <x v="1"/>
    <n v="90301"/>
    <x v="1"/>
    <s v="OFF-PA-10004569"/>
    <x v="1"/>
    <x v="10"/>
    <s v="Wirebound Message Books, Two 4 1/4&quot; x 5&quot; Forms per Page"/>
    <x v="4861"/>
    <n v="3"/>
    <n v="0"/>
    <n v="10.7301"/>
  </r>
  <r>
    <n v="9700"/>
    <x v="4871"/>
    <x v="3"/>
    <x v="934"/>
    <d v="2014-12-20T00:00:00"/>
    <s v="Standard Class"/>
    <s v="KM-16660"/>
    <s v="Khloe Miller"/>
    <x v="0"/>
    <s v="United States"/>
    <s v="Inglewood"/>
    <x v="1"/>
    <n v="90301"/>
    <x v="1"/>
    <s v="OFF-AP-10000027"/>
    <x v="1"/>
    <x v="9"/>
    <s v="Hoover Commercial SteamVac"/>
    <x v="3287"/>
    <n v="4"/>
    <n v="0"/>
    <n v="16.295999999999999"/>
  </r>
  <r>
    <n v="9701"/>
    <x v="4871"/>
    <x v="3"/>
    <x v="934"/>
    <d v="2014-12-20T00:00:00"/>
    <s v="Standard Class"/>
    <s v="KM-16660"/>
    <s v="Khloe Miller"/>
    <x v="0"/>
    <s v="United States"/>
    <s v="Inglewood"/>
    <x v="1"/>
    <n v="90301"/>
    <x v="1"/>
    <s v="TEC-PH-10000675"/>
    <x v="2"/>
    <x v="7"/>
    <s v="Panasonic KX TS3282B Corded phone"/>
    <x v="2103"/>
    <n v="3"/>
    <n v="0.2"/>
    <n v="14.758199999999995"/>
  </r>
  <r>
    <n v="9702"/>
    <x v="4872"/>
    <x v="0"/>
    <x v="859"/>
    <d v="2013-11-05T00:00:00"/>
    <s v="Standard Class"/>
    <s v="SP-20920"/>
    <s v="Susan Pistek"/>
    <x v="0"/>
    <s v="United States"/>
    <s v="San Luis Obispo"/>
    <x v="1"/>
    <n v="93405"/>
    <x v="1"/>
    <s v="OFF-FA-10003059"/>
    <x v="1"/>
    <x v="13"/>
    <s v="Assorted Color Push Pins"/>
    <x v="3657"/>
    <n v="2"/>
    <n v="0"/>
    <n v="1.1945999999999999"/>
  </r>
  <r>
    <n v="9703"/>
    <x v="4873"/>
    <x v="3"/>
    <x v="689"/>
    <d v="2014-08-05T00:00:00"/>
    <s v="Standard Class"/>
    <s v="LB-16795"/>
    <s v="Laurel Beltran"/>
    <x v="2"/>
    <s v="United States"/>
    <s v="Wilmington"/>
    <x v="13"/>
    <n v="19805"/>
    <x v="3"/>
    <s v="OFF-PA-10003256"/>
    <x v="1"/>
    <x v="10"/>
    <s v="Avery Personal Creations Heavyweight Cards"/>
    <x v="1042"/>
    <n v="1"/>
    <n v="0"/>
    <n v="5.5391999999999992"/>
  </r>
  <r>
    <n v="9704"/>
    <x v="4873"/>
    <x v="3"/>
    <x v="689"/>
    <d v="2014-08-05T00:00:00"/>
    <s v="Standard Class"/>
    <s v="LB-16795"/>
    <s v="Laurel Beltran"/>
    <x v="2"/>
    <s v="United States"/>
    <s v="Wilmington"/>
    <x v="13"/>
    <n v="19805"/>
    <x v="3"/>
    <s v="OFF-BI-10003656"/>
    <x v="1"/>
    <x v="8"/>
    <s v="Fellowes PB200 Plastic Comb Binding Machine"/>
    <x v="6028"/>
    <n v="5"/>
    <n v="0"/>
    <n v="390.97699999999998"/>
  </r>
  <r>
    <n v="9705"/>
    <x v="4873"/>
    <x v="3"/>
    <x v="689"/>
    <d v="2014-08-05T00:00:00"/>
    <s v="Standard Class"/>
    <s v="LB-16795"/>
    <s v="Laurel Beltran"/>
    <x v="2"/>
    <s v="United States"/>
    <s v="Wilmington"/>
    <x v="13"/>
    <n v="19805"/>
    <x v="3"/>
    <s v="OFF-BI-10002897"/>
    <x v="1"/>
    <x v="8"/>
    <s v="Black Avery Memo-Size 3-Ring Binder, 5 1/2&quot; x 8 1/2&quot;"/>
    <x v="6029"/>
    <n v="3"/>
    <n v="0"/>
    <n v="5.3948999999999998"/>
  </r>
  <r>
    <n v="9706"/>
    <x v="4874"/>
    <x v="3"/>
    <x v="15"/>
    <d v="2014-10-24T00:00:00"/>
    <s v="Standard Class"/>
    <s v="JS-16030"/>
    <s v="Joy Smith"/>
    <x v="0"/>
    <s v="United States"/>
    <s v="San Francisco"/>
    <x v="1"/>
    <n v="94122"/>
    <x v="1"/>
    <s v="OFF-BI-10004826"/>
    <x v="1"/>
    <x v="8"/>
    <s v="JM Magazine Binder"/>
    <x v="5524"/>
    <n v="3"/>
    <n v="0.2"/>
    <n v="13.868400000000001"/>
  </r>
  <r>
    <n v="9707"/>
    <x v="4875"/>
    <x v="0"/>
    <x v="147"/>
    <d v="2013-10-28T00:00:00"/>
    <s v="Standard Class"/>
    <s v="CS-11950"/>
    <s v="Carlos Soltero"/>
    <x v="0"/>
    <s v="United States"/>
    <s v="Los Angeles"/>
    <x v="1"/>
    <n v="90045"/>
    <x v="1"/>
    <s v="FUR-CH-10004626"/>
    <x v="0"/>
    <x v="1"/>
    <s v="Office Star Flex Back Scooter Chair with Aluminum Finish Frame"/>
    <x v="6030"/>
    <n v="3"/>
    <n v="0.2"/>
    <n v="12.106799999999993"/>
  </r>
  <r>
    <n v="9708"/>
    <x v="4875"/>
    <x v="0"/>
    <x v="147"/>
    <d v="2013-10-28T00:00:00"/>
    <s v="Standard Class"/>
    <s v="CS-11950"/>
    <s v="Carlos Soltero"/>
    <x v="0"/>
    <s v="United States"/>
    <s v="Los Angeles"/>
    <x v="1"/>
    <n v="90045"/>
    <x v="1"/>
    <s v="OFF-AR-10000390"/>
    <x v="1"/>
    <x v="6"/>
    <s v="Newell Chalk Holder"/>
    <x v="714"/>
    <n v="3"/>
    <n v="0"/>
    <n v="5.6993999999999998"/>
  </r>
  <r>
    <n v="9709"/>
    <x v="4875"/>
    <x v="0"/>
    <x v="147"/>
    <d v="2013-10-28T00:00:00"/>
    <s v="Standard Class"/>
    <s v="CS-11950"/>
    <s v="Carlos Soltero"/>
    <x v="0"/>
    <s v="United States"/>
    <s v="Los Angeles"/>
    <x v="1"/>
    <n v="90045"/>
    <x v="1"/>
    <s v="FUR-FU-10003731"/>
    <x v="0"/>
    <x v="5"/>
    <s v="Eldon Expressions Wood and Plastic Desk Accessories, Oak"/>
    <x v="3002"/>
    <n v="2"/>
    <n v="0"/>
    <n v="5.5888000000000009"/>
  </r>
  <r>
    <n v="9710"/>
    <x v="4875"/>
    <x v="0"/>
    <x v="147"/>
    <d v="2013-10-28T00:00:00"/>
    <s v="Standard Class"/>
    <s v="CS-11950"/>
    <s v="Carlos Soltero"/>
    <x v="0"/>
    <s v="United States"/>
    <s v="Los Angeles"/>
    <x v="1"/>
    <n v="90045"/>
    <x v="1"/>
    <s v="OFF-ST-10002743"/>
    <x v="1"/>
    <x v="4"/>
    <s v="SAFCO Boltless Steel Shelving"/>
    <x v="448"/>
    <n v="3"/>
    <n v="0"/>
    <n v="3.4091999999999842"/>
  </r>
  <r>
    <n v="9711"/>
    <x v="4876"/>
    <x v="2"/>
    <x v="1127"/>
    <d v="2011-11-10T00:00:00"/>
    <s v="Standard Class"/>
    <s v="MD-17350"/>
    <s v="Maribeth Dona"/>
    <x v="0"/>
    <s v="United States"/>
    <s v="Philadelphia"/>
    <x v="9"/>
    <n v="19143"/>
    <x v="3"/>
    <s v="FUR-FU-10001468"/>
    <x v="0"/>
    <x v="5"/>
    <s v="Tenex Antistatic Computer Chair Mats"/>
    <x v="6031"/>
    <n v="2"/>
    <n v="0.2"/>
    <n v="-34.196000000000026"/>
  </r>
  <r>
    <n v="9712"/>
    <x v="4876"/>
    <x v="2"/>
    <x v="1127"/>
    <d v="2011-11-10T00:00:00"/>
    <s v="Standard Class"/>
    <s v="MD-17350"/>
    <s v="Maribeth Dona"/>
    <x v="0"/>
    <s v="United States"/>
    <s v="Philadelphia"/>
    <x v="9"/>
    <n v="19143"/>
    <x v="3"/>
    <s v="OFF-BI-10003684"/>
    <x v="1"/>
    <x v="8"/>
    <s v="Wilson Jones Legal Size Ring Binders"/>
    <x v="6032"/>
    <n v="2"/>
    <n v="0.7"/>
    <n v="-8.7959999999999958"/>
  </r>
  <r>
    <n v="9713"/>
    <x v="4876"/>
    <x v="2"/>
    <x v="1127"/>
    <d v="2011-11-10T00:00:00"/>
    <s v="Standard Class"/>
    <s v="MD-17350"/>
    <s v="Maribeth Dona"/>
    <x v="0"/>
    <s v="United States"/>
    <s v="Philadelphia"/>
    <x v="9"/>
    <n v="19143"/>
    <x v="3"/>
    <s v="OFF-ST-10003716"/>
    <x v="1"/>
    <x v="4"/>
    <s v="Tennsco Double-Tier Lockers"/>
    <x v="6033"/>
    <n v="6"/>
    <n v="0.2"/>
    <n v="-94.508399999999995"/>
  </r>
  <r>
    <n v="9714"/>
    <x v="4876"/>
    <x v="2"/>
    <x v="1127"/>
    <d v="2011-11-10T00:00:00"/>
    <s v="Standard Class"/>
    <s v="MD-17350"/>
    <s v="Maribeth Dona"/>
    <x v="0"/>
    <s v="United States"/>
    <s v="Philadelphia"/>
    <x v="9"/>
    <n v="19143"/>
    <x v="3"/>
    <s v="TEC-AC-10001101"/>
    <x v="2"/>
    <x v="11"/>
    <s v="Sony 16GB Class 10 Micro SDHC R40 Memory Card"/>
    <x v="5924"/>
    <n v="5"/>
    <n v="0.2"/>
    <n v="-6.4450000000000021"/>
  </r>
  <r>
    <n v="9715"/>
    <x v="4876"/>
    <x v="2"/>
    <x v="1127"/>
    <d v="2011-11-10T00:00:00"/>
    <s v="Standard Class"/>
    <s v="MD-17350"/>
    <s v="Maribeth Dona"/>
    <x v="0"/>
    <s v="United States"/>
    <s v="Philadelphia"/>
    <x v="9"/>
    <n v="19143"/>
    <x v="3"/>
    <s v="TEC-AC-10004864"/>
    <x v="2"/>
    <x v="11"/>
    <s v="Memorex Micro Travel Drive 32 GB"/>
    <x v="2860"/>
    <n v="2"/>
    <n v="0.2"/>
    <n v="16.794600000000003"/>
  </r>
  <r>
    <n v="9716"/>
    <x v="4877"/>
    <x v="0"/>
    <x v="77"/>
    <d v="2013-11-13T00:00:00"/>
    <s v="Standard Class"/>
    <s v="LD-17005"/>
    <s v="Lisa DeCherney"/>
    <x v="0"/>
    <s v="United States"/>
    <s v="San Francisco"/>
    <x v="1"/>
    <n v="94122"/>
    <x v="1"/>
    <s v="OFF-BI-10001543"/>
    <x v="1"/>
    <x v="8"/>
    <s v="GBC VeloBinder Manual Binding System"/>
    <x v="382"/>
    <n v="2"/>
    <n v="0.2"/>
    <n v="20.154400000000003"/>
  </r>
  <r>
    <n v="9717"/>
    <x v="4878"/>
    <x v="0"/>
    <x v="399"/>
    <d v="2013-08-15T00:00:00"/>
    <s v="Second Class"/>
    <s v="DB-13270"/>
    <s v="Deborah Brumfield"/>
    <x v="2"/>
    <s v="United States"/>
    <s v="Philadelphia"/>
    <x v="9"/>
    <n v="19134"/>
    <x v="3"/>
    <s v="OFF-AR-10000914"/>
    <x v="1"/>
    <x v="6"/>
    <s v="Boston 16765 Mini Stand Up Battery Pencil Sharpener"/>
    <x v="6034"/>
    <n v="4"/>
    <n v="0.2"/>
    <n v="2.7984000000000027"/>
  </r>
  <r>
    <n v="9718"/>
    <x v="4879"/>
    <x v="0"/>
    <x v="198"/>
    <d v="2013-06-01T00:00:00"/>
    <s v="Same Day"/>
    <s v="AT-10735"/>
    <s v="Annie Thurman"/>
    <x v="0"/>
    <s v="United States"/>
    <s v="Houston"/>
    <x v="5"/>
    <n v="77041"/>
    <x v="2"/>
    <s v="TEC-PH-10002293"/>
    <x v="2"/>
    <x v="7"/>
    <s v="Anker 36W 4-Port USB Wall Charger Travel Power Adapter for iPhone 5s 5c 5"/>
    <x v="1105"/>
    <n v="5"/>
    <n v="0.2"/>
    <n v="7.9960000000000058"/>
  </r>
  <r>
    <n v="9719"/>
    <x v="4879"/>
    <x v="0"/>
    <x v="198"/>
    <d v="2013-06-01T00:00:00"/>
    <s v="Same Day"/>
    <s v="AT-10735"/>
    <s v="Annie Thurman"/>
    <x v="0"/>
    <s v="United States"/>
    <s v="Houston"/>
    <x v="5"/>
    <n v="77041"/>
    <x v="2"/>
    <s v="TEC-AC-10000109"/>
    <x v="2"/>
    <x v="11"/>
    <s v="Sony Micro Vault Click 16 GB USB 2.0 Flash Drive"/>
    <x v="1922"/>
    <n v="5"/>
    <n v="0.2"/>
    <n v="11.198000000000015"/>
  </r>
  <r>
    <n v="9720"/>
    <x v="4880"/>
    <x v="3"/>
    <x v="105"/>
    <d v="2014-11-15T00:00:00"/>
    <s v="Second Class"/>
    <s v="DK-13375"/>
    <s v="Dennis Kane"/>
    <x v="0"/>
    <s v="United States"/>
    <s v="Lancaster"/>
    <x v="9"/>
    <n v="17602"/>
    <x v="3"/>
    <s v="OFF-ST-10002574"/>
    <x v="1"/>
    <x v="4"/>
    <s v="SAFCO Commercial Wire Shelving, Black"/>
    <x v="3167"/>
    <n v="2"/>
    <n v="0.2"/>
    <n v="-55.256"/>
  </r>
  <r>
    <n v="9721"/>
    <x v="4881"/>
    <x v="0"/>
    <x v="897"/>
    <d v="2013-09-27T00:00:00"/>
    <s v="Standard Class"/>
    <s v="CS-12250"/>
    <s v="Chris Selesnick"/>
    <x v="1"/>
    <s v="United States"/>
    <s v="Green Bay"/>
    <x v="6"/>
    <n v="54302"/>
    <x v="2"/>
    <s v="FUR-FU-10002445"/>
    <x v="0"/>
    <x v="5"/>
    <s v="DAX Two-Tone Rosewood/Black Document Frame, Desktop, 5 x 7"/>
    <x v="1651"/>
    <n v="2"/>
    <n v="0"/>
    <n v="7.5840000000000014"/>
  </r>
  <r>
    <n v="9722"/>
    <x v="4882"/>
    <x v="0"/>
    <x v="595"/>
    <d v="2013-02-20T00:00:00"/>
    <s v="Standard Class"/>
    <s v="JF-15565"/>
    <s v="Jill Fjeld"/>
    <x v="0"/>
    <s v="United States"/>
    <s v="New York City"/>
    <x v="15"/>
    <n v="10024"/>
    <x v="3"/>
    <s v="FUR-CH-10001802"/>
    <x v="0"/>
    <x v="1"/>
    <s v="Hon Every-Day Chair Series Swivel Task Chairs"/>
    <x v="6035"/>
    <n v="3"/>
    <n v="0.1"/>
    <n v="39.923399999999994"/>
  </r>
  <r>
    <n v="9723"/>
    <x v="4882"/>
    <x v="0"/>
    <x v="595"/>
    <d v="2013-02-20T00:00:00"/>
    <s v="Standard Class"/>
    <s v="JF-15565"/>
    <s v="Jill Fjeld"/>
    <x v="0"/>
    <s v="United States"/>
    <s v="New York City"/>
    <x v="15"/>
    <n v="10024"/>
    <x v="3"/>
    <s v="TEC-AC-10003628"/>
    <x v="2"/>
    <x v="11"/>
    <s v="Logitech 910-002974 M325 Wireless Mouse for Web Scrolling"/>
    <x v="1324"/>
    <n v="3"/>
    <n v="0"/>
    <n v="39.586800000000011"/>
  </r>
  <r>
    <n v="9724"/>
    <x v="4883"/>
    <x v="2"/>
    <x v="1091"/>
    <d v="2011-12-26T00:00:00"/>
    <s v="Standard Class"/>
    <s v="TW-21025"/>
    <s v="Tamara Willingham"/>
    <x v="2"/>
    <s v="United States"/>
    <s v="New York City"/>
    <x v="15"/>
    <n v="10011"/>
    <x v="3"/>
    <s v="OFF-BI-10003984"/>
    <x v="1"/>
    <x v="8"/>
    <s v="Lock-Up Easel 'Spel-Binder'"/>
    <x v="6036"/>
    <n v="13"/>
    <n v="0.2"/>
    <n v="100.14029999999998"/>
  </r>
  <r>
    <n v="9725"/>
    <x v="4884"/>
    <x v="1"/>
    <x v="901"/>
    <d v="2012-12-11T00:00:00"/>
    <s v="Standard Class"/>
    <s v="TB-21250"/>
    <s v="Tim Brockman"/>
    <x v="0"/>
    <s v="United States"/>
    <s v="Bloomington"/>
    <x v="10"/>
    <n v="61701"/>
    <x v="2"/>
    <s v="OFF-EN-10004459"/>
    <x v="1"/>
    <x v="12"/>
    <s v="Security-Tint Envelopes"/>
    <x v="2096"/>
    <n v="2"/>
    <n v="0.2"/>
    <n v="4.4311999999999996"/>
  </r>
  <r>
    <n v="9726"/>
    <x v="4885"/>
    <x v="3"/>
    <x v="697"/>
    <d v="2014-09-21T00:00:00"/>
    <s v="First Class"/>
    <s v="SC-20380"/>
    <s v="Shahid Collister"/>
    <x v="0"/>
    <s v="United States"/>
    <s v="Boise"/>
    <x v="45"/>
    <n v="83704"/>
    <x v="1"/>
    <s v="TEC-AC-10001109"/>
    <x v="2"/>
    <x v="11"/>
    <s v="Logitech Trackman Marble Mouse"/>
    <x v="1324"/>
    <n v="3"/>
    <n v="0"/>
    <n v="37.787400000000005"/>
  </r>
  <r>
    <n v="9727"/>
    <x v="4886"/>
    <x v="3"/>
    <x v="574"/>
    <d v="2014-12-05T00:00:00"/>
    <s v="First Class"/>
    <s v="KM-16720"/>
    <s v="Kunst Miller"/>
    <x v="0"/>
    <s v="United States"/>
    <s v="Lowell"/>
    <x v="31"/>
    <n v="1852"/>
    <x v="3"/>
    <s v="OFF-AP-10001293"/>
    <x v="1"/>
    <x v="9"/>
    <s v="Belkin 8 Outlet Surge Protector"/>
    <x v="6037"/>
    <n v="7"/>
    <n v="0"/>
    <n v="80.320799999999991"/>
  </r>
  <r>
    <n v="9728"/>
    <x v="4886"/>
    <x v="3"/>
    <x v="574"/>
    <d v="2014-12-05T00:00:00"/>
    <s v="First Class"/>
    <s v="KM-16720"/>
    <s v="Kunst Miller"/>
    <x v="0"/>
    <s v="United States"/>
    <s v="Lowell"/>
    <x v="31"/>
    <n v="1852"/>
    <x v="3"/>
    <s v="TEC-PH-10004977"/>
    <x v="2"/>
    <x v="7"/>
    <s v="GE 30524EE4"/>
    <x v="508"/>
    <n v="5"/>
    <n v="0"/>
    <n v="284.18549999999993"/>
  </r>
  <r>
    <n v="9729"/>
    <x v="4886"/>
    <x v="3"/>
    <x v="574"/>
    <d v="2014-12-05T00:00:00"/>
    <s v="First Class"/>
    <s v="KM-16720"/>
    <s v="Kunst Miller"/>
    <x v="0"/>
    <s v="United States"/>
    <s v="Lowell"/>
    <x v="31"/>
    <n v="1852"/>
    <x v="3"/>
    <s v="OFF-SU-10001935"/>
    <x v="1"/>
    <x v="14"/>
    <s v="Staples"/>
    <x v="1009"/>
    <n v="2"/>
    <n v="0"/>
    <n v="0.17439999999999944"/>
  </r>
  <r>
    <n v="9730"/>
    <x v="4887"/>
    <x v="2"/>
    <x v="411"/>
    <d v="2011-10-04T00:00:00"/>
    <s v="Standard Class"/>
    <s v="EB-14170"/>
    <s v="Evan Bailliet"/>
    <x v="0"/>
    <s v="United States"/>
    <s v="Seattle"/>
    <x v="4"/>
    <n v="98115"/>
    <x v="1"/>
    <s v="OFF-BI-10001308"/>
    <x v="1"/>
    <x v="8"/>
    <s v="GBC Standard Plastic Binding Systems' Combs"/>
    <x v="3769"/>
    <n v="2"/>
    <n v="0.2"/>
    <n v="3.1399999999999988"/>
  </r>
  <r>
    <n v="9731"/>
    <x v="4887"/>
    <x v="2"/>
    <x v="411"/>
    <d v="2011-10-04T00:00:00"/>
    <s v="Standard Class"/>
    <s v="EB-14170"/>
    <s v="Evan Bailliet"/>
    <x v="0"/>
    <s v="United States"/>
    <s v="Seattle"/>
    <x v="4"/>
    <n v="98115"/>
    <x v="1"/>
    <s v="OFF-ST-10000046"/>
    <x v="1"/>
    <x v="4"/>
    <s v="Fellowes Super Stor/Drawer Files"/>
    <x v="6038"/>
    <n v="5"/>
    <n v="0"/>
    <n v="153.47250000000003"/>
  </r>
  <r>
    <n v="9732"/>
    <x v="4888"/>
    <x v="3"/>
    <x v="237"/>
    <d v="2014-11-20T00:00:00"/>
    <s v="Standard Class"/>
    <s v="JE-15715"/>
    <s v="Joe Elijah"/>
    <x v="0"/>
    <s v="United States"/>
    <s v="Los Angeles"/>
    <x v="1"/>
    <n v="90049"/>
    <x v="1"/>
    <s v="OFF-AR-10003504"/>
    <x v="1"/>
    <x v="6"/>
    <s v="Newell 347"/>
    <x v="1369"/>
    <n v="8"/>
    <n v="0"/>
    <n v="9.9295999999999971"/>
  </r>
  <r>
    <n v="9733"/>
    <x v="4889"/>
    <x v="2"/>
    <x v="1071"/>
    <d v="2011-08-25T00:00:00"/>
    <s v="Standard Class"/>
    <s v="NC-18535"/>
    <s v="Nick Crebassa"/>
    <x v="1"/>
    <s v="United States"/>
    <s v="Hampton"/>
    <x v="17"/>
    <n v="23666"/>
    <x v="0"/>
    <s v="FUR-CH-10001797"/>
    <x v="0"/>
    <x v="1"/>
    <s v="Safco Chair Connectors, 6/Carton"/>
    <x v="6039"/>
    <n v="13"/>
    <n v="0"/>
    <n v="145.06959999999992"/>
  </r>
  <r>
    <n v="9734"/>
    <x v="4889"/>
    <x v="2"/>
    <x v="1071"/>
    <d v="2011-08-25T00:00:00"/>
    <s v="Standard Class"/>
    <s v="NC-18535"/>
    <s v="Nick Crebassa"/>
    <x v="1"/>
    <s v="United States"/>
    <s v="Hampton"/>
    <x v="17"/>
    <n v="23666"/>
    <x v="0"/>
    <s v="OFF-PA-10000246"/>
    <x v="1"/>
    <x v="10"/>
    <s v="Riverleaf Stik-Withit Designer Note Cubes"/>
    <x v="6040"/>
    <n v="2"/>
    <n v="0"/>
    <n v="9.2552000000000003"/>
  </r>
  <r>
    <n v="9735"/>
    <x v="4889"/>
    <x v="2"/>
    <x v="1071"/>
    <d v="2011-08-25T00:00:00"/>
    <s v="Standard Class"/>
    <s v="NC-18535"/>
    <s v="Nick Crebassa"/>
    <x v="1"/>
    <s v="United States"/>
    <s v="Hampton"/>
    <x v="17"/>
    <n v="23666"/>
    <x v="0"/>
    <s v="OFF-BI-10001359"/>
    <x v="1"/>
    <x v="8"/>
    <s v="GBC DocuBind TL300 Electric Binding System"/>
    <x v="6041"/>
    <n v="1"/>
    <n v="0"/>
    <n v="421.58529999999996"/>
  </r>
  <r>
    <n v="9736"/>
    <x v="4890"/>
    <x v="2"/>
    <x v="84"/>
    <d v="2011-11-22T00:00:00"/>
    <s v="Second Class"/>
    <s v="AD-10180"/>
    <s v="Alan Dominguez"/>
    <x v="2"/>
    <s v="United States"/>
    <s v="Philadelphia"/>
    <x v="9"/>
    <n v="19134"/>
    <x v="3"/>
    <s v="OFF-PA-10001583"/>
    <x v="1"/>
    <x v="10"/>
    <s v="1/4 Fold Party Design Invitations &amp; White Envelopes, 24 8-1/2&quot; X 11&quot; Cards, 25 Env./Pack"/>
    <x v="490"/>
    <n v="1"/>
    <n v="0.2"/>
    <n v="1.9844999999999995"/>
  </r>
  <r>
    <n v="9737"/>
    <x v="4891"/>
    <x v="1"/>
    <x v="685"/>
    <d v="2012-07-03T00:00:00"/>
    <s v="Standard Class"/>
    <s v="NF-18475"/>
    <s v="Neil Französisch"/>
    <x v="2"/>
    <s v="United States"/>
    <s v="Omaha"/>
    <x v="8"/>
    <n v="68104"/>
    <x v="2"/>
    <s v="TEC-PH-10004667"/>
    <x v="2"/>
    <x v="7"/>
    <s v="Cisco 8x8 Inc. 6753i IP Business Phone System"/>
    <x v="3420"/>
    <n v="2"/>
    <n v="0"/>
    <n v="72.894599999999997"/>
  </r>
  <r>
    <n v="9738"/>
    <x v="4892"/>
    <x v="3"/>
    <x v="633"/>
    <d v="2014-03-22T00:00:00"/>
    <s v="Standard Class"/>
    <s v="KD-16615"/>
    <s v="Ken Dana"/>
    <x v="1"/>
    <s v="United States"/>
    <s v="Los Angeles"/>
    <x v="1"/>
    <n v="90032"/>
    <x v="1"/>
    <s v="OFF-ST-10002615"/>
    <x v="1"/>
    <x v="4"/>
    <s v="Dual Level, Single-Width Filing Carts"/>
    <x v="2385"/>
    <n v="2"/>
    <n v="0"/>
    <n v="80.631200000000007"/>
  </r>
  <r>
    <n v="9739"/>
    <x v="4892"/>
    <x v="3"/>
    <x v="633"/>
    <d v="2014-03-22T00:00:00"/>
    <s v="Standard Class"/>
    <s v="KD-16615"/>
    <s v="Ken Dana"/>
    <x v="1"/>
    <s v="United States"/>
    <s v="Los Angeles"/>
    <x v="1"/>
    <n v="90032"/>
    <x v="1"/>
    <s v="OFF-BI-10004236"/>
    <x v="1"/>
    <x v="8"/>
    <s v="XtraLife ClearVue Slant-D Ring Binder, White, 3&quot;"/>
    <x v="6042"/>
    <n v="6"/>
    <n v="0.2"/>
    <n v="22.900799999999997"/>
  </r>
  <r>
    <n v="9740"/>
    <x v="4892"/>
    <x v="3"/>
    <x v="633"/>
    <d v="2014-03-22T00:00:00"/>
    <s v="Standard Class"/>
    <s v="KD-16615"/>
    <s v="Ken Dana"/>
    <x v="1"/>
    <s v="United States"/>
    <s v="Los Angeles"/>
    <x v="1"/>
    <n v="90032"/>
    <x v="1"/>
    <s v="OFF-BI-10001757"/>
    <x v="1"/>
    <x v="8"/>
    <s v="Pressboard Hanging Data Binders for Unburst Sheets"/>
    <x v="1209"/>
    <n v="5"/>
    <n v="0.2"/>
    <n v="6.8879999999999981"/>
  </r>
  <r>
    <n v="9741"/>
    <x v="4892"/>
    <x v="3"/>
    <x v="633"/>
    <d v="2014-03-22T00:00:00"/>
    <s v="Standard Class"/>
    <s v="KD-16615"/>
    <s v="Ken Dana"/>
    <x v="1"/>
    <s v="United States"/>
    <s v="Los Angeles"/>
    <x v="1"/>
    <n v="90032"/>
    <x v="1"/>
    <s v="OFF-AP-10001154"/>
    <x v="1"/>
    <x v="9"/>
    <s v="Bionaire Personal Warm Mist Humidifier/Vaporizer"/>
    <x v="6043"/>
    <n v="3"/>
    <n v="0"/>
    <n v="54.861300000000007"/>
  </r>
  <r>
    <n v="9742"/>
    <x v="4893"/>
    <x v="1"/>
    <x v="627"/>
    <d v="2012-11-12T00:00:00"/>
    <s v="Standard Class"/>
    <s v="QJ-19255"/>
    <s v="Quincy Jones"/>
    <x v="1"/>
    <s v="United States"/>
    <s v="Burlington"/>
    <x v="42"/>
    <s v="05408"/>
    <x v="3"/>
    <s v="FUR-BO-10004834"/>
    <x v="0"/>
    <x v="0"/>
    <s v="Riverside Palais Royal Lawyers Bookcase, Royale Cherry Finish"/>
    <x v="6044"/>
    <n v="5"/>
    <n v="0"/>
    <n v="1013.1270000000001"/>
  </r>
  <r>
    <n v="9743"/>
    <x v="4894"/>
    <x v="3"/>
    <x v="354"/>
    <d v="2014-12-03T00:00:00"/>
    <s v="Standard Class"/>
    <s v="EP-13915"/>
    <s v="Emily Phan"/>
    <x v="0"/>
    <s v="United States"/>
    <s v="San Diego"/>
    <x v="1"/>
    <n v="92037"/>
    <x v="1"/>
    <s v="OFF-LA-10001074"/>
    <x v="1"/>
    <x v="2"/>
    <s v="Round Specialty Laser Printer Labels"/>
    <x v="6045"/>
    <n v="5"/>
    <n v="0"/>
    <n v="29.445499999999996"/>
  </r>
  <r>
    <n v="9744"/>
    <x v="4895"/>
    <x v="0"/>
    <x v="950"/>
    <d v="2013-06-23T00:00:00"/>
    <s v="Standard Class"/>
    <s v="JJ-15445"/>
    <s v="Jennifer Jackson"/>
    <x v="0"/>
    <s v="United States"/>
    <s v="Newark"/>
    <x v="13"/>
    <n v="19711"/>
    <x v="3"/>
    <s v="OFF-LA-10001641"/>
    <x v="1"/>
    <x v="2"/>
    <s v="Avery 518"/>
    <x v="1242"/>
    <n v="3"/>
    <n v="0"/>
    <n v="4.5359999999999996"/>
  </r>
  <r>
    <n v="9745"/>
    <x v="4896"/>
    <x v="3"/>
    <x v="276"/>
    <d v="2014-01-26T00:00:00"/>
    <s v="Standard Class"/>
    <s v="BE-11410"/>
    <s v="Bobby Elias"/>
    <x v="0"/>
    <s v="United States"/>
    <s v="Aurora"/>
    <x v="10"/>
    <n v="60505"/>
    <x v="2"/>
    <s v="OFF-EN-10002230"/>
    <x v="1"/>
    <x v="12"/>
    <s v="Airmail Envelopes"/>
    <x v="6046"/>
    <n v="4"/>
    <n v="0.2"/>
    <n v="90.64439999999999"/>
  </r>
  <r>
    <n v="9746"/>
    <x v="4897"/>
    <x v="3"/>
    <x v="221"/>
    <d v="2014-11-25T00:00:00"/>
    <s v="Same Day"/>
    <s v="BP-11290"/>
    <s v="Beth Paige"/>
    <x v="0"/>
    <s v="United States"/>
    <s v="Los Angeles"/>
    <x v="1"/>
    <n v="90008"/>
    <x v="1"/>
    <s v="FUR-TA-10000617"/>
    <x v="0"/>
    <x v="3"/>
    <s v="Hon Practical Foundations 30 x 60 Training Table, Light Gray/Charcoal"/>
    <x v="6047"/>
    <n v="2"/>
    <n v="0.2"/>
    <n v="9.1020000000000039"/>
  </r>
  <r>
    <n v="9747"/>
    <x v="4897"/>
    <x v="3"/>
    <x v="221"/>
    <d v="2014-11-25T00:00:00"/>
    <s v="Same Day"/>
    <s v="BP-11290"/>
    <s v="Beth Paige"/>
    <x v="0"/>
    <s v="United States"/>
    <s v="Los Angeles"/>
    <x v="1"/>
    <n v="90008"/>
    <x v="1"/>
    <s v="FUR-TA-10001676"/>
    <x v="0"/>
    <x v="3"/>
    <s v="Hon 61000 Series Interactive Training Tables"/>
    <x v="4085"/>
    <n v="2"/>
    <n v="0.2"/>
    <n v="-1.7772000000000041"/>
  </r>
  <r>
    <n v="9748"/>
    <x v="4898"/>
    <x v="2"/>
    <x v="7"/>
    <d v="2011-11-15T00:00:00"/>
    <s v="Standard Class"/>
    <s v="BH-11710"/>
    <s v="Brosina Hoffman"/>
    <x v="0"/>
    <s v="United States"/>
    <s v="Chicago"/>
    <x v="10"/>
    <n v="60653"/>
    <x v="2"/>
    <s v="FUR-FU-10000175"/>
    <x v="0"/>
    <x v="5"/>
    <s v="DAX Wood Document Frame."/>
    <x v="6048"/>
    <n v="2"/>
    <n v="0.6"/>
    <n v="-7.9634"/>
  </r>
  <r>
    <n v="9749"/>
    <x v="4898"/>
    <x v="2"/>
    <x v="7"/>
    <d v="2011-11-15T00:00:00"/>
    <s v="Standard Class"/>
    <s v="BH-11710"/>
    <s v="Brosina Hoffman"/>
    <x v="0"/>
    <s v="United States"/>
    <s v="Chicago"/>
    <x v="10"/>
    <n v="60653"/>
    <x v="2"/>
    <s v="FUR-CH-10003379"/>
    <x v="0"/>
    <x v="1"/>
    <s v="Global Commerce Series High-Back Swivel/Tilt Chairs"/>
    <x v="840"/>
    <n v="4"/>
    <n v="0.3"/>
    <n v="-56.995999999999981"/>
  </r>
  <r>
    <n v="9750"/>
    <x v="4899"/>
    <x v="0"/>
    <x v="758"/>
    <d v="2013-03-09T00:00:00"/>
    <s v="Standard Class"/>
    <s v="EM-13810"/>
    <s v="Eleni McCrary"/>
    <x v="1"/>
    <s v="United States"/>
    <s v="Dover"/>
    <x v="38"/>
    <n v="3820"/>
    <x v="3"/>
    <s v="TEC-AC-10002567"/>
    <x v="2"/>
    <x v="11"/>
    <s v="Logitech G602 Wireless Gaming Mouse"/>
    <x v="460"/>
    <n v="2"/>
    <n v="0"/>
    <n v="57.592799999999997"/>
  </r>
  <r>
    <n v="9751"/>
    <x v="4900"/>
    <x v="0"/>
    <x v="1228"/>
    <d v="2013-10-16T00:00:00"/>
    <s v="Standard Class"/>
    <s v="EP-13915"/>
    <s v="Emily Phan"/>
    <x v="0"/>
    <s v="United States"/>
    <s v="Chicago"/>
    <x v="10"/>
    <n v="60610"/>
    <x v="2"/>
    <s v="OFF-AR-10003183"/>
    <x v="1"/>
    <x v="6"/>
    <s v="Avery Fluorescent Highlighter Four-Color Set"/>
    <x v="758"/>
    <n v="2"/>
    <n v="0.2"/>
    <n v="0.66799999999999948"/>
  </r>
  <r>
    <n v="9752"/>
    <x v="4900"/>
    <x v="0"/>
    <x v="1228"/>
    <d v="2013-10-16T00:00:00"/>
    <s v="Standard Class"/>
    <s v="EP-13915"/>
    <s v="Emily Phan"/>
    <x v="0"/>
    <s v="United States"/>
    <s v="Chicago"/>
    <x v="10"/>
    <n v="60610"/>
    <x v="2"/>
    <s v="OFF-AR-10001446"/>
    <x v="1"/>
    <x v="6"/>
    <s v="Newell 309"/>
    <x v="1806"/>
    <n v="3"/>
    <n v="0.2"/>
    <n v="3.4649999999999999"/>
  </r>
  <r>
    <n v="9753"/>
    <x v="4901"/>
    <x v="0"/>
    <x v="949"/>
    <d v="2013-07-03T00:00:00"/>
    <s v="First Class"/>
    <s v="NZ-18565"/>
    <s v="Nick Zandusky"/>
    <x v="2"/>
    <s v="United States"/>
    <s v="Seattle"/>
    <x v="4"/>
    <n v="98115"/>
    <x v="1"/>
    <s v="OFF-BI-10000145"/>
    <x v="1"/>
    <x v="8"/>
    <s v="Zipper Ring Binder Pockets"/>
    <x v="6049"/>
    <n v="1"/>
    <n v="0.2"/>
    <n v="0.90479999999999983"/>
  </r>
  <r>
    <n v="9754"/>
    <x v="4902"/>
    <x v="3"/>
    <x v="996"/>
    <d v="2014-03-30T00:00:00"/>
    <s v="Second Class"/>
    <s v="LC-16870"/>
    <s v="Lena Cacioppo"/>
    <x v="0"/>
    <s v="United States"/>
    <s v="Richmond"/>
    <x v="17"/>
    <n v="23223"/>
    <x v="0"/>
    <s v="OFF-LA-10000476"/>
    <x v="1"/>
    <x v="2"/>
    <s v="Avery 05222 Permanent Self-Adhesive File Folder Labels for Typewriters, on Rolls, White, 250/Roll"/>
    <x v="341"/>
    <n v="2"/>
    <n v="0"/>
    <n v="3.7995999999999999"/>
  </r>
  <r>
    <n v="9755"/>
    <x v="4902"/>
    <x v="3"/>
    <x v="996"/>
    <d v="2014-03-30T00:00:00"/>
    <s v="Second Class"/>
    <s v="LC-16870"/>
    <s v="Lena Cacioppo"/>
    <x v="0"/>
    <s v="United States"/>
    <s v="Richmond"/>
    <x v="17"/>
    <n v="23223"/>
    <x v="0"/>
    <s v="OFF-BI-10001679"/>
    <x v="1"/>
    <x v="8"/>
    <s v="GBC Instant Index System for Binding Systems"/>
    <x v="2788"/>
    <n v="2"/>
    <n v="0"/>
    <n v="8.8800000000000008"/>
  </r>
  <r>
    <n v="9756"/>
    <x v="4902"/>
    <x v="3"/>
    <x v="996"/>
    <d v="2014-03-30T00:00:00"/>
    <s v="Second Class"/>
    <s v="LC-16870"/>
    <s v="Lena Cacioppo"/>
    <x v="0"/>
    <s v="United States"/>
    <s v="Richmond"/>
    <x v="17"/>
    <n v="23223"/>
    <x v="0"/>
    <s v="OFF-ST-10001128"/>
    <x v="1"/>
    <x v="4"/>
    <s v="Carina Mini System Audio Rack, Model AR050B"/>
    <x v="743"/>
    <n v="3"/>
    <n v="0"/>
    <n v="9.9882000000000204"/>
  </r>
  <r>
    <n v="9757"/>
    <x v="4902"/>
    <x v="3"/>
    <x v="996"/>
    <d v="2014-03-30T00:00:00"/>
    <s v="Second Class"/>
    <s v="LC-16870"/>
    <s v="Lena Cacioppo"/>
    <x v="0"/>
    <s v="United States"/>
    <s v="Richmond"/>
    <x v="17"/>
    <n v="23223"/>
    <x v="0"/>
    <s v="FUR-TA-10002533"/>
    <x v="0"/>
    <x v="3"/>
    <s v="BPI Conference Tables"/>
    <x v="4898"/>
    <n v="2"/>
    <n v="0"/>
    <n v="58.419999999999987"/>
  </r>
  <r>
    <n v="9758"/>
    <x v="4902"/>
    <x v="3"/>
    <x v="996"/>
    <d v="2014-03-30T00:00:00"/>
    <s v="Second Class"/>
    <s v="LC-16870"/>
    <s v="Lena Cacioppo"/>
    <x v="0"/>
    <s v="United States"/>
    <s v="Richmond"/>
    <x v="17"/>
    <n v="23223"/>
    <x v="0"/>
    <s v="TEC-PH-10004006"/>
    <x v="2"/>
    <x v="7"/>
    <s v="Panasonic KX - TS880B Telephone"/>
    <x v="6050"/>
    <n v="5"/>
    <n v="0"/>
    <n v="55.647000000000006"/>
  </r>
  <r>
    <n v="9759"/>
    <x v="4902"/>
    <x v="3"/>
    <x v="996"/>
    <d v="2014-03-30T00:00:00"/>
    <s v="Second Class"/>
    <s v="LC-16870"/>
    <s v="Lena Cacioppo"/>
    <x v="0"/>
    <s v="United States"/>
    <s v="Richmond"/>
    <x v="17"/>
    <n v="23223"/>
    <x v="0"/>
    <s v="OFF-PA-10002615"/>
    <x v="1"/>
    <x v="10"/>
    <s v="Ampad Gold Fibre Wirebound Steno Books, 6&quot; x 9&quot;, Gregg Ruled"/>
    <x v="4634"/>
    <n v="4"/>
    <n v="0"/>
    <n v="8.1143999999999998"/>
  </r>
  <r>
    <n v="9760"/>
    <x v="4903"/>
    <x v="0"/>
    <x v="731"/>
    <d v="2013-11-06T00:00:00"/>
    <s v="Standard Class"/>
    <s v="SF-20965"/>
    <s v="Sylvia Foulston"/>
    <x v="1"/>
    <s v="United States"/>
    <s v="San Francisco"/>
    <x v="1"/>
    <n v="94109"/>
    <x v="1"/>
    <s v="FUR-CH-10001854"/>
    <x v="0"/>
    <x v="1"/>
    <s v="Office Star - Professional Matrix Back Chair with 2-to-1 Synchro Tilt and Mesh Fabric Seat"/>
    <x v="4707"/>
    <n v="5"/>
    <n v="0.2"/>
    <n v="70.196000000000026"/>
  </r>
  <r>
    <n v="9761"/>
    <x v="4904"/>
    <x v="3"/>
    <x v="259"/>
    <d v="2014-11-09T00:00:00"/>
    <s v="Standard Class"/>
    <s v="KM-16375"/>
    <s v="Katherine Murray"/>
    <x v="2"/>
    <s v="United States"/>
    <s v="Springdale"/>
    <x v="36"/>
    <n v="72762"/>
    <x v="0"/>
    <s v="OFF-AR-10000657"/>
    <x v="1"/>
    <x v="6"/>
    <s v="Binney &amp; Smith inkTank Desk Highlighter, Chisel Tip, Yellow, 12/Box"/>
    <x v="6051"/>
    <n v="2"/>
    <n v="0"/>
    <n v="1.4189999999999996"/>
  </r>
  <r>
    <n v="9762"/>
    <x v="4905"/>
    <x v="2"/>
    <x v="1047"/>
    <d v="2011-02-19T00:00:00"/>
    <s v="Standard Class"/>
    <s v="ML-17395"/>
    <s v="Marina Lichtenstein"/>
    <x v="1"/>
    <s v="United States"/>
    <s v="Seattle"/>
    <x v="4"/>
    <n v="98103"/>
    <x v="1"/>
    <s v="TEC-AC-10000736"/>
    <x v="2"/>
    <x v="11"/>
    <s v="Logitech G600 MMO Gaming Mouse"/>
    <x v="764"/>
    <n v="3"/>
    <n v="0"/>
    <n v="86.389199999999988"/>
  </r>
  <r>
    <n v="9763"/>
    <x v="4905"/>
    <x v="2"/>
    <x v="1047"/>
    <d v="2011-02-19T00:00:00"/>
    <s v="Standard Class"/>
    <s v="ML-17395"/>
    <s v="Marina Lichtenstein"/>
    <x v="1"/>
    <s v="United States"/>
    <s v="Seattle"/>
    <x v="4"/>
    <n v="98103"/>
    <x v="1"/>
    <s v="OFF-AP-10001293"/>
    <x v="1"/>
    <x v="9"/>
    <s v="Belkin 8 Outlet Surge Protector"/>
    <x v="3411"/>
    <n v="2"/>
    <n v="0"/>
    <n v="22.948799999999999"/>
  </r>
  <r>
    <n v="9764"/>
    <x v="4905"/>
    <x v="2"/>
    <x v="1047"/>
    <d v="2011-02-19T00:00:00"/>
    <s v="Standard Class"/>
    <s v="ML-17395"/>
    <s v="Marina Lichtenstein"/>
    <x v="1"/>
    <s v="United States"/>
    <s v="Seattle"/>
    <x v="4"/>
    <n v="98103"/>
    <x v="1"/>
    <s v="OFF-SU-10000157"/>
    <x v="1"/>
    <x v="14"/>
    <s v="Compact Automatic Electric Letter Opener"/>
    <x v="4148"/>
    <n v="2"/>
    <n v="0"/>
    <n v="4.7724000000000046"/>
  </r>
  <r>
    <n v="9765"/>
    <x v="4906"/>
    <x v="2"/>
    <x v="1229"/>
    <d v="2011-06-23T00:00:00"/>
    <s v="Standard Class"/>
    <s v="MC-18100"/>
    <s v="Mick Crebagga"/>
    <x v="0"/>
    <s v="United States"/>
    <s v="Los Angeles"/>
    <x v="1"/>
    <n v="90036"/>
    <x v="1"/>
    <s v="TEC-PH-10000215"/>
    <x v="2"/>
    <x v="7"/>
    <s v="Plantronics Cordless Phone Headset with In-line Volume - M214C"/>
    <x v="6052"/>
    <n v="5"/>
    <n v="0.2"/>
    <n v="12.232500000000009"/>
  </r>
  <r>
    <n v="9766"/>
    <x v="4907"/>
    <x v="3"/>
    <x v="1230"/>
    <d v="2014-03-07T00:00:00"/>
    <s v="Standard Class"/>
    <s v="DB-13660"/>
    <s v="Duane Benoit"/>
    <x v="0"/>
    <s v="United States"/>
    <s v="Middletown"/>
    <x v="29"/>
    <n v="6457"/>
    <x v="3"/>
    <s v="OFF-BI-10001757"/>
    <x v="1"/>
    <x v="8"/>
    <s v="Pressboard Hanging Data Binders for Unburst Sheets"/>
    <x v="296"/>
    <n v="2"/>
    <n v="0"/>
    <n v="4.7231999999999994"/>
  </r>
  <r>
    <n v="9767"/>
    <x v="4907"/>
    <x v="3"/>
    <x v="1230"/>
    <d v="2014-03-07T00:00:00"/>
    <s v="Standard Class"/>
    <s v="DB-13660"/>
    <s v="Duane Benoit"/>
    <x v="0"/>
    <s v="United States"/>
    <s v="Middletown"/>
    <x v="29"/>
    <n v="6457"/>
    <x v="3"/>
    <s v="OFF-PA-10002137"/>
    <x v="1"/>
    <x v="10"/>
    <s v="Southworth 100% Résumé Paper, 24lb."/>
    <x v="4034"/>
    <n v="1"/>
    <n v="0"/>
    <n v="3.5009999999999994"/>
  </r>
  <r>
    <n v="9768"/>
    <x v="4908"/>
    <x v="3"/>
    <x v="34"/>
    <d v="2014-12-16T00:00:00"/>
    <s v="Standard Class"/>
    <s v="LW-17215"/>
    <s v="Luke Weiss"/>
    <x v="0"/>
    <s v="United States"/>
    <s v="Grand Rapids"/>
    <x v="12"/>
    <n v="49505"/>
    <x v="2"/>
    <s v="OFF-BI-10000088"/>
    <x v="1"/>
    <x v="8"/>
    <s v="GBC Imprintable Covers"/>
    <x v="2803"/>
    <n v="5"/>
    <n v="0"/>
    <n v="26.901000000000003"/>
  </r>
  <r>
    <n v="9769"/>
    <x v="4909"/>
    <x v="3"/>
    <x v="226"/>
    <d v="2014-12-15T00:00:00"/>
    <s v="Standard Class"/>
    <s v="TC-21535"/>
    <s v="Tracy Collins"/>
    <x v="2"/>
    <s v="United States"/>
    <s v="San Francisco"/>
    <x v="1"/>
    <n v="94122"/>
    <x v="1"/>
    <s v="OFF-PA-10000380"/>
    <x v="1"/>
    <x v="10"/>
    <s v="REDIFORM Incoming/Outgoing Call Register, 11&quot; X 8 1/2&quot;, 100 Messages"/>
    <x v="6053"/>
    <n v="6"/>
    <n v="0"/>
    <n v="25.02"/>
  </r>
  <r>
    <n v="9770"/>
    <x v="4910"/>
    <x v="0"/>
    <x v="390"/>
    <d v="2013-12-01T00:00:00"/>
    <s v="Standard Class"/>
    <s v="SC-20050"/>
    <s v="Sample Company A"/>
    <x v="2"/>
    <s v="United States"/>
    <s v="Hialeah"/>
    <x v="2"/>
    <n v="33012"/>
    <x v="0"/>
    <s v="FUR-BO-10001619"/>
    <x v="0"/>
    <x v="0"/>
    <s v="O'Sullivan Cherrywood Estates Traditional Bookcase"/>
    <x v="6054"/>
    <n v="5"/>
    <n v="0.2"/>
    <n v="8.4979999999999762"/>
  </r>
  <r>
    <n v="9771"/>
    <x v="4910"/>
    <x v="0"/>
    <x v="390"/>
    <d v="2013-12-01T00:00:00"/>
    <s v="Standard Class"/>
    <s v="SC-20050"/>
    <s v="Sample Company A"/>
    <x v="2"/>
    <s v="United States"/>
    <s v="Hialeah"/>
    <x v="2"/>
    <n v="33012"/>
    <x v="0"/>
    <s v="OFF-PA-10001609"/>
    <x v="1"/>
    <x v="10"/>
    <s v="Tops Wirebound Message Log Books"/>
    <x v="3330"/>
    <n v="4"/>
    <n v="0.2"/>
    <n v="3.4215999999999993"/>
  </r>
  <r>
    <n v="9772"/>
    <x v="4910"/>
    <x v="0"/>
    <x v="390"/>
    <d v="2013-12-01T00:00:00"/>
    <s v="Standard Class"/>
    <s v="SC-20050"/>
    <s v="Sample Company A"/>
    <x v="2"/>
    <s v="United States"/>
    <s v="Hialeah"/>
    <x v="2"/>
    <n v="33012"/>
    <x v="0"/>
    <s v="OFF-AP-10002765"/>
    <x v="1"/>
    <x v="9"/>
    <s v="Fellowes Advanced Computer Series Surge Protectors"/>
    <x v="6055"/>
    <n v="2"/>
    <n v="0.2"/>
    <n v="4.2384000000000022"/>
  </r>
  <r>
    <n v="9773"/>
    <x v="4911"/>
    <x v="0"/>
    <x v="894"/>
    <d v="2013-07-04T00:00:00"/>
    <s v="Same Day"/>
    <s v="FM-14215"/>
    <s v="Filia McAdams"/>
    <x v="1"/>
    <s v="United States"/>
    <s v="Philadelphia"/>
    <x v="9"/>
    <n v="19143"/>
    <x v="3"/>
    <s v="OFF-PA-10000167"/>
    <x v="1"/>
    <x v="10"/>
    <s v="Xerox 1925"/>
    <x v="3971"/>
    <n v="5"/>
    <n v="0.2"/>
    <n v="38.724999999999994"/>
  </r>
  <r>
    <n v="9774"/>
    <x v="4912"/>
    <x v="0"/>
    <x v="190"/>
    <d v="2013-07-04T00:00:00"/>
    <s v="Standard Class"/>
    <s v="PF-19225"/>
    <s v="Phillip Flathmann"/>
    <x v="0"/>
    <s v="United States"/>
    <s v="Atlanta"/>
    <x v="32"/>
    <n v="30318"/>
    <x v="0"/>
    <s v="TEC-PH-10004434"/>
    <x v="2"/>
    <x v="7"/>
    <s v="Cisco IP Phone 7961G VoIP phone - Dark gray"/>
    <x v="6056"/>
    <n v="1"/>
    <n v="0"/>
    <n v="39.425499999999985"/>
  </r>
  <r>
    <n v="9775"/>
    <x v="4913"/>
    <x v="2"/>
    <x v="711"/>
    <d v="2011-07-30T00:00:00"/>
    <s v="Standard Class"/>
    <s v="LF-17185"/>
    <s v="Luke Foster"/>
    <x v="0"/>
    <s v="United States"/>
    <s v="San Antonio"/>
    <x v="5"/>
    <n v="78207"/>
    <x v="2"/>
    <s v="OFF-BI-10004995"/>
    <x v="1"/>
    <x v="8"/>
    <s v="GBC DocuBind P400 Electric Binding System"/>
    <x v="6057"/>
    <n v="8"/>
    <n v="0.8"/>
    <n v="-3701.8928000000014"/>
  </r>
  <r>
    <n v="9776"/>
    <x v="4913"/>
    <x v="2"/>
    <x v="711"/>
    <d v="2011-07-30T00:00:00"/>
    <s v="Standard Class"/>
    <s v="LF-17185"/>
    <s v="Luke Foster"/>
    <x v="0"/>
    <s v="United States"/>
    <s v="San Antonio"/>
    <x v="5"/>
    <n v="78207"/>
    <x v="2"/>
    <s v="FUR-FU-10004666"/>
    <x v="0"/>
    <x v="5"/>
    <s v="DAX Clear Channel Poster Frame"/>
    <x v="3770"/>
    <n v="3"/>
    <n v="0.6"/>
    <n v="-10.060199999999998"/>
  </r>
  <r>
    <n v="9777"/>
    <x v="4913"/>
    <x v="2"/>
    <x v="711"/>
    <d v="2011-07-30T00:00:00"/>
    <s v="Standard Class"/>
    <s v="LF-17185"/>
    <s v="Luke Foster"/>
    <x v="0"/>
    <s v="United States"/>
    <s v="San Antonio"/>
    <x v="5"/>
    <n v="78207"/>
    <x v="2"/>
    <s v="OFF-BI-10001524"/>
    <x v="1"/>
    <x v="8"/>
    <s v="GBC Premium Transparent Covers with Diagonal Lined Pattern"/>
    <x v="6058"/>
    <n v="4"/>
    <n v="0.8"/>
    <n v="-26.854400000000012"/>
  </r>
  <r>
    <n v="9778"/>
    <x v="4913"/>
    <x v="2"/>
    <x v="711"/>
    <d v="2011-07-30T00:00:00"/>
    <s v="Standard Class"/>
    <s v="LF-17185"/>
    <s v="Luke Foster"/>
    <x v="0"/>
    <s v="United States"/>
    <s v="San Antonio"/>
    <x v="5"/>
    <n v="78207"/>
    <x v="2"/>
    <s v="TEC-AC-10002076"/>
    <x v="2"/>
    <x v="11"/>
    <s v="Microsoft Natural Keyboard Elite"/>
    <x v="6059"/>
    <n v="9"/>
    <n v="0.2"/>
    <n v="-26.946000000000012"/>
  </r>
  <r>
    <n v="9779"/>
    <x v="4913"/>
    <x v="2"/>
    <x v="711"/>
    <d v="2011-07-30T00:00:00"/>
    <s v="Standard Class"/>
    <s v="LF-17185"/>
    <s v="Luke Foster"/>
    <x v="0"/>
    <s v="United States"/>
    <s v="San Antonio"/>
    <x v="5"/>
    <n v="78207"/>
    <x v="2"/>
    <s v="OFF-BI-10001679"/>
    <x v="1"/>
    <x v="8"/>
    <s v="GBC Instant Index System for Binding Systems"/>
    <x v="6060"/>
    <n v="5"/>
    <n v="0.8"/>
    <n v="-13.32"/>
  </r>
  <r>
    <n v="9780"/>
    <x v="4913"/>
    <x v="2"/>
    <x v="711"/>
    <d v="2011-07-30T00:00:00"/>
    <s v="Standard Class"/>
    <s v="LF-17185"/>
    <s v="Luke Foster"/>
    <x v="0"/>
    <s v="United States"/>
    <s v="San Antonio"/>
    <x v="5"/>
    <n v="78207"/>
    <x v="2"/>
    <s v="OFF-AP-10003281"/>
    <x v="1"/>
    <x v="9"/>
    <s v="Acco 6 Outlet Guardian Standard Surge Suppressor"/>
    <x v="6061"/>
    <n v="2"/>
    <n v="0.8"/>
    <n v="-12.090000000000003"/>
  </r>
  <r>
    <n v="9781"/>
    <x v="4914"/>
    <x v="0"/>
    <x v="749"/>
    <d v="2013-09-19T00:00:00"/>
    <s v="Standard Class"/>
    <s v="CL-12565"/>
    <s v="Clay Ludtke"/>
    <x v="0"/>
    <s v="United States"/>
    <s v="Long Beach"/>
    <x v="15"/>
    <n v="11561"/>
    <x v="3"/>
    <s v="TEC-PH-10001944"/>
    <x v="2"/>
    <x v="7"/>
    <s v="Wi-Ex zBoost YX540 Cellular Phone Signal Booster"/>
    <x v="1907"/>
    <n v="3"/>
    <n v="0"/>
    <n v="131.35499999999996"/>
  </r>
  <r>
    <n v="9782"/>
    <x v="4914"/>
    <x v="0"/>
    <x v="749"/>
    <d v="2013-09-19T00:00:00"/>
    <s v="Standard Class"/>
    <s v="CL-12565"/>
    <s v="Clay Ludtke"/>
    <x v="0"/>
    <s v="United States"/>
    <s v="Long Beach"/>
    <x v="15"/>
    <n v="11561"/>
    <x v="3"/>
    <s v="OFF-BI-10004390"/>
    <x v="1"/>
    <x v="8"/>
    <s v="GBC DocuBind 200 Manual Binding Machine"/>
    <x v="1891"/>
    <n v="2"/>
    <n v="0.2"/>
    <n v="252.58799999999999"/>
  </r>
  <r>
    <n v="9783"/>
    <x v="4915"/>
    <x v="1"/>
    <x v="70"/>
    <d v="2012-06-02T00:00:00"/>
    <s v="Second Class"/>
    <s v="EM-13825"/>
    <s v="Elizabeth Moffitt"/>
    <x v="1"/>
    <s v="United States"/>
    <s v="Paterson"/>
    <x v="30"/>
    <n v="7501"/>
    <x v="3"/>
    <s v="OFF-PA-10002120"/>
    <x v="1"/>
    <x v="10"/>
    <s v="Xerox 1889"/>
    <x v="4310"/>
    <n v="5"/>
    <n v="0"/>
    <n v="134.65199999999999"/>
  </r>
  <r>
    <n v="9784"/>
    <x v="4915"/>
    <x v="1"/>
    <x v="70"/>
    <d v="2012-06-02T00:00:00"/>
    <s v="Second Class"/>
    <s v="EM-13825"/>
    <s v="Elizabeth Moffitt"/>
    <x v="1"/>
    <s v="United States"/>
    <s v="Paterson"/>
    <x v="30"/>
    <n v="7501"/>
    <x v="3"/>
    <s v="OFF-ST-10004340"/>
    <x v="1"/>
    <x v="4"/>
    <s v="Fellowes Mobile File Cart, Black"/>
    <x v="1028"/>
    <n v="1"/>
    <n v="0"/>
    <n v="16.788600000000002"/>
  </r>
  <r>
    <n v="9785"/>
    <x v="4915"/>
    <x v="1"/>
    <x v="70"/>
    <d v="2012-06-02T00:00:00"/>
    <s v="Second Class"/>
    <s v="EM-13825"/>
    <s v="Elizabeth Moffitt"/>
    <x v="1"/>
    <s v="United States"/>
    <s v="Paterson"/>
    <x v="30"/>
    <n v="7501"/>
    <x v="3"/>
    <s v="FUR-FU-10001847"/>
    <x v="0"/>
    <x v="5"/>
    <s v="Eldon Image Series Black Desk Accessories"/>
    <x v="5768"/>
    <n v="2"/>
    <n v="0"/>
    <n v="2.9807999999999995"/>
  </r>
  <r>
    <n v="9786"/>
    <x v="4916"/>
    <x v="1"/>
    <x v="1231"/>
    <d v="2012-05-13T00:00:00"/>
    <s v="Standard Class"/>
    <s v="ME-17725"/>
    <s v="Max Engle"/>
    <x v="0"/>
    <s v="United States"/>
    <s v="Louisville"/>
    <x v="0"/>
    <n v="40214"/>
    <x v="0"/>
    <s v="OFF-BI-10000962"/>
    <x v="1"/>
    <x v="8"/>
    <s v="Acco Flexible ACCOHIDE Square Ring Data Binder, Dark Blue, 11 1/2&quot; X 14&quot; 7/8&quot;"/>
    <x v="6062"/>
    <n v="3"/>
    <n v="0"/>
    <n v="23.916899999999998"/>
  </r>
  <r>
    <n v="9787"/>
    <x v="4917"/>
    <x v="2"/>
    <x v="1127"/>
    <d v="2011-11-05T00:00:00"/>
    <s v="Same Day"/>
    <s v="BG-11035"/>
    <s v="Barry Gonzalez"/>
    <x v="0"/>
    <s v="United States"/>
    <s v="Hampton"/>
    <x v="17"/>
    <n v="23666"/>
    <x v="0"/>
    <s v="FUR-CH-10004754"/>
    <x v="0"/>
    <x v="1"/>
    <s v="Global Stack Chair with Arms, Black"/>
    <x v="6063"/>
    <n v="5"/>
    <n v="0"/>
    <n v="40.472999999999999"/>
  </r>
  <r>
    <n v="9788"/>
    <x v="4918"/>
    <x v="3"/>
    <x v="996"/>
    <d v="2014-04-02T00:00:00"/>
    <s v="Standard Class"/>
    <s v="CJ-12010"/>
    <s v="Caroline Jumper"/>
    <x v="0"/>
    <s v="United States"/>
    <s v="Houston"/>
    <x v="5"/>
    <n v="77070"/>
    <x v="2"/>
    <s v="FUR-BO-10001811"/>
    <x v="0"/>
    <x v="0"/>
    <s v="Atlantic Metals Mobile 5-Shelf Bookcases, Custom Colors"/>
    <x v="6064"/>
    <n v="5"/>
    <n v="0.32"/>
    <n v="-30.098000000000127"/>
  </r>
  <r>
    <n v="9789"/>
    <x v="4918"/>
    <x v="3"/>
    <x v="996"/>
    <d v="2014-04-02T00:00:00"/>
    <s v="Standard Class"/>
    <s v="CJ-12010"/>
    <s v="Caroline Jumper"/>
    <x v="0"/>
    <s v="United States"/>
    <s v="Houston"/>
    <x v="5"/>
    <n v="77070"/>
    <x v="2"/>
    <s v="FUR-CH-10004063"/>
    <x v="0"/>
    <x v="1"/>
    <s v="Global Deluxe High-Back Manager's Chair"/>
    <x v="121"/>
    <n v="3"/>
    <n v="0.3"/>
    <n v="-8.5794000000000779"/>
  </r>
  <r>
    <n v="9790"/>
    <x v="4918"/>
    <x v="3"/>
    <x v="996"/>
    <d v="2014-04-02T00:00:00"/>
    <s v="Standard Class"/>
    <s v="CJ-12010"/>
    <s v="Caroline Jumper"/>
    <x v="0"/>
    <s v="United States"/>
    <s v="Houston"/>
    <x v="5"/>
    <n v="77070"/>
    <x v="2"/>
    <s v="TEC-AC-10004901"/>
    <x v="2"/>
    <x v="11"/>
    <s v="Kensington SlimBlade Notebook Wireless Mouse with Nano Receiver "/>
    <x v="3149"/>
    <n v="1"/>
    <n v="0.2"/>
    <n v="6.9985999999999997"/>
  </r>
  <r>
    <n v="9791"/>
    <x v="4918"/>
    <x v="3"/>
    <x v="996"/>
    <d v="2014-04-02T00:00:00"/>
    <s v="Standard Class"/>
    <s v="CJ-12010"/>
    <s v="Caroline Jumper"/>
    <x v="0"/>
    <s v="United States"/>
    <s v="Houston"/>
    <x v="5"/>
    <n v="77070"/>
    <x v="2"/>
    <s v="FUR-CH-10001714"/>
    <x v="0"/>
    <x v="1"/>
    <s v="Global Leather &amp; Oak Executive Chair, Burgundy"/>
    <x v="6065"/>
    <n v="2"/>
    <n v="0.3"/>
    <n v="-66.391599999999983"/>
  </r>
  <r>
    <n v="9792"/>
    <x v="4919"/>
    <x v="2"/>
    <x v="371"/>
    <d v="2011-05-23T00:00:00"/>
    <s v="Second Class"/>
    <s v="KH-16360"/>
    <s v="Katherine Hughes"/>
    <x v="0"/>
    <s v="United States"/>
    <s v="Houston"/>
    <x v="5"/>
    <n v="77070"/>
    <x v="2"/>
    <s v="OFF-EN-10003134"/>
    <x v="1"/>
    <x v="12"/>
    <s v="Staples"/>
    <x v="6066"/>
    <n v="6"/>
    <n v="0.2"/>
    <n v="21.024000000000001"/>
  </r>
  <r>
    <n v="9793"/>
    <x v="4919"/>
    <x v="2"/>
    <x v="371"/>
    <d v="2011-05-23T00:00:00"/>
    <s v="Second Class"/>
    <s v="KH-16360"/>
    <s v="Katherine Hughes"/>
    <x v="0"/>
    <s v="United States"/>
    <s v="Houston"/>
    <x v="5"/>
    <n v="77070"/>
    <x v="2"/>
    <s v="FUR-CH-10003396"/>
    <x v="0"/>
    <x v="1"/>
    <s v="Global Deluxe Steno Chair"/>
    <x v="961"/>
    <n v="2"/>
    <n v="0.3"/>
    <n v="-29.252400000000009"/>
  </r>
  <r>
    <n v="9794"/>
    <x v="4919"/>
    <x v="2"/>
    <x v="371"/>
    <d v="2011-05-23T00:00:00"/>
    <s v="Second Class"/>
    <s v="KH-16360"/>
    <s v="Katherine Hughes"/>
    <x v="0"/>
    <s v="United States"/>
    <s v="Houston"/>
    <x v="5"/>
    <n v="77070"/>
    <x v="2"/>
    <s v="OFF-PA-10001560"/>
    <x v="1"/>
    <x v="10"/>
    <s v="Adams Telephone Message Books, 5 1/4” x 11”"/>
    <x v="6067"/>
    <n v="1"/>
    <n v="0.2"/>
    <n v="1.6307999999999998"/>
  </r>
  <r>
    <n v="9795"/>
    <x v="4919"/>
    <x v="2"/>
    <x v="371"/>
    <d v="2011-05-23T00:00:00"/>
    <s v="Second Class"/>
    <s v="KH-16360"/>
    <s v="Katherine Hughes"/>
    <x v="0"/>
    <s v="United States"/>
    <s v="Houston"/>
    <x v="5"/>
    <n v="77070"/>
    <x v="2"/>
    <s v="OFF-BI-10000977"/>
    <x v="1"/>
    <x v="8"/>
    <s v="Ibico Plastic Spiral Binding Combs"/>
    <x v="6068"/>
    <n v="3"/>
    <n v="0.8"/>
    <n v="-31.00800000000001"/>
  </r>
  <r>
    <n v="9796"/>
    <x v="4920"/>
    <x v="0"/>
    <x v="206"/>
    <d v="2013-05-29T00:00:00"/>
    <s v="Standard Class"/>
    <s v="SH-19975"/>
    <s v="Sally Hughsby"/>
    <x v="1"/>
    <s v="United States"/>
    <s v="Chicago"/>
    <x v="10"/>
    <n v="60610"/>
    <x v="2"/>
    <s v="OFF-BI-10003429"/>
    <x v="1"/>
    <x v="8"/>
    <s v="Cardinal HOLDit! Binder Insert Strips,Extra Strips"/>
    <x v="6069"/>
    <n v="3"/>
    <n v="0.8"/>
    <n v="-5.8869000000000007"/>
  </r>
  <r>
    <n v="9797"/>
    <x v="4921"/>
    <x v="1"/>
    <x v="1026"/>
    <d v="2012-01-17T00:00:00"/>
    <s v="Standard Class"/>
    <s v="CS-12490"/>
    <s v="Cindy Schnelling"/>
    <x v="1"/>
    <s v="United States"/>
    <s v="Toledo"/>
    <x v="24"/>
    <n v="43615"/>
    <x v="3"/>
    <s v="OFF-AR-10001374"/>
    <x v="1"/>
    <x v="6"/>
    <s v="BIC Brite Liner Highlighters, Chisel Tip"/>
    <x v="563"/>
    <n v="2"/>
    <n v="0.2"/>
    <n v="1.5551999999999992"/>
  </r>
  <r>
    <n v="9798"/>
    <x v="4921"/>
    <x v="1"/>
    <x v="1026"/>
    <d v="2012-01-17T00:00:00"/>
    <s v="Standard Class"/>
    <s v="CS-12490"/>
    <s v="Cindy Schnelling"/>
    <x v="1"/>
    <s v="United States"/>
    <s v="Toledo"/>
    <x v="24"/>
    <n v="43615"/>
    <x v="3"/>
    <s v="TEC-PH-10004977"/>
    <x v="2"/>
    <x v="7"/>
    <s v="GE 30524EE4"/>
    <x v="6070"/>
    <n v="2"/>
    <n v="0.4"/>
    <n v="-43.117800000000045"/>
  </r>
  <r>
    <n v="9799"/>
    <x v="4921"/>
    <x v="1"/>
    <x v="1026"/>
    <d v="2012-01-17T00:00:00"/>
    <s v="Standard Class"/>
    <s v="CS-12490"/>
    <s v="Cindy Schnelling"/>
    <x v="1"/>
    <s v="United States"/>
    <s v="Toledo"/>
    <x v="24"/>
    <n v="43615"/>
    <x v="3"/>
    <s v="TEC-PH-10000912"/>
    <x v="2"/>
    <x v="7"/>
    <s v="Anker 24W Portable Micro USB Car Charger"/>
    <x v="6071"/>
    <n v="4"/>
    <n v="0.4"/>
    <n v="2.6375999999999991"/>
  </r>
  <r>
    <n v="9800"/>
    <x v="4921"/>
    <x v="1"/>
    <x v="1026"/>
    <d v="2012-01-17T00:00:00"/>
    <s v="Standard Class"/>
    <s v="CS-12490"/>
    <s v="Cindy Schnelling"/>
    <x v="1"/>
    <s v="United States"/>
    <s v="Toledo"/>
    <x v="24"/>
    <n v="43615"/>
    <x v="3"/>
    <s v="TEC-AC-10000487"/>
    <x v="2"/>
    <x v="11"/>
    <s v="SanDisk Cruzer 4 GB USB Flash Drive"/>
    <x v="6072"/>
    <n v="2"/>
    <n v="0.2"/>
    <n v="2.2065999999999999"/>
  </r>
  <r>
    <n v="9801"/>
    <x v="4921"/>
    <x v="1"/>
    <x v="1026"/>
    <d v="2012-01-17T00:00:00"/>
    <s v="Standard Class"/>
    <s v="CS-12490"/>
    <s v="Cindy Schnelling"/>
    <x v="1"/>
    <s v="United States"/>
    <s v="Toledo"/>
    <x v="24"/>
    <n v="43615"/>
    <x v="3"/>
    <s v="TEC-PH-10002262"/>
    <x v="2"/>
    <x v="7"/>
    <s v="LG Electronics Tone+ HBS-730 Bluetooth Headset"/>
    <x v="6073"/>
    <n v="3"/>
    <n v="0.4"/>
    <n v="-21.423599999999993"/>
  </r>
  <r>
    <n v="9802"/>
    <x v="4922"/>
    <x v="3"/>
    <x v="365"/>
    <d v="2014-10-07T00:00:00"/>
    <s v="Standard Class"/>
    <s v="JK-15730"/>
    <s v="Joe Kamberova"/>
    <x v="0"/>
    <s v="United States"/>
    <s v="Lodi"/>
    <x v="1"/>
    <n v="95240"/>
    <x v="1"/>
    <s v="OFF-SU-10000898"/>
    <x v="1"/>
    <x v="14"/>
    <s v="Acme Hot Forged Carbon Steel Scissors with Nickel-Plated Handles, 3 7/8&quot; Cut, 8&quot;L"/>
    <x v="6074"/>
    <n v="7"/>
    <n v="0"/>
    <n v="28.216999999999992"/>
  </r>
  <r>
    <n v="9803"/>
    <x v="4923"/>
    <x v="1"/>
    <x v="1074"/>
    <d v="2012-07-20T00:00:00"/>
    <s v="Second Class"/>
    <s v="PJ-19015"/>
    <s v="Pauline Johnson"/>
    <x v="0"/>
    <s v="United States"/>
    <s v="New York City"/>
    <x v="15"/>
    <n v="10024"/>
    <x v="3"/>
    <s v="OFF-BI-10004182"/>
    <x v="1"/>
    <x v="8"/>
    <s v="Economy Binders"/>
    <x v="5353"/>
    <n v="2"/>
    <n v="0.2"/>
    <n v="1.2064000000000001"/>
  </r>
  <r>
    <n v="9804"/>
    <x v="4923"/>
    <x v="1"/>
    <x v="1074"/>
    <d v="2012-07-20T00:00:00"/>
    <s v="Second Class"/>
    <s v="PJ-19015"/>
    <s v="Pauline Johnson"/>
    <x v="0"/>
    <s v="United States"/>
    <s v="New York City"/>
    <x v="15"/>
    <n v="10024"/>
    <x v="3"/>
    <s v="TEC-PH-10002468"/>
    <x v="2"/>
    <x v="7"/>
    <s v="Plantronics CS 50-USB - headset - Convertible, Monaural"/>
    <x v="4472"/>
    <n v="1"/>
    <n v="0"/>
    <n v="36.717300000000009"/>
  </r>
  <r>
    <n v="9805"/>
    <x v="4923"/>
    <x v="1"/>
    <x v="1074"/>
    <d v="2012-07-20T00:00:00"/>
    <s v="Second Class"/>
    <s v="PJ-19015"/>
    <s v="Pauline Johnson"/>
    <x v="0"/>
    <s v="United States"/>
    <s v="New York City"/>
    <x v="15"/>
    <n v="10024"/>
    <x v="3"/>
    <s v="FUR-FU-10002364"/>
    <x v="0"/>
    <x v="5"/>
    <s v="Eldon Expressions Wood Desk Accessories, Oak"/>
    <x v="1576"/>
    <n v="1"/>
    <n v="0"/>
    <n v="2.1401999999999992"/>
  </r>
  <r>
    <n v="9806"/>
    <x v="4924"/>
    <x v="0"/>
    <x v="147"/>
    <d v="2013-10-27T00:00:00"/>
    <s v="Standard Class"/>
    <s v="AP-10720"/>
    <s v="Anne Pryor"/>
    <x v="2"/>
    <s v="United States"/>
    <s v="Fort Lauderdale"/>
    <x v="2"/>
    <n v="33311"/>
    <x v="0"/>
    <s v="FUR-FU-10002878"/>
    <x v="0"/>
    <x v="5"/>
    <s v="Seth Thomas 14&quot; Day/Date Wall Clock"/>
    <x v="6075"/>
    <n v="2"/>
    <n v="0.2"/>
    <n v="9.6832000000000011"/>
  </r>
  <r>
    <n v="9807"/>
    <x v="4924"/>
    <x v="0"/>
    <x v="147"/>
    <d v="2013-10-27T00:00:00"/>
    <s v="Standard Class"/>
    <s v="AP-10720"/>
    <s v="Anne Pryor"/>
    <x v="2"/>
    <s v="United States"/>
    <s v="Fort Lauderdale"/>
    <x v="2"/>
    <n v="33311"/>
    <x v="0"/>
    <s v="OFF-BI-10004817"/>
    <x v="1"/>
    <x v="8"/>
    <s v="GBC Personal VeloBind Strips"/>
    <x v="6076"/>
    <n v="8"/>
    <n v="0.7"/>
    <n v="-21.084799999999994"/>
  </r>
  <r>
    <n v="9808"/>
    <x v="4925"/>
    <x v="3"/>
    <x v="944"/>
    <d v="2014-08-02T00:00:00"/>
    <s v="Second Class"/>
    <s v="JW-15955"/>
    <s v="Joni Wasserman"/>
    <x v="0"/>
    <s v="United States"/>
    <s v="Raleigh"/>
    <x v="3"/>
    <n v="27604"/>
    <x v="0"/>
    <s v="FUR-CH-10001146"/>
    <x v="0"/>
    <x v="1"/>
    <s v="Global Value Mid-Back Manager's Chair, Gray"/>
    <x v="968"/>
    <n v="4"/>
    <n v="0.2"/>
    <n v="12.177999999999983"/>
  </r>
  <r>
    <n v="9809"/>
    <x v="4926"/>
    <x v="3"/>
    <x v="246"/>
    <d v="2014-07-27T00:00:00"/>
    <s v="Standard Class"/>
    <s v="PT-19090"/>
    <s v="Pete Takahito"/>
    <x v="0"/>
    <s v="United States"/>
    <s v="Chicago"/>
    <x v="10"/>
    <n v="60623"/>
    <x v="2"/>
    <s v="OFF-BI-10001116"/>
    <x v="1"/>
    <x v="8"/>
    <s v="Wilson Jones 1&quot; Hanging DublLock Ring Binders"/>
    <x v="6077"/>
    <n v="2"/>
    <n v="0.8"/>
    <n v="-3.3792"/>
  </r>
  <r>
    <n v="9810"/>
    <x v="4927"/>
    <x v="2"/>
    <x v="845"/>
    <d v="2011-11-11T00:00:00"/>
    <s v="Second Class"/>
    <s v="TB-21595"/>
    <s v="Troy Blackwell"/>
    <x v="0"/>
    <s v="United States"/>
    <s v="Portland"/>
    <x v="21"/>
    <n v="97206"/>
    <x v="1"/>
    <s v="OFF-PA-10000304"/>
    <x v="1"/>
    <x v="10"/>
    <s v="Xerox 1995"/>
    <x v="233"/>
    <n v="5"/>
    <n v="0.2"/>
    <n v="9.0719999999999992"/>
  </r>
  <r>
    <n v="9811"/>
    <x v="4927"/>
    <x v="2"/>
    <x v="845"/>
    <d v="2011-11-11T00:00:00"/>
    <s v="Second Class"/>
    <s v="TB-21595"/>
    <s v="Troy Blackwell"/>
    <x v="0"/>
    <s v="United States"/>
    <s v="Portland"/>
    <x v="21"/>
    <n v="97206"/>
    <x v="1"/>
    <s v="OFF-AR-10002240"/>
    <x v="1"/>
    <x v="6"/>
    <s v="Panasonic KP-150 Electric Pencil Sharpener"/>
    <x v="6078"/>
    <n v="4"/>
    <n v="0.2"/>
    <n v="9.0575999999999972"/>
  </r>
  <r>
    <n v="9812"/>
    <x v="4928"/>
    <x v="0"/>
    <x v="581"/>
    <d v="2013-12-01T00:00:00"/>
    <s v="First Class"/>
    <s v="CB-12025"/>
    <s v="Cassandra Brandow"/>
    <x v="0"/>
    <s v="United States"/>
    <s v="East Orange"/>
    <x v="30"/>
    <n v="7017"/>
    <x v="3"/>
    <s v="OFF-PA-10001246"/>
    <x v="1"/>
    <x v="10"/>
    <s v="Xerox 215"/>
    <x v="243"/>
    <n v="4"/>
    <n v="0"/>
    <n v="12.441600000000001"/>
  </r>
  <r>
    <n v="9813"/>
    <x v="4928"/>
    <x v="0"/>
    <x v="581"/>
    <d v="2013-12-01T00:00:00"/>
    <s v="First Class"/>
    <s v="CB-12025"/>
    <s v="Cassandra Brandow"/>
    <x v="0"/>
    <s v="United States"/>
    <s v="East Orange"/>
    <x v="30"/>
    <n v="7017"/>
    <x v="3"/>
    <s v="OFF-AR-10000658"/>
    <x v="1"/>
    <x v="6"/>
    <s v="Newell 324"/>
    <x v="1637"/>
    <n v="3"/>
    <n v="0"/>
    <n v="9.702"/>
  </r>
  <r>
    <n v="9814"/>
    <x v="4928"/>
    <x v="0"/>
    <x v="581"/>
    <d v="2013-12-01T00:00:00"/>
    <s v="First Class"/>
    <s v="CB-12025"/>
    <s v="Cassandra Brandow"/>
    <x v="0"/>
    <s v="United States"/>
    <s v="East Orange"/>
    <x v="30"/>
    <n v="7017"/>
    <x v="3"/>
    <s v="OFF-PA-10000100"/>
    <x v="1"/>
    <x v="10"/>
    <s v="Xerox 1945"/>
    <x v="2929"/>
    <n v="5"/>
    <n v="0"/>
    <n v="100.4255"/>
  </r>
  <r>
    <n v="9815"/>
    <x v="4928"/>
    <x v="0"/>
    <x v="581"/>
    <d v="2013-12-01T00:00:00"/>
    <s v="First Class"/>
    <s v="CB-12025"/>
    <s v="Cassandra Brandow"/>
    <x v="0"/>
    <s v="United States"/>
    <s v="East Orange"/>
    <x v="30"/>
    <n v="7017"/>
    <x v="3"/>
    <s v="OFF-BI-10004233"/>
    <x v="1"/>
    <x v="8"/>
    <s v="GBC Pre-Punched Binding Paper, Plastic, White, 8-1/2&quot; x 11&quot;"/>
    <x v="6079"/>
    <n v="5"/>
    <n v="0"/>
    <n v="38.376000000000005"/>
  </r>
  <r>
    <n v="9816"/>
    <x v="4929"/>
    <x v="1"/>
    <x v="1214"/>
    <d v="2012-06-12T00:00:00"/>
    <s v="Standard Class"/>
    <s v="AG-10495"/>
    <s v="Andrew Gjertsen"/>
    <x v="1"/>
    <s v="United States"/>
    <s v="Saint Petersburg"/>
    <x v="2"/>
    <n v="33710"/>
    <x v="0"/>
    <s v="OFF-PA-10002581"/>
    <x v="1"/>
    <x v="10"/>
    <s v="Xerox 1951"/>
    <x v="4259"/>
    <n v="7"/>
    <n v="0.2"/>
    <n v="54.214999999999982"/>
  </r>
  <r>
    <n v="9817"/>
    <x v="4929"/>
    <x v="1"/>
    <x v="1214"/>
    <d v="2012-06-12T00:00:00"/>
    <s v="Standard Class"/>
    <s v="AG-10495"/>
    <s v="Andrew Gjertsen"/>
    <x v="1"/>
    <s v="United States"/>
    <s v="Saint Petersburg"/>
    <x v="2"/>
    <n v="33710"/>
    <x v="0"/>
    <s v="OFF-ST-10000046"/>
    <x v="1"/>
    <x v="4"/>
    <s v="Fellowes Super Stor/Drawer Files"/>
    <x v="6080"/>
    <n v="4"/>
    <n v="0.2"/>
    <n v="-6.4619999999999891"/>
  </r>
  <r>
    <n v="9818"/>
    <x v="4929"/>
    <x v="1"/>
    <x v="1214"/>
    <d v="2012-06-12T00:00:00"/>
    <s v="Standard Class"/>
    <s v="AG-10495"/>
    <s v="Andrew Gjertsen"/>
    <x v="1"/>
    <s v="United States"/>
    <s v="Saint Petersburg"/>
    <x v="2"/>
    <n v="33710"/>
    <x v="0"/>
    <s v="FUR-FU-10001185"/>
    <x v="0"/>
    <x v="5"/>
    <s v="Advantus Employee of the Month Certificate Frame, 11 x 13-1/2"/>
    <x v="6081"/>
    <n v="7"/>
    <n v="0.2"/>
    <n v="45.467100000000009"/>
  </r>
  <r>
    <n v="9819"/>
    <x v="4929"/>
    <x v="1"/>
    <x v="1214"/>
    <d v="2012-06-12T00:00:00"/>
    <s v="Standard Class"/>
    <s v="AG-10495"/>
    <s v="Andrew Gjertsen"/>
    <x v="1"/>
    <s v="United States"/>
    <s v="Saint Petersburg"/>
    <x v="2"/>
    <n v="33710"/>
    <x v="0"/>
    <s v="OFF-AR-10003856"/>
    <x v="1"/>
    <x v="6"/>
    <s v="Newell 344"/>
    <x v="3079"/>
    <n v="2"/>
    <n v="0.2"/>
    <n v="0.3335999999999999"/>
  </r>
  <r>
    <n v="9820"/>
    <x v="4929"/>
    <x v="1"/>
    <x v="1214"/>
    <d v="2012-06-12T00:00:00"/>
    <s v="Standard Class"/>
    <s v="AG-10495"/>
    <s v="Andrew Gjertsen"/>
    <x v="1"/>
    <s v="United States"/>
    <s v="Saint Petersburg"/>
    <x v="2"/>
    <n v="33710"/>
    <x v="0"/>
    <s v="OFF-LA-10001982"/>
    <x v="1"/>
    <x v="2"/>
    <s v="Smead Alpha-Z Color-Coded Name Labels First Letter Starter Set"/>
    <x v="6082"/>
    <n v="3"/>
    <n v="0.2"/>
    <n v="3.1499999999999995"/>
  </r>
  <r>
    <n v="9821"/>
    <x v="4929"/>
    <x v="1"/>
    <x v="1214"/>
    <d v="2012-06-12T00:00:00"/>
    <s v="Standard Class"/>
    <s v="AG-10495"/>
    <s v="Andrew Gjertsen"/>
    <x v="1"/>
    <s v="United States"/>
    <s v="Saint Petersburg"/>
    <x v="2"/>
    <n v="33710"/>
    <x v="0"/>
    <s v="OFF-PA-10001215"/>
    <x v="1"/>
    <x v="10"/>
    <s v="Xerox 1963"/>
    <x v="3085"/>
    <n v="10"/>
    <n v="0.2"/>
    <n v="13.199999999999998"/>
  </r>
  <r>
    <n v="9822"/>
    <x v="4929"/>
    <x v="1"/>
    <x v="1214"/>
    <d v="2012-06-12T00:00:00"/>
    <s v="Standard Class"/>
    <s v="AG-10495"/>
    <s v="Andrew Gjertsen"/>
    <x v="1"/>
    <s v="United States"/>
    <s v="Saint Petersburg"/>
    <x v="2"/>
    <n v="33710"/>
    <x v="0"/>
    <s v="OFF-BI-10002429"/>
    <x v="1"/>
    <x v="8"/>
    <s v="Premier Elliptical Ring Binder, Black"/>
    <x v="3594"/>
    <n v="2"/>
    <n v="0.7"/>
    <n v="-13.393599999999999"/>
  </r>
  <r>
    <n v="9823"/>
    <x v="4930"/>
    <x v="2"/>
    <x v="860"/>
    <d v="2011-08-19T00:00:00"/>
    <s v="Standard Class"/>
    <s v="BD-11605"/>
    <s v="Brian Dahlen"/>
    <x v="0"/>
    <s v="United States"/>
    <s v="San Francisco"/>
    <x v="1"/>
    <n v="94122"/>
    <x v="1"/>
    <s v="OFF-AP-10003287"/>
    <x v="1"/>
    <x v="9"/>
    <s v="Tripp Lite TLP810NET Broadband Surge for Modem/Fax"/>
    <x v="6083"/>
    <n v="3"/>
    <n v="0"/>
    <n v="42.814799999999998"/>
  </r>
  <r>
    <n v="9824"/>
    <x v="4930"/>
    <x v="2"/>
    <x v="860"/>
    <d v="2011-08-19T00:00:00"/>
    <s v="Standard Class"/>
    <s v="BD-11605"/>
    <s v="Brian Dahlen"/>
    <x v="0"/>
    <s v="United States"/>
    <s v="San Francisco"/>
    <x v="1"/>
    <n v="94122"/>
    <x v="1"/>
    <s v="OFF-PA-10000167"/>
    <x v="1"/>
    <x v="10"/>
    <s v="Xerox 1925"/>
    <x v="1663"/>
    <n v="3"/>
    <n v="0"/>
    <n v="41.822999999999993"/>
  </r>
  <r>
    <n v="9825"/>
    <x v="4930"/>
    <x v="2"/>
    <x v="860"/>
    <d v="2011-08-19T00:00:00"/>
    <s v="Standard Class"/>
    <s v="BD-11605"/>
    <s v="Brian Dahlen"/>
    <x v="0"/>
    <s v="United States"/>
    <s v="San Francisco"/>
    <x v="1"/>
    <n v="94122"/>
    <x v="1"/>
    <s v="OFF-BI-10002309"/>
    <x v="1"/>
    <x v="8"/>
    <s v="Avery Heavy-Duty EZD  Binder With Locking Rings"/>
    <x v="329"/>
    <n v="4"/>
    <n v="0.2"/>
    <n v="6.2495999999999992"/>
  </r>
  <r>
    <n v="9826"/>
    <x v="4930"/>
    <x v="2"/>
    <x v="860"/>
    <d v="2011-08-19T00:00:00"/>
    <s v="Standard Class"/>
    <s v="BD-11605"/>
    <s v="Brian Dahlen"/>
    <x v="0"/>
    <s v="United States"/>
    <s v="San Francisco"/>
    <x v="1"/>
    <n v="94122"/>
    <x v="1"/>
    <s v="OFF-BI-10003638"/>
    <x v="1"/>
    <x v="8"/>
    <s v="GBC Durable Plastic Covers"/>
    <x v="6084"/>
    <n v="3"/>
    <n v="0.2"/>
    <n v="15.092999999999998"/>
  </r>
  <r>
    <n v="9827"/>
    <x v="4930"/>
    <x v="2"/>
    <x v="860"/>
    <d v="2011-08-19T00:00:00"/>
    <s v="Standard Class"/>
    <s v="BD-11605"/>
    <s v="Brian Dahlen"/>
    <x v="0"/>
    <s v="United States"/>
    <s v="San Francisco"/>
    <x v="1"/>
    <n v="94122"/>
    <x v="1"/>
    <s v="FUR-CH-10003833"/>
    <x v="0"/>
    <x v="1"/>
    <s v="Novimex Fabric Task Chair"/>
    <x v="2468"/>
    <n v="4"/>
    <n v="0.2"/>
    <n v="-12.196000000000005"/>
  </r>
  <r>
    <n v="9828"/>
    <x v="4931"/>
    <x v="3"/>
    <x v="249"/>
    <d v="2014-06-27T00:00:00"/>
    <s v="Standard Class"/>
    <s v="JS-15685"/>
    <s v="Jim Sink"/>
    <x v="1"/>
    <s v="United States"/>
    <s v="New York City"/>
    <x v="15"/>
    <n v="10035"/>
    <x v="3"/>
    <s v="OFF-ST-10001511"/>
    <x v="1"/>
    <x v="4"/>
    <s v="Space Solutions Commercial Steel Shelving"/>
    <x v="2396"/>
    <n v="2"/>
    <n v="0"/>
    <n v="6.4649999999999892"/>
  </r>
  <r>
    <n v="9829"/>
    <x v="4931"/>
    <x v="3"/>
    <x v="249"/>
    <d v="2014-06-27T00:00:00"/>
    <s v="Standard Class"/>
    <s v="JS-15685"/>
    <s v="Jim Sink"/>
    <x v="1"/>
    <s v="United States"/>
    <s v="New York City"/>
    <x v="15"/>
    <n v="10035"/>
    <x v="3"/>
    <s v="OFF-BI-10004728"/>
    <x v="1"/>
    <x v="8"/>
    <s v="Wilson Jones Turn Tabs Binder Tool for Ring Binders"/>
    <x v="5668"/>
    <n v="3"/>
    <n v="0.2"/>
    <n v="3.7595999999999998"/>
  </r>
  <r>
    <n v="9830"/>
    <x v="4932"/>
    <x v="3"/>
    <x v="11"/>
    <d v="2014-07-24T00:00:00"/>
    <s v="Standard Class"/>
    <s v="NF-18385"/>
    <s v="Natalie Fritzler"/>
    <x v="0"/>
    <s v="United States"/>
    <s v="Charlotte"/>
    <x v="3"/>
    <n v="28205"/>
    <x v="0"/>
    <s v="FUR-CH-10004218"/>
    <x v="0"/>
    <x v="1"/>
    <s v="Global Fabric Manager's Chair, Dark Gray"/>
    <x v="2516"/>
    <n v="3"/>
    <n v="0.2"/>
    <n v="15.147000000000006"/>
  </r>
  <r>
    <n v="9831"/>
    <x v="4933"/>
    <x v="2"/>
    <x v="757"/>
    <d v="2011-12-18T00:00:00"/>
    <s v="Second Class"/>
    <s v="SC-20305"/>
    <s v="Sean Christensen"/>
    <x v="0"/>
    <s v="United States"/>
    <s v="Beaumont"/>
    <x v="5"/>
    <n v="77705"/>
    <x v="2"/>
    <s v="TEC-AC-10004171"/>
    <x v="2"/>
    <x v="11"/>
    <s v="Razer Kraken 7.1 Surround Sound Over Ear USB Gaming Headset"/>
    <x v="1895"/>
    <n v="4"/>
    <n v="0.2"/>
    <n v="95.990400000000008"/>
  </r>
  <r>
    <n v="9832"/>
    <x v="4933"/>
    <x v="2"/>
    <x v="757"/>
    <d v="2011-12-18T00:00:00"/>
    <s v="Second Class"/>
    <s v="SC-20305"/>
    <s v="Sean Christensen"/>
    <x v="0"/>
    <s v="United States"/>
    <s v="Beaumont"/>
    <x v="5"/>
    <n v="77705"/>
    <x v="2"/>
    <s v="FUR-FU-10001706"/>
    <x v="0"/>
    <x v="5"/>
    <s v="Longer-Life Soft White Bulbs"/>
    <x v="6085"/>
    <n v="7"/>
    <n v="0.6"/>
    <n v="-2.5872000000000011"/>
  </r>
  <r>
    <n v="9833"/>
    <x v="4934"/>
    <x v="2"/>
    <x v="598"/>
    <d v="2011-05-22T00:00:00"/>
    <s v="Second Class"/>
    <s v="GA-14515"/>
    <s v="George Ashbrook"/>
    <x v="0"/>
    <s v="United States"/>
    <s v="Dallas"/>
    <x v="5"/>
    <n v="75220"/>
    <x v="2"/>
    <s v="OFF-PA-10001526"/>
    <x v="1"/>
    <x v="10"/>
    <s v="Xerox 1949"/>
    <x v="2217"/>
    <n v="1"/>
    <n v="0.2"/>
    <n v="1.4442000000000004"/>
  </r>
  <r>
    <n v="9834"/>
    <x v="4935"/>
    <x v="3"/>
    <x v="32"/>
    <d v="2014-09-20T00:00:00"/>
    <s v="Standard Class"/>
    <s v="CY-12745"/>
    <s v="Craig Yedwab"/>
    <x v="1"/>
    <s v="United States"/>
    <s v="Springfield"/>
    <x v="24"/>
    <n v="45503"/>
    <x v="3"/>
    <s v="TEC-AC-10002001"/>
    <x v="2"/>
    <x v="11"/>
    <s v="Logitech Wireless Gaming Headset G930"/>
    <x v="6086"/>
    <n v="7"/>
    <n v="0.2"/>
    <n v="190.38810000000001"/>
  </r>
  <r>
    <n v="9835"/>
    <x v="4936"/>
    <x v="0"/>
    <x v="1155"/>
    <d v="2013-10-13T00:00:00"/>
    <s v="First Class"/>
    <s v="WB-21850"/>
    <s v="William Brown"/>
    <x v="0"/>
    <s v="United States"/>
    <s v="La Porte"/>
    <x v="5"/>
    <n v="77571"/>
    <x v="2"/>
    <s v="FUR-FU-10004963"/>
    <x v="0"/>
    <x v="5"/>
    <s v="Eldon 400 Class Desk Accessories, Black Carbon"/>
    <x v="6087"/>
    <n v="4"/>
    <n v="0.6"/>
    <n v="-6.2999999999999972"/>
  </r>
  <r>
    <n v="9836"/>
    <x v="4936"/>
    <x v="0"/>
    <x v="1155"/>
    <d v="2013-10-13T00:00:00"/>
    <s v="First Class"/>
    <s v="WB-21850"/>
    <s v="William Brown"/>
    <x v="0"/>
    <s v="United States"/>
    <s v="La Porte"/>
    <x v="5"/>
    <n v="77571"/>
    <x v="2"/>
    <s v="OFF-BI-10001597"/>
    <x v="1"/>
    <x v="8"/>
    <s v="Wilson Jones Ledger-Size, Piano-Hinge Binder, 2&quot;, Blue"/>
    <x v="6088"/>
    <n v="2"/>
    <n v="0.8"/>
    <n v="-26.227200000000003"/>
  </r>
  <r>
    <n v="9837"/>
    <x v="4937"/>
    <x v="0"/>
    <x v="477"/>
    <d v="2013-10-02T00:00:00"/>
    <s v="Standard Class"/>
    <s v="DL-12865"/>
    <s v="Dan Lawera"/>
    <x v="0"/>
    <s v="United States"/>
    <s v="Long Beach"/>
    <x v="1"/>
    <n v="90805"/>
    <x v="1"/>
    <s v="OFF-PA-10000141"/>
    <x v="1"/>
    <x v="10"/>
    <s v="Ampad Evidence Wirebond Steno Books, 6&quot; x 9&quot;"/>
    <x v="2943"/>
    <n v="5"/>
    <n v="0"/>
    <n v="5.1229999999999993"/>
  </r>
  <r>
    <n v="9838"/>
    <x v="4937"/>
    <x v="0"/>
    <x v="477"/>
    <d v="2013-10-02T00:00:00"/>
    <s v="Standard Class"/>
    <s v="DL-12865"/>
    <s v="Dan Lawera"/>
    <x v="0"/>
    <s v="United States"/>
    <s v="Long Beach"/>
    <x v="1"/>
    <n v="90805"/>
    <x v="1"/>
    <s v="OFF-LA-10003923"/>
    <x v="1"/>
    <x v="2"/>
    <s v="Alphabetical Labels for Top Tab Filing"/>
    <x v="461"/>
    <n v="2"/>
    <n v="0"/>
    <n v="14.8"/>
  </r>
  <r>
    <n v="9839"/>
    <x v="4937"/>
    <x v="0"/>
    <x v="477"/>
    <d v="2013-10-02T00:00:00"/>
    <s v="Standard Class"/>
    <s v="DL-12865"/>
    <s v="Dan Lawera"/>
    <x v="0"/>
    <s v="United States"/>
    <s v="Long Beach"/>
    <x v="1"/>
    <n v="90805"/>
    <x v="1"/>
    <s v="OFF-LA-10001771"/>
    <x v="1"/>
    <x v="2"/>
    <s v="Avery 513"/>
    <x v="1393"/>
    <n v="1"/>
    <n v="0"/>
    <n v="2.2907999999999999"/>
  </r>
  <r>
    <n v="9840"/>
    <x v="4937"/>
    <x v="0"/>
    <x v="477"/>
    <d v="2013-10-02T00:00:00"/>
    <s v="Standard Class"/>
    <s v="DL-12865"/>
    <s v="Dan Lawera"/>
    <x v="0"/>
    <s v="United States"/>
    <s v="Long Beach"/>
    <x v="1"/>
    <n v="90805"/>
    <x v="1"/>
    <s v="TEC-CO-10001943"/>
    <x v="2"/>
    <x v="16"/>
    <s v="Canon PC-428 Personal Copier"/>
    <x v="5478"/>
    <n v="3"/>
    <n v="0.2"/>
    <n v="161.99189999999999"/>
  </r>
  <r>
    <n v="9841"/>
    <x v="4937"/>
    <x v="0"/>
    <x v="477"/>
    <d v="2013-10-02T00:00:00"/>
    <s v="Standard Class"/>
    <s v="DL-12865"/>
    <s v="Dan Lawera"/>
    <x v="0"/>
    <s v="United States"/>
    <s v="Long Beach"/>
    <x v="1"/>
    <n v="90805"/>
    <x v="1"/>
    <s v="TEC-PH-10003356"/>
    <x v="2"/>
    <x v="7"/>
    <s v="SmartStand Mobile Device Holder, Assorted Colors"/>
    <x v="6089"/>
    <n v="8"/>
    <n v="0.2"/>
    <n v="4.4736000000000011"/>
  </r>
  <r>
    <n v="9842"/>
    <x v="4937"/>
    <x v="0"/>
    <x v="477"/>
    <d v="2013-10-02T00:00:00"/>
    <s v="Standard Class"/>
    <s v="DL-12865"/>
    <s v="Dan Lawera"/>
    <x v="0"/>
    <s v="United States"/>
    <s v="Long Beach"/>
    <x v="1"/>
    <n v="90805"/>
    <x v="1"/>
    <s v="OFF-AR-10002255"/>
    <x v="1"/>
    <x v="6"/>
    <s v="Newell 346"/>
    <x v="1784"/>
    <n v="2"/>
    <n v="0"/>
    <n v="1.6703999999999999"/>
  </r>
  <r>
    <n v="9843"/>
    <x v="4937"/>
    <x v="0"/>
    <x v="477"/>
    <d v="2013-10-02T00:00:00"/>
    <s v="Standard Class"/>
    <s v="DL-12865"/>
    <s v="Dan Lawera"/>
    <x v="0"/>
    <s v="United States"/>
    <s v="Long Beach"/>
    <x v="1"/>
    <n v="90805"/>
    <x v="1"/>
    <s v="FUR-CH-10000665"/>
    <x v="0"/>
    <x v="1"/>
    <s v="Global Airflow Leather Mesh Back Chair, Black"/>
    <x v="5019"/>
    <n v="4"/>
    <n v="0.2"/>
    <n v="60.391999999999939"/>
  </r>
  <r>
    <n v="9844"/>
    <x v="4938"/>
    <x v="2"/>
    <x v="561"/>
    <d v="2011-06-06T00:00:00"/>
    <s v="First Class"/>
    <s v="RE-19450"/>
    <s v="Richard Eichhorn"/>
    <x v="0"/>
    <s v="United States"/>
    <s v="Decatur"/>
    <x v="10"/>
    <n v="62521"/>
    <x v="2"/>
    <s v="OFF-LA-10001771"/>
    <x v="1"/>
    <x v="2"/>
    <s v="Avery 513"/>
    <x v="801"/>
    <n v="4"/>
    <n v="0.2"/>
    <n v="5.1791999999999998"/>
  </r>
  <r>
    <n v="9845"/>
    <x v="4938"/>
    <x v="2"/>
    <x v="561"/>
    <d v="2011-06-06T00:00:00"/>
    <s v="First Class"/>
    <s v="RE-19450"/>
    <s v="Richard Eichhorn"/>
    <x v="0"/>
    <s v="United States"/>
    <s v="Decatur"/>
    <x v="10"/>
    <n v="62521"/>
    <x v="2"/>
    <s v="FUR-FU-10001475"/>
    <x v="0"/>
    <x v="5"/>
    <s v="Contract Clock, 14&quot;, Brown"/>
    <x v="6090"/>
    <n v="7"/>
    <n v="0.6"/>
    <n v="-40.003599999999999"/>
  </r>
  <r>
    <n v="9846"/>
    <x v="4938"/>
    <x v="2"/>
    <x v="561"/>
    <d v="2011-06-06T00:00:00"/>
    <s v="First Class"/>
    <s v="RE-19450"/>
    <s v="Richard Eichhorn"/>
    <x v="0"/>
    <s v="United States"/>
    <s v="Decatur"/>
    <x v="10"/>
    <n v="62521"/>
    <x v="2"/>
    <s v="OFF-ST-10000877"/>
    <x v="1"/>
    <x v="4"/>
    <s v="Recycled Steel Personal File for Standard File Folders"/>
    <x v="6091"/>
    <n v="3"/>
    <n v="0.2"/>
    <n v="9.9521999999999977"/>
  </r>
  <r>
    <n v="9847"/>
    <x v="4939"/>
    <x v="3"/>
    <x v="264"/>
    <d v="2014-09-05T00:00:00"/>
    <s v="Second Class"/>
    <s v="MH-17290"/>
    <s v="Marc Harrigan"/>
    <x v="2"/>
    <s v="United States"/>
    <s v="Los Angeles"/>
    <x v="1"/>
    <n v="90008"/>
    <x v="1"/>
    <s v="OFF-AP-10001492"/>
    <x v="1"/>
    <x v="9"/>
    <s v="Acco Six-Outlet Power Strip, 4' Cord Length"/>
    <x v="2526"/>
    <n v="5"/>
    <n v="0"/>
    <n v="11.206"/>
  </r>
  <r>
    <n v="9848"/>
    <x v="4939"/>
    <x v="3"/>
    <x v="264"/>
    <d v="2014-09-05T00:00:00"/>
    <s v="Second Class"/>
    <s v="MH-17290"/>
    <s v="Marc Harrigan"/>
    <x v="2"/>
    <s v="United States"/>
    <s v="Los Angeles"/>
    <x v="1"/>
    <n v="90008"/>
    <x v="1"/>
    <s v="FUR-FU-10004188"/>
    <x v="0"/>
    <x v="5"/>
    <s v="Luxo Professional Combination Clamp-On Lamps"/>
    <x v="6092"/>
    <n v="5"/>
    <n v="0"/>
    <n v="132.99"/>
  </r>
  <r>
    <n v="9849"/>
    <x v="4939"/>
    <x v="3"/>
    <x v="264"/>
    <d v="2014-09-05T00:00:00"/>
    <s v="Second Class"/>
    <s v="MH-17290"/>
    <s v="Marc Harrigan"/>
    <x v="2"/>
    <s v="United States"/>
    <s v="Los Angeles"/>
    <x v="1"/>
    <n v="90008"/>
    <x v="1"/>
    <s v="OFF-BI-10004330"/>
    <x v="1"/>
    <x v="8"/>
    <s v="GBC Velobind Prepunched Cover Sets, Regency Series"/>
    <x v="5442"/>
    <n v="5"/>
    <n v="0.2"/>
    <n v="46.224999999999987"/>
  </r>
  <r>
    <n v="9850"/>
    <x v="4940"/>
    <x v="2"/>
    <x v="791"/>
    <d v="2011-04-18T00:00:00"/>
    <s v="Standard Class"/>
    <s v="EH-13765"/>
    <s v="Edward Hooks"/>
    <x v="1"/>
    <s v="United States"/>
    <s v="Lodi"/>
    <x v="1"/>
    <n v="95240"/>
    <x v="1"/>
    <s v="OFF-AR-10002987"/>
    <x v="1"/>
    <x v="6"/>
    <s v="Prismacolor Color Pencil Set"/>
    <x v="2010"/>
    <n v="2"/>
    <n v="0"/>
    <n v="16.268800000000002"/>
  </r>
  <r>
    <n v="9851"/>
    <x v="4941"/>
    <x v="0"/>
    <x v="440"/>
    <d v="2013-05-07T00:00:00"/>
    <s v="Standard Class"/>
    <s v="EH-13765"/>
    <s v="Edward Hooks"/>
    <x v="1"/>
    <s v="United States"/>
    <s v="New York City"/>
    <x v="15"/>
    <n v="10009"/>
    <x v="3"/>
    <s v="FUR-FU-10000732"/>
    <x v="0"/>
    <x v="5"/>
    <s v="Eldon 200 Class Desk Accessories"/>
    <x v="2391"/>
    <n v="2"/>
    <n v="0"/>
    <n v="4.0191999999999997"/>
  </r>
  <r>
    <n v="9852"/>
    <x v="4941"/>
    <x v="0"/>
    <x v="440"/>
    <d v="2013-05-07T00:00:00"/>
    <s v="Standard Class"/>
    <s v="EH-13765"/>
    <s v="Edward Hooks"/>
    <x v="1"/>
    <s v="United States"/>
    <s v="New York City"/>
    <x v="15"/>
    <n v="10009"/>
    <x v="3"/>
    <s v="OFF-BI-10001670"/>
    <x v="1"/>
    <x v="8"/>
    <s v="Vinyl Sectional Post Binders"/>
    <x v="3476"/>
    <n v="3"/>
    <n v="0.2"/>
    <n v="33.93"/>
  </r>
  <r>
    <n v="9853"/>
    <x v="4941"/>
    <x v="0"/>
    <x v="440"/>
    <d v="2013-05-07T00:00:00"/>
    <s v="Standard Class"/>
    <s v="EH-13765"/>
    <s v="Edward Hooks"/>
    <x v="1"/>
    <s v="United States"/>
    <s v="New York City"/>
    <x v="15"/>
    <n v="10009"/>
    <x v="3"/>
    <s v="OFF-PA-10000533"/>
    <x v="1"/>
    <x v="10"/>
    <s v="Southworth Parchment Paper &amp; Envelopes"/>
    <x v="1733"/>
    <n v="2"/>
    <n v="0"/>
    <n v="6.0167999999999999"/>
  </r>
  <r>
    <n v="9854"/>
    <x v="4941"/>
    <x v="0"/>
    <x v="440"/>
    <d v="2013-05-07T00:00:00"/>
    <s v="Standard Class"/>
    <s v="EH-13765"/>
    <s v="Edward Hooks"/>
    <x v="1"/>
    <s v="United States"/>
    <s v="New York City"/>
    <x v="15"/>
    <n v="10009"/>
    <x v="3"/>
    <s v="FUR-FU-10002253"/>
    <x v="0"/>
    <x v="5"/>
    <s v="Howard Miller 13&quot; Diameter Pewter Finish Round Wall Clock"/>
    <x v="6093"/>
    <n v="5"/>
    <n v="0"/>
    <n v="83.733000000000004"/>
  </r>
  <r>
    <n v="9855"/>
    <x v="4942"/>
    <x v="3"/>
    <x v="249"/>
    <d v="2014-06-24T00:00:00"/>
    <s v="Standard Class"/>
    <s v="GA-14515"/>
    <s v="George Ashbrook"/>
    <x v="0"/>
    <s v="United States"/>
    <s v="San Francisco"/>
    <x v="1"/>
    <n v="94109"/>
    <x v="1"/>
    <s v="FUR-FU-10002396"/>
    <x v="0"/>
    <x v="5"/>
    <s v="DAX Copper Panel Document Frame, 5 x 7 Size"/>
    <x v="6094"/>
    <n v="4"/>
    <n v="0"/>
    <n v="21.134400000000003"/>
  </r>
  <r>
    <n v="9856"/>
    <x v="4942"/>
    <x v="3"/>
    <x v="249"/>
    <d v="2014-06-24T00:00:00"/>
    <s v="Standard Class"/>
    <s v="GA-14515"/>
    <s v="George Ashbrook"/>
    <x v="0"/>
    <s v="United States"/>
    <s v="San Francisco"/>
    <x v="1"/>
    <n v="94109"/>
    <x v="1"/>
    <s v="OFF-PA-10004438"/>
    <x v="1"/>
    <x v="10"/>
    <s v="Xerox 1907"/>
    <x v="335"/>
    <n v="2"/>
    <n v="0"/>
    <n v="11.543199999999999"/>
  </r>
  <r>
    <n v="9857"/>
    <x v="4943"/>
    <x v="2"/>
    <x v="1232"/>
    <d v="2011-11-11T00:00:00"/>
    <s v="Standard Class"/>
    <s v="GA-14515"/>
    <s v="George Ashbrook"/>
    <x v="0"/>
    <s v="United States"/>
    <s v="Columbus"/>
    <x v="32"/>
    <n v="31907"/>
    <x v="0"/>
    <s v="OFF-PA-10000587"/>
    <x v="1"/>
    <x v="10"/>
    <s v="Array Parchment Paper, Assorted Colors"/>
    <x v="2908"/>
    <n v="6"/>
    <n v="0"/>
    <n v="20.9664"/>
  </r>
  <r>
    <n v="9858"/>
    <x v="4944"/>
    <x v="1"/>
    <x v="514"/>
    <d v="2012-03-30T00:00:00"/>
    <s v="Standard Class"/>
    <s v="EB-13840"/>
    <s v="Ellis Ballard"/>
    <x v="1"/>
    <s v="United States"/>
    <s v="Seattle"/>
    <x v="4"/>
    <n v="98103"/>
    <x v="1"/>
    <s v="FUR-TA-10001889"/>
    <x v="0"/>
    <x v="3"/>
    <s v="Bush Advantage Collection Racetrack Conference Table"/>
    <x v="6095"/>
    <n v="8"/>
    <n v="0"/>
    <n v="610.86239999999998"/>
  </r>
  <r>
    <n v="9859"/>
    <x v="4945"/>
    <x v="3"/>
    <x v="424"/>
    <d v="2014-01-21T00:00:00"/>
    <s v="Standard Class"/>
    <s v="HR-14770"/>
    <s v="Hallie Redmond"/>
    <x v="2"/>
    <s v="United States"/>
    <s v="Richmond"/>
    <x v="14"/>
    <n v="47374"/>
    <x v="2"/>
    <s v="OFF-ST-10001590"/>
    <x v="1"/>
    <x v="4"/>
    <s v="Tenex Personal Project File with Scoop Front Design, Black"/>
    <x v="4005"/>
    <n v="5"/>
    <n v="0"/>
    <n v="17.523999999999997"/>
  </r>
  <r>
    <n v="9860"/>
    <x v="4945"/>
    <x v="3"/>
    <x v="424"/>
    <d v="2014-01-21T00:00:00"/>
    <s v="Standard Class"/>
    <s v="HR-14770"/>
    <s v="Hallie Redmond"/>
    <x v="2"/>
    <s v="United States"/>
    <s v="Richmond"/>
    <x v="14"/>
    <n v="47374"/>
    <x v="2"/>
    <s v="OFF-FA-10003472"/>
    <x v="1"/>
    <x v="13"/>
    <s v="Bagged Rubber Bands"/>
    <x v="2182"/>
    <n v="2"/>
    <n v="0"/>
    <n v="0.1008"/>
  </r>
  <r>
    <n v="9861"/>
    <x v="4945"/>
    <x v="3"/>
    <x v="424"/>
    <d v="2014-01-21T00:00:00"/>
    <s v="Standard Class"/>
    <s v="HR-14770"/>
    <s v="Hallie Redmond"/>
    <x v="2"/>
    <s v="United States"/>
    <s v="Richmond"/>
    <x v="14"/>
    <n v="47374"/>
    <x v="2"/>
    <s v="TEC-PH-10000169"/>
    <x v="2"/>
    <x v="7"/>
    <s v="ARKON Windshield Dashboard Air Vent Car Mount Holder"/>
    <x v="766"/>
    <n v="4"/>
    <n v="0"/>
    <n v="1.3559999999999945"/>
  </r>
  <r>
    <n v="9862"/>
    <x v="4945"/>
    <x v="3"/>
    <x v="424"/>
    <d v="2014-01-21T00:00:00"/>
    <s v="Standard Class"/>
    <s v="HR-14770"/>
    <s v="Hallie Redmond"/>
    <x v="2"/>
    <s v="United States"/>
    <s v="Richmond"/>
    <x v="14"/>
    <n v="47374"/>
    <x v="2"/>
    <s v="OFF-ST-10002562"/>
    <x v="1"/>
    <x v="4"/>
    <s v="Staples"/>
    <x v="2572"/>
    <n v="2"/>
    <n v="0"/>
    <n v="5.2528000000000006"/>
  </r>
  <r>
    <n v="9863"/>
    <x v="4945"/>
    <x v="3"/>
    <x v="424"/>
    <d v="2014-01-21T00:00:00"/>
    <s v="Standard Class"/>
    <s v="HR-14770"/>
    <s v="Hallie Redmond"/>
    <x v="2"/>
    <s v="United States"/>
    <s v="Richmond"/>
    <x v="14"/>
    <n v="47374"/>
    <x v="2"/>
    <s v="TEC-AC-10001445"/>
    <x v="2"/>
    <x v="11"/>
    <s v="Imation USB 2.0 Swivel Flash Drive USB flash drive - 4 GB - Pink"/>
    <x v="6096"/>
    <n v="4"/>
    <n v="0"/>
    <n v="2.5451999999999995"/>
  </r>
  <r>
    <n v="9864"/>
    <x v="4945"/>
    <x v="3"/>
    <x v="424"/>
    <d v="2014-01-21T00:00:00"/>
    <s v="Standard Class"/>
    <s v="HR-14770"/>
    <s v="Hallie Redmond"/>
    <x v="2"/>
    <s v="United States"/>
    <s v="Richmond"/>
    <x v="14"/>
    <n v="47374"/>
    <x v="2"/>
    <s v="OFF-PA-10004156"/>
    <x v="1"/>
    <x v="10"/>
    <s v="Xerox 188"/>
    <x v="1189"/>
    <n v="1"/>
    <n v="0"/>
    <n v="5.5565999999999995"/>
  </r>
  <r>
    <n v="9865"/>
    <x v="4945"/>
    <x v="3"/>
    <x v="424"/>
    <d v="2014-01-21T00:00:00"/>
    <s v="Standard Class"/>
    <s v="HR-14770"/>
    <s v="Hallie Redmond"/>
    <x v="2"/>
    <s v="United States"/>
    <s v="Richmond"/>
    <x v="14"/>
    <n v="47374"/>
    <x v="2"/>
    <s v="TEC-AC-10004469"/>
    <x v="2"/>
    <x v="11"/>
    <s v="Microsoft Sculpt Comfort Mouse"/>
    <x v="3863"/>
    <n v="4"/>
    <n v="0"/>
    <n v="70.312000000000012"/>
  </r>
  <r>
    <n v="9866"/>
    <x v="4945"/>
    <x v="3"/>
    <x v="424"/>
    <d v="2014-01-21T00:00:00"/>
    <s v="Standard Class"/>
    <s v="HR-14770"/>
    <s v="Hallie Redmond"/>
    <x v="2"/>
    <s v="United States"/>
    <s v="Richmond"/>
    <x v="14"/>
    <n v="47374"/>
    <x v="2"/>
    <s v="FUR-FU-10001037"/>
    <x v="0"/>
    <x v="5"/>
    <s v="DAX Charcoal/Nickel-Tone Document Frame, 5 x 7"/>
    <x v="1651"/>
    <n v="2"/>
    <n v="0"/>
    <n v="8.532"/>
  </r>
  <r>
    <n v="9867"/>
    <x v="4946"/>
    <x v="1"/>
    <x v="514"/>
    <d v="2012-03-28T00:00:00"/>
    <s v="Second Class"/>
    <s v="SM-20950"/>
    <s v="Suzanne McNair"/>
    <x v="1"/>
    <s v="United States"/>
    <s v="New York City"/>
    <x v="15"/>
    <n v="10009"/>
    <x v="3"/>
    <s v="OFF-ST-10002615"/>
    <x v="1"/>
    <x v="4"/>
    <s v="Dual Level, Single-Width Filing Carts"/>
    <x v="2969"/>
    <n v="7"/>
    <n v="0"/>
    <n v="282.20920000000001"/>
  </r>
  <r>
    <n v="9868"/>
    <x v="4946"/>
    <x v="1"/>
    <x v="514"/>
    <d v="2012-03-28T00:00:00"/>
    <s v="Second Class"/>
    <s v="SM-20950"/>
    <s v="Suzanne McNair"/>
    <x v="1"/>
    <s v="United States"/>
    <s v="New York City"/>
    <x v="15"/>
    <n v="10009"/>
    <x v="3"/>
    <s v="OFF-AP-10000595"/>
    <x v="1"/>
    <x v="9"/>
    <s v="Disposable Triple-Filter Dust Bags"/>
    <x v="2638"/>
    <n v="3"/>
    <n v="0"/>
    <n v="3.4086000000000003"/>
  </r>
  <r>
    <n v="9869"/>
    <x v="4947"/>
    <x v="2"/>
    <x v="301"/>
    <d v="2011-11-03T00:00:00"/>
    <s v="First Class"/>
    <s v="EA-14035"/>
    <s v="Erin Ashbrook"/>
    <x v="1"/>
    <s v="United States"/>
    <s v="Mason"/>
    <x v="24"/>
    <n v="45040"/>
    <x v="3"/>
    <s v="FUR-FU-10002253"/>
    <x v="0"/>
    <x v="5"/>
    <s v="Howard Miller 13&quot; Diameter Pewter Finish Round Wall Clock"/>
    <x v="4574"/>
    <n v="2"/>
    <n v="0.2"/>
    <n v="16.317200000000003"/>
  </r>
  <r>
    <n v="9870"/>
    <x v="4947"/>
    <x v="2"/>
    <x v="301"/>
    <d v="2011-11-03T00:00:00"/>
    <s v="First Class"/>
    <s v="EA-14035"/>
    <s v="Erin Ashbrook"/>
    <x v="1"/>
    <s v="United States"/>
    <s v="Mason"/>
    <x v="24"/>
    <n v="45040"/>
    <x v="3"/>
    <s v="OFF-BI-10000494"/>
    <x v="1"/>
    <x v="8"/>
    <s v="Acco Economy Flexible Poly Round Ring Binder"/>
    <x v="2968"/>
    <n v="2"/>
    <n v="0.7"/>
    <n v="-2.6099999999999994"/>
  </r>
  <r>
    <n v="9871"/>
    <x v="4947"/>
    <x v="2"/>
    <x v="301"/>
    <d v="2011-11-03T00:00:00"/>
    <s v="First Class"/>
    <s v="EA-14035"/>
    <s v="Erin Ashbrook"/>
    <x v="1"/>
    <s v="United States"/>
    <s v="Mason"/>
    <x v="24"/>
    <n v="45040"/>
    <x v="3"/>
    <s v="OFF-BI-10001658"/>
    <x v="1"/>
    <x v="8"/>
    <s v="GBC Standard Therm-A-Bind Covers"/>
    <x v="2849"/>
    <n v="3"/>
    <n v="0.7"/>
    <n v="-17.942399999999992"/>
  </r>
  <r>
    <n v="9872"/>
    <x v="4948"/>
    <x v="3"/>
    <x v="833"/>
    <d v="2014-10-07T00:00:00"/>
    <s v="Same Day"/>
    <s v="MH-17455"/>
    <s v="Mark Hamilton"/>
    <x v="0"/>
    <s v="United States"/>
    <s v="Chicago"/>
    <x v="10"/>
    <n v="60623"/>
    <x v="2"/>
    <s v="OFF-ST-10003208"/>
    <x v="1"/>
    <x v="4"/>
    <s v="Adjustable Depth Letter/Legal Cart"/>
    <x v="6097"/>
    <n v="2"/>
    <n v="0.2"/>
    <n v="32.662799999999947"/>
  </r>
  <r>
    <n v="9873"/>
    <x v="4948"/>
    <x v="3"/>
    <x v="833"/>
    <d v="2014-10-07T00:00:00"/>
    <s v="Same Day"/>
    <s v="MH-17455"/>
    <s v="Mark Hamilton"/>
    <x v="0"/>
    <s v="United States"/>
    <s v="Chicago"/>
    <x v="10"/>
    <n v="60623"/>
    <x v="2"/>
    <s v="OFF-AR-10004790"/>
    <x v="1"/>
    <x v="6"/>
    <s v="Staples"/>
    <x v="3764"/>
    <n v="2"/>
    <n v="0.2"/>
    <n v="1.1969999999999992"/>
  </r>
  <r>
    <n v="9874"/>
    <x v="4949"/>
    <x v="0"/>
    <x v="107"/>
    <d v="2013-12-15T00:00:00"/>
    <s v="Standard Class"/>
    <s v="SL-20155"/>
    <s v="Sara Luxemburg"/>
    <x v="2"/>
    <s v="United States"/>
    <s v="New York City"/>
    <x v="15"/>
    <n v="10024"/>
    <x v="3"/>
    <s v="OFF-PA-10004609"/>
    <x v="1"/>
    <x v="10"/>
    <s v="Xerox 221"/>
    <x v="90"/>
    <n v="1"/>
    <n v="0"/>
    <n v="3.1104000000000003"/>
  </r>
  <r>
    <n v="9875"/>
    <x v="4950"/>
    <x v="0"/>
    <x v="897"/>
    <d v="2013-09-25T00:00:00"/>
    <s v="Second Class"/>
    <s v="NP-18685"/>
    <s v="Nora Pelletier"/>
    <x v="2"/>
    <s v="United States"/>
    <s v="Parma"/>
    <x v="24"/>
    <n v="44134"/>
    <x v="3"/>
    <s v="OFF-EN-10003055"/>
    <x v="1"/>
    <x v="12"/>
    <s v="Blue String-Tie &amp; Button Interoffice Envelopes, 10 x 13"/>
    <x v="1109"/>
    <n v="2"/>
    <n v="0.2"/>
    <n v="19.989999999999995"/>
  </r>
  <r>
    <n v="9876"/>
    <x v="4951"/>
    <x v="1"/>
    <x v="1233"/>
    <d v="2013-01-05T00:00:00"/>
    <s v="Standard Class"/>
    <s v="RF-19840"/>
    <s v="Roy Französisch"/>
    <x v="0"/>
    <s v="United States"/>
    <s v="New York City"/>
    <x v="15"/>
    <n v="10035"/>
    <x v="3"/>
    <s v="OFF-SU-10003936"/>
    <x v="1"/>
    <x v="14"/>
    <s v="Acme Serrated Blade Letter Opener"/>
    <x v="6098"/>
    <n v="2"/>
    <n v="0"/>
    <n v="6.3600000000000101E-2"/>
  </r>
  <r>
    <n v="9877"/>
    <x v="4952"/>
    <x v="3"/>
    <x v="693"/>
    <d v="2014-04-22T00:00:00"/>
    <s v="First Class"/>
    <s v="BE-11455"/>
    <s v="Brad Eason"/>
    <x v="2"/>
    <s v="United States"/>
    <s v="Cleveland"/>
    <x v="24"/>
    <n v="44105"/>
    <x v="3"/>
    <s v="OFF-ST-10000078"/>
    <x v="1"/>
    <x v="4"/>
    <s v="Tennsco 6- and 18-Compartment Lockers"/>
    <x v="6099"/>
    <n v="4"/>
    <n v="0.2"/>
    <n v="-21.213600000000099"/>
  </r>
  <r>
    <n v="9878"/>
    <x v="4952"/>
    <x v="3"/>
    <x v="693"/>
    <d v="2014-04-22T00:00:00"/>
    <s v="First Class"/>
    <s v="BE-11455"/>
    <s v="Brad Eason"/>
    <x v="2"/>
    <s v="United States"/>
    <s v="Cleveland"/>
    <x v="24"/>
    <n v="44105"/>
    <x v="3"/>
    <s v="OFF-BI-10000174"/>
    <x v="1"/>
    <x v="8"/>
    <s v="Wilson Jones Clip &amp; Carry Folder Binder Tool for Ring Binders, Clear"/>
    <x v="6100"/>
    <n v="5"/>
    <n v="0.7"/>
    <n v="-6.379999999999999"/>
  </r>
  <r>
    <n v="9879"/>
    <x v="4952"/>
    <x v="3"/>
    <x v="693"/>
    <d v="2014-04-22T00:00:00"/>
    <s v="First Class"/>
    <s v="BE-11455"/>
    <s v="Brad Eason"/>
    <x v="2"/>
    <s v="United States"/>
    <s v="Cleveland"/>
    <x v="24"/>
    <n v="44105"/>
    <x v="3"/>
    <s v="TEC-PH-10004080"/>
    <x v="2"/>
    <x v="7"/>
    <s v="Avaya 5410 Digital phone"/>
    <x v="4457"/>
    <n v="3"/>
    <n v="0.4"/>
    <n v="-24.476399999999998"/>
  </r>
  <r>
    <n v="9880"/>
    <x v="4953"/>
    <x v="0"/>
    <x v="1036"/>
    <d v="2013-08-26T00:00:00"/>
    <s v="Standard Class"/>
    <s v="JK-15370"/>
    <s v="Jay Kimmel"/>
    <x v="0"/>
    <s v="United States"/>
    <s v="New York City"/>
    <x v="15"/>
    <n v="10035"/>
    <x v="3"/>
    <s v="FUR-CH-10002961"/>
    <x v="0"/>
    <x v="1"/>
    <s v="Leather Task Chair, Black"/>
    <x v="6101"/>
    <n v="7"/>
    <n v="0.1"/>
    <n v="63.685999999999979"/>
  </r>
  <r>
    <n v="9881"/>
    <x v="4954"/>
    <x v="1"/>
    <x v="352"/>
    <d v="2012-05-31T00:00:00"/>
    <s v="First Class"/>
    <s v="CC-12100"/>
    <s v="Chad Cunningham"/>
    <x v="2"/>
    <s v="United States"/>
    <s v="Cleveland"/>
    <x v="24"/>
    <n v="44105"/>
    <x v="3"/>
    <s v="OFF-PA-10000474"/>
    <x v="1"/>
    <x v="10"/>
    <s v="Staples"/>
    <x v="633"/>
    <n v="3"/>
    <n v="0.2"/>
    <n v="28.706399999999991"/>
  </r>
  <r>
    <n v="9882"/>
    <x v="4955"/>
    <x v="2"/>
    <x v="1132"/>
    <d v="2011-08-13T00:00:00"/>
    <s v="First Class"/>
    <s v="LL-16840"/>
    <s v="Lauren Leatherbury"/>
    <x v="0"/>
    <s v="United States"/>
    <s v="Woodstock"/>
    <x v="32"/>
    <n v="30188"/>
    <x v="0"/>
    <s v="OFF-BI-10000138"/>
    <x v="1"/>
    <x v="8"/>
    <s v="Acco Translucent Poly Ring Binders"/>
    <x v="1230"/>
    <n v="3"/>
    <n v="0"/>
    <n v="6.7392000000000003"/>
  </r>
  <r>
    <n v="9883"/>
    <x v="4955"/>
    <x v="2"/>
    <x v="1132"/>
    <d v="2011-08-13T00:00:00"/>
    <s v="First Class"/>
    <s v="LL-16840"/>
    <s v="Lauren Leatherbury"/>
    <x v="0"/>
    <s v="United States"/>
    <s v="Woodstock"/>
    <x v="32"/>
    <n v="30188"/>
    <x v="0"/>
    <s v="TEC-AC-10000023"/>
    <x v="2"/>
    <x v="11"/>
    <s v="Maxell 74 Minute CD-R Spindle, 50/Pack"/>
    <x v="6102"/>
    <n v="13"/>
    <n v="0"/>
    <n v="98.139599999999987"/>
  </r>
  <r>
    <n v="9884"/>
    <x v="4956"/>
    <x v="2"/>
    <x v="1234"/>
    <d v="2011-04-08T00:00:00"/>
    <s v="Standard Class"/>
    <s v="KE-16420"/>
    <s v="Katrina Edelman"/>
    <x v="1"/>
    <s v="United States"/>
    <s v="Los Angeles"/>
    <x v="1"/>
    <n v="90008"/>
    <x v="1"/>
    <s v="OFF-EN-10001415"/>
    <x v="1"/>
    <x v="12"/>
    <s v="Staples"/>
    <x v="954"/>
    <n v="2"/>
    <n v="0"/>
    <n v="5.58"/>
  </r>
  <r>
    <n v="9885"/>
    <x v="4956"/>
    <x v="2"/>
    <x v="1234"/>
    <d v="2011-04-08T00:00:00"/>
    <s v="Standard Class"/>
    <s v="KE-16420"/>
    <s v="Katrina Edelman"/>
    <x v="1"/>
    <s v="United States"/>
    <s v="Los Angeles"/>
    <x v="1"/>
    <n v="90008"/>
    <x v="1"/>
    <s v="TEC-AC-10001284"/>
    <x v="2"/>
    <x v="11"/>
    <s v="Enermax Briskie RF Wireless Keyboard and Mouse Combo"/>
    <x v="1038"/>
    <n v="3"/>
    <n v="0"/>
    <n v="22.4316"/>
  </r>
  <r>
    <n v="9886"/>
    <x v="4956"/>
    <x v="2"/>
    <x v="1234"/>
    <d v="2011-04-08T00:00:00"/>
    <s v="Standard Class"/>
    <s v="KE-16420"/>
    <s v="Katrina Edelman"/>
    <x v="1"/>
    <s v="United States"/>
    <s v="Los Angeles"/>
    <x v="1"/>
    <n v="90008"/>
    <x v="1"/>
    <s v="TEC-AC-10000736"/>
    <x v="2"/>
    <x v="11"/>
    <s v="Logitech G600 MMO Gaming Mouse"/>
    <x v="460"/>
    <n v="2"/>
    <n v="0"/>
    <n v="57.592799999999997"/>
  </r>
  <r>
    <n v="9887"/>
    <x v="4957"/>
    <x v="2"/>
    <x v="1213"/>
    <d v="2011-01-28T00:00:00"/>
    <s v="Standard Class"/>
    <s v="SG-20605"/>
    <s v="Speros Goranitis"/>
    <x v="0"/>
    <s v="United States"/>
    <s v="Lafayette"/>
    <x v="14"/>
    <n v="47905"/>
    <x v="2"/>
    <s v="OFF-FA-10003467"/>
    <x v="1"/>
    <x v="13"/>
    <s v="Alliance Big Bands Rubber Bands, 12/Pack"/>
    <x v="4095"/>
    <n v="3"/>
    <n v="0"/>
    <n v="0"/>
  </r>
  <r>
    <n v="9888"/>
    <x v="4958"/>
    <x v="3"/>
    <x v="386"/>
    <d v="2014-10-16T00:00:00"/>
    <s v="First Class"/>
    <s v="CA-12265"/>
    <s v="Christina Anderson"/>
    <x v="0"/>
    <s v="United States"/>
    <s v="New York City"/>
    <x v="15"/>
    <n v="10024"/>
    <x v="3"/>
    <s v="OFF-PA-10000477"/>
    <x v="1"/>
    <x v="10"/>
    <s v="Xerox 1952"/>
    <x v="745"/>
    <n v="2"/>
    <n v="0"/>
    <n v="4.6812000000000005"/>
  </r>
  <r>
    <n v="9889"/>
    <x v="4959"/>
    <x v="1"/>
    <x v="816"/>
    <d v="2012-08-12T00:00:00"/>
    <s v="Standard Class"/>
    <s v="RD-19585"/>
    <s v="Rob Dowd"/>
    <x v="0"/>
    <s v="United States"/>
    <s v="Utica"/>
    <x v="15"/>
    <n v="13501"/>
    <x v="3"/>
    <s v="TEC-AC-10000736"/>
    <x v="2"/>
    <x v="11"/>
    <s v="Logitech G600 MMO Gaming Mouse"/>
    <x v="3705"/>
    <n v="1"/>
    <n v="0"/>
    <n v="28.796399999999998"/>
  </r>
  <r>
    <n v="9890"/>
    <x v="4960"/>
    <x v="3"/>
    <x v="498"/>
    <d v="2014-03-21T00:00:00"/>
    <s v="First Class"/>
    <s v="VG-21805"/>
    <s v="Vivek Grady"/>
    <x v="1"/>
    <s v="United States"/>
    <s v="Lakewood"/>
    <x v="30"/>
    <n v="8701"/>
    <x v="3"/>
    <s v="OFF-AR-10002467"/>
    <x v="1"/>
    <x v="6"/>
    <s v="Dixon Ticonderoga Pencils"/>
    <x v="3090"/>
    <n v="3"/>
    <n v="0"/>
    <n v="2.4138000000000006"/>
  </r>
  <r>
    <n v="9891"/>
    <x v="4961"/>
    <x v="0"/>
    <x v="197"/>
    <d v="2013-07-29T00:00:00"/>
    <s v="Second Class"/>
    <s v="SH-19975"/>
    <s v="Sally Hughsby"/>
    <x v="1"/>
    <s v="United States"/>
    <s v="Milwaukee"/>
    <x v="6"/>
    <n v="53209"/>
    <x v="2"/>
    <s v="OFF-PA-10004996"/>
    <x v="1"/>
    <x v="10"/>
    <s v="Speediset Carbonless Redi-Letter 7&quot; x 8 1/2&quot;"/>
    <x v="6103"/>
    <n v="2"/>
    <n v="0"/>
    <n v="9.6913999999999998"/>
  </r>
  <r>
    <n v="9892"/>
    <x v="4961"/>
    <x v="0"/>
    <x v="197"/>
    <d v="2013-07-29T00:00:00"/>
    <s v="Second Class"/>
    <s v="SH-19975"/>
    <s v="Sally Hughsby"/>
    <x v="1"/>
    <s v="United States"/>
    <s v="Milwaukee"/>
    <x v="6"/>
    <n v="53209"/>
    <x v="2"/>
    <s v="TEC-AC-10003116"/>
    <x v="2"/>
    <x v="11"/>
    <s v="Memorex Froggy Flash Drive 8 GB"/>
    <x v="6104"/>
    <n v="7"/>
    <n v="0"/>
    <n v="48.457499999999996"/>
  </r>
  <r>
    <n v="9893"/>
    <x v="4961"/>
    <x v="0"/>
    <x v="197"/>
    <d v="2013-07-29T00:00:00"/>
    <s v="Second Class"/>
    <s v="SH-19975"/>
    <s v="Sally Hughsby"/>
    <x v="1"/>
    <s v="United States"/>
    <s v="Milwaukee"/>
    <x v="6"/>
    <n v="53209"/>
    <x v="2"/>
    <s v="TEC-PH-10002262"/>
    <x v="2"/>
    <x v="7"/>
    <s v="LG Electronics Tone+ HBS-730 Bluetooth Headset"/>
    <x v="6105"/>
    <n v="5"/>
    <n v="0"/>
    <n v="83.314000000000021"/>
  </r>
  <r>
    <n v="9894"/>
    <x v="4961"/>
    <x v="0"/>
    <x v="197"/>
    <d v="2013-07-29T00:00:00"/>
    <s v="Second Class"/>
    <s v="SH-19975"/>
    <s v="Sally Hughsby"/>
    <x v="1"/>
    <s v="United States"/>
    <s v="Milwaukee"/>
    <x v="6"/>
    <n v="53209"/>
    <x v="2"/>
    <s v="FUR-CH-10004626"/>
    <x v="0"/>
    <x v="1"/>
    <s v="Office Star Flex Back Scooter Chair with Aluminum Finish Frame"/>
    <x v="6106"/>
    <n v="4"/>
    <n v="0"/>
    <n v="96.854399999999998"/>
  </r>
  <r>
    <n v="9895"/>
    <x v="4961"/>
    <x v="0"/>
    <x v="197"/>
    <d v="2013-07-29T00:00:00"/>
    <s v="Second Class"/>
    <s v="SH-19975"/>
    <s v="Sally Hughsby"/>
    <x v="1"/>
    <s v="United States"/>
    <s v="Milwaukee"/>
    <x v="6"/>
    <n v="53209"/>
    <x v="2"/>
    <s v="FUR-FU-10001756"/>
    <x v="0"/>
    <x v="5"/>
    <s v="Eldon Expressions Desk Accessory, Wood Photo Frame, Mahogany"/>
    <x v="6107"/>
    <n v="5"/>
    <n v="0"/>
    <n v="27.60799999999999"/>
  </r>
  <r>
    <n v="9896"/>
    <x v="4962"/>
    <x v="2"/>
    <x v="467"/>
    <d v="2011-10-01T00:00:00"/>
    <s v="Standard Class"/>
    <s v="MM-17920"/>
    <s v="Michael Moore"/>
    <x v="0"/>
    <s v="United States"/>
    <s v="Chicago"/>
    <x v="10"/>
    <n v="60623"/>
    <x v="2"/>
    <s v="TEC-AC-10004859"/>
    <x v="2"/>
    <x v="11"/>
    <s v="Maxell Pro 80 Minute CD-R, 10/Pack"/>
    <x v="6108"/>
    <n v="11"/>
    <n v="0.2"/>
    <n v="38.456000000000003"/>
  </r>
  <r>
    <n v="9897"/>
    <x v="4963"/>
    <x v="2"/>
    <x v="1103"/>
    <d v="2011-06-20T00:00:00"/>
    <s v="Second Class"/>
    <s v="JF-15415"/>
    <s v="Jennifer Ferguson"/>
    <x v="0"/>
    <s v="United States"/>
    <s v="Chicago"/>
    <x v="10"/>
    <n v="60653"/>
    <x v="2"/>
    <s v="OFF-PA-10001725"/>
    <x v="1"/>
    <x v="10"/>
    <s v="Xerox 1892"/>
    <x v="4546"/>
    <n v="2"/>
    <n v="0.2"/>
    <n v="22.480800000000002"/>
  </r>
  <r>
    <n v="9898"/>
    <x v="4964"/>
    <x v="0"/>
    <x v="112"/>
    <d v="2013-06-11T00:00:00"/>
    <s v="Standard Class"/>
    <s v="LP-17095"/>
    <s v="Liz Preis"/>
    <x v="0"/>
    <s v="United States"/>
    <s v="Fairfield"/>
    <x v="24"/>
    <n v="45014"/>
    <x v="3"/>
    <s v="FUR-FU-10004306"/>
    <x v="0"/>
    <x v="5"/>
    <s v="Electrix Halogen Magnifier Lamp"/>
    <x v="6109"/>
    <n v="3"/>
    <n v="0.2"/>
    <n v="34.97399999999999"/>
  </r>
  <r>
    <n v="9899"/>
    <x v="4964"/>
    <x v="0"/>
    <x v="112"/>
    <d v="2013-06-11T00:00:00"/>
    <s v="Standard Class"/>
    <s v="LP-17095"/>
    <s v="Liz Preis"/>
    <x v="0"/>
    <s v="United States"/>
    <s v="Fairfield"/>
    <x v="24"/>
    <n v="45014"/>
    <x v="3"/>
    <s v="FUR-FU-10004845"/>
    <x v="0"/>
    <x v="5"/>
    <s v="Deflect-o EconoMat Nonstudded, No Bevel Mat"/>
    <x v="5350"/>
    <n v="2"/>
    <n v="0.2"/>
    <n v="0"/>
  </r>
  <r>
    <n v="9900"/>
    <x v="4965"/>
    <x v="2"/>
    <x v="1176"/>
    <d v="2011-04-03T00:00:00"/>
    <s v="Standard Class"/>
    <s v="MP-18175"/>
    <s v="Mike Pelletier"/>
    <x v="2"/>
    <s v="United States"/>
    <s v="Springfield"/>
    <x v="24"/>
    <n v="45503"/>
    <x v="3"/>
    <s v="FUR-TA-10000198"/>
    <x v="0"/>
    <x v="3"/>
    <s v="Chromcraft Bull-Nose Wood Oval Conference Tables &amp; Bases"/>
    <x v="1890"/>
    <n v="1"/>
    <n v="0.4"/>
    <n v="-143.25480000000002"/>
  </r>
  <r>
    <n v="9901"/>
    <x v="4966"/>
    <x v="3"/>
    <x v="170"/>
    <d v="2014-08-26T00:00:00"/>
    <s v="Standard Class"/>
    <s v="SC-20845"/>
    <s v="Sung Chung"/>
    <x v="0"/>
    <s v="United States"/>
    <s v="Louisville"/>
    <x v="22"/>
    <n v="80027"/>
    <x v="1"/>
    <s v="OFF-ST-10000036"/>
    <x v="1"/>
    <x v="4"/>
    <s v="Recycled Data-Pak for Archival Bound Computer Printouts, 12-1/2 x 12-1/2 x 16"/>
    <x v="4974"/>
    <n v="3"/>
    <n v="0.2"/>
    <n v="20.745899999999985"/>
  </r>
  <r>
    <n v="9902"/>
    <x v="4966"/>
    <x v="3"/>
    <x v="170"/>
    <d v="2014-08-26T00:00:00"/>
    <s v="Standard Class"/>
    <s v="SC-20845"/>
    <s v="Sung Chung"/>
    <x v="0"/>
    <s v="United States"/>
    <s v="Louisville"/>
    <x v="22"/>
    <n v="80027"/>
    <x v="1"/>
    <s v="FUR-FU-10001037"/>
    <x v="0"/>
    <x v="5"/>
    <s v="DAX Charcoal/Nickel-Tone Document Frame, 5 x 7"/>
    <x v="4915"/>
    <n v="3"/>
    <n v="0.2"/>
    <n v="7.1099999999999994"/>
  </r>
  <r>
    <n v="9903"/>
    <x v="4966"/>
    <x v="3"/>
    <x v="170"/>
    <d v="2014-08-26T00:00:00"/>
    <s v="Standard Class"/>
    <s v="SC-20845"/>
    <s v="Sung Chung"/>
    <x v="0"/>
    <s v="United States"/>
    <s v="Louisville"/>
    <x v="22"/>
    <n v="80027"/>
    <x v="1"/>
    <s v="OFF-PA-10001950"/>
    <x v="1"/>
    <x v="10"/>
    <s v="Southworth 25% Cotton Antique Laid Paper &amp; Envelopes"/>
    <x v="1407"/>
    <n v="1"/>
    <n v="0.2"/>
    <n v="2.0849999999999991"/>
  </r>
  <r>
    <n v="9904"/>
    <x v="4967"/>
    <x v="2"/>
    <x v="607"/>
    <d v="2011-11-18T00:00:00"/>
    <s v="Standard Class"/>
    <s v="DP-13000"/>
    <s v="Darren Powers"/>
    <x v="0"/>
    <s v="United States"/>
    <s v="Carrollton"/>
    <x v="5"/>
    <n v="75007"/>
    <x v="2"/>
    <s v="FUR-FU-10004587"/>
    <x v="0"/>
    <x v="5"/>
    <s v="GE General Use Halogen Bulbs, 100 Watts, 1 Bulb per Pack"/>
    <x v="6110"/>
    <n v="3"/>
    <n v="0.6"/>
    <n v="-6.9101999999999997"/>
  </r>
  <r>
    <n v="9905"/>
    <x v="4967"/>
    <x v="2"/>
    <x v="607"/>
    <d v="2011-11-18T00:00:00"/>
    <s v="Standard Class"/>
    <s v="DP-13000"/>
    <s v="Darren Powers"/>
    <x v="0"/>
    <s v="United States"/>
    <s v="Carrollton"/>
    <x v="5"/>
    <n v="75007"/>
    <x v="2"/>
    <s v="TEC-AC-10002567"/>
    <x v="2"/>
    <x v="11"/>
    <s v="Logitech G602 Wireless Gaming Mouse"/>
    <x v="2506"/>
    <n v="2"/>
    <n v="0.2"/>
    <n v="25.596799999999998"/>
  </r>
  <r>
    <n v="9906"/>
    <x v="4968"/>
    <x v="1"/>
    <x v="1023"/>
    <d v="2012-09-15T00:00:00"/>
    <s v="First Class"/>
    <s v="KD-16615"/>
    <s v="Ken Dana"/>
    <x v="1"/>
    <s v="United States"/>
    <s v="Anaheim"/>
    <x v="1"/>
    <n v="92804"/>
    <x v="1"/>
    <s v="FUR-FU-10004973"/>
    <x v="0"/>
    <x v="5"/>
    <s v="Flat Face Poster Frame"/>
    <x v="6111"/>
    <n v="7"/>
    <n v="0"/>
    <n v="55.389600000000002"/>
  </r>
  <r>
    <n v="9907"/>
    <x v="4968"/>
    <x v="1"/>
    <x v="1023"/>
    <d v="2012-09-15T00:00:00"/>
    <s v="First Class"/>
    <s v="KD-16615"/>
    <s v="Ken Dana"/>
    <x v="1"/>
    <s v="United States"/>
    <s v="Anaheim"/>
    <x v="1"/>
    <n v="92804"/>
    <x v="1"/>
    <s v="OFF-BI-10001628"/>
    <x v="1"/>
    <x v="8"/>
    <s v="Acco Data Flex Cable Posts For Top &amp; Bottom Load Binders, 6&quot; Capacity"/>
    <x v="3148"/>
    <n v="3"/>
    <n v="0.2"/>
    <n v="7.822499999999998"/>
  </r>
  <r>
    <n v="9908"/>
    <x v="4968"/>
    <x v="1"/>
    <x v="1023"/>
    <d v="2012-09-15T00:00:00"/>
    <s v="First Class"/>
    <s v="KD-16615"/>
    <s v="Ken Dana"/>
    <x v="1"/>
    <s v="United States"/>
    <s v="Anaheim"/>
    <x v="1"/>
    <n v="92804"/>
    <x v="1"/>
    <s v="FUR-CH-10000155"/>
    <x v="0"/>
    <x v="1"/>
    <s v="Global Comet Stacking Armless Chair"/>
    <x v="4829"/>
    <n v="3"/>
    <n v="0.2"/>
    <n v="71.77200000000002"/>
  </r>
  <r>
    <n v="9909"/>
    <x v="4968"/>
    <x v="1"/>
    <x v="1023"/>
    <d v="2012-09-15T00:00:00"/>
    <s v="First Class"/>
    <s v="KD-16615"/>
    <s v="Ken Dana"/>
    <x v="1"/>
    <s v="United States"/>
    <s v="Anaheim"/>
    <x v="1"/>
    <n v="92804"/>
    <x v="1"/>
    <s v="FUR-FU-10002379"/>
    <x v="0"/>
    <x v="5"/>
    <s v="Eldon Econocleat Chair Mats for Low Pile Carpets"/>
    <x v="6112"/>
    <n v="5"/>
    <n v="0"/>
    <n v="24.881999999999991"/>
  </r>
  <r>
    <n v="9910"/>
    <x v="4968"/>
    <x v="1"/>
    <x v="1023"/>
    <d v="2012-09-15T00:00:00"/>
    <s v="First Class"/>
    <s v="KD-16615"/>
    <s v="Ken Dana"/>
    <x v="1"/>
    <s v="United States"/>
    <s v="Anaheim"/>
    <x v="1"/>
    <n v="92804"/>
    <x v="1"/>
    <s v="FUR-FU-10004018"/>
    <x v="0"/>
    <x v="5"/>
    <s v="Tensor Computer Mounted Lamp"/>
    <x v="3082"/>
    <n v="3"/>
    <n v="0"/>
    <n v="12.060900000000002"/>
  </r>
  <r>
    <n v="9911"/>
    <x v="4968"/>
    <x v="1"/>
    <x v="1023"/>
    <d v="2012-09-15T00:00:00"/>
    <s v="First Class"/>
    <s v="KD-16615"/>
    <s v="Ken Dana"/>
    <x v="1"/>
    <s v="United States"/>
    <s v="Anaheim"/>
    <x v="1"/>
    <n v="92804"/>
    <x v="1"/>
    <s v="OFF-PA-10000994"/>
    <x v="1"/>
    <x v="10"/>
    <s v="Xerox 1915"/>
    <x v="1441"/>
    <n v="2"/>
    <n v="0"/>
    <n v="100.65599999999999"/>
  </r>
  <r>
    <n v="9912"/>
    <x v="4969"/>
    <x v="2"/>
    <x v="267"/>
    <d v="2011-04-09T00:00:00"/>
    <s v="Standard Class"/>
    <s v="RP-19855"/>
    <s v="Roy Phan"/>
    <x v="1"/>
    <s v="United States"/>
    <s v="Richmond"/>
    <x v="0"/>
    <n v="40475"/>
    <x v="0"/>
    <s v="OFF-BI-10002852"/>
    <x v="1"/>
    <x v="8"/>
    <s v="Ibico Standard Transparent Covers"/>
    <x v="787"/>
    <n v="7"/>
    <n v="0"/>
    <n v="56.526400000000002"/>
  </r>
  <r>
    <n v="9913"/>
    <x v="4970"/>
    <x v="1"/>
    <x v="998"/>
    <d v="2012-10-12T00:00:00"/>
    <s v="First Class"/>
    <s v="KN-16390"/>
    <s v="Katherine Nockton"/>
    <x v="1"/>
    <s v="United States"/>
    <s v="Santa Barbara"/>
    <x v="1"/>
    <n v="93101"/>
    <x v="1"/>
    <s v="FUR-CH-10001714"/>
    <x v="0"/>
    <x v="1"/>
    <s v="Global Leather &amp; Oak Executive Chair, Burgundy"/>
    <x v="6113"/>
    <n v="3"/>
    <n v="0.2"/>
    <n v="-54.320399999999978"/>
  </r>
  <r>
    <n v="9914"/>
    <x v="4970"/>
    <x v="1"/>
    <x v="998"/>
    <d v="2012-10-12T00:00:00"/>
    <s v="First Class"/>
    <s v="KN-16390"/>
    <s v="Katherine Nockton"/>
    <x v="1"/>
    <s v="United States"/>
    <s v="Santa Barbara"/>
    <x v="1"/>
    <n v="93101"/>
    <x v="1"/>
    <s v="OFF-LA-10000414"/>
    <x v="1"/>
    <x v="2"/>
    <s v="Avery 503"/>
    <x v="2551"/>
    <n v="3"/>
    <n v="0"/>
    <n v="14.904"/>
  </r>
  <r>
    <n v="9915"/>
    <x v="4971"/>
    <x v="3"/>
    <x v="926"/>
    <d v="2014-02-01T00:00:00"/>
    <s v="Second Class"/>
    <s v="TM-21010"/>
    <s v="Tamara Manning"/>
    <x v="0"/>
    <s v="United States"/>
    <s v="Marion"/>
    <x v="23"/>
    <n v="52302"/>
    <x v="2"/>
    <s v="OFF-PA-10003848"/>
    <x v="1"/>
    <x v="10"/>
    <s v="Xerox 1997"/>
    <x v="91"/>
    <n v="2"/>
    <n v="0"/>
    <n v="6.2208000000000006"/>
  </r>
  <r>
    <n v="9916"/>
    <x v="4971"/>
    <x v="3"/>
    <x v="926"/>
    <d v="2014-02-01T00:00:00"/>
    <s v="Second Class"/>
    <s v="TM-21010"/>
    <s v="Tamara Manning"/>
    <x v="0"/>
    <s v="United States"/>
    <s v="Marion"/>
    <x v="23"/>
    <n v="52302"/>
    <x v="2"/>
    <s v="OFF-PA-10000176"/>
    <x v="1"/>
    <x v="10"/>
    <s v="Xerox 1887"/>
    <x v="453"/>
    <n v="5"/>
    <n v="0"/>
    <n v="45.527999999999992"/>
  </r>
  <r>
    <n v="9917"/>
    <x v="4971"/>
    <x v="3"/>
    <x v="926"/>
    <d v="2014-02-01T00:00:00"/>
    <s v="Second Class"/>
    <s v="TM-21010"/>
    <s v="Tamara Manning"/>
    <x v="0"/>
    <s v="United States"/>
    <s v="Marion"/>
    <x v="23"/>
    <n v="52302"/>
    <x v="2"/>
    <s v="OFF-ST-10001590"/>
    <x v="1"/>
    <x v="4"/>
    <s v="Tenex Personal Project File with Scoop Front Design, Black"/>
    <x v="814"/>
    <n v="1"/>
    <n v="0"/>
    <n v="3.5047999999999995"/>
  </r>
  <r>
    <n v="9918"/>
    <x v="4971"/>
    <x v="3"/>
    <x v="926"/>
    <d v="2014-02-01T00:00:00"/>
    <s v="Second Class"/>
    <s v="TM-21010"/>
    <s v="Tamara Manning"/>
    <x v="0"/>
    <s v="United States"/>
    <s v="Marion"/>
    <x v="23"/>
    <n v="52302"/>
    <x v="2"/>
    <s v="FUR-FU-10000010"/>
    <x v="0"/>
    <x v="5"/>
    <s v="DAX Value U-Channel Document Frames, Easel Back"/>
    <x v="4126"/>
    <n v="3"/>
    <n v="0"/>
    <n v="4.6220999999999997"/>
  </r>
  <r>
    <n v="9919"/>
    <x v="4972"/>
    <x v="1"/>
    <x v="496"/>
    <d v="2012-09-29T00:00:00"/>
    <s v="Standard Class"/>
    <s v="JF-15190"/>
    <s v="Jamie Frazer"/>
    <x v="0"/>
    <s v="United States"/>
    <s v="New York City"/>
    <x v="15"/>
    <n v="10035"/>
    <x v="3"/>
    <s v="OFF-EN-10003055"/>
    <x v="1"/>
    <x v="12"/>
    <s v="Blue String-Tie &amp; Button Interoffice Envelopes, 10 x 13"/>
    <x v="372"/>
    <n v="1"/>
    <n v="0"/>
    <n v="17.990999999999996"/>
  </r>
  <r>
    <n v="9920"/>
    <x v="4973"/>
    <x v="0"/>
    <x v="543"/>
    <d v="2013-03-20T00:00:00"/>
    <s v="Standard Class"/>
    <s v="MY-18295"/>
    <s v="Muhammed Yedwab"/>
    <x v="1"/>
    <s v="United States"/>
    <s v="Bryan"/>
    <x v="5"/>
    <n v="77803"/>
    <x v="2"/>
    <s v="FUR-CH-10000863"/>
    <x v="0"/>
    <x v="1"/>
    <s v="Novimex Swivel Fabric Task Chair"/>
    <x v="2568"/>
    <n v="5"/>
    <n v="0.3"/>
    <n v="-143.43099999999998"/>
  </r>
  <r>
    <n v="9921"/>
    <x v="4973"/>
    <x v="0"/>
    <x v="543"/>
    <d v="2013-03-20T00:00:00"/>
    <s v="Standard Class"/>
    <s v="MY-18295"/>
    <s v="Muhammed Yedwab"/>
    <x v="1"/>
    <s v="United States"/>
    <s v="Bryan"/>
    <x v="5"/>
    <n v="77803"/>
    <x v="2"/>
    <s v="OFF-BI-10004233"/>
    <x v="1"/>
    <x v="8"/>
    <s v="GBC Pre-Punched Binding Paper, Plastic, White, 8-1/2&quot; x 11&quot;"/>
    <x v="6114"/>
    <n v="7"/>
    <n v="0.8"/>
    <n v="-35.817600000000013"/>
  </r>
  <r>
    <n v="9922"/>
    <x v="4974"/>
    <x v="2"/>
    <x v="156"/>
    <d v="2011-11-30T00:00:00"/>
    <s v="Standard Class"/>
    <s v="AT-10435"/>
    <s v="Alyssa Tate"/>
    <x v="2"/>
    <s v="United States"/>
    <s v="Akron"/>
    <x v="24"/>
    <n v="44312"/>
    <x v="3"/>
    <s v="OFF-BI-10003350"/>
    <x v="1"/>
    <x v="8"/>
    <s v="Acco Expandable Hanging Binders"/>
    <x v="6115"/>
    <n v="3"/>
    <n v="0.7"/>
    <n v="-4.5935999999999986"/>
  </r>
  <r>
    <n v="9923"/>
    <x v="4975"/>
    <x v="3"/>
    <x v="636"/>
    <d v="2014-05-11T00:00:00"/>
    <s v="Standard Class"/>
    <s v="JF-15490"/>
    <s v="Jeremy Farry"/>
    <x v="0"/>
    <s v="United States"/>
    <s v="Chicago"/>
    <x v="10"/>
    <n v="60653"/>
    <x v="2"/>
    <s v="TEC-AC-10001990"/>
    <x v="2"/>
    <x v="11"/>
    <s v="Kensington Orbit Wireless Mobile Trackball for PC and Mac"/>
    <x v="3029"/>
    <n v="4"/>
    <n v="0.2"/>
    <n v="28.79519999999998"/>
  </r>
  <r>
    <n v="9924"/>
    <x v="4976"/>
    <x v="1"/>
    <x v="305"/>
    <d v="2012-03-23T00:00:00"/>
    <s v="First Class"/>
    <s v="DH-13075"/>
    <s v="Dave Hallsten"/>
    <x v="1"/>
    <s v="United States"/>
    <s v="New York City"/>
    <x v="15"/>
    <n v="10035"/>
    <x v="3"/>
    <s v="OFF-BI-10003982"/>
    <x v="1"/>
    <x v="8"/>
    <s v="Wilson Jones Century Plastic Molded Ring Binders"/>
    <x v="3621"/>
    <n v="3"/>
    <n v="0.2"/>
    <n v="16.823699999999999"/>
  </r>
  <r>
    <n v="9925"/>
    <x v="4976"/>
    <x v="1"/>
    <x v="305"/>
    <d v="2012-03-23T00:00:00"/>
    <s v="First Class"/>
    <s v="DH-13075"/>
    <s v="Dave Hallsten"/>
    <x v="1"/>
    <s v="United States"/>
    <s v="New York City"/>
    <x v="15"/>
    <n v="10035"/>
    <x v="3"/>
    <s v="OFF-EN-10004386"/>
    <x v="1"/>
    <x v="12"/>
    <s v="Recycled Interoffice Envelopes with String and Button Closure, 10 x 13"/>
    <x v="1169"/>
    <n v="1"/>
    <n v="0"/>
    <n v="11.994999999999999"/>
  </r>
  <r>
    <n v="9926"/>
    <x v="4976"/>
    <x v="1"/>
    <x v="305"/>
    <d v="2012-03-23T00:00:00"/>
    <s v="First Class"/>
    <s v="DH-13075"/>
    <s v="Dave Hallsten"/>
    <x v="1"/>
    <s v="United States"/>
    <s v="New York City"/>
    <x v="15"/>
    <n v="10035"/>
    <x v="3"/>
    <s v="OFF-BI-10003656"/>
    <x v="1"/>
    <x v="8"/>
    <s v="Fellowes PB200 Plastic Comb Binding Machine"/>
    <x v="6116"/>
    <n v="8"/>
    <n v="0.2"/>
    <n v="353.5791999999999"/>
  </r>
  <r>
    <n v="9927"/>
    <x v="4976"/>
    <x v="1"/>
    <x v="305"/>
    <d v="2012-03-23T00:00:00"/>
    <s v="First Class"/>
    <s v="DH-13075"/>
    <s v="Dave Hallsten"/>
    <x v="1"/>
    <s v="United States"/>
    <s v="New York City"/>
    <x v="15"/>
    <n v="10035"/>
    <x v="3"/>
    <s v="TEC-PH-10002310"/>
    <x v="2"/>
    <x v="7"/>
    <s v="Panasonic KX T7731-B Digital phone"/>
    <x v="1664"/>
    <n v="2"/>
    <n v="0"/>
    <n v="53.994599999999991"/>
  </r>
  <r>
    <n v="9928"/>
    <x v="4976"/>
    <x v="1"/>
    <x v="305"/>
    <d v="2012-03-23T00:00:00"/>
    <s v="First Class"/>
    <s v="DH-13075"/>
    <s v="Dave Hallsten"/>
    <x v="1"/>
    <s v="United States"/>
    <s v="New York City"/>
    <x v="15"/>
    <n v="10035"/>
    <x v="3"/>
    <s v="OFF-ST-10001172"/>
    <x v="1"/>
    <x v="4"/>
    <s v="Tennsco Lockers, Sand"/>
    <x v="202"/>
    <n v="4"/>
    <n v="0"/>
    <n v="20.140799999999999"/>
  </r>
  <r>
    <n v="9929"/>
    <x v="4977"/>
    <x v="0"/>
    <x v="913"/>
    <d v="2013-09-05T00:00:00"/>
    <s v="Same Day"/>
    <s v="IM-15055"/>
    <s v="Ionia McGrath"/>
    <x v="0"/>
    <s v="United States"/>
    <s v="San Francisco"/>
    <x v="1"/>
    <n v="94122"/>
    <x v="1"/>
    <s v="FUR-FU-10000260"/>
    <x v="0"/>
    <x v="5"/>
    <s v="6&quot; Cubicle Wall Clock, Black"/>
    <x v="6117"/>
    <n v="3"/>
    <n v="0"/>
    <n v="8.7371999999999996"/>
  </r>
  <r>
    <n v="9930"/>
    <x v="4977"/>
    <x v="0"/>
    <x v="913"/>
    <d v="2013-09-05T00:00:00"/>
    <s v="Same Day"/>
    <s v="IM-15055"/>
    <s v="Ionia McGrath"/>
    <x v="0"/>
    <s v="United States"/>
    <s v="San Francisco"/>
    <x v="1"/>
    <n v="94122"/>
    <x v="1"/>
    <s v="TEC-CO-10003763"/>
    <x v="2"/>
    <x v="16"/>
    <s v="Canon PC1060 Personal Laser Copier"/>
    <x v="2481"/>
    <n v="5"/>
    <n v="0.2"/>
    <n v="944.98649999999986"/>
  </r>
  <r>
    <n v="9931"/>
    <x v="4978"/>
    <x v="1"/>
    <x v="50"/>
    <d v="2012-11-17T00:00:00"/>
    <s v="Standard Class"/>
    <s v="KH-16510"/>
    <s v="Keith Herrera"/>
    <x v="0"/>
    <s v="United States"/>
    <s v="San Bernardino"/>
    <x v="1"/>
    <n v="92404"/>
    <x v="1"/>
    <s v="OFF-BI-10001267"/>
    <x v="1"/>
    <x v="8"/>
    <s v="Universal Recycled Hanging Pressboard Report Binders, Letter Size"/>
    <x v="6118"/>
    <n v="2"/>
    <n v="0.2"/>
    <n v="3.4551999999999996"/>
  </r>
  <r>
    <n v="9932"/>
    <x v="4978"/>
    <x v="1"/>
    <x v="50"/>
    <d v="2012-11-17T00:00:00"/>
    <s v="Standard Class"/>
    <s v="KH-16510"/>
    <s v="Keith Herrera"/>
    <x v="0"/>
    <s v="United States"/>
    <s v="San Bernardino"/>
    <x v="1"/>
    <n v="92404"/>
    <x v="1"/>
    <s v="FUR-BO-10004357"/>
    <x v="0"/>
    <x v="0"/>
    <s v="O'Sullivan Living Dimensions 3-Shelf Bookcases"/>
    <x v="6119"/>
    <n v="4"/>
    <n v="0.15"/>
    <n v="-40.196000000000055"/>
  </r>
  <r>
    <n v="9933"/>
    <x v="4978"/>
    <x v="1"/>
    <x v="50"/>
    <d v="2012-11-17T00:00:00"/>
    <s v="Standard Class"/>
    <s v="KH-16510"/>
    <s v="Keith Herrera"/>
    <x v="0"/>
    <s v="United States"/>
    <s v="San Bernardino"/>
    <x v="1"/>
    <n v="92404"/>
    <x v="1"/>
    <s v="OFF-PA-10004610"/>
    <x v="1"/>
    <x v="10"/>
    <s v="Xerox 1900"/>
    <x v="6120"/>
    <n v="7"/>
    <n v="0"/>
    <n v="13.481999999999998"/>
  </r>
  <r>
    <n v="9934"/>
    <x v="4979"/>
    <x v="2"/>
    <x v="384"/>
    <d v="2011-07-14T00:00:00"/>
    <s v="First Class"/>
    <s v="JK-15205"/>
    <s v="Jamie Kunitz"/>
    <x v="0"/>
    <s v="United States"/>
    <s v="Niagara Falls"/>
    <x v="15"/>
    <n v="14304"/>
    <x v="3"/>
    <s v="TEC-PH-10004912"/>
    <x v="2"/>
    <x v="7"/>
    <s v="Cisco SPA112 2 Port Phone Adapter"/>
    <x v="6121"/>
    <n v="3"/>
    <n v="0"/>
    <n v="47.806499999999993"/>
  </r>
  <r>
    <n v="9935"/>
    <x v="4980"/>
    <x v="0"/>
    <x v="281"/>
    <d v="2013-04-13T00:00:00"/>
    <s v="Standard Class"/>
    <s v="AS-10240"/>
    <s v="Alan Shonely"/>
    <x v="0"/>
    <s v="United States"/>
    <s v="Philadelphia"/>
    <x v="9"/>
    <n v="19120"/>
    <x v="3"/>
    <s v="OFF-AP-10003278"/>
    <x v="1"/>
    <x v="9"/>
    <s v="Belkin 7-Outlet SurgeMaster Home Series"/>
    <x v="6122"/>
    <n v="3"/>
    <n v="0.2"/>
    <n v="2.5146000000000015"/>
  </r>
  <r>
    <n v="9936"/>
    <x v="4980"/>
    <x v="0"/>
    <x v="281"/>
    <d v="2013-04-13T00:00:00"/>
    <s v="Standard Class"/>
    <s v="AS-10240"/>
    <s v="Alan Shonely"/>
    <x v="0"/>
    <s v="United States"/>
    <s v="Philadelphia"/>
    <x v="9"/>
    <n v="19120"/>
    <x v="3"/>
    <s v="OFF-ST-10001627"/>
    <x v="1"/>
    <x v="4"/>
    <s v="Eldon Jumbo ProFile Portable File Boxes Graphite/Black"/>
    <x v="6123"/>
    <n v="3"/>
    <n v="0.2"/>
    <n v="3.6744000000000039"/>
  </r>
  <r>
    <n v="9937"/>
    <x v="4981"/>
    <x v="3"/>
    <x v="92"/>
    <d v="2014-06-29T00:00:00"/>
    <s v="Standard Class"/>
    <s v="SC-20575"/>
    <s v="Sonia Cooley"/>
    <x v="0"/>
    <s v="United States"/>
    <s v="Cranston"/>
    <x v="34"/>
    <n v="2920"/>
    <x v="3"/>
    <s v="OFF-BI-10002735"/>
    <x v="1"/>
    <x v="8"/>
    <s v="GBC Prestige Therm-A-Bind Covers"/>
    <x v="4450"/>
    <n v="3"/>
    <n v="0"/>
    <n v="48.377100000000006"/>
  </r>
  <r>
    <n v="9938"/>
    <x v="4982"/>
    <x v="0"/>
    <x v="1235"/>
    <d v="2013-06-07T00:00:00"/>
    <s v="Second Class"/>
    <s v="CP-12340"/>
    <s v="Christine Phan"/>
    <x v="1"/>
    <s v="United States"/>
    <s v="Los Angeles"/>
    <x v="1"/>
    <n v="90049"/>
    <x v="1"/>
    <s v="FUR-TA-10001676"/>
    <x v="0"/>
    <x v="3"/>
    <s v="Hon 61000 Series Interactive Training Tables"/>
    <x v="4085"/>
    <n v="2"/>
    <n v="0.2"/>
    <n v="-1.7772000000000041"/>
  </r>
  <r>
    <n v="9939"/>
    <x v="4983"/>
    <x v="0"/>
    <x v="939"/>
    <d v="2013-12-18T00:00:00"/>
    <s v="Standard Class"/>
    <s v="NS-18640"/>
    <s v="Noel Staavos"/>
    <x v="1"/>
    <s v="United States"/>
    <s v="New York City"/>
    <x v="15"/>
    <n v="10009"/>
    <x v="3"/>
    <s v="FUR-FU-10004864"/>
    <x v="0"/>
    <x v="5"/>
    <s v="Eldon 500 Class Desk Accessories"/>
    <x v="6124"/>
    <n v="5"/>
    <n v="0"/>
    <n v="19.915500000000002"/>
  </r>
  <r>
    <n v="9940"/>
    <x v="4983"/>
    <x v="0"/>
    <x v="939"/>
    <d v="2013-12-18T00:00:00"/>
    <s v="Standard Class"/>
    <s v="NS-18640"/>
    <s v="Noel Staavos"/>
    <x v="1"/>
    <s v="United States"/>
    <s v="New York City"/>
    <x v="15"/>
    <n v="10009"/>
    <x v="3"/>
    <s v="OFF-SU-10000952"/>
    <x v="1"/>
    <x v="14"/>
    <s v="Fiskars Home &amp; Office Scissors"/>
    <x v="5955"/>
    <n v="4"/>
    <n v="0"/>
    <n v="9.9456000000000024"/>
  </r>
  <r>
    <n v="9941"/>
    <x v="4983"/>
    <x v="0"/>
    <x v="939"/>
    <d v="2013-12-18T00:00:00"/>
    <s v="Standard Class"/>
    <s v="NS-18640"/>
    <s v="Noel Staavos"/>
    <x v="1"/>
    <s v="United States"/>
    <s v="New York City"/>
    <x v="15"/>
    <n v="10009"/>
    <x v="3"/>
    <s v="OFF-AR-10000462"/>
    <x v="1"/>
    <x v="6"/>
    <s v="Sanford Pocket Accent Highlighters"/>
    <x v="6125"/>
    <n v="7"/>
    <n v="0"/>
    <n v="4.8160000000000007"/>
  </r>
  <r>
    <n v="9942"/>
    <x v="4984"/>
    <x v="3"/>
    <x v="221"/>
    <d v="2014-12-01T00:00:00"/>
    <s v="Standard Class"/>
    <s v="JL-15835"/>
    <s v="John Lee"/>
    <x v="0"/>
    <s v="United States"/>
    <s v="San Francisco"/>
    <x v="1"/>
    <n v="94122"/>
    <x v="1"/>
    <s v="TEC-AC-10001772"/>
    <x v="2"/>
    <x v="11"/>
    <s v="Memorex Mini Travel Drive 16 GB USB 2.0 Flash Drive"/>
    <x v="6126"/>
    <n v="14"/>
    <n v="0"/>
    <n v="87.196200000000005"/>
  </r>
  <r>
    <n v="9943"/>
    <x v="4985"/>
    <x v="2"/>
    <x v="129"/>
    <d v="2012-01-03T00:00:00"/>
    <s v="Standard Class"/>
    <s v="MD-17350"/>
    <s v="Maribeth Dona"/>
    <x v="0"/>
    <s v="United States"/>
    <s v="Anaheim"/>
    <x v="1"/>
    <n v="92804"/>
    <x v="1"/>
    <s v="OFF-ST-10001128"/>
    <x v="1"/>
    <x v="4"/>
    <s v="Carina Mini System Audio Rack, Model AR050B"/>
    <x v="6127"/>
    <n v="9"/>
    <n v="0"/>
    <n v="29.964600000000061"/>
  </r>
  <r>
    <n v="9944"/>
    <x v="4985"/>
    <x v="2"/>
    <x v="129"/>
    <d v="2012-01-03T00:00:00"/>
    <s v="Standard Class"/>
    <s v="MD-17350"/>
    <s v="Maribeth Dona"/>
    <x v="0"/>
    <s v="United States"/>
    <s v="Anaheim"/>
    <x v="1"/>
    <n v="92804"/>
    <x v="1"/>
    <s v="OFF-SU-10002537"/>
    <x v="1"/>
    <x v="14"/>
    <s v="Acme Box Cutter Scissors"/>
    <x v="6128"/>
    <n v="5"/>
    <n v="0"/>
    <n v="13.299000000000003"/>
  </r>
  <r>
    <n v="9945"/>
    <x v="4986"/>
    <x v="1"/>
    <x v="1236"/>
    <d v="2012-04-17T00:00:00"/>
    <s v="Second Class"/>
    <s v="RD-19660"/>
    <s v="Robert Dilbeck"/>
    <x v="2"/>
    <s v="United States"/>
    <s v="Seattle"/>
    <x v="4"/>
    <n v="98103"/>
    <x v="1"/>
    <s v="OFF-ST-10000419"/>
    <x v="1"/>
    <x v="4"/>
    <s v="Rogers Jumbo File, Granite"/>
    <x v="1360"/>
    <n v="3"/>
    <n v="0"/>
    <n v="0.4073999999999991"/>
  </r>
  <r>
    <n v="9946"/>
    <x v="4987"/>
    <x v="2"/>
    <x v="1086"/>
    <d v="2011-03-06T00:00:00"/>
    <s v="Standard Class"/>
    <s v="NH-18610"/>
    <s v="Nicole Hansen"/>
    <x v="1"/>
    <s v="United States"/>
    <s v="Philadelphia"/>
    <x v="9"/>
    <n v="19120"/>
    <x v="3"/>
    <s v="OFF-PA-10000327"/>
    <x v="1"/>
    <x v="10"/>
    <s v="Xerox 1971"/>
    <x v="1321"/>
    <n v="1"/>
    <n v="0.2"/>
    <n v="1.0699999999999996"/>
  </r>
  <r>
    <n v="9947"/>
    <x v="4987"/>
    <x v="2"/>
    <x v="1086"/>
    <d v="2011-03-06T00:00:00"/>
    <s v="Standard Class"/>
    <s v="NH-18610"/>
    <s v="Nicole Hansen"/>
    <x v="1"/>
    <s v="United States"/>
    <s v="Philadelphia"/>
    <x v="9"/>
    <n v="19120"/>
    <x v="3"/>
    <s v="TEC-AC-10004353"/>
    <x v="2"/>
    <x v="11"/>
    <s v="Hypercom P1300 Pinpad"/>
    <x v="1267"/>
    <n v="3"/>
    <n v="0.2"/>
    <n v="32.130000000000003"/>
  </r>
  <r>
    <n v="9948"/>
    <x v="4988"/>
    <x v="3"/>
    <x v="702"/>
    <d v="2014-06-04T00:00:00"/>
    <s v="Second Class"/>
    <s v="HW-14935"/>
    <s v="Helen Wasserman"/>
    <x v="1"/>
    <s v="United States"/>
    <s v="Indianapolis"/>
    <x v="14"/>
    <n v="46203"/>
    <x v="2"/>
    <s v="FUR-CH-10003746"/>
    <x v="0"/>
    <x v="1"/>
    <s v="Hon 4070 Series Pagoda Round Back Stacking Chairs"/>
    <x v="6129"/>
    <n v="6"/>
    <n v="0"/>
    <n v="539.24639999999999"/>
  </r>
  <r>
    <n v="9949"/>
    <x v="4988"/>
    <x v="3"/>
    <x v="702"/>
    <d v="2014-06-04T00:00:00"/>
    <s v="Second Class"/>
    <s v="HW-14935"/>
    <s v="Helen Wasserman"/>
    <x v="1"/>
    <s v="United States"/>
    <s v="Indianapolis"/>
    <x v="14"/>
    <n v="46203"/>
    <x v="2"/>
    <s v="OFF-AP-10002945"/>
    <x v="1"/>
    <x v="9"/>
    <s v="Honeywell Enviracaire Portable HEPA Air Cleaner for 17' x 22' Room"/>
    <x v="6130"/>
    <n v="8"/>
    <n v="0"/>
    <n v="793.71599999999989"/>
  </r>
  <r>
    <n v="9950"/>
    <x v="4988"/>
    <x v="3"/>
    <x v="702"/>
    <d v="2014-06-04T00:00:00"/>
    <s v="Second Class"/>
    <s v="HW-14935"/>
    <s v="Helen Wasserman"/>
    <x v="1"/>
    <s v="United States"/>
    <s v="Indianapolis"/>
    <x v="14"/>
    <n v="46203"/>
    <x v="2"/>
    <s v="TEC-AC-10004568"/>
    <x v="2"/>
    <x v="11"/>
    <s v="Maxell LTO Ultrium - 800 GB"/>
    <x v="2487"/>
    <n v="3"/>
    <n v="0"/>
    <n v="15.954299999999993"/>
  </r>
  <r>
    <n v="9951"/>
    <x v="4988"/>
    <x v="3"/>
    <x v="702"/>
    <d v="2014-06-04T00:00:00"/>
    <s v="Second Class"/>
    <s v="HW-14935"/>
    <s v="Helen Wasserman"/>
    <x v="1"/>
    <s v="United States"/>
    <s v="Indianapolis"/>
    <x v="14"/>
    <n v="46203"/>
    <x v="2"/>
    <s v="TEC-AC-10001714"/>
    <x v="2"/>
    <x v="11"/>
    <s v="Logitech MX Performance Wireless Mouse"/>
    <x v="6131"/>
    <n v="1"/>
    <n v="0"/>
    <n v="14.7593"/>
  </r>
  <r>
    <n v="9952"/>
    <x v="4988"/>
    <x v="3"/>
    <x v="702"/>
    <d v="2014-06-04T00:00:00"/>
    <s v="Second Class"/>
    <s v="HW-14935"/>
    <s v="Helen Wasserman"/>
    <x v="1"/>
    <s v="United States"/>
    <s v="Indianapolis"/>
    <x v="14"/>
    <n v="46203"/>
    <x v="2"/>
    <s v="OFF-BI-10002072"/>
    <x v="1"/>
    <x v="8"/>
    <s v="Cardinal Slant-D Ring Binders"/>
    <x v="1026"/>
    <n v="2"/>
    <n v="0"/>
    <n v="8.69"/>
  </r>
  <r>
    <n v="9953"/>
    <x v="4989"/>
    <x v="1"/>
    <x v="639"/>
    <d v="2012-12-16T00:00:00"/>
    <s v="Second Class"/>
    <s v="DB-12970"/>
    <s v="Darren Budd"/>
    <x v="1"/>
    <s v="United States"/>
    <s v="Los Angeles"/>
    <x v="1"/>
    <n v="90045"/>
    <x v="1"/>
    <s v="OFF-BI-10001153"/>
    <x v="1"/>
    <x v="8"/>
    <s v="Ibico Recycled Grain-Textured Covers"/>
    <x v="6132"/>
    <n v="2"/>
    <n v="0.2"/>
    <n v="20.723999999999997"/>
  </r>
  <r>
    <n v="9954"/>
    <x v="4989"/>
    <x v="1"/>
    <x v="639"/>
    <d v="2012-12-16T00:00:00"/>
    <s v="Second Class"/>
    <s v="DB-12970"/>
    <s v="Darren Budd"/>
    <x v="1"/>
    <s v="United States"/>
    <s v="Los Angeles"/>
    <x v="1"/>
    <n v="90045"/>
    <x v="1"/>
    <s v="OFF-PA-10004983"/>
    <x v="1"/>
    <x v="10"/>
    <s v="Xerox 23"/>
    <x v="90"/>
    <n v="1"/>
    <n v="0"/>
    <n v="3.1104000000000003"/>
  </r>
  <r>
    <n v="9955"/>
    <x v="4989"/>
    <x v="1"/>
    <x v="639"/>
    <d v="2012-12-16T00:00:00"/>
    <s v="Second Class"/>
    <s v="DB-12970"/>
    <s v="Darren Budd"/>
    <x v="1"/>
    <s v="United States"/>
    <s v="Los Angeles"/>
    <x v="1"/>
    <n v="90045"/>
    <x v="1"/>
    <s v="OFF-BI-10000948"/>
    <x v="1"/>
    <x v="8"/>
    <s v="GBC Laser Imprintable Binding System Covers, Desert Sand"/>
    <x v="4326"/>
    <n v="3"/>
    <n v="0.2"/>
    <n v="11.558699999999998"/>
  </r>
  <r>
    <n v="9956"/>
    <x v="4989"/>
    <x v="1"/>
    <x v="639"/>
    <d v="2012-12-16T00:00:00"/>
    <s v="Second Class"/>
    <s v="DB-12970"/>
    <s v="Darren Budd"/>
    <x v="1"/>
    <s v="United States"/>
    <s v="Los Angeles"/>
    <x v="1"/>
    <n v="90045"/>
    <x v="1"/>
    <s v="FUR-TA-10002622"/>
    <x v="0"/>
    <x v="3"/>
    <s v="Bush Andora Conference Table, Maple/Graphite Gray Finish"/>
    <x v="6031"/>
    <n v="2"/>
    <n v="0.2"/>
    <n v="10.258800000000008"/>
  </r>
  <r>
    <n v="9957"/>
    <x v="4990"/>
    <x v="2"/>
    <x v="7"/>
    <d v="2011-11-17T00:00:00"/>
    <s v="Standard Class"/>
    <s v="KN-16705"/>
    <s v="Kristina Nunn"/>
    <x v="2"/>
    <s v="United States"/>
    <s v="New Rochelle"/>
    <x v="15"/>
    <n v="10801"/>
    <x v="3"/>
    <s v="OFF-PA-10001776"/>
    <x v="1"/>
    <x v="10"/>
    <s v="Wirebound Message Books, Four 2 3/4&quot; x 5&quot; Forms per Page, 600 Sets per Book"/>
    <x v="3212"/>
    <n v="5"/>
    <n v="0"/>
    <n v="21.784499999999998"/>
  </r>
  <r>
    <n v="9958"/>
    <x v="4990"/>
    <x v="2"/>
    <x v="7"/>
    <d v="2011-11-17T00:00:00"/>
    <s v="Standard Class"/>
    <s v="KN-16705"/>
    <s v="Kristina Nunn"/>
    <x v="2"/>
    <s v="United States"/>
    <s v="New Rochelle"/>
    <x v="15"/>
    <n v="10801"/>
    <x v="3"/>
    <s v="OFF-PA-10004039"/>
    <x v="1"/>
    <x v="10"/>
    <s v="Xerox 1882"/>
    <x v="1070"/>
    <n v="4"/>
    <n v="0"/>
    <n v="109.7208"/>
  </r>
  <r>
    <n v="9959"/>
    <x v="4990"/>
    <x v="2"/>
    <x v="7"/>
    <d v="2011-11-17T00:00:00"/>
    <s v="Standard Class"/>
    <s v="KN-16705"/>
    <s v="Kristina Nunn"/>
    <x v="2"/>
    <s v="United States"/>
    <s v="New Rochelle"/>
    <x v="15"/>
    <n v="10801"/>
    <x v="3"/>
    <s v="OFF-SU-10001574"/>
    <x v="1"/>
    <x v="14"/>
    <s v="Acme Value Line Scissors"/>
    <x v="549"/>
    <n v="2"/>
    <n v="0"/>
    <n v="2.1899999999999995"/>
  </r>
  <r>
    <n v="9960"/>
    <x v="4991"/>
    <x v="3"/>
    <x v="833"/>
    <d v="2014-10-12T00:00:00"/>
    <s v="Standard Class"/>
    <s v="AJ-10945"/>
    <s v="Ashley Jarboe"/>
    <x v="0"/>
    <s v="United States"/>
    <s v="Chandler"/>
    <x v="16"/>
    <n v="85224"/>
    <x v="1"/>
    <s v="OFF-AR-10001761"/>
    <x v="1"/>
    <x v="6"/>
    <s v="Avery Hi-Liter Smear-Safe Highlighters"/>
    <x v="564"/>
    <n v="2"/>
    <n v="0.2"/>
    <n v="1.8687999999999998"/>
  </r>
  <r>
    <n v="9961"/>
    <x v="4992"/>
    <x v="3"/>
    <x v="118"/>
    <d v="2014-09-19T00:00:00"/>
    <s v="Second Class"/>
    <s v="CL-12700"/>
    <s v="Craig Leslie"/>
    <x v="2"/>
    <s v="United States"/>
    <s v="Florence"/>
    <x v="0"/>
    <n v="41042"/>
    <x v="0"/>
    <s v="TEC-AC-10002305"/>
    <x v="2"/>
    <x v="11"/>
    <s v="KeyTronic E03601U1 - Keyboard - Beige"/>
    <x v="3308"/>
    <n v="1"/>
    <n v="0"/>
    <n v="3.2399999999999984"/>
  </r>
  <r>
    <n v="9962"/>
    <x v="4993"/>
    <x v="1"/>
    <x v="531"/>
    <d v="2012-03-22T00:00:00"/>
    <s v="First Class"/>
    <s v="CM-12655"/>
    <s v="Corinna Mitchell"/>
    <x v="2"/>
    <s v="United States"/>
    <s v="Houston"/>
    <x v="5"/>
    <n v="77041"/>
    <x v="2"/>
    <s v="OFF-PA-10000675"/>
    <x v="1"/>
    <x v="10"/>
    <s v="Xerox 1919"/>
    <x v="4975"/>
    <n v="2"/>
    <n v="0.2"/>
    <n v="23.7742"/>
  </r>
  <r>
    <n v="9963"/>
    <x v="4993"/>
    <x v="1"/>
    <x v="531"/>
    <d v="2012-03-22T00:00:00"/>
    <s v="First Class"/>
    <s v="CM-12655"/>
    <s v="Corinna Mitchell"/>
    <x v="2"/>
    <s v="United States"/>
    <s v="Houston"/>
    <x v="5"/>
    <n v="77041"/>
    <x v="2"/>
    <s v="FUR-BO-10004218"/>
    <x v="0"/>
    <x v="0"/>
    <s v="Bush Heritage Pine Collection 5-Shelf Bookcase, Albany Pine Finish, *Special Order"/>
    <x v="6133"/>
    <n v="4"/>
    <n v="0.32"/>
    <n v="-67.670400000000001"/>
  </r>
  <r>
    <n v="9964"/>
    <x v="4994"/>
    <x v="1"/>
    <x v="353"/>
    <d v="2012-07-26T00:00:00"/>
    <s v="Same Day"/>
    <s v="AS-10240"/>
    <s v="Alan Shonely"/>
    <x v="0"/>
    <s v="United States"/>
    <s v="Philadelphia"/>
    <x v="9"/>
    <n v="19140"/>
    <x v="3"/>
    <s v="OFF-PA-10003072"/>
    <x v="1"/>
    <x v="10"/>
    <s v="Eureka Recycled Copy Paper 8 1/2&quot; x 11&quot;, Ream"/>
    <x v="563"/>
    <n v="2"/>
    <n v="0.2"/>
    <n v="3.6288"/>
  </r>
  <r>
    <n v="9965"/>
    <x v="4995"/>
    <x v="0"/>
    <x v="5"/>
    <d v="2013-12-11T00:00:00"/>
    <s v="Second Class"/>
    <s v="HE-14800"/>
    <s v="Harold Engle"/>
    <x v="1"/>
    <s v="United States"/>
    <s v="Newark"/>
    <x v="13"/>
    <n v="19711"/>
    <x v="3"/>
    <s v="FUR-FU-10002671"/>
    <x v="0"/>
    <x v="5"/>
    <s v="Electrix 20W Halogen Replacement Bulb for Zoom-In Desk Lamp"/>
    <x v="6134"/>
    <n v="1"/>
    <n v="0"/>
    <n v="6.4319999999999995"/>
  </r>
  <r>
    <n v="9966"/>
    <x v="4995"/>
    <x v="0"/>
    <x v="5"/>
    <d v="2013-12-11T00:00:00"/>
    <s v="Second Class"/>
    <s v="HE-14800"/>
    <s v="Harold Engle"/>
    <x v="1"/>
    <s v="United States"/>
    <s v="Newark"/>
    <x v="13"/>
    <n v="19711"/>
    <x v="3"/>
    <s v="OFF-PA-10000349"/>
    <x v="1"/>
    <x v="10"/>
    <s v="Staples"/>
    <x v="1393"/>
    <n v="1"/>
    <n v="0"/>
    <n v="2.3406000000000002"/>
  </r>
  <r>
    <n v="9967"/>
    <x v="4995"/>
    <x v="0"/>
    <x v="5"/>
    <d v="2013-12-11T00:00:00"/>
    <s v="Second Class"/>
    <s v="HE-14800"/>
    <s v="Harold Engle"/>
    <x v="1"/>
    <s v="United States"/>
    <s v="Newark"/>
    <x v="13"/>
    <n v="19711"/>
    <x v="3"/>
    <s v="OFF-EN-10004483"/>
    <x v="1"/>
    <x v="12"/>
    <s v="#10 White Business Envelopes,4 1/8 x 9 1/2"/>
    <x v="6135"/>
    <n v="7"/>
    <n v="0"/>
    <n v="51.554299999999991"/>
  </r>
  <r>
    <n v="9968"/>
    <x v="4996"/>
    <x v="3"/>
    <x v="157"/>
    <d v="2014-12-18T00:00:00"/>
    <s v="Standard Class"/>
    <s v="RB-19435"/>
    <s v="Richard Bierner"/>
    <x v="0"/>
    <s v="United States"/>
    <s v="Plainfield"/>
    <x v="30"/>
    <n v="7060"/>
    <x v="3"/>
    <s v="OFF-BI-10004209"/>
    <x v="1"/>
    <x v="8"/>
    <s v="Fellowes Twister Kit, Gray/Clear, 3/pkg"/>
    <x v="5940"/>
    <n v="5"/>
    <n v="0"/>
    <n v="18.089999999999996"/>
  </r>
  <r>
    <n v="9969"/>
    <x v="4996"/>
    <x v="3"/>
    <x v="157"/>
    <d v="2014-12-18T00:00:00"/>
    <s v="Standard Class"/>
    <s v="RB-19435"/>
    <s v="Richard Bierner"/>
    <x v="0"/>
    <s v="United States"/>
    <s v="Plainfield"/>
    <x v="30"/>
    <n v="7060"/>
    <x v="3"/>
    <s v="OFF-BI-10004600"/>
    <x v="1"/>
    <x v="8"/>
    <s v="Ibico Ibimaster 300 Manual Binding System"/>
    <x v="2556"/>
    <n v="2"/>
    <n v="0"/>
    <n v="331.19099999999997"/>
  </r>
  <r>
    <n v="9970"/>
    <x v="4996"/>
    <x v="3"/>
    <x v="157"/>
    <d v="2014-12-18T00:00:00"/>
    <s v="Standard Class"/>
    <s v="RB-19435"/>
    <s v="Richard Bierner"/>
    <x v="0"/>
    <s v="United States"/>
    <s v="Plainfield"/>
    <x v="30"/>
    <n v="7060"/>
    <x v="3"/>
    <s v="OFF-AP-10003622"/>
    <x v="1"/>
    <x v="9"/>
    <s v="Bravo II Megaboss 12-Amp Hard Body Upright, Replacement Belts, 2 Belts per Pack"/>
    <x v="509"/>
    <n v="7"/>
    <n v="0"/>
    <n v="6.5974999999999993"/>
  </r>
  <r>
    <n v="9971"/>
    <x v="4997"/>
    <x v="1"/>
    <x v="1141"/>
    <d v="2012-07-02T00:00:00"/>
    <s v="Standard Class"/>
    <s v="MP-17470"/>
    <s v="Mark Packer"/>
    <x v="2"/>
    <s v="United States"/>
    <s v="Smyrna"/>
    <x v="32"/>
    <n v="30080"/>
    <x v="0"/>
    <s v="OFF-BI-10002867"/>
    <x v="1"/>
    <x v="8"/>
    <s v="GBC Recycled Regency Composition Covers"/>
    <x v="6136"/>
    <n v="2"/>
    <n v="0"/>
    <n v="54.997599999999991"/>
  </r>
  <r>
    <n v="9972"/>
    <x v="4997"/>
    <x v="1"/>
    <x v="1141"/>
    <d v="2012-07-02T00:00:00"/>
    <s v="Standard Class"/>
    <s v="MP-17470"/>
    <s v="Mark Packer"/>
    <x v="2"/>
    <s v="United States"/>
    <s v="Smyrna"/>
    <x v="32"/>
    <n v="30080"/>
    <x v="0"/>
    <s v="OFF-AR-10000538"/>
    <x v="1"/>
    <x v="6"/>
    <s v="Boston Model 1800 Electric Pencil Sharpener, Gray"/>
    <x v="3483"/>
    <n v="5"/>
    <n v="0"/>
    <n v="42.22499999999998"/>
  </r>
  <r>
    <n v="9973"/>
    <x v="4998"/>
    <x v="0"/>
    <x v="108"/>
    <d v="2013-09-18T00:00:00"/>
    <s v="Standard Class"/>
    <s v="RC-19960"/>
    <s v="Ryan Crowe"/>
    <x v="0"/>
    <s v="United States"/>
    <s v="Houston"/>
    <x v="5"/>
    <n v="77041"/>
    <x v="2"/>
    <s v="OFF-EN-10000056"/>
    <x v="1"/>
    <x v="12"/>
    <s v="Cameo Buff Policy Envelopes"/>
    <x v="6137"/>
    <n v="2"/>
    <n v="0.2"/>
    <n v="33.604199999999992"/>
  </r>
  <r>
    <n v="9974"/>
    <x v="4999"/>
    <x v="0"/>
    <x v="409"/>
    <d v="2013-12-11T00:00:00"/>
    <s v="Standard Class"/>
    <s v="AP-10720"/>
    <s v="Anne Pryor"/>
    <x v="2"/>
    <s v="United States"/>
    <s v="Los Angeles"/>
    <x v="1"/>
    <n v="90032"/>
    <x v="1"/>
    <s v="TEC-PH-10004080"/>
    <x v="2"/>
    <x v="7"/>
    <s v="Avaya 5410 Digital phone"/>
    <x v="1081"/>
    <n v="5"/>
    <n v="0.2"/>
    <n v="27.195999999999998"/>
  </r>
  <r>
    <n v="9975"/>
    <x v="4999"/>
    <x v="0"/>
    <x v="409"/>
    <d v="2013-12-11T00:00:00"/>
    <s v="Standard Class"/>
    <s v="AP-10720"/>
    <s v="Anne Pryor"/>
    <x v="2"/>
    <s v="United States"/>
    <s v="Los Angeles"/>
    <x v="1"/>
    <n v="90032"/>
    <x v="1"/>
    <s v="OFF-AR-10004752"/>
    <x v="1"/>
    <x v="6"/>
    <s v="Blackstonian Pencils"/>
    <x v="5476"/>
    <n v="7"/>
    <n v="0"/>
    <n v="5.2332000000000001"/>
  </r>
  <r>
    <n v="9976"/>
    <x v="4999"/>
    <x v="0"/>
    <x v="409"/>
    <d v="2013-12-11T00:00:00"/>
    <s v="Standard Class"/>
    <s v="AP-10720"/>
    <s v="Anne Pryor"/>
    <x v="2"/>
    <s v="United States"/>
    <s v="Los Angeles"/>
    <x v="1"/>
    <n v="90032"/>
    <x v="1"/>
    <s v="OFF-PA-10000743"/>
    <x v="1"/>
    <x v="10"/>
    <s v="Xerox 1977"/>
    <x v="522"/>
    <n v="2"/>
    <n v="0"/>
    <n v="6.4127999999999998"/>
  </r>
  <r>
    <n v="9977"/>
    <x v="4999"/>
    <x v="0"/>
    <x v="409"/>
    <d v="2013-12-11T00:00:00"/>
    <s v="Standard Class"/>
    <s v="AP-10720"/>
    <s v="Anne Pryor"/>
    <x v="2"/>
    <s v="United States"/>
    <s v="Los Angeles"/>
    <x v="1"/>
    <n v="90032"/>
    <x v="1"/>
    <s v="TEC-PH-10002496"/>
    <x v="2"/>
    <x v="7"/>
    <s v="Cisco SPA301"/>
    <x v="2528"/>
    <n v="2"/>
    <n v="0.2"/>
    <n v="31.197999999999986"/>
  </r>
  <r>
    <n v="9978"/>
    <x v="4999"/>
    <x v="0"/>
    <x v="409"/>
    <d v="2013-12-11T00:00:00"/>
    <s v="Standard Class"/>
    <s v="AP-10720"/>
    <s v="Anne Pryor"/>
    <x v="2"/>
    <s v="United States"/>
    <s v="Los Angeles"/>
    <x v="1"/>
    <n v="90032"/>
    <x v="1"/>
    <s v="OFF-FA-10003467"/>
    <x v="1"/>
    <x v="13"/>
    <s v="Alliance Big Bands Rubber Bands, 12/Pack"/>
    <x v="6138"/>
    <n v="7"/>
    <n v="0"/>
    <n v="0"/>
  </r>
  <r>
    <n v="9979"/>
    <x v="4999"/>
    <x v="0"/>
    <x v="409"/>
    <d v="2013-12-11T00:00:00"/>
    <s v="Standard Class"/>
    <s v="AP-10720"/>
    <s v="Anne Pryor"/>
    <x v="2"/>
    <s v="United States"/>
    <s v="Los Angeles"/>
    <x v="1"/>
    <n v="90032"/>
    <x v="1"/>
    <s v="OFF-BI-10003727"/>
    <x v="1"/>
    <x v="8"/>
    <s v="Avery Durable Slant Ring Binders With Label Holder"/>
    <x v="6139"/>
    <n v="4"/>
    <n v="0.2"/>
    <n v="4.6815999999999995"/>
  </r>
  <r>
    <n v="9980"/>
    <x v="4999"/>
    <x v="0"/>
    <x v="409"/>
    <d v="2013-12-11T00:00:00"/>
    <s v="Standard Class"/>
    <s v="AP-10720"/>
    <s v="Anne Pryor"/>
    <x v="2"/>
    <s v="United States"/>
    <s v="Los Angeles"/>
    <x v="1"/>
    <n v="90032"/>
    <x v="1"/>
    <s v="OFF-BI-10002026"/>
    <x v="1"/>
    <x v="8"/>
    <s v="Ibico Recycled Linen-Style Covers"/>
    <x v="6140"/>
    <n v="14"/>
    <n v="0.2"/>
    <n v="153.11519999999999"/>
  </r>
  <r>
    <n v="9981"/>
    <x v="5000"/>
    <x v="1"/>
    <x v="684"/>
    <d v="2012-09-09T00:00:00"/>
    <s v="Second Class"/>
    <s v="SW-20455"/>
    <s v="Shaun Weien"/>
    <x v="0"/>
    <s v="United States"/>
    <s v="Lafayette"/>
    <x v="28"/>
    <n v="70506"/>
    <x v="0"/>
    <s v="FUR-TA-10001039"/>
    <x v="0"/>
    <x v="3"/>
    <s v="KI Adjustable-Height Table"/>
    <x v="1921"/>
    <n v="1"/>
    <n v="0"/>
    <n v="22.354800000000004"/>
  </r>
  <r>
    <n v="9982"/>
    <x v="5001"/>
    <x v="3"/>
    <x v="646"/>
    <d v="2014-08-07T00:00:00"/>
    <s v="First Class"/>
    <s v="TB-21055"/>
    <s v="Ted Butterfield"/>
    <x v="0"/>
    <s v="United States"/>
    <s v="Fairfield"/>
    <x v="24"/>
    <n v="45014"/>
    <x v="3"/>
    <s v="OFF-LA-10004484"/>
    <x v="1"/>
    <x v="2"/>
    <s v="Avery 476"/>
    <x v="1053"/>
    <n v="5"/>
    <n v="0.2"/>
    <n v="5.368999999999998"/>
  </r>
  <r>
    <n v="9983"/>
    <x v="5002"/>
    <x v="0"/>
    <x v="897"/>
    <d v="2013-09-29T00:00:00"/>
    <s v="Standard Class"/>
    <s v="RC-19960"/>
    <s v="Ryan Crowe"/>
    <x v="0"/>
    <s v="United States"/>
    <s v="Grand Rapids"/>
    <x v="12"/>
    <n v="49505"/>
    <x v="2"/>
    <s v="OFF-PA-10002195"/>
    <x v="1"/>
    <x v="10"/>
    <s v="RSVP Cards &amp; Envelopes, Blank White, 8-1/2&quot; X 11&quot;, 24 Cards/25 Envelopes/Set"/>
    <x v="595"/>
    <n v="7"/>
    <n v="0"/>
    <n v="16.713200000000001"/>
  </r>
  <r>
    <n v="9984"/>
    <x v="5002"/>
    <x v="0"/>
    <x v="897"/>
    <d v="2013-09-29T00:00:00"/>
    <s v="Standard Class"/>
    <s v="RC-19960"/>
    <s v="Ryan Crowe"/>
    <x v="0"/>
    <s v="United States"/>
    <s v="Grand Rapids"/>
    <x v="12"/>
    <n v="49505"/>
    <x v="2"/>
    <s v="TEC-PH-10001305"/>
    <x v="2"/>
    <x v="7"/>
    <s v="Panasonic KX TS208W Corded phone"/>
    <x v="6141"/>
    <n v="2"/>
    <n v="0"/>
    <n v="27.434400000000011"/>
  </r>
  <r>
    <n v="9985"/>
    <x v="5003"/>
    <x v="1"/>
    <x v="961"/>
    <d v="2012-05-23T00:00:00"/>
    <s v="Standard Class"/>
    <s v="DV-13465"/>
    <s v="Dianna Vittorini"/>
    <x v="0"/>
    <s v="United States"/>
    <s v="Long Beach"/>
    <x v="15"/>
    <n v="11561"/>
    <x v="3"/>
    <s v="OFF-LA-10003766"/>
    <x v="1"/>
    <x v="2"/>
    <s v="Self-Adhesive Removable Labels"/>
    <x v="2483"/>
    <n v="10"/>
    <n v="0"/>
    <n v="15.120000000000001"/>
  </r>
  <r>
    <n v="9986"/>
    <x v="5003"/>
    <x v="1"/>
    <x v="961"/>
    <d v="2012-05-23T00:00:00"/>
    <s v="Standard Class"/>
    <s v="DV-13465"/>
    <s v="Dianna Vittorini"/>
    <x v="0"/>
    <s v="United States"/>
    <s v="Long Beach"/>
    <x v="15"/>
    <n v="11561"/>
    <x v="3"/>
    <s v="OFF-SU-10000898"/>
    <x v="1"/>
    <x v="14"/>
    <s v="Acme Hot Forged Carbon Steel Scissors with Nickel-Plated Handles, 3 7/8&quot; Cut, 8&quot;L"/>
    <x v="6142"/>
    <n v="4"/>
    <n v="0"/>
    <n v="16.123999999999995"/>
  </r>
  <r>
    <n v="9987"/>
    <x v="5004"/>
    <x v="0"/>
    <x v="321"/>
    <d v="2013-10-04T00:00:00"/>
    <s v="Standard Class"/>
    <s v="ML-17410"/>
    <s v="Maris LaWare"/>
    <x v="0"/>
    <s v="United States"/>
    <s v="Los Angeles"/>
    <x v="1"/>
    <n v="90008"/>
    <x v="1"/>
    <s v="TEC-AC-10003399"/>
    <x v="2"/>
    <x v="11"/>
    <s v="Memorex Mini Travel Drive 64 GB USB 2.0 Flash Drive"/>
    <x v="2642"/>
    <n v="1"/>
    <n v="0"/>
    <n v="15.220800000000001"/>
  </r>
  <r>
    <n v="9988"/>
    <x v="5005"/>
    <x v="3"/>
    <x v="701"/>
    <d v="2014-11-22T00:00:00"/>
    <s v="Standard Class"/>
    <s v="RA-19885"/>
    <s v="Ruben Ausman"/>
    <x v="1"/>
    <s v="United States"/>
    <s v="Athens"/>
    <x v="32"/>
    <n v="30605"/>
    <x v="0"/>
    <s v="TEC-AC-10001539"/>
    <x v="2"/>
    <x v="11"/>
    <s v="Logitech G430 Surround Sound Gaming Headset with Dolby 7.1 Technology"/>
    <x v="3705"/>
    <n v="1"/>
    <n v="0"/>
    <n v="28.796399999999998"/>
  </r>
  <r>
    <n v="9989"/>
    <x v="5005"/>
    <x v="3"/>
    <x v="701"/>
    <d v="2014-11-22T00:00:00"/>
    <s v="Standard Class"/>
    <s v="RA-19885"/>
    <s v="Ruben Ausman"/>
    <x v="1"/>
    <s v="United States"/>
    <s v="Athens"/>
    <x v="32"/>
    <n v="30605"/>
    <x v="0"/>
    <s v="TEC-PH-10004006"/>
    <x v="2"/>
    <x v="7"/>
    <s v="Panasonic KX - TS880B Telephone"/>
    <x v="6050"/>
    <n v="5"/>
    <n v="0"/>
    <n v="55.647000000000006"/>
  </r>
  <r>
    <n v="9990"/>
    <x v="5006"/>
    <x v="2"/>
    <x v="1237"/>
    <d v="2011-01-24T00:00:00"/>
    <s v="Second Class"/>
    <s v="TB-21400"/>
    <s v="Tom Boeckenhauer"/>
    <x v="0"/>
    <s v="United States"/>
    <s v="Miami"/>
    <x v="2"/>
    <n v="33180"/>
    <x v="0"/>
    <s v="FUR-FU-10001889"/>
    <x v="0"/>
    <x v="5"/>
    <s v="Ultra Door Pull Handle"/>
    <x v="4349"/>
    <n v="3"/>
    <n v="0.2"/>
    <n v="4.1027999999999993"/>
  </r>
  <r>
    <n v="9991"/>
    <x v="5007"/>
    <x v="3"/>
    <x v="425"/>
    <d v="2014-03-04T00:00:00"/>
    <s v="Standard Class"/>
    <s v="DB-13060"/>
    <s v="Dave Brooks"/>
    <x v="0"/>
    <s v="United States"/>
    <s v="Costa Mesa"/>
    <x v="1"/>
    <n v="92627"/>
    <x v="1"/>
    <s v="FUR-FU-10000747"/>
    <x v="0"/>
    <x v="5"/>
    <s v="Tenex B1-RE Series Chair Mats for Low Pile Carpets"/>
    <x v="1377"/>
    <n v="2"/>
    <n v="0"/>
    <n v="15.633199999999988"/>
  </r>
  <r>
    <n v="9992"/>
    <x v="5007"/>
    <x v="3"/>
    <x v="425"/>
    <d v="2014-03-04T00:00:00"/>
    <s v="Standard Class"/>
    <s v="DB-13060"/>
    <s v="Dave Brooks"/>
    <x v="0"/>
    <s v="United States"/>
    <s v="Costa Mesa"/>
    <x v="1"/>
    <n v="92627"/>
    <x v="1"/>
    <s v="TEC-PH-10003645"/>
    <x v="2"/>
    <x v="7"/>
    <s v="Aastra 57i VoIP phone"/>
    <x v="3809"/>
    <n v="2"/>
    <n v="0.2"/>
    <n v="19.393200000000007"/>
  </r>
  <r>
    <n v="9993"/>
    <x v="5007"/>
    <x v="3"/>
    <x v="425"/>
    <d v="2014-03-04T00:00:00"/>
    <s v="Standard Class"/>
    <s v="DB-13060"/>
    <s v="Dave Brooks"/>
    <x v="0"/>
    <s v="United States"/>
    <s v="Costa Mesa"/>
    <x v="1"/>
    <n v="92627"/>
    <x v="1"/>
    <s v="OFF-PA-10004041"/>
    <x v="1"/>
    <x v="10"/>
    <s v="It's Hot Message Books with Stickers, 2 3/4&quot; x 5&quot;"/>
    <x v="461"/>
    <n v="4"/>
    <n v="0"/>
    <n v="13.32"/>
  </r>
  <r>
    <n v="9994"/>
    <x v="5008"/>
    <x v="3"/>
    <x v="464"/>
    <d v="2014-05-10T00:00:00"/>
    <s v="Second Class"/>
    <s v="CC-12220"/>
    <s v="Chris Cortes"/>
    <x v="0"/>
    <s v="United States"/>
    <s v="Westminster"/>
    <x v="1"/>
    <n v="92683"/>
    <x v="1"/>
    <s v="OFF-AP-10002684"/>
    <x v="1"/>
    <x v="9"/>
    <s v="Acco 7-Outlet Masterpiece Power Center, Wihtout Fax/Phone Line Protection"/>
    <x v="6143"/>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B58E18-F22C-4BBA-B01D-38F7A742203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1:B25"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15"/>
  </rowFields>
  <rowItems count="4">
    <i>
      <x/>
    </i>
    <i>
      <x v="1"/>
    </i>
    <i>
      <x v="2"/>
    </i>
    <i t="grand">
      <x/>
    </i>
  </rowItems>
  <colItems count="1">
    <i/>
  </colItems>
  <dataFields count="1">
    <dataField name="Sum of Profit" fld="21" baseField="0" baseItem="0"/>
  </dataFields>
  <formats count="6">
    <format dxfId="141">
      <pivotArea type="all" dataOnly="0" outline="0" fieldPosition="0"/>
    </format>
    <format dxfId="140">
      <pivotArea outline="0" collapsedLevelsAreSubtotals="1" fieldPosition="0"/>
    </format>
    <format dxfId="139">
      <pivotArea field="15" type="button" dataOnly="0" labelOnly="1" outline="0" axis="axisRow" fieldPosition="0"/>
    </format>
    <format dxfId="138">
      <pivotArea dataOnly="0" labelOnly="1" fieldPosition="0">
        <references count="1">
          <reference field="15" count="0"/>
        </references>
      </pivotArea>
    </format>
    <format dxfId="137">
      <pivotArea dataOnly="0" labelOnly="1" grandRow="1" outline="0" fieldPosition="0"/>
    </format>
    <format dxfId="136">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9213F9-A406-46FA-AAEC-247E5439786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D129:E142"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1"/>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15"/>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30"/>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51"/>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32"/>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8"/>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28"/>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25"/>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62"/>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58"/>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3"/>
        <item x="770"/>
        <item x="2601"/>
        <item x="2240"/>
        <item x="1671"/>
        <item x="741"/>
        <item x="608"/>
        <item x="2339"/>
        <item x="1154"/>
        <item x="2915"/>
        <item x="4729"/>
        <item x="2887"/>
        <item x="1654"/>
        <item x="3915"/>
        <item x="12"/>
        <item x="2560"/>
        <item x="4937"/>
        <item x="3542"/>
        <item x="3910"/>
        <item x="931"/>
        <item x="4827"/>
        <item x="5397"/>
        <item x="824"/>
        <item x="1203"/>
        <item x="937"/>
        <item x="2236"/>
        <item x="581"/>
        <item x="2143"/>
        <item x="33"/>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4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1"/>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4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4"/>
        <item x="1052"/>
        <item x="6114"/>
        <item x="3930"/>
        <item x="2849"/>
        <item x="4377"/>
        <item x="3243"/>
        <item x="3923"/>
        <item x="2752"/>
        <item x="5611"/>
        <item x="2433"/>
        <item x="1832"/>
        <item x="477"/>
        <item x="4134"/>
        <item x="5544"/>
        <item x="5434"/>
        <item x="2982"/>
        <item x="216"/>
        <item x="20"/>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63"/>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3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59"/>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6"/>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49"/>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47"/>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44"/>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0"/>
        <item x="3593"/>
        <item x="5038"/>
        <item x="3274"/>
        <item x="2724"/>
        <item x="3415"/>
        <item x="2529"/>
        <item x="1116"/>
        <item x="3677"/>
        <item x="5205"/>
        <item x="5665"/>
        <item x="3701"/>
        <item x="1142"/>
        <item x="6062"/>
        <item x="3627"/>
        <item x="4212"/>
        <item x="3072"/>
        <item x="5"/>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17"/>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2"/>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4"/>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23"/>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50"/>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42"/>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31"/>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52"/>
        <item x="3866"/>
        <item x="2597"/>
        <item x="4497"/>
        <item x="2088"/>
        <item x="3658"/>
        <item x="3476"/>
        <item x="26"/>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43"/>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37"/>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29"/>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64"/>
        <item x="4757"/>
        <item x="678"/>
        <item x="5053"/>
        <item x="5598"/>
        <item x="41"/>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36"/>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5"/>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46"/>
        <item x="39"/>
        <item x="3523"/>
        <item x="3543"/>
        <item x="4283"/>
        <item x="1358"/>
        <item x="3724"/>
        <item x="3924"/>
        <item x="66"/>
        <item x="2875"/>
        <item x="3949"/>
        <item x="4572"/>
        <item x="19"/>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57"/>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40"/>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3"/>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38"/>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16"/>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4"/>
        <item x="5471"/>
        <item x="2532"/>
        <item x="274"/>
        <item x="5142"/>
        <item x="4425"/>
        <item x="4040"/>
        <item x="353"/>
        <item x="24"/>
        <item x="1505"/>
        <item x="607"/>
        <item x="4538"/>
        <item x="4078"/>
        <item x="3003"/>
        <item x="4999"/>
        <item x="2993"/>
        <item x="4673"/>
        <item x="1014"/>
        <item x="5895"/>
        <item x="1979"/>
        <item x="2312"/>
        <item x="5845"/>
        <item x="5973"/>
        <item x="5307"/>
        <item x="6033"/>
        <item x="290"/>
        <item x="2969"/>
        <item x="6116"/>
        <item x="2330"/>
        <item x="1076"/>
        <item x="1234"/>
        <item x="910"/>
        <item x="2707"/>
        <item x="5939"/>
        <item x="35"/>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2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fld="21" baseField="0" baseItem="0"/>
  </dataFields>
  <formats count="6">
    <format dxfId="147">
      <pivotArea type="all" dataOnly="0" outline="0" fieldPosition="0"/>
    </format>
    <format dxfId="146">
      <pivotArea outline="0" collapsedLevelsAreSubtotals="1" fieldPosition="0"/>
    </format>
    <format dxfId="145">
      <pivotArea field="22" type="button" dataOnly="0" labelOnly="1" outline="0" axis="axisRow" fieldPosition="0"/>
    </format>
    <format dxfId="144">
      <pivotArea dataOnly="0" labelOnly="1" fieldPosition="0">
        <references count="1">
          <reference field="22" count="12">
            <x v="1"/>
            <x v="2"/>
            <x v="3"/>
            <x v="4"/>
            <x v="5"/>
            <x v="6"/>
            <x v="7"/>
            <x v="8"/>
            <x v="9"/>
            <x v="10"/>
            <x v="11"/>
            <x v="12"/>
          </reference>
        </references>
      </pivotArea>
    </format>
    <format dxfId="143">
      <pivotArea dataOnly="0" labelOnly="1" grandRow="1" outline="0" fieldPosition="0"/>
    </format>
    <format dxfId="142">
      <pivotArea dataOnly="0" labelOnly="1" outline="0" axis="axisValues" fieldPosition="0"/>
    </format>
  </formats>
  <chartFormats count="2">
    <chartFormat chart="8"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0210086-4916-4D1E-BD9A-830276713EB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16" firstHeaderRow="0"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7">
    <format dxfId="154">
      <pivotArea collapsedLevelsAreSubtotals="1" fieldPosition="0">
        <references count="1">
          <reference field="22" count="12">
            <x v="1"/>
            <x v="2"/>
            <x v="3"/>
            <x v="4"/>
            <x v="5"/>
            <x v="6"/>
            <x v="7"/>
            <x v="8"/>
            <x v="9"/>
            <x v="10"/>
            <x v="11"/>
            <x v="12"/>
          </reference>
        </references>
      </pivotArea>
    </format>
    <format dxfId="153">
      <pivotArea type="all" dataOnly="0" outline="0" fieldPosition="0"/>
    </format>
    <format dxfId="152">
      <pivotArea outline="0" collapsedLevelsAreSubtotals="1" fieldPosition="0"/>
    </format>
    <format dxfId="151">
      <pivotArea field="22" type="button" dataOnly="0" labelOnly="1" outline="0" axis="axisRow" fieldPosition="0"/>
    </format>
    <format dxfId="150">
      <pivotArea dataOnly="0" labelOnly="1" fieldPosition="0">
        <references count="1">
          <reference field="22" count="12">
            <x v="1"/>
            <x v="2"/>
            <x v="3"/>
            <x v="4"/>
            <x v="5"/>
            <x v="6"/>
            <x v="7"/>
            <x v="8"/>
            <x v="9"/>
            <x v="10"/>
            <x v="11"/>
            <x v="12"/>
          </reference>
        </references>
      </pivotArea>
    </format>
    <format dxfId="149">
      <pivotArea dataOnly="0" labelOnly="1" grandRow="1" outline="0" fieldPosition="0"/>
    </format>
    <format dxfId="148">
      <pivotArea dataOnly="0" labelOnly="1" outline="0" fieldPosition="0">
        <references count="1">
          <reference field="4294967294" count="2">
            <x v="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1"/>
          </reference>
        </references>
      </pivotArea>
    </chartFormat>
    <chartFormat chart="4"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80A0E32-6EFA-4317-B5DD-17A664B0978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10:B1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1"/>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15"/>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30"/>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51"/>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32"/>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8"/>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28"/>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25"/>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62"/>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58"/>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3"/>
        <item x="770"/>
        <item x="2601"/>
        <item x="2240"/>
        <item x="1671"/>
        <item x="741"/>
        <item x="608"/>
        <item x="2339"/>
        <item x="1154"/>
        <item x="2915"/>
        <item x="4729"/>
        <item x="2887"/>
        <item x="1654"/>
        <item x="3915"/>
        <item x="12"/>
        <item x="2560"/>
        <item x="4937"/>
        <item x="3542"/>
        <item x="3910"/>
        <item x="931"/>
        <item x="4827"/>
        <item x="5397"/>
        <item x="824"/>
        <item x="1203"/>
        <item x="937"/>
        <item x="2236"/>
        <item x="581"/>
        <item x="2143"/>
        <item x="33"/>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4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1"/>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4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4"/>
        <item x="1052"/>
        <item x="6114"/>
        <item x="3930"/>
        <item x="2849"/>
        <item x="4377"/>
        <item x="3243"/>
        <item x="3923"/>
        <item x="2752"/>
        <item x="5611"/>
        <item x="2433"/>
        <item x="1832"/>
        <item x="477"/>
        <item x="4134"/>
        <item x="5544"/>
        <item x="5434"/>
        <item x="2982"/>
        <item x="216"/>
        <item x="20"/>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63"/>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3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59"/>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6"/>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49"/>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47"/>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44"/>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0"/>
        <item x="3593"/>
        <item x="5038"/>
        <item x="3274"/>
        <item x="2724"/>
        <item x="3415"/>
        <item x="2529"/>
        <item x="1116"/>
        <item x="3677"/>
        <item x="5205"/>
        <item x="5665"/>
        <item x="3701"/>
        <item x="1142"/>
        <item x="6062"/>
        <item x="3627"/>
        <item x="4212"/>
        <item x="3072"/>
        <item x="5"/>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17"/>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2"/>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4"/>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23"/>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50"/>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42"/>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31"/>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52"/>
        <item x="3866"/>
        <item x="2597"/>
        <item x="4497"/>
        <item x="2088"/>
        <item x="3658"/>
        <item x="3476"/>
        <item x="26"/>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43"/>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37"/>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29"/>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64"/>
        <item x="4757"/>
        <item x="678"/>
        <item x="5053"/>
        <item x="5598"/>
        <item x="41"/>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36"/>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5"/>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46"/>
        <item x="39"/>
        <item x="3523"/>
        <item x="3543"/>
        <item x="4283"/>
        <item x="1358"/>
        <item x="3724"/>
        <item x="3924"/>
        <item x="66"/>
        <item x="2875"/>
        <item x="3949"/>
        <item x="4572"/>
        <item x="19"/>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57"/>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40"/>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3"/>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38"/>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16"/>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4"/>
        <item x="5471"/>
        <item x="2532"/>
        <item x="274"/>
        <item x="5142"/>
        <item x="4425"/>
        <item x="4040"/>
        <item x="353"/>
        <item x="24"/>
        <item x="1505"/>
        <item x="607"/>
        <item x="4538"/>
        <item x="4078"/>
        <item x="3003"/>
        <item x="4999"/>
        <item x="2993"/>
        <item x="4673"/>
        <item x="1014"/>
        <item x="5895"/>
        <item x="1979"/>
        <item x="2312"/>
        <item x="5845"/>
        <item x="5973"/>
        <item x="5307"/>
        <item x="6033"/>
        <item x="290"/>
        <item x="2969"/>
        <item x="6116"/>
        <item x="2330"/>
        <item x="1076"/>
        <item x="1234"/>
        <item x="910"/>
        <item x="2707"/>
        <item x="5939"/>
        <item x="35"/>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2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16"/>
  </rowFields>
  <rowItems count="6">
    <i>
      <x v="3"/>
    </i>
    <i>
      <x v="16"/>
    </i>
    <i>
      <x v="14"/>
    </i>
    <i>
      <x v="5"/>
    </i>
    <i>
      <x v="13"/>
    </i>
    <i t="grand">
      <x/>
    </i>
  </rowItems>
  <colItems count="1">
    <i/>
  </colItems>
  <dataFields count="1">
    <dataField name="Sum of Sales" fld="18" baseField="0" baseItem="0"/>
  </dataFields>
  <formats count="6">
    <format dxfId="160">
      <pivotArea type="all" dataOnly="0" outline="0" fieldPosition="0"/>
    </format>
    <format dxfId="159">
      <pivotArea outline="0" collapsedLevelsAreSubtotals="1" fieldPosition="0"/>
    </format>
    <format dxfId="158">
      <pivotArea field="16" type="button" dataOnly="0" labelOnly="1" outline="0" axis="axisRow" fieldPosition="0"/>
    </format>
    <format dxfId="157">
      <pivotArea dataOnly="0" labelOnly="1" fieldPosition="0">
        <references count="1">
          <reference field="16" count="5">
            <x v="3"/>
            <x v="5"/>
            <x v="13"/>
            <x v="14"/>
            <x v="16"/>
          </reference>
        </references>
      </pivotArea>
    </format>
    <format dxfId="156">
      <pivotArea dataOnly="0" labelOnly="1" grandRow="1" outline="0" fieldPosition="0"/>
    </format>
    <format dxfId="155">
      <pivotArea dataOnly="0" labelOnly="1" outline="0" axis="axisValues" fieldPosition="0"/>
    </format>
  </formats>
  <chartFormats count="4">
    <chartFormat chart="4"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A12F049-B1D3-491B-8C8C-29F350FB87D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5:B105"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formats count="6">
    <format dxfId="166">
      <pivotArea type="all" dataOnly="0" outline="0" fieldPosition="0"/>
    </format>
    <format dxfId="165">
      <pivotArea outline="0" collapsedLevelsAreSubtotals="1" fieldPosition="0"/>
    </format>
    <format dxfId="164">
      <pivotArea field="11" type="button" dataOnly="0" labelOnly="1" outline="0" axis="axisRow" fieldPosition="0"/>
    </format>
    <format dxfId="163">
      <pivotArea dataOnly="0" labelOnly="1" fieldPosition="0">
        <references count="1">
          <reference field="11" count="0"/>
        </references>
      </pivotArea>
    </format>
    <format dxfId="162">
      <pivotArea dataOnly="0" labelOnly="1" grandRow="1" outline="0" fieldPosition="0"/>
    </format>
    <format dxfId="161">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A1AC89C-EBF3-4785-881E-18DB3DA41B3C}"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J129:K142" firstHeaderRow="1"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1"/>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15"/>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30"/>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51"/>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32"/>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8"/>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28"/>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25"/>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62"/>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58"/>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3"/>
        <item x="770"/>
        <item x="2601"/>
        <item x="2240"/>
        <item x="1671"/>
        <item x="741"/>
        <item x="608"/>
        <item x="2339"/>
        <item x="1154"/>
        <item x="2915"/>
        <item x="4729"/>
        <item x="2887"/>
        <item x="1654"/>
        <item x="3915"/>
        <item x="12"/>
        <item x="2560"/>
        <item x="4937"/>
        <item x="3542"/>
        <item x="3910"/>
        <item x="931"/>
        <item x="4827"/>
        <item x="5397"/>
        <item x="824"/>
        <item x="1203"/>
        <item x="937"/>
        <item x="2236"/>
        <item x="581"/>
        <item x="2143"/>
        <item x="33"/>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4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1"/>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4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4"/>
        <item x="1052"/>
        <item x="6114"/>
        <item x="3930"/>
        <item x="2849"/>
        <item x="4377"/>
        <item x="3243"/>
        <item x="3923"/>
        <item x="2752"/>
        <item x="5611"/>
        <item x="2433"/>
        <item x="1832"/>
        <item x="477"/>
        <item x="4134"/>
        <item x="5544"/>
        <item x="5434"/>
        <item x="2982"/>
        <item x="216"/>
        <item x="20"/>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63"/>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3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59"/>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6"/>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49"/>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47"/>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44"/>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0"/>
        <item x="3593"/>
        <item x="5038"/>
        <item x="3274"/>
        <item x="2724"/>
        <item x="3415"/>
        <item x="2529"/>
        <item x="1116"/>
        <item x="3677"/>
        <item x="5205"/>
        <item x="5665"/>
        <item x="3701"/>
        <item x="1142"/>
        <item x="6062"/>
        <item x="3627"/>
        <item x="4212"/>
        <item x="3072"/>
        <item x="5"/>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17"/>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2"/>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4"/>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23"/>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50"/>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42"/>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31"/>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52"/>
        <item x="3866"/>
        <item x="2597"/>
        <item x="4497"/>
        <item x="2088"/>
        <item x="3658"/>
        <item x="3476"/>
        <item x="26"/>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43"/>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37"/>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29"/>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64"/>
        <item x="4757"/>
        <item x="678"/>
        <item x="5053"/>
        <item x="5598"/>
        <item x="41"/>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36"/>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5"/>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46"/>
        <item x="39"/>
        <item x="3523"/>
        <item x="3543"/>
        <item x="4283"/>
        <item x="1358"/>
        <item x="3724"/>
        <item x="3924"/>
        <item x="66"/>
        <item x="2875"/>
        <item x="3949"/>
        <item x="4572"/>
        <item x="19"/>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57"/>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40"/>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3"/>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38"/>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16"/>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4"/>
        <item x="5471"/>
        <item x="2532"/>
        <item x="274"/>
        <item x="5142"/>
        <item x="4425"/>
        <item x="4040"/>
        <item x="353"/>
        <item x="24"/>
        <item x="1505"/>
        <item x="607"/>
        <item x="4538"/>
        <item x="4078"/>
        <item x="3003"/>
        <item x="4999"/>
        <item x="2993"/>
        <item x="4673"/>
        <item x="1014"/>
        <item x="5895"/>
        <item x="1979"/>
        <item x="2312"/>
        <item x="5845"/>
        <item x="5973"/>
        <item x="5307"/>
        <item x="6033"/>
        <item x="290"/>
        <item x="2969"/>
        <item x="6116"/>
        <item x="2330"/>
        <item x="1076"/>
        <item x="1234"/>
        <item x="910"/>
        <item x="2707"/>
        <item x="5939"/>
        <item x="35"/>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2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formats count="6">
    <format dxfId="172">
      <pivotArea type="all" dataOnly="0" outline="0" fieldPosition="0"/>
    </format>
    <format dxfId="171">
      <pivotArea outline="0" collapsedLevelsAreSubtotals="1" fieldPosition="0"/>
    </format>
    <format dxfId="170">
      <pivotArea field="22" type="button" dataOnly="0" labelOnly="1" outline="0" axis="axisRow" fieldPosition="0"/>
    </format>
    <format dxfId="169">
      <pivotArea dataOnly="0" labelOnly="1" fieldPosition="0">
        <references count="1">
          <reference field="22" count="12">
            <x v="1"/>
            <x v="2"/>
            <x v="3"/>
            <x v="4"/>
            <x v="5"/>
            <x v="6"/>
            <x v="7"/>
            <x v="8"/>
            <x v="9"/>
            <x v="10"/>
            <x v="11"/>
            <x v="12"/>
          </reference>
        </references>
      </pivotArea>
    </format>
    <format dxfId="168">
      <pivotArea dataOnly="0" labelOnly="1" grandRow="1" outline="0" fieldPosition="0"/>
    </format>
    <format dxfId="167">
      <pivotArea dataOnly="0" labelOnly="1" outline="0" axis="axisValues" fieldPosition="0"/>
    </format>
  </formats>
  <chartFormats count="2">
    <chartFormat chart="12"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0D50263-3D2D-4782-A50C-828CDDF5B08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129:B142"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1"/>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15"/>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30"/>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51"/>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32"/>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8"/>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28"/>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25"/>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62"/>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58"/>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3"/>
        <item x="770"/>
        <item x="2601"/>
        <item x="2240"/>
        <item x="1671"/>
        <item x="741"/>
        <item x="608"/>
        <item x="2339"/>
        <item x="1154"/>
        <item x="2915"/>
        <item x="4729"/>
        <item x="2887"/>
        <item x="1654"/>
        <item x="3915"/>
        <item x="12"/>
        <item x="2560"/>
        <item x="4937"/>
        <item x="3542"/>
        <item x="3910"/>
        <item x="931"/>
        <item x="4827"/>
        <item x="5397"/>
        <item x="824"/>
        <item x="1203"/>
        <item x="937"/>
        <item x="2236"/>
        <item x="581"/>
        <item x="2143"/>
        <item x="33"/>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4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1"/>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4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4"/>
        <item x="1052"/>
        <item x="6114"/>
        <item x="3930"/>
        <item x="2849"/>
        <item x="4377"/>
        <item x="3243"/>
        <item x="3923"/>
        <item x="2752"/>
        <item x="5611"/>
        <item x="2433"/>
        <item x="1832"/>
        <item x="477"/>
        <item x="4134"/>
        <item x="5544"/>
        <item x="5434"/>
        <item x="2982"/>
        <item x="216"/>
        <item x="20"/>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63"/>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3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59"/>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6"/>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49"/>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47"/>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44"/>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0"/>
        <item x="3593"/>
        <item x="5038"/>
        <item x="3274"/>
        <item x="2724"/>
        <item x="3415"/>
        <item x="2529"/>
        <item x="1116"/>
        <item x="3677"/>
        <item x="5205"/>
        <item x="5665"/>
        <item x="3701"/>
        <item x="1142"/>
        <item x="6062"/>
        <item x="3627"/>
        <item x="4212"/>
        <item x="3072"/>
        <item x="5"/>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17"/>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2"/>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4"/>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23"/>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50"/>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42"/>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31"/>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52"/>
        <item x="3866"/>
        <item x="2597"/>
        <item x="4497"/>
        <item x="2088"/>
        <item x="3658"/>
        <item x="3476"/>
        <item x="26"/>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43"/>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37"/>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29"/>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64"/>
        <item x="4757"/>
        <item x="678"/>
        <item x="5053"/>
        <item x="5598"/>
        <item x="41"/>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36"/>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5"/>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46"/>
        <item x="39"/>
        <item x="3523"/>
        <item x="3543"/>
        <item x="4283"/>
        <item x="1358"/>
        <item x="3724"/>
        <item x="3924"/>
        <item x="66"/>
        <item x="2875"/>
        <item x="3949"/>
        <item x="4572"/>
        <item x="19"/>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57"/>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40"/>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3"/>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38"/>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16"/>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4"/>
        <item x="5471"/>
        <item x="2532"/>
        <item x="274"/>
        <item x="5142"/>
        <item x="4425"/>
        <item x="4040"/>
        <item x="353"/>
        <item x="24"/>
        <item x="1505"/>
        <item x="607"/>
        <item x="4538"/>
        <item x="4078"/>
        <item x="3003"/>
        <item x="4999"/>
        <item x="2993"/>
        <item x="4673"/>
        <item x="1014"/>
        <item x="5895"/>
        <item x="1979"/>
        <item x="2312"/>
        <item x="5845"/>
        <item x="5973"/>
        <item x="5307"/>
        <item x="6033"/>
        <item x="290"/>
        <item x="2969"/>
        <item x="6116"/>
        <item x="2330"/>
        <item x="1076"/>
        <item x="1234"/>
        <item x="910"/>
        <item x="2707"/>
        <item x="5939"/>
        <item x="35"/>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2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Sales" fld="18" baseField="0" baseItem="0"/>
  </dataFields>
  <formats count="6">
    <format dxfId="178">
      <pivotArea type="all" dataOnly="0" outline="0" fieldPosition="0"/>
    </format>
    <format dxfId="177">
      <pivotArea outline="0" collapsedLevelsAreSubtotals="1" fieldPosition="0"/>
    </format>
    <format dxfId="176">
      <pivotArea field="22" type="button" dataOnly="0" labelOnly="1" outline="0" axis="axisRow" fieldPosition="0"/>
    </format>
    <format dxfId="175">
      <pivotArea dataOnly="0" labelOnly="1" fieldPosition="0">
        <references count="1">
          <reference field="22" count="12">
            <x v="1"/>
            <x v="2"/>
            <x v="3"/>
            <x v="4"/>
            <x v="5"/>
            <x v="6"/>
            <x v="7"/>
            <x v="8"/>
            <x v="9"/>
            <x v="10"/>
            <x v="11"/>
            <x v="12"/>
          </reference>
        </references>
      </pivotArea>
    </format>
    <format dxfId="174">
      <pivotArea dataOnly="0" labelOnly="1" grandRow="1" outline="0" fieldPosition="0"/>
    </format>
    <format dxfId="173">
      <pivotArea dataOnly="0" labelOnly="1" outline="0" axis="axisValues" fieldPosition="0"/>
    </format>
  </formats>
  <chartFormats count="4">
    <chartFormat chart="6"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3F79194-169F-410C-BF28-3025CD4F280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54:A155" firstHeaderRow="1" firstDataRow="1" firstDataCol="0"/>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1"/>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15"/>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30"/>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51"/>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32"/>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8"/>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28"/>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25"/>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62"/>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58"/>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3"/>
        <item x="770"/>
        <item x="2601"/>
        <item x="2240"/>
        <item x="1671"/>
        <item x="741"/>
        <item x="608"/>
        <item x="2339"/>
        <item x="1154"/>
        <item x="2915"/>
        <item x="4729"/>
        <item x="2887"/>
        <item x="1654"/>
        <item x="3915"/>
        <item x="12"/>
        <item x="2560"/>
        <item x="4937"/>
        <item x="3542"/>
        <item x="3910"/>
        <item x="931"/>
        <item x="4827"/>
        <item x="5397"/>
        <item x="824"/>
        <item x="1203"/>
        <item x="937"/>
        <item x="2236"/>
        <item x="581"/>
        <item x="2143"/>
        <item x="33"/>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4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1"/>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4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4"/>
        <item x="1052"/>
        <item x="6114"/>
        <item x="3930"/>
        <item x="2849"/>
        <item x="4377"/>
        <item x="3243"/>
        <item x="3923"/>
        <item x="2752"/>
        <item x="5611"/>
        <item x="2433"/>
        <item x="1832"/>
        <item x="477"/>
        <item x="4134"/>
        <item x="5544"/>
        <item x="5434"/>
        <item x="2982"/>
        <item x="216"/>
        <item x="20"/>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63"/>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3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59"/>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6"/>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49"/>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47"/>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44"/>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0"/>
        <item x="3593"/>
        <item x="5038"/>
        <item x="3274"/>
        <item x="2724"/>
        <item x="3415"/>
        <item x="2529"/>
        <item x="1116"/>
        <item x="3677"/>
        <item x="5205"/>
        <item x="5665"/>
        <item x="3701"/>
        <item x="1142"/>
        <item x="6062"/>
        <item x="3627"/>
        <item x="4212"/>
        <item x="3072"/>
        <item x="5"/>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17"/>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2"/>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4"/>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23"/>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50"/>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42"/>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31"/>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52"/>
        <item x="3866"/>
        <item x="2597"/>
        <item x="4497"/>
        <item x="2088"/>
        <item x="3658"/>
        <item x="3476"/>
        <item x="26"/>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43"/>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37"/>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29"/>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64"/>
        <item x="4757"/>
        <item x="678"/>
        <item x="5053"/>
        <item x="5598"/>
        <item x="41"/>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36"/>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5"/>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46"/>
        <item x="39"/>
        <item x="3523"/>
        <item x="3543"/>
        <item x="4283"/>
        <item x="1358"/>
        <item x="3724"/>
        <item x="3924"/>
        <item x="66"/>
        <item x="2875"/>
        <item x="3949"/>
        <item x="4572"/>
        <item x="19"/>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57"/>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40"/>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3"/>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38"/>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16"/>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4"/>
        <item x="5471"/>
        <item x="2532"/>
        <item x="274"/>
        <item x="5142"/>
        <item x="4425"/>
        <item x="4040"/>
        <item x="353"/>
        <item x="24"/>
        <item x="1505"/>
        <item x="607"/>
        <item x="4538"/>
        <item x="4078"/>
        <item x="3003"/>
        <item x="4999"/>
        <item x="2993"/>
        <item x="4673"/>
        <item x="1014"/>
        <item x="5895"/>
        <item x="1979"/>
        <item x="2312"/>
        <item x="5845"/>
        <item x="5973"/>
        <item x="5307"/>
        <item x="6033"/>
        <item x="290"/>
        <item x="2969"/>
        <item x="6116"/>
        <item x="2330"/>
        <item x="1076"/>
        <item x="1234"/>
        <item x="910"/>
        <item x="2707"/>
        <item x="5939"/>
        <item x="35"/>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2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Items count="1">
    <i/>
  </rowItems>
  <colItems count="1">
    <i/>
  </colItems>
  <dataFields count="1">
    <dataField name="Sum of Sales" fld="18" baseField="0" baseItem="0"/>
  </dataFields>
  <formats count="5">
    <format dxfId="183">
      <pivotArea type="all" dataOnly="0" outline="0" fieldPosition="0"/>
    </format>
    <format dxfId="182">
      <pivotArea outline="0" collapsedLevelsAreSubtotals="1" fieldPosition="0"/>
    </format>
    <format dxfId="181">
      <pivotArea field="16" type="button" dataOnly="0" labelOnly="1" outline="0"/>
    </format>
    <format dxfId="180">
      <pivotArea dataOnly="0" labelOnly="1" grandRow="1" outline="0" fieldPosition="0"/>
    </format>
    <format dxfId="179">
      <pivotArea dataOnly="0" labelOnly="1" outline="0" axis="axisValues" fieldPosition="0"/>
    </format>
  </formats>
  <chartFormats count="1">
    <chartFormat chart="4"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553443B-B947-4455-A849-E4E93240DD61}"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M129:N142" firstHeaderRow="1" firstDataRow="1" firstDataCol="1"/>
  <pivotFields count="26">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1"/>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15"/>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30"/>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51"/>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32"/>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8"/>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28"/>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25"/>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62"/>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58"/>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3"/>
        <item x="770"/>
        <item x="2601"/>
        <item x="2240"/>
        <item x="1671"/>
        <item x="741"/>
        <item x="608"/>
        <item x="2339"/>
        <item x="1154"/>
        <item x="2915"/>
        <item x="4729"/>
        <item x="2887"/>
        <item x="1654"/>
        <item x="3915"/>
        <item x="12"/>
        <item x="2560"/>
        <item x="4937"/>
        <item x="3542"/>
        <item x="3910"/>
        <item x="931"/>
        <item x="4827"/>
        <item x="5397"/>
        <item x="824"/>
        <item x="1203"/>
        <item x="937"/>
        <item x="2236"/>
        <item x="581"/>
        <item x="2143"/>
        <item x="33"/>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4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1"/>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4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4"/>
        <item x="1052"/>
        <item x="6114"/>
        <item x="3930"/>
        <item x="2849"/>
        <item x="4377"/>
        <item x="3243"/>
        <item x="3923"/>
        <item x="2752"/>
        <item x="5611"/>
        <item x="2433"/>
        <item x="1832"/>
        <item x="477"/>
        <item x="4134"/>
        <item x="5544"/>
        <item x="5434"/>
        <item x="2982"/>
        <item x="216"/>
        <item x="20"/>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63"/>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3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59"/>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6"/>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49"/>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47"/>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44"/>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0"/>
        <item x="3593"/>
        <item x="5038"/>
        <item x="3274"/>
        <item x="2724"/>
        <item x="3415"/>
        <item x="2529"/>
        <item x="1116"/>
        <item x="3677"/>
        <item x="5205"/>
        <item x="5665"/>
        <item x="3701"/>
        <item x="1142"/>
        <item x="6062"/>
        <item x="3627"/>
        <item x="4212"/>
        <item x="3072"/>
        <item x="5"/>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17"/>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2"/>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4"/>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23"/>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50"/>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42"/>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31"/>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52"/>
        <item x="3866"/>
        <item x="2597"/>
        <item x="4497"/>
        <item x="2088"/>
        <item x="3658"/>
        <item x="3476"/>
        <item x="26"/>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43"/>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37"/>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29"/>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64"/>
        <item x="4757"/>
        <item x="678"/>
        <item x="5053"/>
        <item x="5598"/>
        <item x="41"/>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36"/>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5"/>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46"/>
        <item x="39"/>
        <item x="3523"/>
        <item x="3543"/>
        <item x="4283"/>
        <item x="1358"/>
        <item x="3724"/>
        <item x="3924"/>
        <item x="66"/>
        <item x="2875"/>
        <item x="3949"/>
        <item x="4572"/>
        <item x="19"/>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57"/>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40"/>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3"/>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38"/>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16"/>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4"/>
        <item x="5471"/>
        <item x="2532"/>
        <item x="274"/>
        <item x="5142"/>
        <item x="4425"/>
        <item x="4040"/>
        <item x="353"/>
        <item x="24"/>
        <item x="1505"/>
        <item x="607"/>
        <item x="4538"/>
        <item x="4078"/>
        <item x="3003"/>
        <item x="4999"/>
        <item x="2993"/>
        <item x="4673"/>
        <item x="1014"/>
        <item x="5895"/>
        <item x="1979"/>
        <item x="2312"/>
        <item x="5845"/>
        <item x="5973"/>
        <item x="5307"/>
        <item x="6033"/>
        <item x="290"/>
        <item x="2969"/>
        <item x="6116"/>
        <item x="2330"/>
        <item x="1076"/>
        <item x="1234"/>
        <item x="910"/>
        <item x="2707"/>
        <item x="5939"/>
        <item x="35"/>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2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ataField="1"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margin" fld="25" baseField="0" baseItem="0"/>
  </dataFields>
  <formats count="6">
    <format dxfId="189">
      <pivotArea type="all" dataOnly="0" outline="0" fieldPosition="0"/>
    </format>
    <format dxfId="188">
      <pivotArea outline="0" collapsedLevelsAreSubtotals="1" fieldPosition="0"/>
    </format>
    <format dxfId="187">
      <pivotArea field="22" type="button" dataOnly="0" labelOnly="1" outline="0" axis="axisRow" fieldPosition="0"/>
    </format>
    <format dxfId="186">
      <pivotArea dataOnly="0" labelOnly="1" fieldPosition="0">
        <references count="1">
          <reference field="22" count="12">
            <x v="1"/>
            <x v="2"/>
            <x v="3"/>
            <x v="4"/>
            <x v="5"/>
            <x v="6"/>
            <x v="7"/>
            <x v="8"/>
            <x v="9"/>
            <x v="10"/>
            <x v="11"/>
            <x v="12"/>
          </reference>
        </references>
      </pivotArea>
    </format>
    <format dxfId="185">
      <pivotArea dataOnly="0" labelOnly="1" grandRow="1" outline="0" fieldPosition="0"/>
    </format>
    <format dxfId="184">
      <pivotArea dataOnly="0" labelOnly="1" outline="0" axis="axisValues" fieldPosition="0"/>
    </format>
  </formats>
  <chartFormats count="4">
    <chartFormat chart="14"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288A92D-EBE8-4BDA-95D3-2E7D0ECB1DF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G129:H142"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1"/>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15"/>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30"/>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51"/>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32"/>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8"/>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28"/>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25"/>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62"/>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58"/>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3"/>
        <item x="770"/>
        <item x="2601"/>
        <item x="2240"/>
        <item x="1671"/>
        <item x="741"/>
        <item x="608"/>
        <item x="2339"/>
        <item x="1154"/>
        <item x="2915"/>
        <item x="4729"/>
        <item x="2887"/>
        <item x="1654"/>
        <item x="3915"/>
        <item x="12"/>
        <item x="2560"/>
        <item x="4937"/>
        <item x="3542"/>
        <item x="3910"/>
        <item x="931"/>
        <item x="4827"/>
        <item x="5397"/>
        <item x="824"/>
        <item x="1203"/>
        <item x="937"/>
        <item x="2236"/>
        <item x="581"/>
        <item x="2143"/>
        <item x="33"/>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4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1"/>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4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4"/>
        <item x="1052"/>
        <item x="6114"/>
        <item x="3930"/>
        <item x="2849"/>
        <item x="4377"/>
        <item x="3243"/>
        <item x="3923"/>
        <item x="2752"/>
        <item x="5611"/>
        <item x="2433"/>
        <item x="1832"/>
        <item x="477"/>
        <item x="4134"/>
        <item x="5544"/>
        <item x="5434"/>
        <item x="2982"/>
        <item x="216"/>
        <item x="20"/>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63"/>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3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59"/>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6"/>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49"/>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47"/>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44"/>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0"/>
        <item x="3593"/>
        <item x="5038"/>
        <item x="3274"/>
        <item x="2724"/>
        <item x="3415"/>
        <item x="2529"/>
        <item x="1116"/>
        <item x="3677"/>
        <item x="5205"/>
        <item x="5665"/>
        <item x="3701"/>
        <item x="1142"/>
        <item x="6062"/>
        <item x="3627"/>
        <item x="4212"/>
        <item x="3072"/>
        <item x="5"/>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17"/>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2"/>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4"/>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23"/>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50"/>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42"/>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31"/>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52"/>
        <item x="3866"/>
        <item x="2597"/>
        <item x="4497"/>
        <item x="2088"/>
        <item x="3658"/>
        <item x="3476"/>
        <item x="26"/>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43"/>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37"/>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29"/>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64"/>
        <item x="4757"/>
        <item x="678"/>
        <item x="5053"/>
        <item x="5598"/>
        <item x="41"/>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36"/>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5"/>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46"/>
        <item x="39"/>
        <item x="3523"/>
        <item x="3543"/>
        <item x="4283"/>
        <item x="1358"/>
        <item x="3724"/>
        <item x="3924"/>
        <item x="66"/>
        <item x="2875"/>
        <item x="3949"/>
        <item x="4572"/>
        <item x="19"/>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57"/>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40"/>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3"/>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38"/>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16"/>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4"/>
        <item x="5471"/>
        <item x="2532"/>
        <item x="274"/>
        <item x="5142"/>
        <item x="4425"/>
        <item x="4040"/>
        <item x="353"/>
        <item x="24"/>
        <item x="1505"/>
        <item x="607"/>
        <item x="4538"/>
        <item x="4078"/>
        <item x="3003"/>
        <item x="4999"/>
        <item x="2993"/>
        <item x="4673"/>
        <item x="1014"/>
        <item x="5895"/>
        <item x="1979"/>
        <item x="2312"/>
        <item x="5845"/>
        <item x="5973"/>
        <item x="5307"/>
        <item x="6033"/>
        <item x="290"/>
        <item x="2969"/>
        <item x="6116"/>
        <item x="2330"/>
        <item x="1076"/>
        <item x="1234"/>
        <item x="910"/>
        <item x="2707"/>
        <item x="5939"/>
        <item x="35"/>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2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dataField="1"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Quantity" fld="19" baseField="0" baseItem="0"/>
  </dataFields>
  <formats count="6">
    <format dxfId="195">
      <pivotArea type="all" dataOnly="0" outline="0" fieldPosition="0"/>
    </format>
    <format dxfId="194">
      <pivotArea outline="0" collapsedLevelsAreSubtotals="1" fieldPosition="0"/>
    </format>
    <format dxfId="193">
      <pivotArea field="22" type="button" dataOnly="0" labelOnly="1" outline="0" axis="axisRow" fieldPosition="0"/>
    </format>
    <format dxfId="192">
      <pivotArea dataOnly="0" labelOnly="1" fieldPosition="0">
        <references count="1">
          <reference field="22" count="12">
            <x v="1"/>
            <x v="2"/>
            <x v="3"/>
            <x v="4"/>
            <x v="5"/>
            <x v="6"/>
            <x v="7"/>
            <x v="8"/>
            <x v="9"/>
            <x v="10"/>
            <x v="11"/>
            <x v="12"/>
          </reference>
        </references>
      </pivotArea>
    </format>
    <format dxfId="191">
      <pivotArea dataOnly="0" labelOnly="1" grandRow="1" outline="0" fieldPosition="0"/>
    </format>
    <format dxfId="190">
      <pivotArea dataOnly="0" labelOnly="1" outline="0" axis="axisValues" fieldPosition="0"/>
    </format>
  </formats>
  <chartFormats count="2">
    <chartFormat chart="1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157CEBB-4758-456B-98F7-BAB26EB736C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0:B44"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formats count="8">
    <format dxfId="203">
      <pivotArea type="all" dataOnly="0" outline="0" fieldPosition="0"/>
    </format>
    <format dxfId="202">
      <pivotArea outline="0" fieldPosition="0">
        <references count="1">
          <reference field="4294967294" count="1">
            <x v="0"/>
          </reference>
        </references>
      </pivotArea>
    </format>
    <format dxfId="201">
      <pivotArea type="all" dataOnly="0" outline="0" fieldPosition="0"/>
    </format>
    <format dxfId="200">
      <pivotArea outline="0" collapsedLevelsAreSubtotals="1" fieldPosition="0"/>
    </format>
    <format dxfId="199">
      <pivotArea field="15" type="button" dataOnly="0" labelOnly="1" outline="0" axis="axisRow" fieldPosition="0"/>
    </format>
    <format dxfId="198">
      <pivotArea dataOnly="0" labelOnly="1" fieldPosition="0">
        <references count="1">
          <reference field="15" count="0"/>
        </references>
      </pivotArea>
    </format>
    <format dxfId="197">
      <pivotArea dataOnly="0" labelOnly="1" grandRow="1" outline="0" fieldPosition="0"/>
    </format>
    <format dxfId="196">
      <pivotArea dataOnly="0" labelOnly="1" outline="0" axis="axisValues" fieldPosition="0"/>
    </format>
  </formats>
  <chartFormats count="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5" count="1" selected="0">
            <x v="0"/>
          </reference>
        </references>
      </pivotArea>
    </chartFormat>
    <chartFormat chart="2" format="2">
      <pivotArea type="data" outline="0" fieldPosition="0">
        <references count="2">
          <reference field="4294967294" count="1" selected="0">
            <x v="0"/>
          </reference>
          <reference field="15" count="1" selected="0">
            <x v="1"/>
          </reference>
        </references>
      </pivotArea>
    </chartFormat>
    <chartFormat chart="2" format="3">
      <pivotArea type="data" outline="0" fieldPosition="0">
        <references count="2">
          <reference field="4294967294" count="1" selected="0">
            <x v="0"/>
          </reference>
          <reference field="15" count="1" selected="0">
            <x v="2"/>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15" count="1" selected="0">
            <x v="0"/>
          </reference>
        </references>
      </pivotArea>
    </chartFormat>
    <chartFormat chart="6" format="10">
      <pivotArea type="data" outline="0" fieldPosition="0">
        <references count="2">
          <reference field="4294967294" count="1" selected="0">
            <x v="0"/>
          </reference>
          <reference field="15" count="1" selected="0">
            <x v="1"/>
          </reference>
        </references>
      </pivotArea>
    </chartFormat>
    <chartFormat chart="6" format="11">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E964DFD-4598-423C-815D-5E8F12519673}"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F7" firstHeaderRow="0" firstDataRow="1" firstDataCol="1"/>
  <pivotFields count="26">
    <pivotField showAll="0"/>
    <pivotField dataField="1"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dataField="1" showAll="0"/>
    <pivotField showAll="0"/>
    <pivotField dataField="1" showAll="0"/>
    <pivotField showAll="0" defaultSubtotal="0"/>
    <pivotField showAll="0" defaultSubtotal="0"/>
    <pivotField axis="axisRow" showAll="0" defaultSubtotal="0">
      <items count="7">
        <item x="0"/>
        <item x="1"/>
        <item x="2"/>
        <item x="3"/>
        <item x="4"/>
        <item x="5"/>
        <item x="6"/>
      </items>
    </pivotField>
    <pivotField dataField="1" dragToRow="0" dragToCol="0" dragToPage="0" showAll="0" defaultSubtotal="0"/>
  </pivotFields>
  <rowFields count="1">
    <field x="24"/>
  </rowFields>
  <rowItems count="4">
    <i>
      <x v="1"/>
    </i>
    <i>
      <x v="2"/>
    </i>
    <i>
      <x v="3"/>
    </i>
    <i>
      <x v="4"/>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5"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CCAB4BA-0499-4C33-A086-25520D677F52}" sourceName="Year">
  <pivotTables>
    <pivotTable tabId="3" name="PivotTable6"/>
    <pivotTable tabId="3" name="PivotTable1"/>
    <pivotTable tabId="3" name="PivotTable10"/>
    <pivotTable tabId="3" name="PivotTable11"/>
    <pivotTable tabId="3" name="PivotTable2"/>
    <pivotTable tabId="3" name="PivotTable3"/>
    <pivotTable tabId="3" name="PivotTable4"/>
    <pivotTable tabId="3" name="PivotTable5"/>
    <pivotTable tabId="3" name="PivotTable7"/>
    <pivotTable tabId="3" name="PivotTable8"/>
    <pivotTable tabId="3" name="PivotTable9"/>
    <pivotTable tabId="6" name="PivotTable8"/>
  </pivotTables>
  <data>
    <tabular pivotCacheId="1044666630">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DB4DDF25-CC8F-4081-A174-2032C1CF1EEC}" sourceName="Segment">
  <pivotTables>
    <pivotTable tabId="3" name="PivotTable6"/>
    <pivotTable tabId="3" name="PivotTable1"/>
    <pivotTable tabId="3" name="PivotTable10"/>
    <pivotTable tabId="3" name="PivotTable11"/>
    <pivotTable tabId="3" name="PivotTable2"/>
    <pivotTable tabId="3" name="PivotTable3"/>
    <pivotTable tabId="3" name="PivotTable4"/>
    <pivotTable tabId="3" name="PivotTable5"/>
    <pivotTable tabId="3" name="PivotTable7"/>
    <pivotTable tabId="3" name="PivotTable8"/>
    <pivotTable tabId="3" name="PivotTable9"/>
    <pivotTable tabId="6" name="PivotTable8"/>
  </pivotTables>
  <data>
    <tabular pivotCacheId="1044666630">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ED0A104-1605-40C9-BFA8-9E8FFA2D3C78}" sourceName="Region">
  <pivotTables>
    <pivotTable tabId="3" name="PivotTable6"/>
    <pivotTable tabId="3" name="PivotTable1"/>
    <pivotTable tabId="3" name="PivotTable10"/>
    <pivotTable tabId="3" name="PivotTable11"/>
    <pivotTable tabId="3" name="PivotTable2"/>
    <pivotTable tabId="3" name="PivotTable3"/>
    <pivotTable tabId="3" name="PivotTable4"/>
    <pivotTable tabId="3" name="PivotTable5"/>
    <pivotTable tabId="3" name="PivotTable7"/>
    <pivotTable tabId="3" name="PivotTable8"/>
    <pivotTable tabId="3" name="PivotTable9"/>
    <pivotTable tabId="6" name="PivotTable8"/>
  </pivotTables>
  <data>
    <tabular pivotCacheId="1044666630">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E3AB90D7-7500-4AFB-8994-02BD707BD30C}" cache="Slicer_Year" caption="Year" rowHeight="234950"/>
  <slicer name="Segment" xr10:uid="{3361D5D6-811F-48AD-B03F-8AEA9FF1ED7C}" cache="Slicer_Segment" caption="Segment" rowHeight="234950"/>
  <slicer name="Region" xr10:uid="{16C950E9-783F-4669-94DB-0DB0EBBBE3D9}"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D51EAA97-4D65-4495-A086-41C9BDDB8C7D}" cache="Slicer_Year" caption="Year" style="AB" rowHeight="234950"/>
  <slicer name="Segment 1" xr10:uid="{000B6F0A-24D9-4BF1-96AA-4A7D546872DB}" cache="Slicer_Segment" caption="Segment" style="AB" rowHeight="234950"/>
  <slicer name="Region 1" xr10:uid="{B4B29808-CFE1-4E32-8EC4-D2D3F33B5042}" cache="Slicer_Region" caption="Region" style="AB"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3.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vmlDrawing" Target="../drawings/vmlDrawing1.vml"/><Relationship Id="rId1" Type="http://schemas.openxmlformats.org/officeDocument/2006/relationships/drawing" Target="../drawings/drawing2.xml"/><Relationship Id="rId4" Type="http://schemas.microsoft.com/office/2007/relationships/slicer" Target="../slicers/slicer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82E71-327F-473C-9F96-848E81960130}">
  <dimension ref="A1:O6255"/>
  <sheetViews>
    <sheetView topLeftCell="A137" workbookViewId="0">
      <selection activeCell="A154" sqref="A154"/>
    </sheetView>
  </sheetViews>
  <sheetFormatPr defaultRowHeight="14.4" x14ac:dyDescent="0.3"/>
  <cols>
    <col min="1" max="1" width="12.44140625" bestFit="1" customWidth="1"/>
    <col min="2" max="3" width="12" bestFit="1" customWidth="1"/>
    <col min="4" max="4" width="12.44140625" bestFit="1" customWidth="1"/>
    <col min="5" max="5" width="12" bestFit="1" customWidth="1"/>
    <col min="6" max="6" width="8.88671875" customWidth="1"/>
    <col min="7" max="7" width="12.44140625" customWidth="1"/>
    <col min="8" max="8" width="14.21875" bestFit="1" customWidth="1"/>
    <col min="10" max="10" width="12.44140625" bestFit="1" customWidth="1"/>
    <col min="11" max="11" width="15.5546875" bestFit="1" customWidth="1"/>
    <col min="13" max="13" width="12.44140625" bestFit="1" customWidth="1"/>
    <col min="14" max="14" width="17.88671875" bestFit="1" customWidth="1"/>
  </cols>
  <sheetData>
    <row r="1" spans="1:13" ht="15" thickBot="1" x14ac:dyDescent="0.35"/>
    <row r="2" spans="1:13" ht="15" thickBot="1" x14ac:dyDescent="0.35">
      <c r="A2" s="10"/>
      <c r="B2" s="11"/>
      <c r="C2" s="11"/>
      <c r="D2" s="11"/>
      <c r="E2" s="11"/>
      <c r="F2" s="11"/>
      <c r="G2" s="11"/>
      <c r="H2" s="11"/>
      <c r="I2" s="11"/>
      <c r="J2" s="11"/>
      <c r="K2" s="11"/>
      <c r="L2" s="11"/>
      <c r="M2" s="12"/>
    </row>
    <row r="3" spans="1:13" ht="15" thickBot="1" x14ac:dyDescent="0.35">
      <c r="A3" s="30" t="s">
        <v>10933</v>
      </c>
      <c r="B3" s="42" t="s">
        <v>10947</v>
      </c>
      <c r="C3" s="43" t="s">
        <v>10948</v>
      </c>
      <c r="D3" s="9"/>
      <c r="E3" s="35"/>
      <c r="F3" s="35"/>
      <c r="G3" s="35"/>
      <c r="H3" s="35"/>
      <c r="I3" s="35"/>
      <c r="J3" s="35"/>
      <c r="K3" s="35"/>
      <c r="L3" s="35"/>
      <c r="M3" s="13"/>
    </row>
    <row r="4" spans="1:13" x14ac:dyDescent="0.3">
      <c r="A4" s="36" t="s">
        <v>10935</v>
      </c>
      <c r="B4" s="39">
        <v>95365.937600000019</v>
      </c>
      <c r="C4" s="40">
        <v>9199.2699999999986</v>
      </c>
      <c r="D4" s="9"/>
      <c r="E4" s="9"/>
      <c r="F4" s="9"/>
      <c r="G4" s="9"/>
      <c r="H4" s="9"/>
      <c r="I4" s="9"/>
      <c r="J4" s="9"/>
      <c r="K4" s="9"/>
      <c r="L4" s="9"/>
      <c r="M4" s="13"/>
    </row>
    <row r="5" spans="1:13" x14ac:dyDescent="0.3">
      <c r="A5" s="29" t="s">
        <v>10936</v>
      </c>
      <c r="B5" s="41">
        <v>60172.649400000024</v>
      </c>
      <c r="C5" s="38">
        <v>10288.898699999991</v>
      </c>
      <c r="D5" s="9"/>
      <c r="E5" s="9"/>
      <c r="F5" s="9"/>
      <c r="G5" s="9"/>
      <c r="H5" s="9"/>
      <c r="I5" s="9"/>
      <c r="J5" s="9"/>
      <c r="K5" s="9"/>
      <c r="L5" s="9"/>
      <c r="M5" s="13"/>
    </row>
    <row r="6" spans="1:13" x14ac:dyDescent="0.3">
      <c r="A6" s="29" t="s">
        <v>10937</v>
      </c>
      <c r="B6" s="41">
        <v>199252.98399999991</v>
      </c>
      <c r="C6" s="38">
        <v>26806.573700000015</v>
      </c>
      <c r="D6" s="9"/>
      <c r="E6" s="9"/>
      <c r="F6" s="9"/>
      <c r="G6" s="9"/>
      <c r="H6" s="9"/>
      <c r="I6" s="9"/>
      <c r="J6" s="9"/>
      <c r="K6" s="9"/>
      <c r="L6" s="9"/>
      <c r="M6" s="13"/>
    </row>
    <row r="7" spans="1:13" x14ac:dyDescent="0.3">
      <c r="A7" s="29" t="s">
        <v>10938</v>
      </c>
      <c r="B7" s="41">
        <v>141851.5674</v>
      </c>
      <c r="C7" s="38">
        <v>13437.806799999998</v>
      </c>
      <c r="D7" s="9"/>
      <c r="E7" s="9"/>
      <c r="F7" s="9"/>
      <c r="G7" s="9"/>
      <c r="H7" s="9"/>
      <c r="I7" s="9"/>
      <c r="J7" s="9"/>
      <c r="K7" s="9"/>
      <c r="L7" s="9"/>
      <c r="M7" s="13"/>
    </row>
    <row r="8" spans="1:13" x14ac:dyDescent="0.3">
      <c r="A8" s="29" t="s">
        <v>10939</v>
      </c>
      <c r="B8" s="41">
        <v>156122.28669999994</v>
      </c>
      <c r="C8" s="38">
        <v>22308.51279999999</v>
      </c>
      <c r="D8" s="9"/>
      <c r="E8" s="9"/>
      <c r="F8" s="9"/>
      <c r="G8" s="9"/>
      <c r="H8" s="9"/>
      <c r="I8" s="9"/>
      <c r="J8" s="9"/>
      <c r="K8" s="9"/>
      <c r="L8" s="9"/>
      <c r="M8" s="13"/>
    </row>
    <row r="9" spans="1:13" x14ac:dyDescent="0.3">
      <c r="A9" s="29" t="s">
        <v>10940</v>
      </c>
      <c r="B9" s="41">
        <v>147082.61130000011</v>
      </c>
      <c r="C9" s="38">
        <v>20899.334500000012</v>
      </c>
      <c r="D9" s="9"/>
      <c r="E9" s="9"/>
      <c r="F9" s="9"/>
      <c r="G9" s="9"/>
      <c r="H9" s="9"/>
      <c r="I9" s="9"/>
      <c r="J9" s="9"/>
      <c r="K9" s="9"/>
      <c r="L9" s="9"/>
      <c r="M9" s="13"/>
    </row>
    <row r="10" spans="1:13" x14ac:dyDescent="0.3">
      <c r="A10" s="29" t="s">
        <v>10941</v>
      </c>
      <c r="B10" s="41">
        <v>149580.83800000031</v>
      </c>
      <c r="C10" s="38">
        <v>13535.38299999998</v>
      </c>
      <c r="D10" s="9"/>
      <c r="E10" s="9"/>
      <c r="F10" s="9"/>
      <c r="G10" s="9"/>
      <c r="H10" s="9"/>
      <c r="I10" s="9"/>
      <c r="J10" s="9"/>
      <c r="K10" s="9"/>
      <c r="L10" s="9"/>
      <c r="M10" s="13"/>
    </row>
    <row r="11" spans="1:13" x14ac:dyDescent="0.3">
      <c r="A11" s="29" t="s">
        <v>10942</v>
      </c>
      <c r="B11" s="41">
        <v>159589.45099999988</v>
      </c>
      <c r="C11" s="38">
        <v>21896.715399999972</v>
      </c>
      <c r="D11" s="9"/>
      <c r="E11" s="9"/>
      <c r="F11" s="9"/>
      <c r="G11" s="9"/>
      <c r="H11" s="9"/>
      <c r="I11" s="9"/>
      <c r="J11" s="9"/>
      <c r="K11" s="9"/>
      <c r="L11" s="9"/>
      <c r="M11" s="13"/>
    </row>
    <row r="12" spans="1:13" x14ac:dyDescent="0.3">
      <c r="A12" s="29" t="s">
        <v>10943</v>
      </c>
      <c r="B12" s="41">
        <v>309770.09970000025</v>
      </c>
      <c r="C12" s="38">
        <v>37293.192500000034</v>
      </c>
      <c r="D12" s="9"/>
      <c r="E12" s="9"/>
      <c r="F12" s="9"/>
      <c r="G12" s="9"/>
      <c r="H12" s="9"/>
      <c r="I12" s="9"/>
      <c r="J12" s="9"/>
      <c r="K12" s="9"/>
      <c r="L12" s="9"/>
      <c r="M12" s="13"/>
    </row>
    <row r="13" spans="1:13" x14ac:dyDescent="0.3">
      <c r="A13" s="29" t="s">
        <v>10944</v>
      </c>
      <c r="B13" s="41">
        <v>197115.20170000009</v>
      </c>
      <c r="C13" s="38">
        <v>31469.663800000035</v>
      </c>
      <c r="D13" s="9"/>
      <c r="E13" s="9"/>
      <c r="F13" s="9"/>
      <c r="G13" s="9"/>
      <c r="H13" s="9"/>
      <c r="I13" s="9"/>
      <c r="J13" s="9"/>
      <c r="K13" s="9"/>
      <c r="L13" s="9"/>
      <c r="M13" s="13"/>
    </row>
    <row r="14" spans="1:13" x14ac:dyDescent="0.3">
      <c r="A14" s="29" t="s">
        <v>10945</v>
      </c>
      <c r="B14" s="41">
        <v>349120.07400000008</v>
      </c>
      <c r="C14" s="38">
        <v>35825.536599999927</v>
      </c>
      <c r="D14" s="9"/>
      <c r="E14" s="9"/>
      <c r="F14" s="9"/>
      <c r="G14" s="9"/>
      <c r="H14" s="9"/>
      <c r="I14" s="9"/>
      <c r="J14" s="9"/>
      <c r="K14" s="9"/>
      <c r="L14" s="9"/>
      <c r="M14" s="13"/>
    </row>
    <row r="15" spans="1:13" ht="15" thickBot="1" x14ac:dyDescent="0.35">
      <c r="A15" s="37" t="s">
        <v>10946</v>
      </c>
      <c r="B15" s="41">
        <v>332177.15950000001</v>
      </c>
      <c r="C15" s="38">
        <v>43436.13390000003</v>
      </c>
      <c r="D15" s="9"/>
      <c r="E15" s="9"/>
      <c r="F15" s="9"/>
      <c r="G15" s="9"/>
      <c r="H15" s="9"/>
      <c r="I15" s="9"/>
      <c r="J15" s="9"/>
      <c r="K15" s="9"/>
      <c r="L15" s="9"/>
      <c r="M15" s="13"/>
    </row>
    <row r="16" spans="1:13" ht="15" thickBot="1" x14ac:dyDescent="0.35">
      <c r="A16" s="31" t="s">
        <v>10934</v>
      </c>
      <c r="B16" s="61">
        <v>2297200.8603000008</v>
      </c>
      <c r="C16" s="60">
        <v>286397.02169999998</v>
      </c>
      <c r="D16" s="9"/>
      <c r="E16" s="9"/>
      <c r="F16" s="9"/>
      <c r="G16" s="9"/>
      <c r="H16" s="9"/>
      <c r="I16" s="9"/>
      <c r="J16" s="9"/>
      <c r="K16" s="9"/>
      <c r="L16" s="9"/>
      <c r="M16" s="13"/>
    </row>
    <row r="17" spans="1:13" x14ac:dyDescent="0.3">
      <c r="A17" s="14"/>
      <c r="B17" s="9"/>
      <c r="C17" s="9"/>
      <c r="D17" s="9"/>
      <c r="E17" s="9"/>
      <c r="F17" s="9"/>
      <c r="G17" s="9"/>
      <c r="H17" s="9"/>
      <c r="I17" s="9"/>
      <c r="J17" s="9"/>
      <c r="K17" s="9"/>
      <c r="L17" s="9"/>
      <c r="M17" s="13"/>
    </row>
    <row r="18" spans="1:13" ht="15" thickBot="1" x14ac:dyDescent="0.35">
      <c r="A18" s="15"/>
      <c r="B18" s="16"/>
      <c r="C18" s="16"/>
      <c r="D18" s="16"/>
      <c r="E18" s="16"/>
      <c r="F18" s="16"/>
      <c r="G18" s="16"/>
      <c r="H18" s="16"/>
      <c r="I18" s="16"/>
      <c r="J18" s="16"/>
      <c r="K18" s="16"/>
      <c r="L18" s="16"/>
      <c r="M18" s="17"/>
    </row>
    <row r="19" spans="1:13" ht="15" thickBot="1" x14ac:dyDescent="0.35"/>
    <row r="20" spans="1:13" ht="15" thickBot="1" x14ac:dyDescent="0.35">
      <c r="A20" s="18"/>
      <c r="B20" s="19"/>
      <c r="C20" s="19"/>
      <c r="D20" s="19"/>
      <c r="E20" s="19"/>
      <c r="F20" s="19"/>
      <c r="G20" s="19"/>
      <c r="H20" s="19"/>
      <c r="I20" s="19"/>
      <c r="J20" s="19"/>
      <c r="K20" s="19"/>
      <c r="L20" s="19"/>
      <c r="M20" s="20"/>
    </row>
    <row r="21" spans="1:13" ht="15" thickBot="1" x14ac:dyDescent="0.35">
      <c r="A21" s="30" t="s">
        <v>10933</v>
      </c>
      <c r="B21" s="28" t="s">
        <v>10948</v>
      </c>
      <c r="D21" s="21" t="s">
        <v>15</v>
      </c>
      <c r="E21" s="21" t="s">
        <v>21</v>
      </c>
      <c r="M21" s="22"/>
    </row>
    <row r="22" spans="1:13" x14ac:dyDescent="0.3">
      <c r="A22" s="36" t="s">
        <v>32</v>
      </c>
      <c r="B22" s="62">
        <v>18451.272799999992</v>
      </c>
      <c r="D22" s="8" t="str">
        <f>A22</f>
        <v>Furniture</v>
      </c>
      <c r="E22" s="23">
        <f>GETPIVOTDATA("Profit",$A$21,"Category","Furniture")</f>
        <v>18451.272799999992</v>
      </c>
      <c r="M22" s="22"/>
    </row>
    <row r="23" spans="1:13" x14ac:dyDescent="0.3">
      <c r="A23" s="29" t="s">
        <v>46</v>
      </c>
      <c r="B23" s="63">
        <v>122490.8008000001</v>
      </c>
      <c r="D23" s="8" t="str">
        <f t="shared" ref="D23:D25" si="0">A23</f>
        <v>Office Supplies</v>
      </c>
      <c r="E23" s="23">
        <f>GETPIVOTDATA("Profit",$A$21,"Category","Office Supplies")</f>
        <v>122490.8008000001</v>
      </c>
      <c r="M23" s="22"/>
    </row>
    <row r="24" spans="1:13" ht="15" thickBot="1" x14ac:dyDescent="0.35">
      <c r="A24" s="37" t="s">
        <v>71</v>
      </c>
      <c r="B24" s="63">
        <v>145454.9480999998</v>
      </c>
      <c r="D24" s="8" t="str">
        <f t="shared" si="0"/>
        <v>Technology</v>
      </c>
      <c r="E24" s="23">
        <f>GETPIVOTDATA("Profit",$A$21,"Category","Technology")</f>
        <v>145454.9480999998</v>
      </c>
      <c r="M24" s="22"/>
    </row>
    <row r="25" spans="1:13" ht="15" thickBot="1" x14ac:dyDescent="0.35">
      <c r="A25" s="31" t="s">
        <v>10934</v>
      </c>
      <c r="B25" s="54">
        <v>286397.02169999992</v>
      </c>
      <c r="D25" s="8" t="str">
        <f t="shared" si="0"/>
        <v>Grand Total</v>
      </c>
      <c r="E25" s="23">
        <f>GETPIVOTDATA("Profit",$A$21)</f>
        <v>286397.02169999992</v>
      </c>
      <c r="M25" s="22"/>
    </row>
    <row r="26" spans="1:13" x14ac:dyDescent="0.3">
      <c r="A26" s="24"/>
      <c r="M26" s="22"/>
    </row>
    <row r="27" spans="1:13" x14ac:dyDescent="0.3">
      <c r="A27" s="24"/>
      <c r="M27" s="22"/>
    </row>
    <row r="28" spans="1:13" x14ac:dyDescent="0.3">
      <c r="A28" s="24"/>
      <c r="M28" s="22"/>
    </row>
    <row r="29" spans="1:13" x14ac:dyDescent="0.3">
      <c r="A29" s="24"/>
      <c r="M29" s="22"/>
    </row>
    <row r="30" spans="1:13" x14ac:dyDescent="0.3">
      <c r="A30" s="24"/>
      <c r="M30" s="22"/>
    </row>
    <row r="31" spans="1:13" x14ac:dyDescent="0.3">
      <c r="A31" s="24"/>
      <c r="M31" s="22"/>
    </row>
    <row r="32" spans="1:13" x14ac:dyDescent="0.3">
      <c r="A32" s="24"/>
      <c r="M32" s="22"/>
    </row>
    <row r="33" spans="1:13" x14ac:dyDescent="0.3">
      <c r="A33" s="24"/>
      <c r="M33" s="22"/>
    </row>
    <row r="34" spans="1:13" x14ac:dyDescent="0.3">
      <c r="A34" s="24"/>
      <c r="M34" s="22"/>
    </row>
    <row r="35" spans="1:13" ht="15" thickBot="1" x14ac:dyDescent="0.35">
      <c r="A35" s="25"/>
      <c r="B35" s="26"/>
      <c r="C35" s="26"/>
      <c r="D35" s="26"/>
      <c r="E35" s="26"/>
      <c r="F35" s="26"/>
      <c r="G35" s="26"/>
      <c r="H35" s="26"/>
      <c r="I35" s="26"/>
      <c r="J35" s="26"/>
      <c r="K35" s="26"/>
      <c r="L35" s="26"/>
      <c r="M35" s="27"/>
    </row>
    <row r="37" spans="1:13" ht="15" thickBot="1" x14ac:dyDescent="0.35"/>
    <row r="38" spans="1:13" x14ac:dyDescent="0.3">
      <c r="A38" s="18"/>
      <c r="B38" s="19"/>
      <c r="C38" s="19"/>
      <c r="D38" s="19"/>
      <c r="E38" s="19"/>
      <c r="F38" s="19"/>
      <c r="G38" s="19"/>
      <c r="H38" s="19"/>
      <c r="I38" s="20"/>
    </row>
    <row r="39" spans="1:13" ht="15" thickBot="1" x14ac:dyDescent="0.35">
      <c r="A39" s="24"/>
      <c r="I39" s="22"/>
    </row>
    <row r="40" spans="1:13" ht="15" thickBot="1" x14ac:dyDescent="0.35">
      <c r="A40" s="30" t="s">
        <v>10933</v>
      </c>
      <c r="B40" s="28" t="s">
        <v>10947</v>
      </c>
      <c r="I40" s="22"/>
    </row>
    <row r="41" spans="1:13" x14ac:dyDescent="0.3">
      <c r="A41" s="36" t="s">
        <v>32</v>
      </c>
      <c r="B41" s="32">
        <v>0.32300170530281774</v>
      </c>
      <c r="I41" s="22"/>
    </row>
    <row r="42" spans="1:13" x14ac:dyDescent="0.3">
      <c r="A42" s="29" t="s">
        <v>46</v>
      </c>
      <c r="B42" s="33">
        <v>0.31301008302169103</v>
      </c>
      <c r="I42" s="22"/>
    </row>
    <row r="43" spans="1:13" ht="15" thickBot="1" x14ac:dyDescent="0.35">
      <c r="A43" s="37" t="s">
        <v>71</v>
      </c>
      <c r="B43" s="33">
        <v>0.36398821167549117</v>
      </c>
      <c r="I43" s="22"/>
    </row>
    <row r="44" spans="1:13" ht="15" thickBot="1" x14ac:dyDescent="0.35">
      <c r="A44" s="31" t="s">
        <v>10934</v>
      </c>
      <c r="B44" s="34">
        <v>1</v>
      </c>
      <c r="I44" s="22"/>
    </row>
    <row r="45" spans="1:13" x14ac:dyDescent="0.3">
      <c r="A45" s="24"/>
      <c r="I45" s="22"/>
    </row>
    <row r="46" spans="1:13" x14ac:dyDescent="0.3">
      <c r="A46" s="24"/>
      <c r="I46" s="22"/>
    </row>
    <row r="47" spans="1:13" x14ac:dyDescent="0.3">
      <c r="A47" s="24"/>
      <c r="I47" s="22"/>
    </row>
    <row r="48" spans="1:13" x14ac:dyDescent="0.3">
      <c r="A48" s="24"/>
      <c r="I48" s="22"/>
    </row>
    <row r="49" spans="1:14" x14ac:dyDescent="0.3">
      <c r="A49" s="24"/>
      <c r="I49" s="22"/>
    </row>
    <row r="50" spans="1:14" x14ac:dyDescent="0.3">
      <c r="A50" s="24"/>
      <c r="I50" s="22"/>
    </row>
    <row r="51" spans="1:14" ht="15" thickBot="1" x14ac:dyDescent="0.35">
      <c r="A51" s="25"/>
      <c r="B51" s="26"/>
      <c r="C51" s="26"/>
      <c r="D51" s="26"/>
      <c r="E51" s="26"/>
      <c r="F51" s="26"/>
      <c r="G51" s="26"/>
      <c r="H51" s="26"/>
      <c r="I51" s="27"/>
    </row>
    <row r="53" spans="1:14" ht="15" thickBot="1" x14ac:dyDescent="0.35"/>
    <row r="54" spans="1:14" ht="15" thickBot="1" x14ac:dyDescent="0.35">
      <c r="A54" s="18"/>
      <c r="B54" s="19"/>
      <c r="C54" s="19"/>
      <c r="D54" s="19"/>
      <c r="E54" s="19"/>
      <c r="F54" s="19"/>
      <c r="G54" s="19"/>
      <c r="H54" s="19"/>
      <c r="I54" s="19"/>
      <c r="J54" s="19"/>
      <c r="K54" s="19"/>
      <c r="L54" s="19"/>
      <c r="M54" s="19"/>
      <c r="N54" s="20"/>
    </row>
    <row r="55" spans="1:14" ht="15" thickBot="1" x14ac:dyDescent="0.35">
      <c r="A55" s="30" t="s">
        <v>10933</v>
      </c>
      <c r="B55" s="28" t="s">
        <v>10947</v>
      </c>
      <c r="D55" s="21" t="s">
        <v>11</v>
      </c>
      <c r="E55" s="21" t="s">
        <v>18</v>
      </c>
      <c r="N55" s="22"/>
    </row>
    <row r="56" spans="1:14" x14ac:dyDescent="0.3">
      <c r="A56" s="36" t="s">
        <v>358</v>
      </c>
      <c r="B56" s="62">
        <v>19510.639999999992</v>
      </c>
      <c r="D56" t="str">
        <f>A56</f>
        <v>Alabama</v>
      </c>
      <c r="E56" s="23">
        <f>GETPIVOTDATA("Sales",$A$55,"State","Alabama")</f>
        <v>19510.639999999992</v>
      </c>
      <c r="N56" s="22"/>
    </row>
    <row r="57" spans="1:14" x14ac:dyDescent="0.3">
      <c r="A57" s="29" t="s">
        <v>310</v>
      </c>
      <c r="B57" s="63">
        <v>35282.000999999997</v>
      </c>
      <c r="D57" t="str">
        <f t="shared" ref="D57:D104" si="1">A57</f>
        <v>Arizona</v>
      </c>
      <c r="E57" s="23">
        <f>GETPIVOTDATA("Sales",$A$55,"State",A57)</f>
        <v>35282.000999999997</v>
      </c>
      <c r="N57" s="22"/>
    </row>
    <row r="58" spans="1:14" x14ac:dyDescent="0.3">
      <c r="A58" s="29" t="s">
        <v>1707</v>
      </c>
      <c r="B58" s="63">
        <v>11678.129999999997</v>
      </c>
      <c r="D58" t="str">
        <f t="shared" si="1"/>
        <v>Arkansas</v>
      </c>
      <c r="E58" s="23">
        <f t="shared" ref="E58:E104" si="2">GETPIVOTDATA("Sales",$A$55,"State",A58)</f>
        <v>11678.129999999997</v>
      </c>
      <c r="N58" s="22"/>
    </row>
    <row r="59" spans="1:14" x14ac:dyDescent="0.3">
      <c r="A59" s="29" t="s">
        <v>43</v>
      </c>
      <c r="B59" s="63">
        <v>457687.63150000101</v>
      </c>
      <c r="D59" t="str">
        <f t="shared" si="1"/>
        <v>California</v>
      </c>
      <c r="E59" s="23">
        <f t="shared" si="2"/>
        <v>457687.63150000101</v>
      </c>
      <c r="N59" s="22"/>
    </row>
    <row r="60" spans="1:14" x14ac:dyDescent="0.3">
      <c r="A60" s="29" t="s">
        <v>457</v>
      </c>
      <c r="B60" s="63">
        <v>32108.117999999995</v>
      </c>
      <c r="D60" t="str">
        <f t="shared" si="1"/>
        <v>Colorado</v>
      </c>
      <c r="E60" s="23">
        <f t="shared" si="2"/>
        <v>32108.117999999995</v>
      </c>
      <c r="N60" s="22"/>
    </row>
    <row r="61" spans="1:14" x14ac:dyDescent="0.3">
      <c r="A61" s="29" t="s">
        <v>747</v>
      </c>
      <c r="B61" s="63">
        <v>13384.356999999996</v>
      </c>
      <c r="D61" t="str">
        <f t="shared" si="1"/>
        <v>Connecticut</v>
      </c>
      <c r="E61" s="23">
        <f t="shared" si="2"/>
        <v>13384.356999999996</v>
      </c>
      <c r="N61" s="22"/>
    </row>
    <row r="62" spans="1:14" x14ac:dyDescent="0.3">
      <c r="A62" s="29" t="s">
        <v>245</v>
      </c>
      <c r="B62" s="63">
        <v>27451.068999999992</v>
      </c>
      <c r="D62" t="str">
        <f t="shared" si="1"/>
        <v>Delaware</v>
      </c>
      <c r="E62" s="23">
        <f t="shared" si="2"/>
        <v>27451.068999999992</v>
      </c>
      <c r="N62" s="22"/>
    </row>
    <row r="63" spans="1:14" x14ac:dyDescent="0.3">
      <c r="A63" s="29" t="s">
        <v>3034</v>
      </c>
      <c r="B63" s="63">
        <v>2865.0199999999995</v>
      </c>
      <c r="D63" t="str">
        <f t="shared" si="1"/>
        <v>District of Columbia</v>
      </c>
      <c r="E63" s="23">
        <f t="shared" si="2"/>
        <v>2865.0199999999995</v>
      </c>
      <c r="N63" s="22"/>
    </row>
    <row r="64" spans="1:14" x14ac:dyDescent="0.3">
      <c r="A64" s="29" t="s">
        <v>54</v>
      </c>
      <c r="B64" s="63">
        <v>89473.707999999999</v>
      </c>
      <c r="D64" t="str">
        <f t="shared" si="1"/>
        <v>Florida</v>
      </c>
      <c r="E64" s="23">
        <f t="shared" si="2"/>
        <v>89473.707999999999</v>
      </c>
      <c r="N64" s="22"/>
    </row>
    <row r="65" spans="1:14" x14ac:dyDescent="0.3">
      <c r="A65" s="29" t="s">
        <v>1272</v>
      </c>
      <c r="B65" s="63">
        <v>49095.840000000004</v>
      </c>
      <c r="D65" t="str">
        <f t="shared" si="1"/>
        <v>Georgia</v>
      </c>
      <c r="E65" s="23">
        <f t="shared" si="2"/>
        <v>49095.840000000004</v>
      </c>
      <c r="N65" s="22"/>
    </row>
    <row r="66" spans="1:14" x14ac:dyDescent="0.3">
      <c r="A66" s="29" t="s">
        <v>6260</v>
      </c>
      <c r="B66" s="63">
        <v>4382.4860000000017</v>
      </c>
      <c r="D66" t="str">
        <f t="shared" si="1"/>
        <v>Idaho</v>
      </c>
      <c r="E66" s="23">
        <f t="shared" si="2"/>
        <v>4382.4860000000017</v>
      </c>
      <c r="N66" s="22"/>
    </row>
    <row r="67" spans="1:14" x14ac:dyDescent="0.3">
      <c r="A67" s="29" t="s">
        <v>211</v>
      </c>
      <c r="B67" s="63">
        <v>80166.10099999985</v>
      </c>
      <c r="D67" t="str">
        <f t="shared" si="1"/>
        <v>Illinois</v>
      </c>
      <c r="E67" s="23">
        <f t="shared" si="2"/>
        <v>80166.10099999985</v>
      </c>
      <c r="N67" s="22"/>
    </row>
    <row r="68" spans="1:14" x14ac:dyDescent="0.3">
      <c r="A68" s="29" t="s">
        <v>254</v>
      </c>
      <c r="B68" s="63">
        <v>53555.360000000001</v>
      </c>
      <c r="D68" t="str">
        <f t="shared" si="1"/>
        <v>Indiana</v>
      </c>
      <c r="E68" s="23">
        <f t="shared" si="2"/>
        <v>53555.360000000001</v>
      </c>
      <c r="N68" s="22"/>
    </row>
    <row r="69" spans="1:14" x14ac:dyDescent="0.3">
      <c r="A69" s="29" t="s">
        <v>489</v>
      </c>
      <c r="B69" s="63">
        <v>4579.7599999999993</v>
      </c>
      <c r="D69" t="str">
        <f t="shared" si="1"/>
        <v>Iowa</v>
      </c>
      <c r="E69" s="23">
        <f t="shared" si="2"/>
        <v>4579.7599999999993</v>
      </c>
      <c r="N69" s="22"/>
    </row>
    <row r="70" spans="1:14" x14ac:dyDescent="0.3">
      <c r="A70" s="29" t="s">
        <v>4530</v>
      </c>
      <c r="B70" s="63">
        <v>2914.31</v>
      </c>
      <c r="D70" t="str">
        <f t="shared" si="1"/>
        <v>Kansas</v>
      </c>
      <c r="E70" s="23">
        <f t="shared" si="2"/>
        <v>2914.31</v>
      </c>
      <c r="N70" s="22"/>
    </row>
    <row r="71" spans="1:14" x14ac:dyDescent="0.3">
      <c r="A71" s="29" t="s">
        <v>29</v>
      </c>
      <c r="B71" s="63">
        <v>36591.749999999971</v>
      </c>
      <c r="D71" t="str">
        <f t="shared" si="1"/>
        <v>Kentucky</v>
      </c>
      <c r="E71" s="23">
        <f t="shared" si="2"/>
        <v>36591.749999999971</v>
      </c>
      <c r="N71" s="22"/>
    </row>
    <row r="72" spans="1:14" x14ac:dyDescent="0.3">
      <c r="A72" s="29" t="s">
        <v>736</v>
      </c>
      <c r="B72" s="63">
        <v>9217.0299999999988</v>
      </c>
      <c r="D72" t="str">
        <f t="shared" si="1"/>
        <v>Louisiana</v>
      </c>
      <c r="E72" s="23">
        <f t="shared" si="2"/>
        <v>9217.0299999999988</v>
      </c>
      <c r="N72" s="22"/>
    </row>
    <row r="73" spans="1:14" x14ac:dyDescent="0.3">
      <c r="A73" s="29" t="s">
        <v>5235</v>
      </c>
      <c r="B73" s="63">
        <v>1270.53</v>
      </c>
      <c r="D73" t="str">
        <f t="shared" si="1"/>
        <v>Maine</v>
      </c>
      <c r="E73" s="23">
        <f t="shared" si="2"/>
        <v>1270.53</v>
      </c>
      <c r="N73" s="22"/>
    </row>
    <row r="74" spans="1:14" x14ac:dyDescent="0.3">
      <c r="A74" s="29" t="s">
        <v>2735</v>
      </c>
      <c r="B74" s="63">
        <v>23705.523000000005</v>
      </c>
      <c r="D74" t="str">
        <f t="shared" si="1"/>
        <v>Maryland</v>
      </c>
      <c r="E74" s="23">
        <f t="shared" si="2"/>
        <v>23705.523000000005</v>
      </c>
      <c r="N74" s="22"/>
    </row>
    <row r="75" spans="1:14" x14ac:dyDescent="0.3">
      <c r="A75" s="29" t="s">
        <v>1245</v>
      </c>
      <c r="B75" s="63">
        <v>28634.43399999999</v>
      </c>
      <c r="D75" t="str">
        <f t="shared" si="1"/>
        <v>Massachusetts</v>
      </c>
      <c r="E75" s="23">
        <f t="shared" si="2"/>
        <v>28634.43399999999</v>
      </c>
      <c r="N75" s="22"/>
    </row>
    <row r="76" spans="1:14" x14ac:dyDescent="0.3">
      <c r="A76" s="29" t="s">
        <v>238</v>
      </c>
      <c r="B76" s="63">
        <v>76269.614000000016</v>
      </c>
      <c r="D76" t="str">
        <f t="shared" si="1"/>
        <v>Michigan</v>
      </c>
      <c r="E76" s="23">
        <f t="shared" si="2"/>
        <v>76269.614000000016</v>
      </c>
      <c r="N76" s="22"/>
    </row>
    <row r="77" spans="1:14" x14ac:dyDescent="0.3">
      <c r="A77" s="29" t="s">
        <v>229</v>
      </c>
      <c r="B77" s="63">
        <v>29863.149999999994</v>
      </c>
      <c r="D77" t="str">
        <f t="shared" si="1"/>
        <v>Minnesota</v>
      </c>
      <c r="E77" s="23">
        <f t="shared" si="2"/>
        <v>29863.149999999994</v>
      </c>
      <c r="N77" s="22"/>
    </row>
    <row r="78" spans="1:14" x14ac:dyDescent="0.3">
      <c r="A78" s="29" t="s">
        <v>1487</v>
      </c>
      <c r="B78" s="63">
        <v>10771.34</v>
      </c>
      <c r="D78" t="str">
        <f t="shared" si="1"/>
        <v>Mississippi</v>
      </c>
      <c r="E78" s="23">
        <f t="shared" si="2"/>
        <v>10771.34</v>
      </c>
      <c r="N78" s="22"/>
    </row>
    <row r="79" spans="1:14" x14ac:dyDescent="0.3">
      <c r="A79" s="29" t="s">
        <v>596</v>
      </c>
      <c r="B79" s="63">
        <v>22205.149999999998</v>
      </c>
      <c r="D79" t="str">
        <f t="shared" si="1"/>
        <v>Missouri</v>
      </c>
      <c r="E79" s="23">
        <f t="shared" si="2"/>
        <v>22205.149999999998</v>
      </c>
      <c r="N79" s="22"/>
    </row>
    <row r="80" spans="1:14" x14ac:dyDescent="0.3">
      <c r="A80" s="29" t="s">
        <v>1762</v>
      </c>
      <c r="B80" s="63">
        <v>5589.3519999999971</v>
      </c>
      <c r="D80" t="str">
        <f t="shared" si="1"/>
        <v>Montana</v>
      </c>
      <c r="E80" s="23">
        <f t="shared" si="2"/>
        <v>5589.3519999999971</v>
      </c>
      <c r="N80" s="22"/>
    </row>
    <row r="81" spans="1:14" x14ac:dyDescent="0.3">
      <c r="A81" s="29" t="s">
        <v>138</v>
      </c>
      <c r="B81" s="63">
        <v>7464.9299999999985</v>
      </c>
      <c r="D81" t="str">
        <f t="shared" si="1"/>
        <v>Nebraska</v>
      </c>
      <c r="E81" s="23">
        <f t="shared" si="2"/>
        <v>7464.9299999999985</v>
      </c>
      <c r="N81" s="22"/>
    </row>
    <row r="82" spans="1:14" x14ac:dyDescent="0.3">
      <c r="A82" s="29" t="s">
        <v>1392</v>
      </c>
      <c r="B82" s="63">
        <v>16729.101999999999</v>
      </c>
      <c r="D82" t="str">
        <f t="shared" si="1"/>
        <v>Nevada</v>
      </c>
      <c r="E82" s="23">
        <f t="shared" si="2"/>
        <v>16729.101999999999</v>
      </c>
      <c r="N82" s="22"/>
    </row>
    <row r="83" spans="1:14" x14ac:dyDescent="0.3">
      <c r="A83" s="29" t="s">
        <v>2694</v>
      </c>
      <c r="B83" s="63">
        <v>7292.5239999999994</v>
      </c>
      <c r="D83" t="str">
        <f t="shared" si="1"/>
        <v>New Hampshire</v>
      </c>
      <c r="E83" s="23">
        <f t="shared" si="2"/>
        <v>7292.5239999999994</v>
      </c>
      <c r="N83" s="22"/>
    </row>
    <row r="84" spans="1:14" x14ac:dyDescent="0.3">
      <c r="A84" s="29" t="s">
        <v>788</v>
      </c>
      <c r="B84" s="63">
        <v>35764.312000000013</v>
      </c>
      <c r="D84" t="str">
        <f t="shared" si="1"/>
        <v>New Jersey</v>
      </c>
      <c r="E84" s="23">
        <f t="shared" si="2"/>
        <v>35764.312000000013</v>
      </c>
      <c r="N84" s="22"/>
    </row>
    <row r="85" spans="1:14" x14ac:dyDescent="0.3">
      <c r="A85" s="29" t="s">
        <v>668</v>
      </c>
      <c r="B85" s="63">
        <v>4783.5220000000008</v>
      </c>
      <c r="D85" t="str">
        <f t="shared" si="1"/>
        <v>New Mexico</v>
      </c>
      <c r="E85" s="23">
        <f t="shared" si="2"/>
        <v>4783.5220000000008</v>
      </c>
      <c r="N85" s="22"/>
    </row>
    <row r="86" spans="1:14" x14ac:dyDescent="0.3">
      <c r="A86" s="29" t="s">
        <v>267</v>
      </c>
      <c r="B86" s="63">
        <v>310876.27099999978</v>
      </c>
      <c r="D86" t="str">
        <f t="shared" si="1"/>
        <v>New York</v>
      </c>
      <c r="E86" s="23">
        <f t="shared" si="2"/>
        <v>310876.27099999978</v>
      </c>
      <c r="N86" s="22"/>
    </row>
    <row r="87" spans="1:14" x14ac:dyDescent="0.3">
      <c r="A87" s="29" t="s">
        <v>88</v>
      </c>
      <c r="B87" s="63">
        <v>55603.163999999968</v>
      </c>
      <c r="D87" t="str">
        <f t="shared" si="1"/>
        <v>North Carolina</v>
      </c>
      <c r="E87" s="23">
        <f t="shared" si="2"/>
        <v>55603.163999999968</v>
      </c>
      <c r="N87" s="22"/>
    </row>
    <row r="88" spans="1:14" x14ac:dyDescent="0.3">
      <c r="A88" s="29" t="s">
        <v>7449</v>
      </c>
      <c r="B88" s="63">
        <v>919.91</v>
      </c>
      <c r="D88" t="str">
        <f t="shared" si="1"/>
        <v>North Dakota</v>
      </c>
      <c r="E88" s="23">
        <f t="shared" si="2"/>
        <v>919.91</v>
      </c>
      <c r="N88" s="22"/>
    </row>
    <row r="89" spans="1:14" x14ac:dyDescent="0.3">
      <c r="A89" s="29" t="s">
        <v>498</v>
      </c>
      <c r="B89" s="63">
        <v>78258.135999999926</v>
      </c>
      <c r="D89" t="str">
        <f t="shared" si="1"/>
        <v>Ohio</v>
      </c>
      <c r="E89" s="23">
        <f t="shared" si="2"/>
        <v>78258.135999999926</v>
      </c>
      <c r="N89" s="22"/>
    </row>
    <row r="90" spans="1:14" x14ac:dyDescent="0.3">
      <c r="A90" s="29" t="s">
        <v>649</v>
      </c>
      <c r="B90" s="63">
        <v>19683.390000000003</v>
      </c>
      <c r="D90" t="str">
        <f t="shared" si="1"/>
        <v>Oklahoma</v>
      </c>
      <c r="E90" s="23">
        <f t="shared" si="2"/>
        <v>19683.390000000003</v>
      </c>
      <c r="N90" s="22"/>
    </row>
    <row r="91" spans="1:14" x14ac:dyDescent="0.3">
      <c r="A91" s="29" t="s">
        <v>420</v>
      </c>
      <c r="B91" s="63">
        <v>17431.149999999991</v>
      </c>
      <c r="D91" t="str">
        <f t="shared" si="1"/>
        <v>Oregon</v>
      </c>
      <c r="E91" s="23">
        <f t="shared" si="2"/>
        <v>17431.149999999991</v>
      </c>
      <c r="N91" s="22"/>
    </row>
    <row r="92" spans="1:14" x14ac:dyDescent="0.3">
      <c r="A92" s="29" t="s">
        <v>147</v>
      </c>
      <c r="B92" s="63">
        <v>116511.91400000003</v>
      </c>
      <c r="D92" t="str">
        <f t="shared" si="1"/>
        <v>Pennsylvania</v>
      </c>
      <c r="E92" s="23">
        <f t="shared" si="2"/>
        <v>116511.91400000003</v>
      </c>
      <c r="N92" s="22"/>
    </row>
    <row r="93" spans="1:14" x14ac:dyDescent="0.3">
      <c r="A93" s="29" t="s">
        <v>1399</v>
      </c>
      <c r="B93" s="63">
        <v>22627.955999999995</v>
      </c>
      <c r="D93" t="str">
        <f t="shared" si="1"/>
        <v>Rhode Island</v>
      </c>
      <c r="E93" s="23">
        <f t="shared" si="2"/>
        <v>22627.955999999995</v>
      </c>
      <c r="N93" s="22"/>
    </row>
    <row r="94" spans="1:14" x14ac:dyDescent="0.3">
      <c r="A94" s="29" t="s">
        <v>383</v>
      </c>
      <c r="B94" s="63">
        <v>8481.7099999999991</v>
      </c>
      <c r="D94" t="str">
        <f t="shared" si="1"/>
        <v>South Carolina</v>
      </c>
      <c r="E94" s="23">
        <f t="shared" si="2"/>
        <v>8481.7099999999991</v>
      </c>
      <c r="N94" s="22"/>
    </row>
    <row r="95" spans="1:14" x14ac:dyDescent="0.3">
      <c r="A95" s="29" t="s">
        <v>5326</v>
      </c>
      <c r="B95" s="63">
        <v>1315.5600000000002</v>
      </c>
      <c r="D95" t="str">
        <f t="shared" si="1"/>
        <v>South Dakota</v>
      </c>
      <c r="E95" s="23">
        <f t="shared" si="2"/>
        <v>1315.5600000000002</v>
      </c>
      <c r="N95" s="22"/>
    </row>
    <row r="96" spans="1:14" x14ac:dyDescent="0.3">
      <c r="A96" s="29" t="s">
        <v>335</v>
      </c>
      <c r="B96" s="63">
        <v>30661.872999999981</v>
      </c>
      <c r="D96" t="str">
        <f t="shared" si="1"/>
        <v>Tennessee</v>
      </c>
      <c r="E96" s="23">
        <f t="shared" si="2"/>
        <v>30661.872999999981</v>
      </c>
      <c r="N96" s="22"/>
    </row>
    <row r="97" spans="1:14" x14ac:dyDescent="0.3">
      <c r="A97" s="29" t="s">
        <v>104</v>
      </c>
      <c r="B97" s="63">
        <v>170188.04580000002</v>
      </c>
      <c r="D97" t="str">
        <f t="shared" si="1"/>
        <v>Texas</v>
      </c>
      <c r="E97" s="23">
        <f t="shared" si="2"/>
        <v>170188.04580000002</v>
      </c>
      <c r="N97" s="22"/>
    </row>
    <row r="98" spans="1:14" x14ac:dyDescent="0.3">
      <c r="A98" s="29" t="s">
        <v>121</v>
      </c>
      <c r="B98" s="63">
        <v>11220.055999999999</v>
      </c>
      <c r="D98" t="str">
        <f t="shared" si="1"/>
        <v>Utah</v>
      </c>
      <c r="E98" s="23">
        <f t="shared" si="2"/>
        <v>11220.055999999999</v>
      </c>
      <c r="N98" s="22"/>
    </row>
    <row r="99" spans="1:14" x14ac:dyDescent="0.3">
      <c r="A99" s="29" t="s">
        <v>5203</v>
      </c>
      <c r="B99" s="63">
        <v>8929.369999999999</v>
      </c>
      <c r="D99" t="str">
        <f t="shared" si="1"/>
        <v>Vermont</v>
      </c>
      <c r="E99" s="23">
        <f t="shared" si="2"/>
        <v>8929.369999999999</v>
      </c>
      <c r="N99" s="22"/>
    </row>
    <row r="100" spans="1:14" x14ac:dyDescent="0.3">
      <c r="A100" s="29" t="s">
        <v>319</v>
      </c>
      <c r="B100" s="63">
        <v>70636.719999999987</v>
      </c>
      <c r="D100" t="str">
        <f t="shared" si="1"/>
        <v>Virginia</v>
      </c>
      <c r="E100" s="23">
        <f t="shared" si="2"/>
        <v>70636.719999999987</v>
      </c>
      <c r="N100" s="22"/>
    </row>
    <row r="101" spans="1:14" x14ac:dyDescent="0.3">
      <c r="A101" s="29" t="s">
        <v>96</v>
      </c>
      <c r="B101" s="63">
        <v>138641.26999999993</v>
      </c>
      <c r="D101" t="str">
        <f t="shared" si="1"/>
        <v>Washington</v>
      </c>
      <c r="E101" s="23">
        <f t="shared" si="2"/>
        <v>138641.26999999993</v>
      </c>
      <c r="N101" s="22"/>
    </row>
    <row r="102" spans="1:14" x14ac:dyDescent="0.3">
      <c r="A102" s="29" t="s">
        <v>9726</v>
      </c>
      <c r="B102" s="63">
        <v>1209.8240000000001</v>
      </c>
      <c r="D102" t="str">
        <f t="shared" si="1"/>
        <v>West Virginia</v>
      </c>
      <c r="E102" s="23">
        <f t="shared" si="2"/>
        <v>1209.8240000000001</v>
      </c>
      <c r="N102" s="22"/>
    </row>
    <row r="103" spans="1:14" x14ac:dyDescent="0.3">
      <c r="A103" s="29" t="s">
        <v>114</v>
      </c>
      <c r="B103" s="63">
        <v>32114.610000000019</v>
      </c>
      <c r="D103" t="str">
        <f t="shared" si="1"/>
        <v>Wisconsin</v>
      </c>
      <c r="E103" s="23">
        <f t="shared" si="2"/>
        <v>32114.610000000019</v>
      </c>
      <c r="N103" s="22"/>
    </row>
    <row r="104" spans="1:14" ht="15" thickBot="1" x14ac:dyDescent="0.35">
      <c r="A104" s="37" t="s">
        <v>8542</v>
      </c>
      <c r="B104" s="63">
        <v>1603.1360000000002</v>
      </c>
      <c r="D104" t="str">
        <f t="shared" si="1"/>
        <v>Wyoming</v>
      </c>
      <c r="E104" s="23">
        <f t="shared" si="2"/>
        <v>1603.1360000000002</v>
      </c>
      <c r="N104" s="22"/>
    </row>
    <row r="105" spans="1:14" ht="15" thickBot="1" x14ac:dyDescent="0.35">
      <c r="A105" s="31" t="s">
        <v>10934</v>
      </c>
      <c r="B105" s="54">
        <v>2297200.8603000003</v>
      </c>
      <c r="N105" s="22"/>
    </row>
    <row r="106" spans="1:14" ht="15" thickBot="1" x14ac:dyDescent="0.35">
      <c r="A106" s="25"/>
      <c r="B106" s="26"/>
      <c r="C106" s="26"/>
      <c r="D106" s="26"/>
      <c r="E106" s="26"/>
      <c r="F106" s="26"/>
      <c r="G106" s="26"/>
      <c r="H106" s="26"/>
      <c r="I106" s="26"/>
      <c r="J106" s="26"/>
      <c r="K106" s="26"/>
      <c r="L106" s="26"/>
      <c r="M106" s="26"/>
      <c r="N106" s="27"/>
    </row>
    <row r="108" spans="1:14" ht="15" thickBot="1" x14ac:dyDescent="0.35"/>
    <row r="109" spans="1:14" ht="15" thickBot="1" x14ac:dyDescent="0.35">
      <c r="A109" s="18"/>
      <c r="B109" s="19"/>
      <c r="C109" s="19"/>
      <c r="D109" s="19"/>
      <c r="E109" s="19"/>
      <c r="F109" s="19"/>
      <c r="G109" s="19"/>
      <c r="H109" s="19"/>
      <c r="I109" s="19"/>
      <c r="J109" s="19"/>
      <c r="K109" s="20"/>
    </row>
    <row r="110" spans="1:14" ht="15" thickBot="1" x14ac:dyDescent="0.35">
      <c r="A110" s="30" t="s">
        <v>10933</v>
      </c>
      <c r="B110" s="28" t="s">
        <v>10947</v>
      </c>
      <c r="K110" s="22"/>
    </row>
    <row r="111" spans="1:14" x14ac:dyDescent="0.3">
      <c r="A111" s="36" t="s">
        <v>75</v>
      </c>
      <c r="B111" s="62">
        <v>203412.73300000009</v>
      </c>
      <c r="K111" s="22"/>
    </row>
    <row r="112" spans="1:14" x14ac:dyDescent="0.3">
      <c r="A112" s="29" t="s">
        <v>56</v>
      </c>
      <c r="B112" s="63">
        <v>206965.53200000009</v>
      </c>
      <c r="K112" s="22"/>
    </row>
    <row r="113" spans="1:15" x14ac:dyDescent="0.3">
      <c r="A113" s="29" t="s">
        <v>59</v>
      </c>
      <c r="B113" s="63">
        <v>223843.60800000012</v>
      </c>
      <c r="K113" s="22"/>
    </row>
    <row r="114" spans="1:15" x14ac:dyDescent="0.3">
      <c r="A114" s="29" t="s">
        <v>36</v>
      </c>
      <c r="B114" s="63">
        <v>328449.1030000007</v>
      </c>
      <c r="K114" s="22"/>
    </row>
    <row r="115" spans="1:15" ht="15" thickBot="1" x14ac:dyDescent="0.35">
      <c r="A115" s="37" t="s">
        <v>72</v>
      </c>
      <c r="B115" s="63">
        <v>330007.05400000012</v>
      </c>
      <c r="K115" s="22"/>
    </row>
    <row r="116" spans="1:15" ht="15" thickBot="1" x14ac:dyDescent="0.35">
      <c r="A116" s="31" t="s">
        <v>10934</v>
      </c>
      <c r="B116" s="54">
        <v>1292678.0300000012</v>
      </c>
      <c r="K116" s="22"/>
    </row>
    <row r="117" spans="1:15" x14ac:dyDescent="0.3">
      <c r="A117" s="24"/>
      <c r="K117" s="22"/>
    </row>
    <row r="118" spans="1:15" x14ac:dyDescent="0.3">
      <c r="A118" s="24"/>
      <c r="K118" s="22"/>
    </row>
    <row r="119" spans="1:15" x14ac:dyDescent="0.3">
      <c r="A119" s="24"/>
      <c r="K119" s="22"/>
    </row>
    <row r="120" spans="1:15" x14ac:dyDescent="0.3">
      <c r="A120" s="24"/>
      <c r="K120" s="22"/>
    </row>
    <row r="121" spans="1:15" x14ac:dyDescent="0.3">
      <c r="A121" s="24"/>
      <c r="K121" s="22"/>
    </row>
    <row r="122" spans="1:15" x14ac:dyDescent="0.3">
      <c r="A122" s="24"/>
      <c r="K122" s="22"/>
    </row>
    <row r="123" spans="1:15" x14ac:dyDescent="0.3">
      <c r="A123" s="24"/>
      <c r="K123" s="22"/>
    </row>
    <row r="124" spans="1:15" ht="15" thickBot="1" x14ac:dyDescent="0.35">
      <c r="A124" s="25"/>
      <c r="B124" s="26"/>
      <c r="C124" s="26"/>
      <c r="D124" s="26"/>
      <c r="E124" s="26"/>
      <c r="F124" s="26"/>
      <c r="G124" s="26"/>
      <c r="H124" s="26"/>
      <c r="I124" s="26"/>
      <c r="J124" s="26"/>
      <c r="K124" s="27"/>
    </row>
    <row r="126" spans="1:15" ht="15" thickBot="1" x14ac:dyDescent="0.35"/>
    <row r="127" spans="1:15" x14ac:dyDescent="0.3">
      <c r="A127" s="18"/>
      <c r="B127" s="19"/>
      <c r="C127" s="19"/>
      <c r="D127" s="19"/>
      <c r="E127" s="19"/>
      <c r="F127" s="19"/>
      <c r="G127" s="19"/>
      <c r="H127" s="19"/>
      <c r="I127" s="19"/>
      <c r="J127" s="19"/>
      <c r="K127" s="19"/>
      <c r="L127" s="19"/>
      <c r="M127" s="19"/>
      <c r="N127" s="19"/>
      <c r="O127" s="20"/>
    </row>
    <row r="128" spans="1:15" ht="15" thickBot="1" x14ac:dyDescent="0.35">
      <c r="A128" s="24"/>
      <c r="O128" s="22"/>
    </row>
    <row r="129" spans="1:15" ht="15" thickBot="1" x14ac:dyDescent="0.35">
      <c r="A129" s="30" t="s">
        <v>10933</v>
      </c>
      <c r="B129" s="28" t="s">
        <v>10947</v>
      </c>
      <c r="D129" s="30" t="s">
        <v>10933</v>
      </c>
      <c r="E129" s="28" t="s">
        <v>10948</v>
      </c>
      <c r="G129" s="30" t="s">
        <v>10933</v>
      </c>
      <c r="H129" s="28" t="s">
        <v>10949</v>
      </c>
      <c r="J129" s="30" t="s">
        <v>10933</v>
      </c>
      <c r="K129" s="28" t="s">
        <v>10950</v>
      </c>
      <c r="M129" s="30" t="s">
        <v>10933</v>
      </c>
      <c r="N129" s="28" t="s">
        <v>10951</v>
      </c>
      <c r="O129" s="22"/>
    </row>
    <row r="130" spans="1:15" x14ac:dyDescent="0.3">
      <c r="A130" s="36" t="s">
        <v>10935</v>
      </c>
      <c r="B130" s="62">
        <v>95365.937600000019</v>
      </c>
      <c r="D130" s="36" t="s">
        <v>10935</v>
      </c>
      <c r="E130" s="62">
        <v>9199.2699999999986</v>
      </c>
      <c r="G130" s="36" t="s">
        <v>10935</v>
      </c>
      <c r="H130" s="62">
        <v>1500</v>
      </c>
      <c r="J130" s="36" t="s">
        <v>10935</v>
      </c>
      <c r="K130" s="62">
        <v>387</v>
      </c>
      <c r="M130" s="36" t="s">
        <v>10935</v>
      </c>
      <c r="N130" s="62">
        <v>9.6462848596792869E-2</v>
      </c>
      <c r="O130" s="22"/>
    </row>
    <row r="131" spans="1:15" x14ac:dyDescent="0.3">
      <c r="A131" s="29" t="s">
        <v>10936</v>
      </c>
      <c r="B131" s="63">
        <v>60172.649400000024</v>
      </c>
      <c r="D131" s="29" t="s">
        <v>10936</v>
      </c>
      <c r="E131" s="63">
        <v>10288.898699999991</v>
      </c>
      <c r="G131" s="29" t="s">
        <v>10936</v>
      </c>
      <c r="H131" s="63">
        <v>1068</v>
      </c>
      <c r="J131" s="29" t="s">
        <v>10936</v>
      </c>
      <c r="K131" s="63">
        <v>301</v>
      </c>
      <c r="M131" s="29" t="s">
        <v>10936</v>
      </c>
      <c r="N131" s="63">
        <v>0.17098962406664425</v>
      </c>
      <c r="O131" s="22"/>
    </row>
    <row r="132" spans="1:15" x14ac:dyDescent="0.3">
      <c r="A132" s="29" t="s">
        <v>10937</v>
      </c>
      <c r="B132" s="63">
        <v>199252.98399999991</v>
      </c>
      <c r="D132" s="29" t="s">
        <v>10937</v>
      </c>
      <c r="E132" s="63">
        <v>26806.573700000015</v>
      </c>
      <c r="G132" s="29" t="s">
        <v>10937</v>
      </c>
      <c r="H132" s="63">
        <v>2491</v>
      </c>
      <c r="J132" s="29" t="s">
        <v>10937</v>
      </c>
      <c r="K132" s="63">
        <v>680</v>
      </c>
      <c r="M132" s="29" t="s">
        <v>10937</v>
      </c>
      <c r="N132" s="63">
        <v>0.13453536886554246</v>
      </c>
      <c r="O132" s="22"/>
    </row>
    <row r="133" spans="1:15" x14ac:dyDescent="0.3">
      <c r="A133" s="29" t="s">
        <v>10938</v>
      </c>
      <c r="B133" s="63">
        <v>141851.5674</v>
      </c>
      <c r="D133" s="29" t="s">
        <v>10938</v>
      </c>
      <c r="E133" s="63">
        <v>13437.806799999998</v>
      </c>
      <c r="G133" s="29" t="s">
        <v>10938</v>
      </c>
      <c r="H133" s="63">
        <v>2441</v>
      </c>
      <c r="J133" s="29" t="s">
        <v>10938</v>
      </c>
      <c r="K133" s="63">
        <v>663</v>
      </c>
      <c r="M133" s="29" t="s">
        <v>10938</v>
      </c>
      <c r="N133" s="63">
        <v>9.4731465053942004E-2</v>
      </c>
      <c r="O133" s="22"/>
    </row>
    <row r="134" spans="1:15" x14ac:dyDescent="0.3">
      <c r="A134" s="29" t="s">
        <v>10939</v>
      </c>
      <c r="B134" s="63">
        <v>156122.28669999994</v>
      </c>
      <c r="D134" s="29" t="s">
        <v>10939</v>
      </c>
      <c r="E134" s="63">
        <v>22308.51279999999</v>
      </c>
      <c r="G134" s="29" t="s">
        <v>10939</v>
      </c>
      <c r="H134" s="63">
        <v>2850</v>
      </c>
      <c r="J134" s="29" t="s">
        <v>10939</v>
      </c>
      <c r="K134" s="63">
        <v>750</v>
      </c>
      <c r="M134" s="29" t="s">
        <v>10939</v>
      </c>
      <c r="N134" s="63">
        <v>0.14289127626517142</v>
      </c>
      <c r="O134" s="22"/>
    </row>
    <row r="135" spans="1:15" x14ac:dyDescent="0.3">
      <c r="A135" s="29" t="s">
        <v>10940</v>
      </c>
      <c r="B135" s="63">
        <v>147082.61130000011</v>
      </c>
      <c r="D135" s="29" t="s">
        <v>10940</v>
      </c>
      <c r="E135" s="63">
        <v>20899.334500000012</v>
      </c>
      <c r="G135" s="29" t="s">
        <v>10940</v>
      </c>
      <c r="H135" s="63">
        <v>2644</v>
      </c>
      <c r="J135" s="29" t="s">
        <v>10940</v>
      </c>
      <c r="K135" s="63">
        <v>709</v>
      </c>
      <c r="M135" s="29" t="s">
        <v>10940</v>
      </c>
      <c r="N135" s="63">
        <v>0.1420924901678027</v>
      </c>
      <c r="O135" s="22" t="s">
        <v>10952</v>
      </c>
    </row>
    <row r="136" spans="1:15" x14ac:dyDescent="0.3">
      <c r="A136" s="29" t="s">
        <v>10941</v>
      </c>
      <c r="B136" s="63">
        <v>149580.83800000031</v>
      </c>
      <c r="D136" s="29" t="s">
        <v>10941</v>
      </c>
      <c r="E136" s="63">
        <v>13535.38299999998</v>
      </c>
      <c r="G136" s="29" t="s">
        <v>10941</v>
      </c>
      <c r="H136" s="63">
        <v>2705</v>
      </c>
      <c r="J136" s="29" t="s">
        <v>10941</v>
      </c>
      <c r="K136" s="63">
        <v>708</v>
      </c>
      <c r="M136" s="29" t="s">
        <v>10941</v>
      </c>
      <c r="N136" s="63">
        <v>9.0488749635163512E-2</v>
      </c>
      <c r="O136" s="22"/>
    </row>
    <row r="137" spans="1:15" x14ac:dyDescent="0.3">
      <c r="A137" s="29" t="s">
        <v>10942</v>
      </c>
      <c r="B137" s="63">
        <v>159589.45099999988</v>
      </c>
      <c r="D137" s="29" t="s">
        <v>10942</v>
      </c>
      <c r="E137" s="63">
        <v>21896.715399999972</v>
      </c>
      <c r="G137" s="29" t="s">
        <v>10942</v>
      </c>
      <c r="H137" s="63">
        <v>2796</v>
      </c>
      <c r="J137" s="29" t="s">
        <v>10942</v>
      </c>
      <c r="K137" s="63">
        <v>710</v>
      </c>
      <c r="M137" s="29" t="s">
        <v>10942</v>
      </c>
      <c r="N137" s="63">
        <v>0.13720653378273723</v>
      </c>
      <c r="O137" s="22"/>
    </row>
    <row r="138" spans="1:15" x14ac:dyDescent="0.3">
      <c r="A138" s="29" t="s">
        <v>10943</v>
      </c>
      <c r="B138" s="63">
        <v>309770.09970000025</v>
      </c>
      <c r="D138" s="29" t="s">
        <v>10943</v>
      </c>
      <c r="E138" s="63">
        <v>37293.192500000034</v>
      </c>
      <c r="G138" s="29" t="s">
        <v>10943</v>
      </c>
      <c r="H138" s="63">
        <v>5073</v>
      </c>
      <c r="J138" s="29" t="s">
        <v>10943</v>
      </c>
      <c r="K138" s="63">
        <v>1386</v>
      </c>
      <c r="M138" s="29" t="s">
        <v>10943</v>
      </c>
      <c r="N138" s="63">
        <v>0.12038990379031732</v>
      </c>
      <c r="O138" s="22"/>
    </row>
    <row r="139" spans="1:15" x14ac:dyDescent="0.3">
      <c r="A139" s="29" t="s">
        <v>10944</v>
      </c>
      <c r="B139" s="63">
        <v>197115.20170000009</v>
      </c>
      <c r="D139" s="29" t="s">
        <v>10944</v>
      </c>
      <c r="E139" s="63">
        <v>31469.663800000035</v>
      </c>
      <c r="G139" s="29" t="s">
        <v>10944</v>
      </c>
      <c r="H139" s="63">
        <v>3095</v>
      </c>
      <c r="J139" s="29" t="s">
        <v>10944</v>
      </c>
      <c r="K139" s="63">
        <v>817</v>
      </c>
      <c r="M139" s="29" t="s">
        <v>10944</v>
      </c>
      <c r="N139" s="63">
        <v>0.15965112547684351</v>
      </c>
      <c r="O139" s="22"/>
    </row>
    <row r="140" spans="1:15" x14ac:dyDescent="0.3">
      <c r="A140" s="29" t="s">
        <v>10945</v>
      </c>
      <c r="B140" s="63">
        <v>349120.07400000008</v>
      </c>
      <c r="D140" s="29" t="s">
        <v>10945</v>
      </c>
      <c r="E140" s="63">
        <v>35825.536599999927</v>
      </c>
      <c r="G140" s="29" t="s">
        <v>10945</v>
      </c>
      <c r="H140" s="63">
        <v>5741</v>
      </c>
      <c r="J140" s="29" t="s">
        <v>10945</v>
      </c>
      <c r="K140" s="63">
        <v>1462</v>
      </c>
      <c r="M140" s="29" t="s">
        <v>10945</v>
      </c>
      <c r="N140" s="63">
        <v>0.10261666191099604</v>
      </c>
      <c r="O140" s="22"/>
    </row>
    <row r="141" spans="1:15" ht="15" thickBot="1" x14ac:dyDescent="0.35">
      <c r="A141" s="37" t="s">
        <v>10946</v>
      </c>
      <c r="B141" s="63">
        <v>332177.15950000001</v>
      </c>
      <c r="D141" s="37" t="s">
        <v>10946</v>
      </c>
      <c r="E141" s="63">
        <v>43436.13390000003</v>
      </c>
      <c r="G141" s="37" t="s">
        <v>10946</v>
      </c>
      <c r="H141" s="63">
        <v>5469</v>
      </c>
      <c r="J141" s="37" t="s">
        <v>10946</v>
      </c>
      <c r="K141" s="63">
        <v>1421</v>
      </c>
      <c r="M141" s="37" t="s">
        <v>10946</v>
      </c>
      <c r="N141" s="63">
        <v>0.13076195234308405</v>
      </c>
      <c r="O141" s="22"/>
    </row>
    <row r="142" spans="1:15" ht="15" thickBot="1" x14ac:dyDescent="0.35">
      <c r="A142" s="31" t="s">
        <v>10934</v>
      </c>
      <c r="B142" s="54">
        <v>2297200.8603000008</v>
      </c>
      <c r="D142" s="31" t="s">
        <v>10934</v>
      </c>
      <c r="E142" s="54">
        <v>286397.02169999998</v>
      </c>
      <c r="G142" s="31" t="s">
        <v>10934</v>
      </c>
      <c r="H142" s="54">
        <v>37873</v>
      </c>
      <c r="J142" s="31" t="s">
        <v>10934</v>
      </c>
      <c r="K142" s="54">
        <v>9994</v>
      </c>
      <c r="M142" s="31" t="s">
        <v>10934</v>
      </c>
      <c r="N142" s="54">
        <v>0.12467217240315856</v>
      </c>
      <c r="O142" s="22"/>
    </row>
    <row r="143" spans="1:15" x14ac:dyDescent="0.3">
      <c r="A143" s="24"/>
      <c r="B143" s="44">
        <f>GETPIVOTDATA("Sales",$A$129)</f>
        <v>2297200.8603000008</v>
      </c>
      <c r="E143" s="44">
        <f>GETPIVOTDATA("Profit",$D$129)</f>
        <v>286397.02169999998</v>
      </c>
      <c r="H143" s="45">
        <f>GETPIVOTDATA("Quantity",$G$129)</f>
        <v>37873</v>
      </c>
      <c r="K143" s="45">
        <f>GETPIVOTDATA("Order ID",$J$129)</f>
        <v>9994</v>
      </c>
      <c r="N143" s="46">
        <f>GETPIVOTDATA("profit margin",$M$129)</f>
        <v>0.12467217240315856</v>
      </c>
      <c r="O143" s="22"/>
    </row>
    <row r="144" spans="1:15" x14ac:dyDescent="0.3">
      <c r="A144" s="24"/>
      <c r="O144" s="22"/>
    </row>
    <row r="145" spans="1:15" x14ac:dyDescent="0.3">
      <c r="A145" s="24"/>
      <c r="O145" s="22"/>
    </row>
    <row r="146" spans="1:15" x14ac:dyDescent="0.3">
      <c r="A146" s="24"/>
      <c r="O146" s="22"/>
    </row>
    <row r="147" spans="1:15" x14ac:dyDescent="0.3">
      <c r="A147" s="24"/>
      <c r="O147" s="22"/>
    </row>
    <row r="148" spans="1:15" x14ac:dyDescent="0.3">
      <c r="A148" s="24"/>
      <c r="O148" s="22"/>
    </row>
    <row r="149" spans="1:15" ht="15" thickBot="1" x14ac:dyDescent="0.35">
      <c r="A149" s="25"/>
      <c r="B149" s="26"/>
      <c r="C149" s="26"/>
      <c r="D149" s="26"/>
      <c r="E149" s="26"/>
      <c r="F149" s="26"/>
      <c r="G149" s="26"/>
      <c r="H149" s="26"/>
      <c r="I149" s="26"/>
      <c r="J149" s="26"/>
      <c r="K149" s="26"/>
      <c r="L149" s="26"/>
      <c r="M149" s="26"/>
      <c r="N149" s="26"/>
      <c r="O149" s="27"/>
    </row>
    <row r="153" spans="1:15" ht="15" thickBot="1" x14ac:dyDescent="0.35"/>
    <row r="154" spans="1:15" ht="15" thickBot="1" x14ac:dyDescent="0.35">
      <c r="A154" s="28" t="s">
        <v>10947</v>
      </c>
    </row>
    <row r="155" spans="1:15" ht="15" thickBot="1" x14ac:dyDescent="0.35">
      <c r="A155" s="55">
        <v>2297200.8602999551</v>
      </c>
    </row>
    <row r="6254" ht="15" thickBot="1" x14ac:dyDescent="0.35"/>
    <row r="6255" ht="15" thickBot="1" x14ac:dyDescent="0.35"/>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A0F59-FEC9-49A3-BFF6-088AF8A2D0AA}">
  <dimension ref="A3:F10"/>
  <sheetViews>
    <sheetView workbookViewId="0">
      <selection activeCell="E10" sqref="E10"/>
    </sheetView>
  </sheetViews>
  <sheetFormatPr defaultRowHeight="14.4" x14ac:dyDescent="0.3"/>
  <cols>
    <col min="1" max="1" width="12.44140625" bestFit="1" customWidth="1"/>
    <col min="2" max="2" width="12" bestFit="1" customWidth="1"/>
    <col min="3" max="3" width="11.6640625" bestFit="1" customWidth="1"/>
    <col min="4" max="4" width="14.21875" bestFit="1" customWidth="1"/>
    <col min="5" max="5" width="15.5546875" bestFit="1" customWidth="1"/>
    <col min="6" max="6" width="17.88671875" bestFit="1" customWidth="1"/>
  </cols>
  <sheetData>
    <row r="3" spans="1:6" x14ac:dyDescent="0.3">
      <c r="A3" s="47" t="s">
        <v>10933</v>
      </c>
      <c r="B3" s="7" t="s">
        <v>10947</v>
      </c>
      <c r="C3" s="50" t="s">
        <v>10948</v>
      </c>
      <c r="D3" s="50" t="s">
        <v>10949</v>
      </c>
      <c r="E3" s="50" t="s">
        <v>10950</v>
      </c>
      <c r="F3" s="48" t="s">
        <v>10951</v>
      </c>
    </row>
    <row r="4" spans="1:6" x14ac:dyDescent="0.3">
      <c r="A4" s="8" t="s">
        <v>10953</v>
      </c>
      <c r="B4" s="56">
        <v>484247.49810000096</v>
      </c>
      <c r="C4" s="64">
        <v>49543.974100000007</v>
      </c>
      <c r="D4" s="64">
        <v>7581</v>
      </c>
      <c r="E4" s="64">
        <v>1993</v>
      </c>
      <c r="F4" s="57">
        <v>0.10231126499236715</v>
      </c>
    </row>
    <row r="5" spans="1:6" x14ac:dyDescent="0.3">
      <c r="A5" s="49" t="s">
        <v>10954</v>
      </c>
      <c r="B5" s="58">
        <v>470532.50899999985</v>
      </c>
      <c r="C5" s="65">
        <v>61618.603700000051</v>
      </c>
      <c r="D5" s="65">
        <v>7979</v>
      </c>
      <c r="E5" s="65">
        <v>2102</v>
      </c>
      <c r="F5" s="59">
        <v>0.13095504034557592</v>
      </c>
    </row>
    <row r="6" spans="1:6" x14ac:dyDescent="0.3">
      <c r="A6" s="49" t="s">
        <v>10955</v>
      </c>
      <c r="B6" s="58">
        <v>608473.83000000066</v>
      </c>
      <c r="C6" s="65">
        <v>81726.930800000177</v>
      </c>
      <c r="D6" s="65">
        <v>9810</v>
      </c>
      <c r="E6" s="65">
        <v>2580</v>
      </c>
      <c r="F6" s="59">
        <v>0.13431461924993568</v>
      </c>
    </row>
    <row r="7" spans="1:6" x14ac:dyDescent="0.3">
      <c r="A7" s="51" t="s">
        <v>10956</v>
      </c>
      <c r="B7" s="66">
        <v>733947.0231999997</v>
      </c>
      <c r="C7" s="67">
        <v>93507.513099999967</v>
      </c>
      <c r="D7" s="67">
        <v>12503</v>
      </c>
      <c r="E7" s="67">
        <v>3319</v>
      </c>
      <c r="F7" s="68">
        <v>0.12740362743390987</v>
      </c>
    </row>
    <row r="9" spans="1:6" ht="16.8" x14ac:dyDescent="0.4">
      <c r="A9" s="52"/>
      <c r="B9" s="52"/>
      <c r="C9" s="52"/>
      <c r="D9" s="52"/>
      <c r="E9" s="52"/>
    </row>
    <row r="10" spans="1:6" ht="16.8" x14ac:dyDescent="0.4">
      <c r="A10" s="53">
        <f>(GETPIVOTDATA("Sum of Sales",$A$3,"Years (Order Date)",2014)/GETPIVOTDATA("Sum of Sales",$A$3,"Years (Order Date)",2013))-1</f>
        <v>0.20620967905883303</v>
      </c>
      <c r="B10" s="53">
        <f>(GETPIVOTDATA("Sum of Profit",$A$3,"Years (Order Date)",2014)/GETPIVOTDATA("Sum of Profit",$A$3,"Years (Order Date)",2013))-1</f>
        <v>0.14414565902185772</v>
      </c>
      <c r="C10" s="53">
        <f>(GETPIVOTDATA("Sum of Quantity",$A$3,"Years (Order Date)",2014)/GETPIVOTDATA("Sum of Quantity",$A$3,"Years (Order Date)",2013))-1</f>
        <v>0.27451580020387367</v>
      </c>
      <c r="D10" s="53">
        <f>(GETPIVOTDATA("Count of Order ID",$A$3,"Years (Order Date)",2014)/GETPIVOTDATA("Count of Order ID",$A$3,"Years (Order Date)",2013))-1</f>
        <v>0.2864341085271318</v>
      </c>
      <c r="E10" s="53">
        <f>(GETPIVOTDATA("Sum of profit margin",$A$3,"Years (Order Date)",2014)/GETPIVOTDATA("Sum of profit margin",$A$3,"Years (Order Date)",2013))-1</f>
        <v>-5.1453757264990463E-2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C127D-91D6-4F69-84AD-0F0CFA0DFBAB}">
  <dimension ref="A1"/>
  <sheetViews>
    <sheetView showGridLines="0" showRowColHeaders="0" tabSelected="1" workbookViewId="0">
      <selection activeCell="K39" sqref="K39"/>
    </sheetView>
  </sheetViews>
  <sheetFormatPr defaultRowHeight="14.4" x14ac:dyDescent="0.3"/>
  <cols>
    <col min="17" max="18" width="0" hidden="1" customWidth="1"/>
  </cols>
  <sheetData/>
  <pageMargins left="0.7" right="0.7" top="0.75" bottom="0.75" header="0.3" footer="0.3"/>
  <drawing r:id="rId1"/>
  <legacyDrawing r:id="rId2"/>
  <picture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A2" workbookViewId="0">
      <selection activeCell="A2" sqref="A2:V9995"/>
    </sheetView>
  </sheetViews>
  <sheetFormatPr defaultColWidth="14.44140625" defaultRowHeight="15" customHeight="1" x14ac:dyDescent="0.3"/>
  <cols>
    <col min="1" max="1" width="12.5546875" customWidth="1"/>
    <col min="2" max="2" width="28.5546875" customWidth="1"/>
    <col min="3" max="3" width="14" customWidth="1"/>
    <col min="4" max="4" width="12.5546875" customWidth="1"/>
    <col min="5" max="5" width="13.6640625" customWidth="1"/>
    <col min="6" max="6" width="15" customWidth="1"/>
    <col min="7" max="7" width="18.6640625" customWidth="1"/>
    <col min="8" max="11" width="12.5546875" customWidth="1"/>
    <col min="12" max="12" width="14.5546875" customWidth="1"/>
    <col min="13" max="13" width="12.5546875" customWidth="1"/>
    <col min="14" max="14" width="13.5546875" customWidth="1"/>
    <col min="15" max="15" width="19" customWidth="1"/>
    <col min="16" max="16" width="16.33203125" customWidth="1"/>
    <col min="17" max="17" width="17.33203125" customWidth="1"/>
    <col min="18" max="22" width="12.5546875" customWidth="1"/>
  </cols>
  <sheetData>
    <row r="1" spans="1:22" ht="14.2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3">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x14ac:dyDescent="0.3">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x14ac:dyDescent="0.3">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x14ac:dyDescent="0.3">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x14ac:dyDescent="0.3">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x14ac:dyDescent="0.3">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x14ac:dyDescent="0.3">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x14ac:dyDescent="0.3">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x14ac:dyDescent="0.3">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x14ac:dyDescent="0.3">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t="s">
        <v>46</v>
      </c>
      <c r="Q11" s="2" t="s">
        <v>78</v>
      </c>
      <c r="R11" s="2" t="s">
        <v>79</v>
      </c>
      <c r="S11" s="2">
        <v>114.9</v>
      </c>
      <c r="T11" s="2">
        <v>5</v>
      </c>
      <c r="U11" s="2">
        <v>0</v>
      </c>
      <c r="V11" s="2">
        <v>34.469999999999992</v>
      </c>
    </row>
    <row r="12" spans="1:22" ht="14.25" customHeight="1" x14ac:dyDescent="0.3">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x14ac:dyDescent="0.3">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x14ac:dyDescent="0.3">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x14ac:dyDescent="0.3">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x14ac:dyDescent="0.3">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x14ac:dyDescent="0.3">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x14ac:dyDescent="0.3">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x14ac:dyDescent="0.3">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x14ac:dyDescent="0.3">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x14ac:dyDescent="0.3">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x14ac:dyDescent="0.3">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x14ac:dyDescent="0.3">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x14ac:dyDescent="0.3">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x14ac:dyDescent="0.3">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x14ac:dyDescent="0.3">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x14ac:dyDescent="0.3">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x14ac:dyDescent="0.3">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x14ac:dyDescent="0.3">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x14ac:dyDescent="0.3">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x14ac:dyDescent="0.3">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x14ac:dyDescent="0.3">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x14ac:dyDescent="0.3">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x14ac:dyDescent="0.3">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x14ac:dyDescent="0.3">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x14ac:dyDescent="0.3">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x14ac:dyDescent="0.3">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x14ac:dyDescent="0.3">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x14ac:dyDescent="0.3">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x14ac:dyDescent="0.3">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x14ac:dyDescent="0.3">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x14ac:dyDescent="0.3">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x14ac:dyDescent="0.3">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x14ac:dyDescent="0.3">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x14ac:dyDescent="0.3">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x14ac:dyDescent="0.3">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x14ac:dyDescent="0.3">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x14ac:dyDescent="0.3">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x14ac:dyDescent="0.3">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x14ac:dyDescent="0.3">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x14ac:dyDescent="0.3">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x14ac:dyDescent="0.3">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x14ac:dyDescent="0.3">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x14ac:dyDescent="0.3">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x14ac:dyDescent="0.3">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x14ac:dyDescent="0.3">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x14ac:dyDescent="0.3">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x14ac:dyDescent="0.3">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x14ac:dyDescent="0.3">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x14ac:dyDescent="0.3">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x14ac:dyDescent="0.3">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x14ac:dyDescent="0.3">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x14ac:dyDescent="0.3">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x14ac:dyDescent="0.3">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x14ac:dyDescent="0.3">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x14ac:dyDescent="0.3">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x14ac:dyDescent="0.3">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x14ac:dyDescent="0.3">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x14ac:dyDescent="0.3">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x14ac:dyDescent="0.3">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x14ac:dyDescent="0.3">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x14ac:dyDescent="0.3">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x14ac:dyDescent="0.3">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x14ac:dyDescent="0.3">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x14ac:dyDescent="0.3">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x14ac:dyDescent="0.3">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x14ac:dyDescent="0.3">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x14ac:dyDescent="0.3">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x14ac:dyDescent="0.3">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x14ac:dyDescent="0.3">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x14ac:dyDescent="0.3">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x14ac:dyDescent="0.3">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x14ac:dyDescent="0.3">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x14ac:dyDescent="0.3">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x14ac:dyDescent="0.3">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x14ac:dyDescent="0.3">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x14ac:dyDescent="0.3">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x14ac:dyDescent="0.3">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x14ac:dyDescent="0.3">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x14ac:dyDescent="0.3">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x14ac:dyDescent="0.3">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x14ac:dyDescent="0.3">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x14ac:dyDescent="0.3">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x14ac:dyDescent="0.3">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x14ac:dyDescent="0.3">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x14ac:dyDescent="0.3">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x14ac:dyDescent="0.3">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x14ac:dyDescent="0.3">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x14ac:dyDescent="0.3">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x14ac:dyDescent="0.3">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x14ac:dyDescent="0.3">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x14ac:dyDescent="0.3">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x14ac:dyDescent="0.3">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x14ac:dyDescent="0.3">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x14ac:dyDescent="0.3">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x14ac:dyDescent="0.3">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x14ac:dyDescent="0.3">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x14ac:dyDescent="0.3">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x14ac:dyDescent="0.3">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x14ac:dyDescent="0.3">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x14ac:dyDescent="0.3">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x14ac:dyDescent="0.3">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x14ac:dyDescent="0.3">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x14ac:dyDescent="0.3">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x14ac:dyDescent="0.3">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x14ac:dyDescent="0.3">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x14ac:dyDescent="0.3">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x14ac:dyDescent="0.3">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x14ac:dyDescent="0.3">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x14ac:dyDescent="0.3">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x14ac:dyDescent="0.3">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x14ac:dyDescent="0.3">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x14ac:dyDescent="0.3">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x14ac:dyDescent="0.3">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x14ac:dyDescent="0.3">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x14ac:dyDescent="0.3">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x14ac:dyDescent="0.3">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x14ac:dyDescent="0.3">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x14ac:dyDescent="0.3">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x14ac:dyDescent="0.3">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x14ac:dyDescent="0.3">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x14ac:dyDescent="0.3">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x14ac:dyDescent="0.3">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x14ac:dyDescent="0.3">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x14ac:dyDescent="0.3">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x14ac:dyDescent="0.3">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x14ac:dyDescent="0.3">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x14ac:dyDescent="0.3">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x14ac:dyDescent="0.3">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x14ac:dyDescent="0.3">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x14ac:dyDescent="0.3">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x14ac:dyDescent="0.3">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x14ac:dyDescent="0.3">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x14ac:dyDescent="0.3">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x14ac:dyDescent="0.3">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x14ac:dyDescent="0.3">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x14ac:dyDescent="0.3">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x14ac:dyDescent="0.3">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x14ac:dyDescent="0.3">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x14ac:dyDescent="0.3">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x14ac:dyDescent="0.3">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x14ac:dyDescent="0.3">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x14ac:dyDescent="0.3">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x14ac:dyDescent="0.3">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x14ac:dyDescent="0.3">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x14ac:dyDescent="0.3">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x14ac:dyDescent="0.3">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x14ac:dyDescent="0.3">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x14ac:dyDescent="0.3">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x14ac:dyDescent="0.3">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x14ac:dyDescent="0.3">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x14ac:dyDescent="0.3">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x14ac:dyDescent="0.3">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x14ac:dyDescent="0.3">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x14ac:dyDescent="0.3">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x14ac:dyDescent="0.3">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x14ac:dyDescent="0.3">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x14ac:dyDescent="0.3">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x14ac:dyDescent="0.3">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x14ac:dyDescent="0.3">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x14ac:dyDescent="0.3">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x14ac:dyDescent="0.3">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x14ac:dyDescent="0.3">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x14ac:dyDescent="0.3">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x14ac:dyDescent="0.3">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x14ac:dyDescent="0.3">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x14ac:dyDescent="0.3">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x14ac:dyDescent="0.3">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x14ac:dyDescent="0.3">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x14ac:dyDescent="0.3">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x14ac:dyDescent="0.3">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x14ac:dyDescent="0.3">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x14ac:dyDescent="0.3">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x14ac:dyDescent="0.3">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x14ac:dyDescent="0.3">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x14ac:dyDescent="0.3">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x14ac:dyDescent="0.3">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x14ac:dyDescent="0.3">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x14ac:dyDescent="0.3">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x14ac:dyDescent="0.3">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x14ac:dyDescent="0.3">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x14ac:dyDescent="0.3">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x14ac:dyDescent="0.3">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x14ac:dyDescent="0.3">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x14ac:dyDescent="0.3">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x14ac:dyDescent="0.3">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x14ac:dyDescent="0.3">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x14ac:dyDescent="0.3">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x14ac:dyDescent="0.3">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x14ac:dyDescent="0.3">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x14ac:dyDescent="0.3">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x14ac:dyDescent="0.3">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x14ac:dyDescent="0.3">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x14ac:dyDescent="0.3">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x14ac:dyDescent="0.3">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x14ac:dyDescent="0.3">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x14ac:dyDescent="0.3">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x14ac:dyDescent="0.3">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x14ac:dyDescent="0.3">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x14ac:dyDescent="0.3">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x14ac:dyDescent="0.3">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x14ac:dyDescent="0.3">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x14ac:dyDescent="0.3">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x14ac:dyDescent="0.3">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x14ac:dyDescent="0.3">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x14ac:dyDescent="0.3">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x14ac:dyDescent="0.3">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x14ac:dyDescent="0.3">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x14ac:dyDescent="0.3">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x14ac:dyDescent="0.3">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x14ac:dyDescent="0.3">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x14ac:dyDescent="0.3">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x14ac:dyDescent="0.3">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x14ac:dyDescent="0.3">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x14ac:dyDescent="0.3">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x14ac:dyDescent="0.3">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x14ac:dyDescent="0.3">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x14ac:dyDescent="0.3">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x14ac:dyDescent="0.3">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x14ac:dyDescent="0.3">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x14ac:dyDescent="0.3">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x14ac:dyDescent="0.3">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x14ac:dyDescent="0.3">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x14ac:dyDescent="0.3">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x14ac:dyDescent="0.3">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x14ac:dyDescent="0.3">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x14ac:dyDescent="0.3">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x14ac:dyDescent="0.3">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x14ac:dyDescent="0.3">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x14ac:dyDescent="0.3">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x14ac:dyDescent="0.3">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x14ac:dyDescent="0.3">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x14ac:dyDescent="0.3">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x14ac:dyDescent="0.3">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x14ac:dyDescent="0.3">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x14ac:dyDescent="0.3">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x14ac:dyDescent="0.3">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x14ac:dyDescent="0.3">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x14ac:dyDescent="0.3">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x14ac:dyDescent="0.3">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x14ac:dyDescent="0.3">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x14ac:dyDescent="0.3">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x14ac:dyDescent="0.3">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x14ac:dyDescent="0.3">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x14ac:dyDescent="0.3">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x14ac:dyDescent="0.3">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x14ac:dyDescent="0.3">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x14ac:dyDescent="0.3">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x14ac:dyDescent="0.3">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x14ac:dyDescent="0.3">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x14ac:dyDescent="0.3">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x14ac:dyDescent="0.3">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x14ac:dyDescent="0.3">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x14ac:dyDescent="0.3">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x14ac:dyDescent="0.3">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x14ac:dyDescent="0.3">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x14ac:dyDescent="0.3">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x14ac:dyDescent="0.3">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x14ac:dyDescent="0.3">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x14ac:dyDescent="0.3">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x14ac:dyDescent="0.3">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x14ac:dyDescent="0.3">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x14ac:dyDescent="0.3">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x14ac:dyDescent="0.3">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x14ac:dyDescent="0.3">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x14ac:dyDescent="0.3">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x14ac:dyDescent="0.3">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x14ac:dyDescent="0.3">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x14ac:dyDescent="0.3">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x14ac:dyDescent="0.3">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x14ac:dyDescent="0.3">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x14ac:dyDescent="0.3">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x14ac:dyDescent="0.3">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x14ac:dyDescent="0.3">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x14ac:dyDescent="0.3">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x14ac:dyDescent="0.3">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x14ac:dyDescent="0.3">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x14ac:dyDescent="0.3">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x14ac:dyDescent="0.3">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x14ac:dyDescent="0.3">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x14ac:dyDescent="0.3">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x14ac:dyDescent="0.3">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x14ac:dyDescent="0.3">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x14ac:dyDescent="0.3">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x14ac:dyDescent="0.3">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x14ac:dyDescent="0.3">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x14ac:dyDescent="0.3">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x14ac:dyDescent="0.3">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x14ac:dyDescent="0.3">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x14ac:dyDescent="0.3">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x14ac:dyDescent="0.3">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x14ac:dyDescent="0.3">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x14ac:dyDescent="0.3">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x14ac:dyDescent="0.3">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x14ac:dyDescent="0.3">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x14ac:dyDescent="0.3">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x14ac:dyDescent="0.3">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x14ac:dyDescent="0.3">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x14ac:dyDescent="0.3">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x14ac:dyDescent="0.3">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x14ac:dyDescent="0.3">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x14ac:dyDescent="0.3">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x14ac:dyDescent="0.3">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x14ac:dyDescent="0.3">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x14ac:dyDescent="0.3">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x14ac:dyDescent="0.3">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x14ac:dyDescent="0.3">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x14ac:dyDescent="0.3">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x14ac:dyDescent="0.3">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x14ac:dyDescent="0.3">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x14ac:dyDescent="0.3">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x14ac:dyDescent="0.3">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x14ac:dyDescent="0.3">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x14ac:dyDescent="0.3">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x14ac:dyDescent="0.3">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x14ac:dyDescent="0.3">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x14ac:dyDescent="0.3">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x14ac:dyDescent="0.3">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x14ac:dyDescent="0.3">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x14ac:dyDescent="0.3">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x14ac:dyDescent="0.3">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x14ac:dyDescent="0.3">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x14ac:dyDescent="0.3">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x14ac:dyDescent="0.3">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x14ac:dyDescent="0.3">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x14ac:dyDescent="0.3">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x14ac:dyDescent="0.3">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x14ac:dyDescent="0.3">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x14ac:dyDescent="0.3">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x14ac:dyDescent="0.3">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x14ac:dyDescent="0.3">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x14ac:dyDescent="0.3">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x14ac:dyDescent="0.3">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x14ac:dyDescent="0.3">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x14ac:dyDescent="0.3">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x14ac:dyDescent="0.3">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x14ac:dyDescent="0.3">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x14ac:dyDescent="0.3">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x14ac:dyDescent="0.3">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x14ac:dyDescent="0.3">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x14ac:dyDescent="0.3">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x14ac:dyDescent="0.3">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x14ac:dyDescent="0.3">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x14ac:dyDescent="0.3">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x14ac:dyDescent="0.3">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x14ac:dyDescent="0.3">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x14ac:dyDescent="0.3">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x14ac:dyDescent="0.3">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x14ac:dyDescent="0.3">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x14ac:dyDescent="0.3">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x14ac:dyDescent="0.3">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x14ac:dyDescent="0.3">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x14ac:dyDescent="0.3">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x14ac:dyDescent="0.3">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x14ac:dyDescent="0.3">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x14ac:dyDescent="0.3">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x14ac:dyDescent="0.3">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x14ac:dyDescent="0.3">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x14ac:dyDescent="0.3">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x14ac:dyDescent="0.3">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x14ac:dyDescent="0.3">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x14ac:dyDescent="0.3">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x14ac:dyDescent="0.3">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x14ac:dyDescent="0.3">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x14ac:dyDescent="0.3">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x14ac:dyDescent="0.3">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x14ac:dyDescent="0.3">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x14ac:dyDescent="0.3">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x14ac:dyDescent="0.3">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x14ac:dyDescent="0.3">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x14ac:dyDescent="0.3">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x14ac:dyDescent="0.3">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x14ac:dyDescent="0.3">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x14ac:dyDescent="0.3">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x14ac:dyDescent="0.3">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x14ac:dyDescent="0.3">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x14ac:dyDescent="0.3">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x14ac:dyDescent="0.3">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x14ac:dyDescent="0.3">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x14ac:dyDescent="0.3">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x14ac:dyDescent="0.3">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x14ac:dyDescent="0.3">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x14ac:dyDescent="0.3">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x14ac:dyDescent="0.3">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x14ac:dyDescent="0.3">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x14ac:dyDescent="0.3">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x14ac:dyDescent="0.3">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x14ac:dyDescent="0.3">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x14ac:dyDescent="0.3">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x14ac:dyDescent="0.3">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x14ac:dyDescent="0.3">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x14ac:dyDescent="0.3">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x14ac:dyDescent="0.3">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x14ac:dyDescent="0.3">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x14ac:dyDescent="0.3">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x14ac:dyDescent="0.3">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x14ac:dyDescent="0.3">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x14ac:dyDescent="0.3">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x14ac:dyDescent="0.3">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x14ac:dyDescent="0.3">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x14ac:dyDescent="0.3">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x14ac:dyDescent="0.3">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x14ac:dyDescent="0.3">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x14ac:dyDescent="0.3">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x14ac:dyDescent="0.3">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x14ac:dyDescent="0.3">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x14ac:dyDescent="0.3">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x14ac:dyDescent="0.3">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x14ac:dyDescent="0.3">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x14ac:dyDescent="0.3">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x14ac:dyDescent="0.3">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x14ac:dyDescent="0.3">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x14ac:dyDescent="0.3">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x14ac:dyDescent="0.3">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x14ac:dyDescent="0.3">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x14ac:dyDescent="0.3">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x14ac:dyDescent="0.3">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x14ac:dyDescent="0.3">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x14ac:dyDescent="0.3">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x14ac:dyDescent="0.3">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x14ac:dyDescent="0.3">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x14ac:dyDescent="0.3">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x14ac:dyDescent="0.3">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x14ac:dyDescent="0.3">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x14ac:dyDescent="0.3">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x14ac:dyDescent="0.3">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x14ac:dyDescent="0.3">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x14ac:dyDescent="0.3">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x14ac:dyDescent="0.3">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x14ac:dyDescent="0.3">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x14ac:dyDescent="0.3">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x14ac:dyDescent="0.3">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x14ac:dyDescent="0.3">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x14ac:dyDescent="0.3">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x14ac:dyDescent="0.3">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x14ac:dyDescent="0.3">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x14ac:dyDescent="0.3">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x14ac:dyDescent="0.3">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x14ac:dyDescent="0.3">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x14ac:dyDescent="0.3">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x14ac:dyDescent="0.3">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x14ac:dyDescent="0.3">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x14ac:dyDescent="0.3">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x14ac:dyDescent="0.3">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x14ac:dyDescent="0.3">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x14ac:dyDescent="0.3">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x14ac:dyDescent="0.3">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x14ac:dyDescent="0.3">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x14ac:dyDescent="0.3">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x14ac:dyDescent="0.3">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x14ac:dyDescent="0.3">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x14ac:dyDescent="0.3">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x14ac:dyDescent="0.3">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x14ac:dyDescent="0.3">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x14ac:dyDescent="0.3">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x14ac:dyDescent="0.3">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x14ac:dyDescent="0.3">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x14ac:dyDescent="0.3">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x14ac:dyDescent="0.3">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x14ac:dyDescent="0.3">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x14ac:dyDescent="0.3">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x14ac:dyDescent="0.3">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x14ac:dyDescent="0.3">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x14ac:dyDescent="0.3">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x14ac:dyDescent="0.3">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x14ac:dyDescent="0.3">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x14ac:dyDescent="0.3">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x14ac:dyDescent="0.3">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x14ac:dyDescent="0.3">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x14ac:dyDescent="0.3">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x14ac:dyDescent="0.3">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x14ac:dyDescent="0.3">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x14ac:dyDescent="0.3">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x14ac:dyDescent="0.3">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x14ac:dyDescent="0.3">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x14ac:dyDescent="0.3">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x14ac:dyDescent="0.3">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x14ac:dyDescent="0.3">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x14ac:dyDescent="0.3">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x14ac:dyDescent="0.3">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x14ac:dyDescent="0.3">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x14ac:dyDescent="0.3">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x14ac:dyDescent="0.3">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x14ac:dyDescent="0.3">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x14ac:dyDescent="0.3">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x14ac:dyDescent="0.3">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x14ac:dyDescent="0.3">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x14ac:dyDescent="0.3">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x14ac:dyDescent="0.3">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x14ac:dyDescent="0.3">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x14ac:dyDescent="0.3">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x14ac:dyDescent="0.3">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x14ac:dyDescent="0.3">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x14ac:dyDescent="0.3">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x14ac:dyDescent="0.3">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x14ac:dyDescent="0.3">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x14ac:dyDescent="0.3">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x14ac:dyDescent="0.3">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x14ac:dyDescent="0.3">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x14ac:dyDescent="0.3">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x14ac:dyDescent="0.3">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x14ac:dyDescent="0.3">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x14ac:dyDescent="0.3">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x14ac:dyDescent="0.3">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x14ac:dyDescent="0.3">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x14ac:dyDescent="0.3">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x14ac:dyDescent="0.3">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x14ac:dyDescent="0.3">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x14ac:dyDescent="0.3">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x14ac:dyDescent="0.3">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x14ac:dyDescent="0.3">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x14ac:dyDescent="0.3">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x14ac:dyDescent="0.3">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x14ac:dyDescent="0.3">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x14ac:dyDescent="0.3">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x14ac:dyDescent="0.3">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x14ac:dyDescent="0.3">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x14ac:dyDescent="0.3">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x14ac:dyDescent="0.3">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x14ac:dyDescent="0.3">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x14ac:dyDescent="0.3">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x14ac:dyDescent="0.3">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x14ac:dyDescent="0.3">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x14ac:dyDescent="0.3">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x14ac:dyDescent="0.3">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x14ac:dyDescent="0.3">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x14ac:dyDescent="0.3">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x14ac:dyDescent="0.3">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x14ac:dyDescent="0.3">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x14ac:dyDescent="0.3">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x14ac:dyDescent="0.3">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x14ac:dyDescent="0.3">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x14ac:dyDescent="0.3">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x14ac:dyDescent="0.3">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x14ac:dyDescent="0.3">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x14ac:dyDescent="0.3">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x14ac:dyDescent="0.3">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x14ac:dyDescent="0.3">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x14ac:dyDescent="0.3">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x14ac:dyDescent="0.3">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x14ac:dyDescent="0.3">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x14ac:dyDescent="0.3">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x14ac:dyDescent="0.3">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x14ac:dyDescent="0.3">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x14ac:dyDescent="0.3">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x14ac:dyDescent="0.3">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x14ac:dyDescent="0.3">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x14ac:dyDescent="0.3">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x14ac:dyDescent="0.3">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x14ac:dyDescent="0.3">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x14ac:dyDescent="0.3">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x14ac:dyDescent="0.3">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x14ac:dyDescent="0.3">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x14ac:dyDescent="0.3">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x14ac:dyDescent="0.3">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x14ac:dyDescent="0.3">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x14ac:dyDescent="0.3">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x14ac:dyDescent="0.3">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x14ac:dyDescent="0.3">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x14ac:dyDescent="0.3">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x14ac:dyDescent="0.3">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x14ac:dyDescent="0.3">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x14ac:dyDescent="0.3">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x14ac:dyDescent="0.3">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x14ac:dyDescent="0.3">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x14ac:dyDescent="0.3">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x14ac:dyDescent="0.3">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x14ac:dyDescent="0.3">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x14ac:dyDescent="0.3">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x14ac:dyDescent="0.3">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x14ac:dyDescent="0.3">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x14ac:dyDescent="0.3">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x14ac:dyDescent="0.3">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x14ac:dyDescent="0.3">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x14ac:dyDescent="0.3">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x14ac:dyDescent="0.3">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x14ac:dyDescent="0.3">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x14ac:dyDescent="0.3">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x14ac:dyDescent="0.3">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x14ac:dyDescent="0.3">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x14ac:dyDescent="0.3">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x14ac:dyDescent="0.3">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x14ac:dyDescent="0.3">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x14ac:dyDescent="0.3">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x14ac:dyDescent="0.3">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x14ac:dyDescent="0.3">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x14ac:dyDescent="0.3">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x14ac:dyDescent="0.3">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x14ac:dyDescent="0.3">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x14ac:dyDescent="0.3">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x14ac:dyDescent="0.3">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x14ac:dyDescent="0.3">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x14ac:dyDescent="0.3">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x14ac:dyDescent="0.3">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x14ac:dyDescent="0.3">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x14ac:dyDescent="0.3">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x14ac:dyDescent="0.3">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x14ac:dyDescent="0.3">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x14ac:dyDescent="0.3">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x14ac:dyDescent="0.3">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x14ac:dyDescent="0.3">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x14ac:dyDescent="0.3">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x14ac:dyDescent="0.3">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x14ac:dyDescent="0.3">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x14ac:dyDescent="0.3">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x14ac:dyDescent="0.3">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x14ac:dyDescent="0.3">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x14ac:dyDescent="0.3">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x14ac:dyDescent="0.3">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x14ac:dyDescent="0.3">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x14ac:dyDescent="0.3">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x14ac:dyDescent="0.3">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x14ac:dyDescent="0.3">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x14ac:dyDescent="0.3">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x14ac:dyDescent="0.3">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x14ac:dyDescent="0.3">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x14ac:dyDescent="0.3">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x14ac:dyDescent="0.3">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x14ac:dyDescent="0.3">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x14ac:dyDescent="0.3">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x14ac:dyDescent="0.3">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x14ac:dyDescent="0.3">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x14ac:dyDescent="0.3">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x14ac:dyDescent="0.3">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x14ac:dyDescent="0.3">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x14ac:dyDescent="0.3">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x14ac:dyDescent="0.3">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x14ac:dyDescent="0.3">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x14ac:dyDescent="0.3">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x14ac:dyDescent="0.3">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x14ac:dyDescent="0.3">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x14ac:dyDescent="0.3">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x14ac:dyDescent="0.3">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x14ac:dyDescent="0.3">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x14ac:dyDescent="0.3">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x14ac:dyDescent="0.3">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x14ac:dyDescent="0.3">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x14ac:dyDescent="0.3">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x14ac:dyDescent="0.3">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x14ac:dyDescent="0.3">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x14ac:dyDescent="0.3">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x14ac:dyDescent="0.3">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x14ac:dyDescent="0.3">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x14ac:dyDescent="0.3">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x14ac:dyDescent="0.3">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x14ac:dyDescent="0.3">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x14ac:dyDescent="0.3">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x14ac:dyDescent="0.3">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x14ac:dyDescent="0.3">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x14ac:dyDescent="0.3">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x14ac:dyDescent="0.3">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x14ac:dyDescent="0.3">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x14ac:dyDescent="0.3">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x14ac:dyDescent="0.3">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x14ac:dyDescent="0.3">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x14ac:dyDescent="0.3">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x14ac:dyDescent="0.3">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x14ac:dyDescent="0.3">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x14ac:dyDescent="0.3">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x14ac:dyDescent="0.3">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x14ac:dyDescent="0.3">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x14ac:dyDescent="0.3">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x14ac:dyDescent="0.3">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x14ac:dyDescent="0.3">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x14ac:dyDescent="0.3">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x14ac:dyDescent="0.3">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x14ac:dyDescent="0.3">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x14ac:dyDescent="0.3">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x14ac:dyDescent="0.3">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x14ac:dyDescent="0.3">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x14ac:dyDescent="0.3">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x14ac:dyDescent="0.3">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x14ac:dyDescent="0.3">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x14ac:dyDescent="0.3">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x14ac:dyDescent="0.3">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x14ac:dyDescent="0.3">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x14ac:dyDescent="0.3">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x14ac:dyDescent="0.3">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x14ac:dyDescent="0.3">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x14ac:dyDescent="0.3">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x14ac:dyDescent="0.3">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x14ac:dyDescent="0.3">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x14ac:dyDescent="0.3">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x14ac:dyDescent="0.3">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x14ac:dyDescent="0.3">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x14ac:dyDescent="0.3">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x14ac:dyDescent="0.3">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x14ac:dyDescent="0.3">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x14ac:dyDescent="0.3">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x14ac:dyDescent="0.3">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x14ac:dyDescent="0.3">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x14ac:dyDescent="0.3">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x14ac:dyDescent="0.3">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x14ac:dyDescent="0.3">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x14ac:dyDescent="0.3">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x14ac:dyDescent="0.3">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x14ac:dyDescent="0.3">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x14ac:dyDescent="0.3">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x14ac:dyDescent="0.3">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x14ac:dyDescent="0.3">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x14ac:dyDescent="0.3">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x14ac:dyDescent="0.3">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x14ac:dyDescent="0.3">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x14ac:dyDescent="0.3">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x14ac:dyDescent="0.3">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x14ac:dyDescent="0.3">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x14ac:dyDescent="0.3">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x14ac:dyDescent="0.3">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x14ac:dyDescent="0.3">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x14ac:dyDescent="0.3">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x14ac:dyDescent="0.3">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x14ac:dyDescent="0.3">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x14ac:dyDescent="0.3">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x14ac:dyDescent="0.3">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x14ac:dyDescent="0.3">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x14ac:dyDescent="0.3">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x14ac:dyDescent="0.3">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x14ac:dyDescent="0.3">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x14ac:dyDescent="0.3">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x14ac:dyDescent="0.3">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x14ac:dyDescent="0.3">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x14ac:dyDescent="0.3">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x14ac:dyDescent="0.3">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x14ac:dyDescent="0.3">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x14ac:dyDescent="0.3">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x14ac:dyDescent="0.3">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x14ac:dyDescent="0.3">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x14ac:dyDescent="0.3">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x14ac:dyDescent="0.3">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x14ac:dyDescent="0.3">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x14ac:dyDescent="0.3">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x14ac:dyDescent="0.3">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x14ac:dyDescent="0.3">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x14ac:dyDescent="0.3">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x14ac:dyDescent="0.3">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x14ac:dyDescent="0.3">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x14ac:dyDescent="0.3">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x14ac:dyDescent="0.3">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x14ac:dyDescent="0.3">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x14ac:dyDescent="0.3">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x14ac:dyDescent="0.3">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x14ac:dyDescent="0.3">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x14ac:dyDescent="0.3">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x14ac:dyDescent="0.3">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x14ac:dyDescent="0.3">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x14ac:dyDescent="0.3">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x14ac:dyDescent="0.3">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x14ac:dyDescent="0.3">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x14ac:dyDescent="0.3">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x14ac:dyDescent="0.3">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x14ac:dyDescent="0.3">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x14ac:dyDescent="0.3">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x14ac:dyDescent="0.3">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x14ac:dyDescent="0.3">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x14ac:dyDescent="0.3">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x14ac:dyDescent="0.3">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x14ac:dyDescent="0.3">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x14ac:dyDescent="0.3">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x14ac:dyDescent="0.3">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x14ac:dyDescent="0.3">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x14ac:dyDescent="0.3">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x14ac:dyDescent="0.3">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x14ac:dyDescent="0.3">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x14ac:dyDescent="0.3">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x14ac:dyDescent="0.3">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x14ac:dyDescent="0.3">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x14ac:dyDescent="0.3">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x14ac:dyDescent="0.3">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x14ac:dyDescent="0.3">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x14ac:dyDescent="0.3">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x14ac:dyDescent="0.3">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x14ac:dyDescent="0.3">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x14ac:dyDescent="0.3">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x14ac:dyDescent="0.3">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x14ac:dyDescent="0.3">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x14ac:dyDescent="0.3">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x14ac:dyDescent="0.3">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x14ac:dyDescent="0.3">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x14ac:dyDescent="0.3">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x14ac:dyDescent="0.3">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x14ac:dyDescent="0.3">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x14ac:dyDescent="0.3">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x14ac:dyDescent="0.3">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x14ac:dyDescent="0.3">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x14ac:dyDescent="0.3">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x14ac:dyDescent="0.3">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x14ac:dyDescent="0.3">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x14ac:dyDescent="0.3">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x14ac:dyDescent="0.3">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x14ac:dyDescent="0.3">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x14ac:dyDescent="0.3">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x14ac:dyDescent="0.3">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x14ac:dyDescent="0.3">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x14ac:dyDescent="0.3">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x14ac:dyDescent="0.3">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x14ac:dyDescent="0.3">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x14ac:dyDescent="0.3">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x14ac:dyDescent="0.3">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x14ac:dyDescent="0.3">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x14ac:dyDescent="0.3">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x14ac:dyDescent="0.3">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x14ac:dyDescent="0.3">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x14ac:dyDescent="0.3">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x14ac:dyDescent="0.3">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x14ac:dyDescent="0.3">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x14ac:dyDescent="0.3">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x14ac:dyDescent="0.3">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x14ac:dyDescent="0.3">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x14ac:dyDescent="0.3">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x14ac:dyDescent="0.3">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x14ac:dyDescent="0.3">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x14ac:dyDescent="0.3">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x14ac:dyDescent="0.3">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x14ac:dyDescent="0.3">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x14ac:dyDescent="0.3">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x14ac:dyDescent="0.3">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x14ac:dyDescent="0.3">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x14ac:dyDescent="0.3">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x14ac:dyDescent="0.3">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x14ac:dyDescent="0.3">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x14ac:dyDescent="0.3">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x14ac:dyDescent="0.3">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x14ac:dyDescent="0.3">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x14ac:dyDescent="0.3">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x14ac:dyDescent="0.3">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x14ac:dyDescent="0.3">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x14ac:dyDescent="0.3">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x14ac:dyDescent="0.3">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x14ac:dyDescent="0.3">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x14ac:dyDescent="0.3">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x14ac:dyDescent="0.3">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x14ac:dyDescent="0.3">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x14ac:dyDescent="0.3">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x14ac:dyDescent="0.3">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x14ac:dyDescent="0.3">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x14ac:dyDescent="0.3">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x14ac:dyDescent="0.3">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x14ac:dyDescent="0.3">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x14ac:dyDescent="0.3">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x14ac:dyDescent="0.3">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x14ac:dyDescent="0.3">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x14ac:dyDescent="0.3">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x14ac:dyDescent="0.3">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x14ac:dyDescent="0.3">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x14ac:dyDescent="0.3">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x14ac:dyDescent="0.3">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x14ac:dyDescent="0.3">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x14ac:dyDescent="0.3">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x14ac:dyDescent="0.3">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x14ac:dyDescent="0.3">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x14ac:dyDescent="0.3">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x14ac:dyDescent="0.3">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x14ac:dyDescent="0.3">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x14ac:dyDescent="0.3">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x14ac:dyDescent="0.3">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x14ac:dyDescent="0.3">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x14ac:dyDescent="0.3">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x14ac:dyDescent="0.3">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x14ac:dyDescent="0.3">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x14ac:dyDescent="0.3">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x14ac:dyDescent="0.3">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x14ac:dyDescent="0.3">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x14ac:dyDescent="0.3">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x14ac:dyDescent="0.3">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x14ac:dyDescent="0.3">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x14ac:dyDescent="0.3">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x14ac:dyDescent="0.3">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x14ac:dyDescent="0.3">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x14ac:dyDescent="0.3">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x14ac:dyDescent="0.3">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x14ac:dyDescent="0.3">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x14ac:dyDescent="0.3">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x14ac:dyDescent="0.3">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x14ac:dyDescent="0.3">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x14ac:dyDescent="0.3">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x14ac:dyDescent="0.3">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x14ac:dyDescent="0.3">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x14ac:dyDescent="0.3">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x14ac:dyDescent="0.3">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x14ac:dyDescent="0.3">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x14ac:dyDescent="0.3">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x14ac:dyDescent="0.3">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x14ac:dyDescent="0.3">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x14ac:dyDescent="0.3">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x14ac:dyDescent="0.3">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x14ac:dyDescent="0.3">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x14ac:dyDescent="0.3">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x14ac:dyDescent="0.3">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x14ac:dyDescent="0.3">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x14ac:dyDescent="0.3">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x14ac:dyDescent="0.3">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x14ac:dyDescent="0.3">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x14ac:dyDescent="0.3">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x14ac:dyDescent="0.3">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x14ac:dyDescent="0.3">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x14ac:dyDescent="0.3">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x14ac:dyDescent="0.3">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x14ac:dyDescent="0.3">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x14ac:dyDescent="0.3">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x14ac:dyDescent="0.3">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x14ac:dyDescent="0.3">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x14ac:dyDescent="0.3">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x14ac:dyDescent="0.3">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x14ac:dyDescent="0.3">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x14ac:dyDescent="0.3">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x14ac:dyDescent="0.3">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x14ac:dyDescent="0.3">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x14ac:dyDescent="0.3">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x14ac:dyDescent="0.3">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x14ac:dyDescent="0.3">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x14ac:dyDescent="0.3">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x14ac:dyDescent="0.3">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x14ac:dyDescent="0.3">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x14ac:dyDescent="0.3">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x14ac:dyDescent="0.3">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x14ac:dyDescent="0.3">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x14ac:dyDescent="0.3">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x14ac:dyDescent="0.3">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x14ac:dyDescent="0.3">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x14ac:dyDescent="0.3">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x14ac:dyDescent="0.3">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x14ac:dyDescent="0.3">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x14ac:dyDescent="0.3">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x14ac:dyDescent="0.3">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x14ac:dyDescent="0.3">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x14ac:dyDescent="0.3">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x14ac:dyDescent="0.3">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x14ac:dyDescent="0.3">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x14ac:dyDescent="0.3">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x14ac:dyDescent="0.3">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x14ac:dyDescent="0.3">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x14ac:dyDescent="0.3">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x14ac:dyDescent="0.3">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x14ac:dyDescent="0.3">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x14ac:dyDescent="0.3">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x14ac:dyDescent="0.3">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x14ac:dyDescent="0.3">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x14ac:dyDescent="0.3">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x14ac:dyDescent="0.3">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x14ac:dyDescent="0.3">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x14ac:dyDescent="0.3">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x14ac:dyDescent="0.3">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x14ac:dyDescent="0.3">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x14ac:dyDescent="0.3">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x14ac:dyDescent="0.3">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x14ac:dyDescent="0.3">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x14ac:dyDescent="0.3">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x14ac:dyDescent="0.3">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x14ac:dyDescent="0.3">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x14ac:dyDescent="0.3">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x14ac:dyDescent="0.3">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x14ac:dyDescent="0.3">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x14ac:dyDescent="0.3">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x14ac:dyDescent="0.3">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x14ac:dyDescent="0.3">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x14ac:dyDescent="0.3">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x14ac:dyDescent="0.3">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x14ac:dyDescent="0.3">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x14ac:dyDescent="0.3">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x14ac:dyDescent="0.3">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x14ac:dyDescent="0.3">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x14ac:dyDescent="0.3">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x14ac:dyDescent="0.3">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x14ac:dyDescent="0.3">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x14ac:dyDescent="0.3">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x14ac:dyDescent="0.3">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x14ac:dyDescent="0.3">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x14ac:dyDescent="0.3">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x14ac:dyDescent="0.3">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x14ac:dyDescent="0.3">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x14ac:dyDescent="0.3">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x14ac:dyDescent="0.3">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x14ac:dyDescent="0.3">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x14ac:dyDescent="0.3">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x14ac:dyDescent="0.3">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x14ac:dyDescent="0.3">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x14ac:dyDescent="0.3">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x14ac:dyDescent="0.3">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x14ac:dyDescent="0.3">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x14ac:dyDescent="0.3">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x14ac:dyDescent="0.3">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x14ac:dyDescent="0.3">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x14ac:dyDescent="0.3">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x14ac:dyDescent="0.3">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x14ac:dyDescent="0.3">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x14ac:dyDescent="0.3">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x14ac:dyDescent="0.3">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x14ac:dyDescent="0.3">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x14ac:dyDescent="0.3">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x14ac:dyDescent="0.3">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x14ac:dyDescent="0.3">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x14ac:dyDescent="0.3">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x14ac:dyDescent="0.3">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x14ac:dyDescent="0.3">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x14ac:dyDescent="0.3">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x14ac:dyDescent="0.3">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x14ac:dyDescent="0.3">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x14ac:dyDescent="0.3">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x14ac:dyDescent="0.3">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x14ac:dyDescent="0.3">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x14ac:dyDescent="0.3">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x14ac:dyDescent="0.3">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x14ac:dyDescent="0.3">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x14ac:dyDescent="0.3">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x14ac:dyDescent="0.3">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x14ac:dyDescent="0.3">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x14ac:dyDescent="0.3">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x14ac:dyDescent="0.3">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x14ac:dyDescent="0.3">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x14ac:dyDescent="0.3">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x14ac:dyDescent="0.3">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x14ac:dyDescent="0.3">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x14ac:dyDescent="0.3">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x14ac:dyDescent="0.3">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x14ac:dyDescent="0.3">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x14ac:dyDescent="0.3">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x14ac:dyDescent="0.3">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x14ac:dyDescent="0.3">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x14ac:dyDescent="0.3">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x14ac:dyDescent="0.3">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x14ac:dyDescent="0.3">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x14ac:dyDescent="0.3">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x14ac:dyDescent="0.3">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x14ac:dyDescent="0.3">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x14ac:dyDescent="0.3">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x14ac:dyDescent="0.3">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x14ac:dyDescent="0.3">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x14ac:dyDescent="0.3">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x14ac:dyDescent="0.3">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x14ac:dyDescent="0.3">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x14ac:dyDescent="0.3">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x14ac:dyDescent="0.3">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x14ac:dyDescent="0.3">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x14ac:dyDescent="0.3">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x14ac:dyDescent="0.3">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x14ac:dyDescent="0.3">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x14ac:dyDescent="0.3">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x14ac:dyDescent="0.3">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x14ac:dyDescent="0.3">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x14ac:dyDescent="0.3">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x14ac:dyDescent="0.3">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x14ac:dyDescent="0.3">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x14ac:dyDescent="0.3">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x14ac:dyDescent="0.3">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x14ac:dyDescent="0.3">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x14ac:dyDescent="0.3">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x14ac:dyDescent="0.3">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x14ac:dyDescent="0.3">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x14ac:dyDescent="0.3">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x14ac:dyDescent="0.3">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x14ac:dyDescent="0.3">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x14ac:dyDescent="0.3">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x14ac:dyDescent="0.3">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x14ac:dyDescent="0.3">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x14ac:dyDescent="0.3">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x14ac:dyDescent="0.3">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x14ac:dyDescent="0.3">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x14ac:dyDescent="0.3">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x14ac:dyDescent="0.3">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x14ac:dyDescent="0.3">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x14ac:dyDescent="0.3">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x14ac:dyDescent="0.3">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x14ac:dyDescent="0.3">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x14ac:dyDescent="0.3">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x14ac:dyDescent="0.3">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x14ac:dyDescent="0.3">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x14ac:dyDescent="0.3">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x14ac:dyDescent="0.3">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x14ac:dyDescent="0.3">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x14ac:dyDescent="0.3">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x14ac:dyDescent="0.3">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x14ac:dyDescent="0.3">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x14ac:dyDescent="0.3">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x14ac:dyDescent="0.3">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x14ac:dyDescent="0.3">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x14ac:dyDescent="0.3">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x14ac:dyDescent="0.3">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x14ac:dyDescent="0.3">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x14ac:dyDescent="0.3">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x14ac:dyDescent="0.3">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x14ac:dyDescent="0.3">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x14ac:dyDescent="0.3">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x14ac:dyDescent="0.3">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x14ac:dyDescent="0.3">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x14ac:dyDescent="0.3">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x14ac:dyDescent="0.3">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x14ac:dyDescent="0.3">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x14ac:dyDescent="0.3">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x14ac:dyDescent="0.3">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x14ac:dyDescent="0.3">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x14ac:dyDescent="0.3">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x14ac:dyDescent="0.3">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x14ac:dyDescent="0.3">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x14ac:dyDescent="0.3">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x14ac:dyDescent="0.3">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x14ac:dyDescent="0.3">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x14ac:dyDescent="0.3">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x14ac:dyDescent="0.3">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x14ac:dyDescent="0.3">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x14ac:dyDescent="0.3">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x14ac:dyDescent="0.3">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x14ac:dyDescent="0.3">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x14ac:dyDescent="0.3">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x14ac:dyDescent="0.3">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x14ac:dyDescent="0.3">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x14ac:dyDescent="0.3">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x14ac:dyDescent="0.3">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x14ac:dyDescent="0.3">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x14ac:dyDescent="0.3">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x14ac:dyDescent="0.3">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x14ac:dyDescent="0.3">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x14ac:dyDescent="0.3">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x14ac:dyDescent="0.3">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x14ac:dyDescent="0.3">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x14ac:dyDescent="0.3">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x14ac:dyDescent="0.3">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x14ac:dyDescent="0.3">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x14ac:dyDescent="0.3">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x14ac:dyDescent="0.3">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x14ac:dyDescent="0.3">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x14ac:dyDescent="0.3">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x14ac:dyDescent="0.3">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x14ac:dyDescent="0.3">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x14ac:dyDescent="0.3">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x14ac:dyDescent="0.3">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x14ac:dyDescent="0.3">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x14ac:dyDescent="0.3">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x14ac:dyDescent="0.3">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x14ac:dyDescent="0.3">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x14ac:dyDescent="0.3">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x14ac:dyDescent="0.3">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x14ac:dyDescent="0.3">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x14ac:dyDescent="0.3">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x14ac:dyDescent="0.3">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x14ac:dyDescent="0.3">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x14ac:dyDescent="0.3">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x14ac:dyDescent="0.3">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x14ac:dyDescent="0.3">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x14ac:dyDescent="0.3">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x14ac:dyDescent="0.3">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x14ac:dyDescent="0.3">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x14ac:dyDescent="0.3">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x14ac:dyDescent="0.3">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x14ac:dyDescent="0.3">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x14ac:dyDescent="0.3">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x14ac:dyDescent="0.3">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x14ac:dyDescent="0.3">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x14ac:dyDescent="0.3">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x14ac:dyDescent="0.3">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x14ac:dyDescent="0.3">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x14ac:dyDescent="0.3">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x14ac:dyDescent="0.3">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x14ac:dyDescent="0.3">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x14ac:dyDescent="0.3">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x14ac:dyDescent="0.3">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x14ac:dyDescent="0.3">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x14ac:dyDescent="0.3">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x14ac:dyDescent="0.3">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x14ac:dyDescent="0.3">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x14ac:dyDescent="0.3">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x14ac:dyDescent="0.3">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x14ac:dyDescent="0.3">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x14ac:dyDescent="0.3">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x14ac:dyDescent="0.3">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x14ac:dyDescent="0.3">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x14ac:dyDescent="0.3">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x14ac:dyDescent="0.3">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x14ac:dyDescent="0.3">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x14ac:dyDescent="0.3">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x14ac:dyDescent="0.3">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x14ac:dyDescent="0.3">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x14ac:dyDescent="0.3">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x14ac:dyDescent="0.3">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x14ac:dyDescent="0.3">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x14ac:dyDescent="0.3">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x14ac:dyDescent="0.3">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x14ac:dyDescent="0.3">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x14ac:dyDescent="0.3">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x14ac:dyDescent="0.3">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x14ac:dyDescent="0.3">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x14ac:dyDescent="0.3">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x14ac:dyDescent="0.3">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x14ac:dyDescent="0.3">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x14ac:dyDescent="0.3">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x14ac:dyDescent="0.3">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x14ac:dyDescent="0.3">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x14ac:dyDescent="0.3">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x14ac:dyDescent="0.3">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x14ac:dyDescent="0.3">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x14ac:dyDescent="0.3">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x14ac:dyDescent="0.3">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x14ac:dyDescent="0.3">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x14ac:dyDescent="0.3">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x14ac:dyDescent="0.3">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x14ac:dyDescent="0.3">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x14ac:dyDescent="0.3">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x14ac:dyDescent="0.3">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x14ac:dyDescent="0.3">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x14ac:dyDescent="0.3">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x14ac:dyDescent="0.3">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x14ac:dyDescent="0.3">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x14ac:dyDescent="0.3">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x14ac:dyDescent="0.3">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x14ac:dyDescent="0.3">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x14ac:dyDescent="0.3">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x14ac:dyDescent="0.3">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x14ac:dyDescent="0.3">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x14ac:dyDescent="0.3">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x14ac:dyDescent="0.3">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x14ac:dyDescent="0.3">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x14ac:dyDescent="0.3">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x14ac:dyDescent="0.3">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x14ac:dyDescent="0.3">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x14ac:dyDescent="0.3">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x14ac:dyDescent="0.3">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x14ac:dyDescent="0.3">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x14ac:dyDescent="0.3">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x14ac:dyDescent="0.3">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x14ac:dyDescent="0.3">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x14ac:dyDescent="0.3">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x14ac:dyDescent="0.3">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x14ac:dyDescent="0.3">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x14ac:dyDescent="0.3">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x14ac:dyDescent="0.3">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x14ac:dyDescent="0.3">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x14ac:dyDescent="0.3">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x14ac:dyDescent="0.3">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x14ac:dyDescent="0.3">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x14ac:dyDescent="0.3">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x14ac:dyDescent="0.3">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x14ac:dyDescent="0.3">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x14ac:dyDescent="0.3">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x14ac:dyDescent="0.3">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x14ac:dyDescent="0.3">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x14ac:dyDescent="0.3">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x14ac:dyDescent="0.3">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x14ac:dyDescent="0.3">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x14ac:dyDescent="0.3">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x14ac:dyDescent="0.3">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x14ac:dyDescent="0.3">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x14ac:dyDescent="0.3">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x14ac:dyDescent="0.3">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x14ac:dyDescent="0.3">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x14ac:dyDescent="0.3">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x14ac:dyDescent="0.3">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x14ac:dyDescent="0.3">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x14ac:dyDescent="0.3">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x14ac:dyDescent="0.3">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x14ac:dyDescent="0.3">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x14ac:dyDescent="0.3">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x14ac:dyDescent="0.3">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x14ac:dyDescent="0.3">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x14ac:dyDescent="0.3">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x14ac:dyDescent="0.3">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x14ac:dyDescent="0.3">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x14ac:dyDescent="0.3">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x14ac:dyDescent="0.3">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x14ac:dyDescent="0.3">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x14ac:dyDescent="0.3">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x14ac:dyDescent="0.3">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x14ac:dyDescent="0.3">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x14ac:dyDescent="0.3">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x14ac:dyDescent="0.3">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x14ac:dyDescent="0.3">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x14ac:dyDescent="0.3">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x14ac:dyDescent="0.3">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x14ac:dyDescent="0.3">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x14ac:dyDescent="0.3">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x14ac:dyDescent="0.3">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x14ac:dyDescent="0.3">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x14ac:dyDescent="0.3">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x14ac:dyDescent="0.3">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x14ac:dyDescent="0.3">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x14ac:dyDescent="0.3">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x14ac:dyDescent="0.3">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x14ac:dyDescent="0.3">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x14ac:dyDescent="0.3">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x14ac:dyDescent="0.3">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x14ac:dyDescent="0.3">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x14ac:dyDescent="0.3">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x14ac:dyDescent="0.3">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x14ac:dyDescent="0.3">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x14ac:dyDescent="0.3">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x14ac:dyDescent="0.3">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x14ac:dyDescent="0.3">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x14ac:dyDescent="0.3">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x14ac:dyDescent="0.3">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x14ac:dyDescent="0.3">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x14ac:dyDescent="0.3">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x14ac:dyDescent="0.3">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x14ac:dyDescent="0.3">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x14ac:dyDescent="0.3">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x14ac:dyDescent="0.3">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x14ac:dyDescent="0.3">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x14ac:dyDescent="0.3">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x14ac:dyDescent="0.3">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x14ac:dyDescent="0.3">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x14ac:dyDescent="0.3">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x14ac:dyDescent="0.3">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x14ac:dyDescent="0.3">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x14ac:dyDescent="0.3">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x14ac:dyDescent="0.3">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x14ac:dyDescent="0.3">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x14ac:dyDescent="0.3">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x14ac:dyDescent="0.3">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x14ac:dyDescent="0.3">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x14ac:dyDescent="0.3">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x14ac:dyDescent="0.3">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x14ac:dyDescent="0.3">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x14ac:dyDescent="0.3">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x14ac:dyDescent="0.3">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x14ac:dyDescent="0.3">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x14ac:dyDescent="0.3">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x14ac:dyDescent="0.3">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x14ac:dyDescent="0.3">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x14ac:dyDescent="0.3">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x14ac:dyDescent="0.3">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x14ac:dyDescent="0.3">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x14ac:dyDescent="0.3">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x14ac:dyDescent="0.3">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x14ac:dyDescent="0.3">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x14ac:dyDescent="0.3">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x14ac:dyDescent="0.3">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x14ac:dyDescent="0.3">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x14ac:dyDescent="0.3">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x14ac:dyDescent="0.3">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x14ac:dyDescent="0.3">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x14ac:dyDescent="0.3">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x14ac:dyDescent="0.3">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x14ac:dyDescent="0.3">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x14ac:dyDescent="0.3">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x14ac:dyDescent="0.3">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x14ac:dyDescent="0.3">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x14ac:dyDescent="0.3">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x14ac:dyDescent="0.3">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x14ac:dyDescent="0.3">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x14ac:dyDescent="0.3">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x14ac:dyDescent="0.3">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x14ac:dyDescent="0.3">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x14ac:dyDescent="0.3">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x14ac:dyDescent="0.3">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x14ac:dyDescent="0.3">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x14ac:dyDescent="0.3">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x14ac:dyDescent="0.3">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x14ac:dyDescent="0.3">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x14ac:dyDescent="0.3">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x14ac:dyDescent="0.3">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x14ac:dyDescent="0.3">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x14ac:dyDescent="0.3">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x14ac:dyDescent="0.3">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x14ac:dyDescent="0.3">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x14ac:dyDescent="0.3">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x14ac:dyDescent="0.3">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x14ac:dyDescent="0.3">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x14ac:dyDescent="0.3">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x14ac:dyDescent="0.3">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x14ac:dyDescent="0.3">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x14ac:dyDescent="0.3">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x14ac:dyDescent="0.3">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x14ac:dyDescent="0.3">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x14ac:dyDescent="0.3">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x14ac:dyDescent="0.3">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x14ac:dyDescent="0.3">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x14ac:dyDescent="0.3">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x14ac:dyDescent="0.3">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x14ac:dyDescent="0.3">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x14ac:dyDescent="0.3">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x14ac:dyDescent="0.3">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x14ac:dyDescent="0.3">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x14ac:dyDescent="0.3">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x14ac:dyDescent="0.3">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x14ac:dyDescent="0.3">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x14ac:dyDescent="0.3">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x14ac:dyDescent="0.3">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x14ac:dyDescent="0.3">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x14ac:dyDescent="0.3">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x14ac:dyDescent="0.3">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x14ac:dyDescent="0.3">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x14ac:dyDescent="0.3">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x14ac:dyDescent="0.3">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x14ac:dyDescent="0.3">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x14ac:dyDescent="0.3">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x14ac:dyDescent="0.3">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x14ac:dyDescent="0.3">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x14ac:dyDescent="0.3">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x14ac:dyDescent="0.3">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x14ac:dyDescent="0.3">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x14ac:dyDescent="0.3">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x14ac:dyDescent="0.3">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x14ac:dyDescent="0.3">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x14ac:dyDescent="0.3">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x14ac:dyDescent="0.3">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x14ac:dyDescent="0.3">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x14ac:dyDescent="0.3">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x14ac:dyDescent="0.3">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x14ac:dyDescent="0.3">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x14ac:dyDescent="0.3">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x14ac:dyDescent="0.3">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x14ac:dyDescent="0.3">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x14ac:dyDescent="0.3">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x14ac:dyDescent="0.3">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x14ac:dyDescent="0.3">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x14ac:dyDescent="0.3">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x14ac:dyDescent="0.3">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x14ac:dyDescent="0.3">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x14ac:dyDescent="0.3">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x14ac:dyDescent="0.3">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x14ac:dyDescent="0.3">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x14ac:dyDescent="0.3">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x14ac:dyDescent="0.3">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x14ac:dyDescent="0.3">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x14ac:dyDescent="0.3">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x14ac:dyDescent="0.3">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x14ac:dyDescent="0.3">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x14ac:dyDescent="0.3">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x14ac:dyDescent="0.3">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x14ac:dyDescent="0.3">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x14ac:dyDescent="0.3">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x14ac:dyDescent="0.3">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x14ac:dyDescent="0.3">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x14ac:dyDescent="0.3">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x14ac:dyDescent="0.3">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x14ac:dyDescent="0.3">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x14ac:dyDescent="0.3">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x14ac:dyDescent="0.3">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x14ac:dyDescent="0.3">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x14ac:dyDescent="0.3">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x14ac:dyDescent="0.3">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x14ac:dyDescent="0.3">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x14ac:dyDescent="0.3">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x14ac:dyDescent="0.3">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x14ac:dyDescent="0.3">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x14ac:dyDescent="0.3">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x14ac:dyDescent="0.3">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x14ac:dyDescent="0.3">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x14ac:dyDescent="0.3">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x14ac:dyDescent="0.3">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x14ac:dyDescent="0.3">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x14ac:dyDescent="0.3">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x14ac:dyDescent="0.3">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x14ac:dyDescent="0.3">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x14ac:dyDescent="0.3">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x14ac:dyDescent="0.3">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x14ac:dyDescent="0.3">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x14ac:dyDescent="0.3">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x14ac:dyDescent="0.3">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x14ac:dyDescent="0.3">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x14ac:dyDescent="0.3">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x14ac:dyDescent="0.3">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x14ac:dyDescent="0.3">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x14ac:dyDescent="0.3">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x14ac:dyDescent="0.3">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x14ac:dyDescent="0.3">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x14ac:dyDescent="0.3">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x14ac:dyDescent="0.3">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x14ac:dyDescent="0.3">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x14ac:dyDescent="0.3">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x14ac:dyDescent="0.3">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x14ac:dyDescent="0.3">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x14ac:dyDescent="0.3">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x14ac:dyDescent="0.3">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x14ac:dyDescent="0.3">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x14ac:dyDescent="0.3">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x14ac:dyDescent="0.3">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x14ac:dyDescent="0.3">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x14ac:dyDescent="0.3">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x14ac:dyDescent="0.3">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x14ac:dyDescent="0.3">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x14ac:dyDescent="0.3">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x14ac:dyDescent="0.3">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x14ac:dyDescent="0.3">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x14ac:dyDescent="0.3">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x14ac:dyDescent="0.3">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x14ac:dyDescent="0.3">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x14ac:dyDescent="0.3">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x14ac:dyDescent="0.3">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x14ac:dyDescent="0.3">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x14ac:dyDescent="0.3">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x14ac:dyDescent="0.3">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x14ac:dyDescent="0.3">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x14ac:dyDescent="0.3">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x14ac:dyDescent="0.3">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x14ac:dyDescent="0.3">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x14ac:dyDescent="0.3">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x14ac:dyDescent="0.3">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x14ac:dyDescent="0.3">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x14ac:dyDescent="0.3">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x14ac:dyDescent="0.3">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x14ac:dyDescent="0.3">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x14ac:dyDescent="0.3">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x14ac:dyDescent="0.3">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x14ac:dyDescent="0.3">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x14ac:dyDescent="0.3">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x14ac:dyDescent="0.3">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x14ac:dyDescent="0.3">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x14ac:dyDescent="0.3">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x14ac:dyDescent="0.3">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x14ac:dyDescent="0.3">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x14ac:dyDescent="0.3">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x14ac:dyDescent="0.3">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x14ac:dyDescent="0.3">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x14ac:dyDescent="0.3">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x14ac:dyDescent="0.3">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x14ac:dyDescent="0.3">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x14ac:dyDescent="0.3">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x14ac:dyDescent="0.3">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x14ac:dyDescent="0.3">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x14ac:dyDescent="0.3">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x14ac:dyDescent="0.3">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x14ac:dyDescent="0.3">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x14ac:dyDescent="0.3">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x14ac:dyDescent="0.3">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x14ac:dyDescent="0.3">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x14ac:dyDescent="0.3">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x14ac:dyDescent="0.3">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x14ac:dyDescent="0.3">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x14ac:dyDescent="0.3">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x14ac:dyDescent="0.3">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x14ac:dyDescent="0.3">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x14ac:dyDescent="0.3">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x14ac:dyDescent="0.3">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x14ac:dyDescent="0.3">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x14ac:dyDescent="0.3">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x14ac:dyDescent="0.3">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x14ac:dyDescent="0.3">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x14ac:dyDescent="0.3">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x14ac:dyDescent="0.3">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x14ac:dyDescent="0.3">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x14ac:dyDescent="0.3">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x14ac:dyDescent="0.3">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x14ac:dyDescent="0.3">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x14ac:dyDescent="0.3">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x14ac:dyDescent="0.3">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x14ac:dyDescent="0.3">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x14ac:dyDescent="0.3">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x14ac:dyDescent="0.3">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x14ac:dyDescent="0.3">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x14ac:dyDescent="0.3">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x14ac:dyDescent="0.3">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x14ac:dyDescent="0.3">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x14ac:dyDescent="0.3">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x14ac:dyDescent="0.3">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x14ac:dyDescent="0.3">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x14ac:dyDescent="0.3">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x14ac:dyDescent="0.3">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x14ac:dyDescent="0.3">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x14ac:dyDescent="0.3">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x14ac:dyDescent="0.3">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x14ac:dyDescent="0.3">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x14ac:dyDescent="0.3">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x14ac:dyDescent="0.3">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x14ac:dyDescent="0.3">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x14ac:dyDescent="0.3">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x14ac:dyDescent="0.3">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x14ac:dyDescent="0.3">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x14ac:dyDescent="0.3">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x14ac:dyDescent="0.3">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x14ac:dyDescent="0.3">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x14ac:dyDescent="0.3">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x14ac:dyDescent="0.3">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x14ac:dyDescent="0.3">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x14ac:dyDescent="0.3">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x14ac:dyDescent="0.3">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x14ac:dyDescent="0.3">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x14ac:dyDescent="0.3">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x14ac:dyDescent="0.3">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x14ac:dyDescent="0.3">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x14ac:dyDescent="0.3">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x14ac:dyDescent="0.3">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x14ac:dyDescent="0.3">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x14ac:dyDescent="0.3">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x14ac:dyDescent="0.3">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x14ac:dyDescent="0.3">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x14ac:dyDescent="0.3">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x14ac:dyDescent="0.3">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x14ac:dyDescent="0.3">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x14ac:dyDescent="0.3">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x14ac:dyDescent="0.3">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x14ac:dyDescent="0.3">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x14ac:dyDescent="0.3">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x14ac:dyDescent="0.3">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x14ac:dyDescent="0.3">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x14ac:dyDescent="0.3">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x14ac:dyDescent="0.3">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x14ac:dyDescent="0.3">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x14ac:dyDescent="0.3">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x14ac:dyDescent="0.3">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x14ac:dyDescent="0.3">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x14ac:dyDescent="0.3">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x14ac:dyDescent="0.3">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x14ac:dyDescent="0.3">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x14ac:dyDescent="0.3">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x14ac:dyDescent="0.3">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x14ac:dyDescent="0.3">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x14ac:dyDescent="0.3">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x14ac:dyDescent="0.3">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x14ac:dyDescent="0.3">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x14ac:dyDescent="0.3">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x14ac:dyDescent="0.3">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x14ac:dyDescent="0.3">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x14ac:dyDescent="0.3">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x14ac:dyDescent="0.3">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x14ac:dyDescent="0.3">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x14ac:dyDescent="0.3">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x14ac:dyDescent="0.3">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x14ac:dyDescent="0.3">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x14ac:dyDescent="0.3">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x14ac:dyDescent="0.3">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x14ac:dyDescent="0.3">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x14ac:dyDescent="0.3">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x14ac:dyDescent="0.3">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x14ac:dyDescent="0.3">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x14ac:dyDescent="0.3">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x14ac:dyDescent="0.3">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x14ac:dyDescent="0.3">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x14ac:dyDescent="0.3">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x14ac:dyDescent="0.3">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x14ac:dyDescent="0.3">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x14ac:dyDescent="0.3">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x14ac:dyDescent="0.3">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x14ac:dyDescent="0.3">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x14ac:dyDescent="0.3">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x14ac:dyDescent="0.3">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x14ac:dyDescent="0.3">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x14ac:dyDescent="0.3">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x14ac:dyDescent="0.3">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x14ac:dyDescent="0.3">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x14ac:dyDescent="0.3">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x14ac:dyDescent="0.3">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x14ac:dyDescent="0.3">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x14ac:dyDescent="0.3">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x14ac:dyDescent="0.3">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x14ac:dyDescent="0.3">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x14ac:dyDescent="0.3">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x14ac:dyDescent="0.3">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x14ac:dyDescent="0.3">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x14ac:dyDescent="0.3">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x14ac:dyDescent="0.3">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x14ac:dyDescent="0.3">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x14ac:dyDescent="0.3">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x14ac:dyDescent="0.3">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x14ac:dyDescent="0.3">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x14ac:dyDescent="0.3">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x14ac:dyDescent="0.3">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x14ac:dyDescent="0.3">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x14ac:dyDescent="0.3">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x14ac:dyDescent="0.3">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x14ac:dyDescent="0.3">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x14ac:dyDescent="0.3">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x14ac:dyDescent="0.3">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x14ac:dyDescent="0.3">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x14ac:dyDescent="0.3">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x14ac:dyDescent="0.3">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x14ac:dyDescent="0.3">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x14ac:dyDescent="0.3">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x14ac:dyDescent="0.3">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x14ac:dyDescent="0.3">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x14ac:dyDescent="0.3">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x14ac:dyDescent="0.3">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x14ac:dyDescent="0.3">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x14ac:dyDescent="0.3">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x14ac:dyDescent="0.3">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x14ac:dyDescent="0.3">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x14ac:dyDescent="0.3">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x14ac:dyDescent="0.3">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x14ac:dyDescent="0.3">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x14ac:dyDescent="0.3">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x14ac:dyDescent="0.3">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x14ac:dyDescent="0.3">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x14ac:dyDescent="0.3">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x14ac:dyDescent="0.3">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x14ac:dyDescent="0.3">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x14ac:dyDescent="0.3">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x14ac:dyDescent="0.3">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x14ac:dyDescent="0.3">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x14ac:dyDescent="0.3">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x14ac:dyDescent="0.3">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x14ac:dyDescent="0.3">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x14ac:dyDescent="0.3">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x14ac:dyDescent="0.3">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x14ac:dyDescent="0.3">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x14ac:dyDescent="0.3">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x14ac:dyDescent="0.3">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x14ac:dyDescent="0.3">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x14ac:dyDescent="0.3">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x14ac:dyDescent="0.3">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x14ac:dyDescent="0.3">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x14ac:dyDescent="0.3">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x14ac:dyDescent="0.3">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x14ac:dyDescent="0.3">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x14ac:dyDescent="0.3">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x14ac:dyDescent="0.3">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x14ac:dyDescent="0.3">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x14ac:dyDescent="0.3">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x14ac:dyDescent="0.3">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x14ac:dyDescent="0.3">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x14ac:dyDescent="0.3">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x14ac:dyDescent="0.3">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x14ac:dyDescent="0.3">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x14ac:dyDescent="0.3">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x14ac:dyDescent="0.3">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x14ac:dyDescent="0.3">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x14ac:dyDescent="0.3">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x14ac:dyDescent="0.3">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x14ac:dyDescent="0.3">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x14ac:dyDescent="0.3">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x14ac:dyDescent="0.3">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x14ac:dyDescent="0.3">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x14ac:dyDescent="0.3">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x14ac:dyDescent="0.3">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x14ac:dyDescent="0.3">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x14ac:dyDescent="0.3">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x14ac:dyDescent="0.3">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x14ac:dyDescent="0.3">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x14ac:dyDescent="0.3">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x14ac:dyDescent="0.3">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x14ac:dyDescent="0.3">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x14ac:dyDescent="0.3">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x14ac:dyDescent="0.3">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x14ac:dyDescent="0.3">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x14ac:dyDescent="0.3">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x14ac:dyDescent="0.3">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x14ac:dyDescent="0.3">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x14ac:dyDescent="0.3">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x14ac:dyDescent="0.3">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x14ac:dyDescent="0.3">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x14ac:dyDescent="0.3">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x14ac:dyDescent="0.3">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x14ac:dyDescent="0.3">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x14ac:dyDescent="0.3">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x14ac:dyDescent="0.3">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x14ac:dyDescent="0.3">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x14ac:dyDescent="0.3">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x14ac:dyDescent="0.3">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x14ac:dyDescent="0.3">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x14ac:dyDescent="0.3">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x14ac:dyDescent="0.3">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x14ac:dyDescent="0.3">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x14ac:dyDescent="0.3">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x14ac:dyDescent="0.3">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x14ac:dyDescent="0.3">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x14ac:dyDescent="0.3">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x14ac:dyDescent="0.3">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x14ac:dyDescent="0.3">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x14ac:dyDescent="0.3">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x14ac:dyDescent="0.3">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x14ac:dyDescent="0.3">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x14ac:dyDescent="0.3">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x14ac:dyDescent="0.3">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x14ac:dyDescent="0.3">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x14ac:dyDescent="0.3">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x14ac:dyDescent="0.3">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x14ac:dyDescent="0.3">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x14ac:dyDescent="0.3">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x14ac:dyDescent="0.3">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x14ac:dyDescent="0.3">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x14ac:dyDescent="0.3">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x14ac:dyDescent="0.3">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x14ac:dyDescent="0.3">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x14ac:dyDescent="0.3">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x14ac:dyDescent="0.3">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x14ac:dyDescent="0.3">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x14ac:dyDescent="0.3">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x14ac:dyDescent="0.3">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x14ac:dyDescent="0.3">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x14ac:dyDescent="0.3">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x14ac:dyDescent="0.3">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x14ac:dyDescent="0.3">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x14ac:dyDescent="0.3">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x14ac:dyDescent="0.3">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x14ac:dyDescent="0.3">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x14ac:dyDescent="0.3">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x14ac:dyDescent="0.3">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x14ac:dyDescent="0.3">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x14ac:dyDescent="0.3">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x14ac:dyDescent="0.3">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x14ac:dyDescent="0.3">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x14ac:dyDescent="0.3">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x14ac:dyDescent="0.3">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x14ac:dyDescent="0.3">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x14ac:dyDescent="0.3">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x14ac:dyDescent="0.3">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x14ac:dyDescent="0.3">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x14ac:dyDescent="0.3">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x14ac:dyDescent="0.3">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x14ac:dyDescent="0.3">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x14ac:dyDescent="0.3">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x14ac:dyDescent="0.3">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x14ac:dyDescent="0.3">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x14ac:dyDescent="0.3">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x14ac:dyDescent="0.3">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x14ac:dyDescent="0.3">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x14ac:dyDescent="0.3">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x14ac:dyDescent="0.3">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x14ac:dyDescent="0.3">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x14ac:dyDescent="0.3">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x14ac:dyDescent="0.3">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x14ac:dyDescent="0.3">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x14ac:dyDescent="0.3">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x14ac:dyDescent="0.3">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x14ac:dyDescent="0.3">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x14ac:dyDescent="0.3">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x14ac:dyDescent="0.3">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x14ac:dyDescent="0.3">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x14ac:dyDescent="0.3">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x14ac:dyDescent="0.3">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x14ac:dyDescent="0.3">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x14ac:dyDescent="0.3">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x14ac:dyDescent="0.3">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x14ac:dyDescent="0.3">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x14ac:dyDescent="0.3">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x14ac:dyDescent="0.3">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x14ac:dyDescent="0.3">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x14ac:dyDescent="0.3">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x14ac:dyDescent="0.3">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x14ac:dyDescent="0.3">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x14ac:dyDescent="0.3">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x14ac:dyDescent="0.3">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x14ac:dyDescent="0.3">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x14ac:dyDescent="0.3">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x14ac:dyDescent="0.3">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x14ac:dyDescent="0.3">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x14ac:dyDescent="0.3">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x14ac:dyDescent="0.3">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x14ac:dyDescent="0.3">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x14ac:dyDescent="0.3">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x14ac:dyDescent="0.3">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x14ac:dyDescent="0.3">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x14ac:dyDescent="0.3">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x14ac:dyDescent="0.3">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x14ac:dyDescent="0.3">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x14ac:dyDescent="0.3">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x14ac:dyDescent="0.3">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x14ac:dyDescent="0.3">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x14ac:dyDescent="0.3">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x14ac:dyDescent="0.3">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x14ac:dyDescent="0.3">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x14ac:dyDescent="0.3">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x14ac:dyDescent="0.3">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x14ac:dyDescent="0.3">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x14ac:dyDescent="0.3">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x14ac:dyDescent="0.3">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x14ac:dyDescent="0.3">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x14ac:dyDescent="0.3">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x14ac:dyDescent="0.3">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x14ac:dyDescent="0.3">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x14ac:dyDescent="0.3">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x14ac:dyDescent="0.3">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x14ac:dyDescent="0.3">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x14ac:dyDescent="0.3">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x14ac:dyDescent="0.3">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x14ac:dyDescent="0.3">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x14ac:dyDescent="0.3">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x14ac:dyDescent="0.3">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x14ac:dyDescent="0.3">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x14ac:dyDescent="0.3">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x14ac:dyDescent="0.3">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x14ac:dyDescent="0.3">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x14ac:dyDescent="0.3">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x14ac:dyDescent="0.3">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x14ac:dyDescent="0.3">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x14ac:dyDescent="0.3">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x14ac:dyDescent="0.3">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x14ac:dyDescent="0.3">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x14ac:dyDescent="0.3">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x14ac:dyDescent="0.3">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x14ac:dyDescent="0.3">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x14ac:dyDescent="0.3">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x14ac:dyDescent="0.3">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x14ac:dyDescent="0.3">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x14ac:dyDescent="0.3">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x14ac:dyDescent="0.3">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x14ac:dyDescent="0.3">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x14ac:dyDescent="0.3">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x14ac:dyDescent="0.3">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x14ac:dyDescent="0.3">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x14ac:dyDescent="0.3">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x14ac:dyDescent="0.3">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x14ac:dyDescent="0.3">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x14ac:dyDescent="0.3">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x14ac:dyDescent="0.3">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x14ac:dyDescent="0.3">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x14ac:dyDescent="0.3">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x14ac:dyDescent="0.3">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x14ac:dyDescent="0.3">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x14ac:dyDescent="0.3">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x14ac:dyDescent="0.3">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x14ac:dyDescent="0.3">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x14ac:dyDescent="0.3">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x14ac:dyDescent="0.3">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x14ac:dyDescent="0.3">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x14ac:dyDescent="0.3">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x14ac:dyDescent="0.3">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x14ac:dyDescent="0.3">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x14ac:dyDescent="0.3">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x14ac:dyDescent="0.3">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x14ac:dyDescent="0.3">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x14ac:dyDescent="0.3">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x14ac:dyDescent="0.3">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x14ac:dyDescent="0.3">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x14ac:dyDescent="0.3">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x14ac:dyDescent="0.3">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x14ac:dyDescent="0.3">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x14ac:dyDescent="0.3">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x14ac:dyDescent="0.3">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x14ac:dyDescent="0.3">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x14ac:dyDescent="0.3">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x14ac:dyDescent="0.3">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x14ac:dyDescent="0.3">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x14ac:dyDescent="0.3">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x14ac:dyDescent="0.3">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x14ac:dyDescent="0.3">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x14ac:dyDescent="0.3">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x14ac:dyDescent="0.3">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x14ac:dyDescent="0.3">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x14ac:dyDescent="0.3">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x14ac:dyDescent="0.3">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x14ac:dyDescent="0.3">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x14ac:dyDescent="0.3">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x14ac:dyDescent="0.3">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x14ac:dyDescent="0.3">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x14ac:dyDescent="0.3">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x14ac:dyDescent="0.3">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x14ac:dyDescent="0.3">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x14ac:dyDescent="0.3">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x14ac:dyDescent="0.3">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x14ac:dyDescent="0.3">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x14ac:dyDescent="0.3">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x14ac:dyDescent="0.3">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x14ac:dyDescent="0.3">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x14ac:dyDescent="0.3">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x14ac:dyDescent="0.3">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x14ac:dyDescent="0.3">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x14ac:dyDescent="0.3">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x14ac:dyDescent="0.3">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x14ac:dyDescent="0.3">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x14ac:dyDescent="0.3">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x14ac:dyDescent="0.3">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x14ac:dyDescent="0.3">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x14ac:dyDescent="0.3">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x14ac:dyDescent="0.3">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x14ac:dyDescent="0.3">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x14ac:dyDescent="0.3">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x14ac:dyDescent="0.3">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x14ac:dyDescent="0.3">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x14ac:dyDescent="0.3">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x14ac:dyDescent="0.3">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x14ac:dyDescent="0.3">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x14ac:dyDescent="0.3">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x14ac:dyDescent="0.3">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x14ac:dyDescent="0.3">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x14ac:dyDescent="0.3">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x14ac:dyDescent="0.3">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x14ac:dyDescent="0.3">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x14ac:dyDescent="0.3">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x14ac:dyDescent="0.3">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x14ac:dyDescent="0.3">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x14ac:dyDescent="0.3">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x14ac:dyDescent="0.3">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x14ac:dyDescent="0.3">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x14ac:dyDescent="0.3">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x14ac:dyDescent="0.3">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x14ac:dyDescent="0.3">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x14ac:dyDescent="0.3">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x14ac:dyDescent="0.3">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x14ac:dyDescent="0.3">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x14ac:dyDescent="0.3">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x14ac:dyDescent="0.3">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x14ac:dyDescent="0.3">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x14ac:dyDescent="0.3">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x14ac:dyDescent="0.3">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x14ac:dyDescent="0.3">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x14ac:dyDescent="0.3">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x14ac:dyDescent="0.3">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x14ac:dyDescent="0.3">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x14ac:dyDescent="0.3">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x14ac:dyDescent="0.3">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x14ac:dyDescent="0.3">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x14ac:dyDescent="0.3">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x14ac:dyDescent="0.3">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x14ac:dyDescent="0.3">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x14ac:dyDescent="0.3">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x14ac:dyDescent="0.3">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x14ac:dyDescent="0.3">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x14ac:dyDescent="0.3">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x14ac:dyDescent="0.3">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x14ac:dyDescent="0.3">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x14ac:dyDescent="0.3">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x14ac:dyDescent="0.3">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x14ac:dyDescent="0.3">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x14ac:dyDescent="0.3">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x14ac:dyDescent="0.3">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x14ac:dyDescent="0.3">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x14ac:dyDescent="0.3">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x14ac:dyDescent="0.3">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x14ac:dyDescent="0.3">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x14ac:dyDescent="0.3">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x14ac:dyDescent="0.3">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x14ac:dyDescent="0.3">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x14ac:dyDescent="0.3">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x14ac:dyDescent="0.3">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x14ac:dyDescent="0.3">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x14ac:dyDescent="0.3">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x14ac:dyDescent="0.3">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x14ac:dyDescent="0.3">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x14ac:dyDescent="0.3">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x14ac:dyDescent="0.3">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x14ac:dyDescent="0.3">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x14ac:dyDescent="0.3">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x14ac:dyDescent="0.3">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x14ac:dyDescent="0.3">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x14ac:dyDescent="0.3">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x14ac:dyDescent="0.3">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x14ac:dyDescent="0.3">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x14ac:dyDescent="0.3">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x14ac:dyDescent="0.3">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x14ac:dyDescent="0.3">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x14ac:dyDescent="0.3">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x14ac:dyDescent="0.3">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x14ac:dyDescent="0.3">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x14ac:dyDescent="0.3">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x14ac:dyDescent="0.3">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x14ac:dyDescent="0.3">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x14ac:dyDescent="0.3">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x14ac:dyDescent="0.3">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x14ac:dyDescent="0.3">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x14ac:dyDescent="0.3">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x14ac:dyDescent="0.3">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x14ac:dyDescent="0.3">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x14ac:dyDescent="0.3">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x14ac:dyDescent="0.3">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x14ac:dyDescent="0.3">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x14ac:dyDescent="0.3">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x14ac:dyDescent="0.3">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x14ac:dyDescent="0.3">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x14ac:dyDescent="0.3">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x14ac:dyDescent="0.3">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x14ac:dyDescent="0.3">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x14ac:dyDescent="0.3">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x14ac:dyDescent="0.3">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x14ac:dyDescent="0.3">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x14ac:dyDescent="0.3">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x14ac:dyDescent="0.3">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x14ac:dyDescent="0.3">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x14ac:dyDescent="0.3">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x14ac:dyDescent="0.3">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x14ac:dyDescent="0.3">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x14ac:dyDescent="0.3">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x14ac:dyDescent="0.3">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x14ac:dyDescent="0.3">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x14ac:dyDescent="0.3">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x14ac:dyDescent="0.3">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x14ac:dyDescent="0.3">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x14ac:dyDescent="0.3">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x14ac:dyDescent="0.3">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x14ac:dyDescent="0.3">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x14ac:dyDescent="0.3">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x14ac:dyDescent="0.3">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x14ac:dyDescent="0.3">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x14ac:dyDescent="0.3">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x14ac:dyDescent="0.3">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x14ac:dyDescent="0.3">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x14ac:dyDescent="0.3">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x14ac:dyDescent="0.3">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x14ac:dyDescent="0.3">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x14ac:dyDescent="0.3">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x14ac:dyDescent="0.3">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x14ac:dyDescent="0.3">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x14ac:dyDescent="0.3">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x14ac:dyDescent="0.3">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x14ac:dyDescent="0.3">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x14ac:dyDescent="0.3">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x14ac:dyDescent="0.3">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x14ac:dyDescent="0.3">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x14ac:dyDescent="0.3">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x14ac:dyDescent="0.3">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x14ac:dyDescent="0.3">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x14ac:dyDescent="0.3">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x14ac:dyDescent="0.3">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x14ac:dyDescent="0.3">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x14ac:dyDescent="0.3">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x14ac:dyDescent="0.3">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x14ac:dyDescent="0.3">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x14ac:dyDescent="0.3">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x14ac:dyDescent="0.3">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x14ac:dyDescent="0.3">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x14ac:dyDescent="0.3">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x14ac:dyDescent="0.3">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x14ac:dyDescent="0.3">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x14ac:dyDescent="0.3">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x14ac:dyDescent="0.3">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x14ac:dyDescent="0.3">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x14ac:dyDescent="0.3">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x14ac:dyDescent="0.3">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x14ac:dyDescent="0.3">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x14ac:dyDescent="0.3">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x14ac:dyDescent="0.3">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x14ac:dyDescent="0.3">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x14ac:dyDescent="0.3">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x14ac:dyDescent="0.3">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x14ac:dyDescent="0.3">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x14ac:dyDescent="0.3">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x14ac:dyDescent="0.3">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x14ac:dyDescent="0.3">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x14ac:dyDescent="0.3">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x14ac:dyDescent="0.3">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x14ac:dyDescent="0.3">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x14ac:dyDescent="0.3">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x14ac:dyDescent="0.3">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x14ac:dyDescent="0.3">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x14ac:dyDescent="0.3">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x14ac:dyDescent="0.3">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x14ac:dyDescent="0.3">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x14ac:dyDescent="0.3">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x14ac:dyDescent="0.3">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x14ac:dyDescent="0.3">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x14ac:dyDescent="0.3">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x14ac:dyDescent="0.3">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x14ac:dyDescent="0.3">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x14ac:dyDescent="0.3">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x14ac:dyDescent="0.3">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x14ac:dyDescent="0.3">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x14ac:dyDescent="0.3">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x14ac:dyDescent="0.3">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x14ac:dyDescent="0.3">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x14ac:dyDescent="0.3">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x14ac:dyDescent="0.3">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x14ac:dyDescent="0.3">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x14ac:dyDescent="0.3">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x14ac:dyDescent="0.3">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x14ac:dyDescent="0.3">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x14ac:dyDescent="0.3">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x14ac:dyDescent="0.3">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x14ac:dyDescent="0.3">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x14ac:dyDescent="0.3">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x14ac:dyDescent="0.3">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x14ac:dyDescent="0.3">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x14ac:dyDescent="0.3">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x14ac:dyDescent="0.3">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x14ac:dyDescent="0.3">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x14ac:dyDescent="0.3">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x14ac:dyDescent="0.3">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x14ac:dyDescent="0.3">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x14ac:dyDescent="0.3">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x14ac:dyDescent="0.3">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x14ac:dyDescent="0.3">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x14ac:dyDescent="0.3">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x14ac:dyDescent="0.3">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x14ac:dyDescent="0.3">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x14ac:dyDescent="0.3">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x14ac:dyDescent="0.3">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x14ac:dyDescent="0.3">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x14ac:dyDescent="0.3">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x14ac:dyDescent="0.3">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x14ac:dyDescent="0.3">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x14ac:dyDescent="0.3">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x14ac:dyDescent="0.3">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x14ac:dyDescent="0.3">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x14ac:dyDescent="0.3">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x14ac:dyDescent="0.3">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x14ac:dyDescent="0.3">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x14ac:dyDescent="0.3">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x14ac:dyDescent="0.3">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x14ac:dyDescent="0.3">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x14ac:dyDescent="0.3">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x14ac:dyDescent="0.3">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x14ac:dyDescent="0.3">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x14ac:dyDescent="0.3">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x14ac:dyDescent="0.3">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x14ac:dyDescent="0.3">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x14ac:dyDescent="0.3">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x14ac:dyDescent="0.3">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x14ac:dyDescent="0.3">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x14ac:dyDescent="0.3">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x14ac:dyDescent="0.3">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x14ac:dyDescent="0.3">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x14ac:dyDescent="0.3">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x14ac:dyDescent="0.3">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x14ac:dyDescent="0.3">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x14ac:dyDescent="0.3">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x14ac:dyDescent="0.3">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x14ac:dyDescent="0.3">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x14ac:dyDescent="0.3">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x14ac:dyDescent="0.3">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x14ac:dyDescent="0.3">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x14ac:dyDescent="0.3">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x14ac:dyDescent="0.3">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x14ac:dyDescent="0.3">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x14ac:dyDescent="0.3">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x14ac:dyDescent="0.3">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x14ac:dyDescent="0.3">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x14ac:dyDescent="0.3">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x14ac:dyDescent="0.3">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x14ac:dyDescent="0.3">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x14ac:dyDescent="0.3">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x14ac:dyDescent="0.3">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x14ac:dyDescent="0.3">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x14ac:dyDescent="0.3">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x14ac:dyDescent="0.3">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x14ac:dyDescent="0.3">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x14ac:dyDescent="0.3">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x14ac:dyDescent="0.3">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x14ac:dyDescent="0.3">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x14ac:dyDescent="0.3">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x14ac:dyDescent="0.3">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x14ac:dyDescent="0.3">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x14ac:dyDescent="0.3">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x14ac:dyDescent="0.3">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x14ac:dyDescent="0.3">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x14ac:dyDescent="0.3">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x14ac:dyDescent="0.3">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x14ac:dyDescent="0.3">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x14ac:dyDescent="0.3">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x14ac:dyDescent="0.3">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x14ac:dyDescent="0.3">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x14ac:dyDescent="0.3">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x14ac:dyDescent="0.3">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x14ac:dyDescent="0.3">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x14ac:dyDescent="0.3">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x14ac:dyDescent="0.3">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x14ac:dyDescent="0.3">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x14ac:dyDescent="0.3">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x14ac:dyDescent="0.3">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x14ac:dyDescent="0.3">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x14ac:dyDescent="0.3">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x14ac:dyDescent="0.3">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x14ac:dyDescent="0.3">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x14ac:dyDescent="0.3">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x14ac:dyDescent="0.3">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x14ac:dyDescent="0.3">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x14ac:dyDescent="0.3">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x14ac:dyDescent="0.3">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x14ac:dyDescent="0.3">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x14ac:dyDescent="0.3">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x14ac:dyDescent="0.3">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x14ac:dyDescent="0.3">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x14ac:dyDescent="0.3">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x14ac:dyDescent="0.3">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x14ac:dyDescent="0.3">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x14ac:dyDescent="0.3">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x14ac:dyDescent="0.3">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x14ac:dyDescent="0.3">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x14ac:dyDescent="0.3">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x14ac:dyDescent="0.3">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x14ac:dyDescent="0.3">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x14ac:dyDescent="0.3">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x14ac:dyDescent="0.3">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x14ac:dyDescent="0.3">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x14ac:dyDescent="0.3">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x14ac:dyDescent="0.3">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x14ac:dyDescent="0.3">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x14ac:dyDescent="0.3">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x14ac:dyDescent="0.3">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x14ac:dyDescent="0.3">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x14ac:dyDescent="0.3">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x14ac:dyDescent="0.3">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x14ac:dyDescent="0.3">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x14ac:dyDescent="0.3">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x14ac:dyDescent="0.3">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x14ac:dyDescent="0.3">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x14ac:dyDescent="0.3">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x14ac:dyDescent="0.3">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x14ac:dyDescent="0.3">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x14ac:dyDescent="0.3">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x14ac:dyDescent="0.3">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x14ac:dyDescent="0.3">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x14ac:dyDescent="0.3">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x14ac:dyDescent="0.3">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x14ac:dyDescent="0.3">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x14ac:dyDescent="0.3">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x14ac:dyDescent="0.3">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x14ac:dyDescent="0.3">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x14ac:dyDescent="0.3">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x14ac:dyDescent="0.3">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x14ac:dyDescent="0.3">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x14ac:dyDescent="0.3">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x14ac:dyDescent="0.3">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x14ac:dyDescent="0.3">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x14ac:dyDescent="0.3">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x14ac:dyDescent="0.3">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x14ac:dyDescent="0.3">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x14ac:dyDescent="0.3">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x14ac:dyDescent="0.3">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x14ac:dyDescent="0.3">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x14ac:dyDescent="0.3">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x14ac:dyDescent="0.3">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x14ac:dyDescent="0.3">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x14ac:dyDescent="0.3">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x14ac:dyDescent="0.3">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x14ac:dyDescent="0.3">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x14ac:dyDescent="0.3">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x14ac:dyDescent="0.3">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x14ac:dyDescent="0.3">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x14ac:dyDescent="0.3">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x14ac:dyDescent="0.3">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x14ac:dyDescent="0.3">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x14ac:dyDescent="0.3">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x14ac:dyDescent="0.3">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x14ac:dyDescent="0.3">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x14ac:dyDescent="0.3">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x14ac:dyDescent="0.3">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x14ac:dyDescent="0.3">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x14ac:dyDescent="0.3">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x14ac:dyDescent="0.3">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x14ac:dyDescent="0.3">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x14ac:dyDescent="0.3">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x14ac:dyDescent="0.3">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x14ac:dyDescent="0.3">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x14ac:dyDescent="0.3">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x14ac:dyDescent="0.3">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x14ac:dyDescent="0.3">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x14ac:dyDescent="0.3">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x14ac:dyDescent="0.3">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x14ac:dyDescent="0.3">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x14ac:dyDescent="0.3">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x14ac:dyDescent="0.3">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x14ac:dyDescent="0.3">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x14ac:dyDescent="0.3">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x14ac:dyDescent="0.3">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x14ac:dyDescent="0.3">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x14ac:dyDescent="0.3">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x14ac:dyDescent="0.3">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x14ac:dyDescent="0.3">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x14ac:dyDescent="0.3">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x14ac:dyDescent="0.3">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x14ac:dyDescent="0.3">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x14ac:dyDescent="0.3">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x14ac:dyDescent="0.3">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x14ac:dyDescent="0.3">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x14ac:dyDescent="0.3">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x14ac:dyDescent="0.3">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x14ac:dyDescent="0.3">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x14ac:dyDescent="0.3">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x14ac:dyDescent="0.3">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x14ac:dyDescent="0.3">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x14ac:dyDescent="0.3">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x14ac:dyDescent="0.3">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x14ac:dyDescent="0.3">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x14ac:dyDescent="0.3">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x14ac:dyDescent="0.3">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x14ac:dyDescent="0.3">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x14ac:dyDescent="0.3">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x14ac:dyDescent="0.3">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x14ac:dyDescent="0.3">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x14ac:dyDescent="0.3">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x14ac:dyDescent="0.3">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x14ac:dyDescent="0.3">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x14ac:dyDescent="0.3">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x14ac:dyDescent="0.3">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x14ac:dyDescent="0.3">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x14ac:dyDescent="0.3">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x14ac:dyDescent="0.3">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x14ac:dyDescent="0.3">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x14ac:dyDescent="0.3">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x14ac:dyDescent="0.3">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x14ac:dyDescent="0.3">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x14ac:dyDescent="0.3">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x14ac:dyDescent="0.3">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x14ac:dyDescent="0.3">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x14ac:dyDescent="0.3">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x14ac:dyDescent="0.3">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x14ac:dyDescent="0.3">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x14ac:dyDescent="0.3">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x14ac:dyDescent="0.3">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x14ac:dyDescent="0.3">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x14ac:dyDescent="0.3">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x14ac:dyDescent="0.3">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x14ac:dyDescent="0.3">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x14ac:dyDescent="0.3">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x14ac:dyDescent="0.3">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x14ac:dyDescent="0.3">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x14ac:dyDescent="0.3">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x14ac:dyDescent="0.3">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x14ac:dyDescent="0.3">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x14ac:dyDescent="0.3">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x14ac:dyDescent="0.3">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x14ac:dyDescent="0.3">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x14ac:dyDescent="0.3">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x14ac:dyDescent="0.3">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x14ac:dyDescent="0.3">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x14ac:dyDescent="0.3">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x14ac:dyDescent="0.3">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x14ac:dyDescent="0.3">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x14ac:dyDescent="0.3">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x14ac:dyDescent="0.3">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x14ac:dyDescent="0.3">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x14ac:dyDescent="0.3">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x14ac:dyDescent="0.3">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x14ac:dyDescent="0.3">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x14ac:dyDescent="0.3">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x14ac:dyDescent="0.3">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x14ac:dyDescent="0.3">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x14ac:dyDescent="0.3">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x14ac:dyDescent="0.3">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x14ac:dyDescent="0.3">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x14ac:dyDescent="0.3">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x14ac:dyDescent="0.3">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x14ac:dyDescent="0.3">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x14ac:dyDescent="0.3">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x14ac:dyDescent="0.3">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x14ac:dyDescent="0.3">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x14ac:dyDescent="0.3">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x14ac:dyDescent="0.3">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x14ac:dyDescent="0.3">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x14ac:dyDescent="0.3">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x14ac:dyDescent="0.3">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x14ac:dyDescent="0.3">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x14ac:dyDescent="0.3">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x14ac:dyDescent="0.3">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x14ac:dyDescent="0.3">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x14ac:dyDescent="0.3">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x14ac:dyDescent="0.3">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x14ac:dyDescent="0.3">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x14ac:dyDescent="0.3">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x14ac:dyDescent="0.3">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x14ac:dyDescent="0.3">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x14ac:dyDescent="0.3">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x14ac:dyDescent="0.3">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x14ac:dyDescent="0.3">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x14ac:dyDescent="0.3">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x14ac:dyDescent="0.3">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x14ac:dyDescent="0.3">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x14ac:dyDescent="0.3">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x14ac:dyDescent="0.3">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x14ac:dyDescent="0.3">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x14ac:dyDescent="0.3">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x14ac:dyDescent="0.3">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x14ac:dyDescent="0.3">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x14ac:dyDescent="0.3">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x14ac:dyDescent="0.3">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x14ac:dyDescent="0.3">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x14ac:dyDescent="0.3">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x14ac:dyDescent="0.3">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x14ac:dyDescent="0.3">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x14ac:dyDescent="0.3">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x14ac:dyDescent="0.3">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x14ac:dyDescent="0.3">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x14ac:dyDescent="0.3">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x14ac:dyDescent="0.3">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x14ac:dyDescent="0.3">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x14ac:dyDescent="0.3">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x14ac:dyDescent="0.3">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x14ac:dyDescent="0.3">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x14ac:dyDescent="0.3">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x14ac:dyDescent="0.3">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x14ac:dyDescent="0.3">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x14ac:dyDescent="0.3">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x14ac:dyDescent="0.3">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x14ac:dyDescent="0.3">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x14ac:dyDescent="0.3">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x14ac:dyDescent="0.3">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x14ac:dyDescent="0.3">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x14ac:dyDescent="0.3">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x14ac:dyDescent="0.3">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x14ac:dyDescent="0.3">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x14ac:dyDescent="0.3">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x14ac:dyDescent="0.3">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x14ac:dyDescent="0.3">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x14ac:dyDescent="0.3">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x14ac:dyDescent="0.3">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x14ac:dyDescent="0.3">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x14ac:dyDescent="0.3">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x14ac:dyDescent="0.3">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x14ac:dyDescent="0.3">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x14ac:dyDescent="0.3">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x14ac:dyDescent="0.3">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x14ac:dyDescent="0.3">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x14ac:dyDescent="0.3">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x14ac:dyDescent="0.3">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x14ac:dyDescent="0.3">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x14ac:dyDescent="0.3">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x14ac:dyDescent="0.3">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x14ac:dyDescent="0.3">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x14ac:dyDescent="0.3">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x14ac:dyDescent="0.3">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x14ac:dyDescent="0.3">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x14ac:dyDescent="0.3">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x14ac:dyDescent="0.3">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x14ac:dyDescent="0.3">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x14ac:dyDescent="0.3">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x14ac:dyDescent="0.3">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x14ac:dyDescent="0.3">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x14ac:dyDescent="0.3">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x14ac:dyDescent="0.3">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x14ac:dyDescent="0.3">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x14ac:dyDescent="0.3">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x14ac:dyDescent="0.3">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x14ac:dyDescent="0.3">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x14ac:dyDescent="0.3">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x14ac:dyDescent="0.3">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x14ac:dyDescent="0.3">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x14ac:dyDescent="0.3">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x14ac:dyDescent="0.3">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x14ac:dyDescent="0.3">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x14ac:dyDescent="0.3">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x14ac:dyDescent="0.3">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x14ac:dyDescent="0.3">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x14ac:dyDescent="0.3">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x14ac:dyDescent="0.3">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x14ac:dyDescent="0.3">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x14ac:dyDescent="0.3">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x14ac:dyDescent="0.3">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x14ac:dyDescent="0.3">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x14ac:dyDescent="0.3">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x14ac:dyDescent="0.3">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x14ac:dyDescent="0.3">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x14ac:dyDescent="0.3">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x14ac:dyDescent="0.3">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x14ac:dyDescent="0.3">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x14ac:dyDescent="0.3">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x14ac:dyDescent="0.3">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x14ac:dyDescent="0.3">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x14ac:dyDescent="0.3">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x14ac:dyDescent="0.3">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x14ac:dyDescent="0.3">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x14ac:dyDescent="0.3">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x14ac:dyDescent="0.3">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x14ac:dyDescent="0.3">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x14ac:dyDescent="0.3">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x14ac:dyDescent="0.3">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x14ac:dyDescent="0.3">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x14ac:dyDescent="0.3">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x14ac:dyDescent="0.3">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x14ac:dyDescent="0.3">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x14ac:dyDescent="0.3">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x14ac:dyDescent="0.3">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x14ac:dyDescent="0.3">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x14ac:dyDescent="0.3">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x14ac:dyDescent="0.3">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x14ac:dyDescent="0.3">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x14ac:dyDescent="0.3">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x14ac:dyDescent="0.3">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x14ac:dyDescent="0.3">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x14ac:dyDescent="0.3">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x14ac:dyDescent="0.3">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x14ac:dyDescent="0.3">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x14ac:dyDescent="0.3">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x14ac:dyDescent="0.3">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x14ac:dyDescent="0.3">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x14ac:dyDescent="0.3">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x14ac:dyDescent="0.3">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x14ac:dyDescent="0.3">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x14ac:dyDescent="0.3">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x14ac:dyDescent="0.3">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x14ac:dyDescent="0.3">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x14ac:dyDescent="0.3">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x14ac:dyDescent="0.3">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x14ac:dyDescent="0.3">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x14ac:dyDescent="0.3">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x14ac:dyDescent="0.3">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x14ac:dyDescent="0.3">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x14ac:dyDescent="0.3">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x14ac:dyDescent="0.3">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x14ac:dyDescent="0.3">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x14ac:dyDescent="0.3">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x14ac:dyDescent="0.3">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x14ac:dyDescent="0.3">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x14ac:dyDescent="0.3">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x14ac:dyDescent="0.3">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x14ac:dyDescent="0.3">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x14ac:dyDescent="0.3">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x14ac:dyDescent="0.3">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x14ac:dyDescent="0.3">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x14ac:dyDescent="0.3">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x14ac:dyDescent="0.3">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x14ac:dyDescent="0.3">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x14ac:dyDescent="0.3">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x14ac:dyDescent="0.3">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x14ac:dyDescent="0.3">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x14ac:dyDescent="0.3">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x14ac:dyDescent="0.3">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x14ac:dyDescent="0.3">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x14ac:dyDescent="0.3">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x14ac:dyDescent="0.3">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x14ac:dyDescent="0.3">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x14ac:dyDescent="0.3">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x14ac:dyDescent="0.3">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x14ac:dyDescent="0.3">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x14ac:dyDescent="0.3">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x14ac:dyDescent="0.3">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x14ac:dyDescent="0.3">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x14ac:dyDescent="0.3">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x14ac:dyDescent="0.3">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x14ac:dyDescent="0.3">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x14ac:dyDescent="0.3">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x14ac:dyDescent="0.3">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x14ac:dyDescent="0.3">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x14ac:dyDescent="0.3">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x14ac:dyDescent="0.3">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x14ac:dyDescent="0.3">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x14ac:dyDescent="0.3">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x14ac:dyDescent="0.3">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x14ac:dyDescent="0.3">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x14ac:dyDescent="0.3">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x14ac:dyDescent="0.3">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x14ac:dyDescent="0.3">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x14ac:dyDescent="0.3">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x14ac:dyDescent="0.3">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x14ac:dyDescent="0.3">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x14ac:dyDescent="0.3">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x14ac:dyDescent="0.3">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x14ac:dyDescent="0.3">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x14ac:dyDescent="0.3">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x14ac:dyDescent="0.3">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x14ac:dyDescent="0.3">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x14ac:dyDescent="0.3">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x14ac:dyDescent="0.3">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x14ac:dyDescent="0.3">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x14ac:dyDescent="0.3">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x14ac:dyDescent="0.3">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x14ac:dyDescent="0.3">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x14ac:dyDescent="0.3">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x14ac:dyDescent="0.3">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x14ac:dyDescent="0.3">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x14ac:dyDescent="0.3">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x14ac:dyDescent="0.3">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x14ac:dyDescent="0.3">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x14ac:dyDescent="0.3">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x14ac:dyDescent="0.3">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x14ac:dyDescent="0.3">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x14ac:dyDescent="0.3">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x14ac:dyDescent="0.3">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x14ac:dyDescent="0.3">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x14ac:dyDescent="0.3">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x14ac:dyDescent="0.3">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x14ac:dyDescent="0.3">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x14ac:dyDescent="0.3">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x14ac:dyDescent="0.3">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x14ac:dyDescent="0.3">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x14ac:dyDescent="0.3">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x14ac:dyDescent="0.3">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x14ac:dyDescent="0.3">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x14ac:dyDescent="0.3">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x14ac:dyDescent="0.3">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x14ac:dyDescent="0.3">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x14ac:dyDescent="0.3">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x14ac:dyDescent="0.3">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x14ac:dyDescent="0.3">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x14ac:dyDescent="0.3">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x14ac:dyDescent="0.3">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x14ac:dyDescent="0.3">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x14ac:dyDescent="0.3">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x14ac:dyDescent="0.3">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x14ac:dyDescent="0.3">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x14ac:dyDescent="0.3">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x14ac:dyDescent="0.3">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x14ac:dyDescent="0.3">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x14ac:dyDescent="0.3">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x14ac:dyDescent="0.3">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x14ac:dyDescent="0.3">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x14ac:dyDescent="0.3">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x14ac:dyDescent="0.3">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x14ac:dyDescent="0.3">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x14ac:dyDescent="0.3">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x14ac:dyDescent="0.3">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x14ac:dyDescent="0.3">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x14ac:dyDescent="0.3">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x14ac:dyDescent="0.3">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x14ac:dyDescent="0.3">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x14ac:dyDescent="0.3">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x14ac:dyDescent="0.3">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x14ac:dyDescent="0.3">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x14ac:dyDescent="0.3">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x14ac:dyDescent="0.3">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x14ac:dyDescent="0.3">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x14ac:dyDescent="0.3">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x14ac:dyDescent="0.3">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x14ac:dyDescent="0.3">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x14ac:dyDescent="0.3">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x14ac:dyDescent="0.3">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x14ac:dyDescent="0.3">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x14ac:dyDescent="0.3">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x14ac:dyDescent="0.3">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x14ac:dyDescent="0.3">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x14ac:dyDescent="0.3">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x14ac:dyDescent="0.3">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x14ac:dyDescent="0.3">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x14ac:dyDescent="0.3">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x14ac:dyDescent="0.3">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x14ac:dyDescent="0.3">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x14ac:dyDescent="0.3">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x14ac:dyDescent="0.3">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x14ac:dyDescent="0.3">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x14ac:dyDescent="0.3">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x14ac:dyDescent="0.3">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x14ac:dyDescent="0.3">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x14ac:dyDescent="0.3">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x14ac:dyDescent="0.3">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x14ac:dyDescent="0.3">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x14ac:dyDescent="0.3">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x14ac:dyDescent="0.3">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x14ac:dyDescent="0.3">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x14ac:dyDescent="0.3">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x14ac:dyDescent="0.3">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x14ac:dyDescent="0.3">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x14ac:dyDescent="0.3">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x14ac:dyDescent="0.3">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x14ac:dyDescent="0.3">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x14ac:dyDescent="0.3">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x14ac:dyDescent="0.3">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x14ac:dyDescent="0.3">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x14ac:dyDescent="0.3">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x14ac:dyDescent="0.3">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x14ac:dyDescent="0.3">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x14ac:dyDescent="0.3">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x14ac:dyDescent="0.3">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x14ac:dyDescent="0.3">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x14ac:dyDescent="0.3">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x14ac:dyDescent="0.3">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x14ac:dyDescent="0.3">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x14ac:dyDescent="0.3">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x14ac:dyDescent="0.3">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x14ac:dyDescent="0.3">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x14ac:dyDescent="0.3">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x14ac:dyDescent="0.3">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x14ac:dyDescent="0.3">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x14ac:dyDescent="0.3">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x14ac:dyDescent="0.3">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x14ac:dyDescent="0.3">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x14ac:dyDescent="0.3">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x14ac:dyDescent="0.3">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x14ac:dyDescent="0.3">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x14ac:dyDescent="0.3">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x14ac:dyDescent="0.3">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x14ac:dyDescent="0.3">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x14ac:dyDescent="0.3">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x14ac:dyDescent="0.3">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x14ac:dyDescent="0.3">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x14ac:dyDescent="0.3">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x14ac:dyDescent="0.3">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x14ac:dyDescent="0.3">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x14ac:dyDescent="0.3">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x14ac:dyDescent="0.3">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x14ac:dyDescent="0.3">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x14ac:dyDescent="0.3">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x14ac:dyDescent="0.3">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x14ac:dyDescent="0.3">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x14ac:dyDescent="0.3">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x14ac:dyDescent="0.3">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x14ac:dyDescent="0.3">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x14ac:dyDescent="0.3">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x14ac:dyDescent="0.3">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x14ac:dyDescent="0.3">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x14ac:dyDescent="0.3">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x14ac:dyDescent="0.3">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x14ac:dyDescent="0.3">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x14ac:dyDescent="0.3">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x14ac:dyDescent="0.3">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x14ac:dyDescent="0.3">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x14ac:dyDescent="0.3">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x14ac:dyDescent="0.3">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x14ac:dyDescent="0.3">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x14ac:dyDescent="0.3">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x14ac:dyDescent="0.3">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x14ac:dyDescent="0.3">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x14ac:dyDescent="0.3">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x14ac:dyDescent="0.3">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x14ac:dyDescent="0.3">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x14ac:dyDescent="0.3">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x14ac:dyDescent="0.3">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x14ac:dyDescent="0.3">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x14ac:dyDescent="0.3">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x14ac:dyDescent="0.3">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x14ac:dyDescent="0.3">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x14ac:dyDescent="0.3">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x14ac:dyDescent="0.3">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x14ac:dyDescent="0.3">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x14ac:dyDescent="0.3">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x14ac:dyDescent="0.3">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x14ac:dyDescent="0.3">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x14ac:dyDescent="0.3">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x14ac:dyDescent="0.3">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x14ac:dyDescent="0.3">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x14ac:dyDescent="0.3">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x14ac:dyDescent="0.3">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x14ac:dyDescent="0.3">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x14ac:dyDescent="0.3">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x14ac:dyDescent="0.3">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x14ac:dyDescent="0.3">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x14ac:dyDescent="0.3">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x14ac:dyDescent="0.3">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x14ac:dyDescent="0.3">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x14ac:dyDescent="0.3">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x14ac:dyDescent="0.3">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x14ac:dyDescent="0.3">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x14ac:dyDescent="0.3">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x14ac:dyDescent="0.3">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x14ac:dyDescent="0.3">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x14ac:dyDescent="0.3">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x14ac:dyDescent="0.3">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x14ac:dyDescent="0.3">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x14ac:dyDescent="0.3">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x14ac:dyDescent="0.3">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x14ac:dyDescent="0.3">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x14ac:dyDescent="0.3">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x14ac:dyDescent="0.3">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x14ac:dyDescent="0.3">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x14ac:dyDescent="0.3">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x14ac:dyDescent="0.3">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x14ac:dyDescent="0.3">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x14ac:dyDescent="0.3">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x14ac:dyDescent="0.3">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x14ac:dyDescent="0.3">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x14ac:dyDescent="0.3">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x14ac:dyDescent="0.3">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x14ac:dyDescent="0.3">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x14ac:dyDescent="0.3">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x14ac:dyDescent="0.3">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x14ac:dyDescent="0.3">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x14ac:dyDescent="0.3">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x14ac:dyDescent="0.3">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x14ac:dyDescent="0.3">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x14ac:dyDescent="0.3">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x14ac:dyDescent="0.3">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x14ac:dyDescent="0.3">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x14ac:dyDescent="0.3">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x14ac:dyDescent="0.3">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x14ac:dyDescent="0.3">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x14ac:dyDescent="0.3">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x14ac:dyDescent="0.3">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x14ac:dyDescent="0.3">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x14ac:dyDescent="0.3">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x14ac:dyDescent="0.3">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x14ac:dyDescent="0.3">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x14ac:dyDescent="0.3">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x14ac:dyDescent="0.3">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x14ac:dyDescent="0.3">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x14ac:dyDescent="0.3">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x14ac:dyDescent="0.3">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x14ac:dyDescent="0.3">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x14ac:dyDescent="0.3">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x14ac:dyDescent="0.3">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x14ac:dyDescent="0.3">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x14ac:dyDescent="0.3">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x14ac:dyDescent="0.3">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x14ac:dyDescent="0.3">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x14ac:dyDescent="0.3">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x14ac:dyDescent="0.3">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x14ac:dyDescent="0.3">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x14ac:dyDescent="0.3">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x14ac:dyDescent="0.3">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x14ac:dyDescent="0.3">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x14ac:dyDescent="0.3">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x14ac:dyDescent="0.3">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x14ac:dyDescent="0.3">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x14ac:dyDescent="0.3">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x14ac:dyDescent="0.3">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x14ac:dyDescent="0.3">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x14ac:dyDescent="0.3">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x14ac:dyDescent="0.3">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x14ac:dyDescent="0.3">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x14ac:dyDescent="0.3">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x14ac:dyDescent="0.3">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x14ac:dyDescent="0.3">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x14ac:dyDescent="0.3">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x14ac:dyDescent="0.3">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x14ac:dyDescent="0.3">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x14ac:dyDescent="0.3">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x14ac:dyDescent="0.3">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x14ac:dyDescent="0.3">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x14ac:dyDescent="0.3">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x14ac:dyDescent="0.3">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x14ac:dyDescent="0.3">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x14ac:dyDescent="0.3">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x14ac:dyDescent="0.3">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x14ac:dyDescent="0.3">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x14ac:dyDescent="0.3">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x14ac:dyDescent="0.3">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x14ac:dyDescent="0.3">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x14ac:dyDescent="0.3">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x14ac:dyDescent="0.3">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x14ac:dyDescent="0.3">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x14ac:dyDescent="0.3">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x14ac:dyDescent="0.3">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x14ac:dyDescent="0.3">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x14ac:dyDescent="0.3">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x14ac:dyDescent="0.3">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x14ac:dyDescent="0.3">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x14ac:dyDescent="0.3">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x14ac:dyDescent="0.3">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x14ac:dyDescent="0.3">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x14ac:dyDescent="0.3">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x14ac:dyDescent="0.3">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x14ac:dyDescent="0.3">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x14ac:dyDescent="0.3">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x14ac:dyDescent="0.3">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x14ac:dyDescent="0.3">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x14ac:dyDescent="0.3">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x14ac:dyDescent="0.3">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x14ac:dyDescent="0.3">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x14ac:dyDescent="0.3">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x14ac:dyDescent="0.3">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x14ac:dyDescent="0.3">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x14ac:dyDescent="0.3">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x14ac:dyDescent="0.3">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x14ac:dyDescent="0.3">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x14ac:dyDescent="0.3">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x14ac:dyDescent="0.3">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x14ac:dyDescent="0.3">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x14ac:dyDescent="0.3">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x14ac:dyDescent="0.3">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x14ac:dyDescent="0.3">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x14ac:dyDescent="0.3">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x14ac:dyDescent="0.3">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x14ac:dyDescent="0.3">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x14ac:dyDescent="0.3">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x14ac:dyDescent="0.3">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x14ac:dyDescent="0.3">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x14ac:dyDescent="0.3">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x14ac:dyDescent="0.3">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x14ac:dyDescent="0.3">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x14ac:dyDescent="0.3">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x14ac:dyDescent="0.3">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x14ac:dyDescent="0.3">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x14ac:dyDescent="0.3">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x14ac:dyDescent="0.3">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x14ac:dyDescent="0.3">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x14ac:dyDescent="0.3">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x14ac:dyDescent="0.3">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x14ac:dyDescent="0.3">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x14ac:dyDescent="0.3">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x14ac:dyDescent="0.3">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x14ac:dyDescent="0.3">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x14ac:dyDescent="0.3">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x14ac:dyDescent="0.3">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x14ac:dyDescent="0.3">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x14ac:dyDescent="0.3">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x14ac:dyDescent="0.3">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x14ac:dyDescent="0.3">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x14ac:dyDescent="0.3">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x14ac:dyDescent="0.3">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x14ac:dyDescent="0.3">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x14ac:dyDescent="0.3">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x14ac:dyDescent="0.3">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x14ac:dyDescent="0.3">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x14ac:dyDescent="0.3">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x14ac:dyDescent="0.3">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x14ac:dyDescent="0.3">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x14ac:dyDescent="0.3">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x14ac:dyDescent="0.3">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x14ac:dyDescent="0.3">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x14ac:dyDescent="0.3">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x14ac:dyDescent="0.3">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x14ac:dyDescent="0.3">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x14ac:dyDescent="0.3">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x14ac:dyDescent="0.3">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x14ac:dyDescent="0.3">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x14ac:dyDescent="0.3">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x14ac:dyDescent="0.3">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x14ac:dyDescent="0.3">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x14ac:dyDescent="0.3">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x14ac:dyDescent="0.3">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x14ac:dyDescent="0.3">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x14ac:dyDescent="0.3">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x14ac:dyDescent="0.3">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x14ac:dyDescent="0.3">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x14ac:dyDescent="0.3">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x14ac:dyDescent="0.3">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x14ac:dyDescent="0.3">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x14ac:dyDescent="0.3">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x14ac:dyDescent="0.3">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x14ac:dyDescent="0.3">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x14ac:dyDescent="0.3">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x14ac:dyDescent="0.3">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x14ac:dyDescent="0.3">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x14ac:dyDescent="0.3">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x14ac:dyDescent="0.3">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x14ac:dyDescent="0.3">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x14ac:dyDescent="0.3">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x14ac:dyDescent="0.3">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x14ac:dyDescent="0.3">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x14ac:dyDescent="0.3">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x14ac:dyDescent="0.3">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x14ac:dyDescent="0.3">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x14ac:dyDescent="0.3">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x14ac:dyDescent="0.3">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x14ac:dyDescent="0.3">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x14ac:dyDescent="0.3">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x14ac:dyDescent="0.3">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x14ac:dyDescent="0.3">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x14ac:dyDescent="0.3">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x14ac:dyDescent="0.3">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x14ac:dyDescent="0.3">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x14ac:dyDescent="0.3">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x14ac:dyDescent="0.3">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x14ac:dyDescent="0.3">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x14ac:dyDescent="0.3">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x14ac:dyDescent="0.3">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x14ac:dyDescent="0.3">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x14ac:dyDescent="0.3">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x14ac:dyDescent="0.3">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x14ac:dyDescent="0.3">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x14ac:dyDescent="0.3">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x14ac:dyDescent="0.3">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x14ac:dyDescent="0.3">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x14ac:dyDescent="0.3">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x14ac:dyDescent="0.3">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x14ac:dyDescent="0.3">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x14ac:dyDescent="0.3">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x14ac:dyDescent="0.3">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x14ac:dyDescent="0.3">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x14ac:dyDescent="0.3">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x14ac:dyDescent="0.3">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x14ac:dyDescent="0.3">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x14ac:dyDescent="0.3">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x14ac:dyDescent="0.3">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x14ac:dyDescent="0.3">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x14ac:dyDescent="0.3">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x14ac:dyDescent="0.3">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x14ac:dyDescent="0.3">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x14ac:dyDescent="0.3">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x14ac:dyDescent="0.3">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x14ac:dyDescent="0.3">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x14ac:dyDescent="0.3">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x14ac:dyDescent="0.3">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x14ac:dyDescent="0.3">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x14ac:dyDescent="0.3">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x14ac:dyDescent="0.3">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x14ac:dyDescent="0.3">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x14ac:dyDescent="0.3">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x14ac:dyDescent="0.3">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x14ac:dyDescent="0.3">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x14ac:dyDescent="0.3">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x14ac:dyDescent="0.3">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x14ac:dyDescent="0.3">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x14ac:dyDescent="0.3">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x14ac:dyDescent="0.3">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x14ac:dyDescent="0.3">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x14ac:dyDescent="0.3">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x14ac:dyDescent="0.3">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x14ac:dyDescent="0.3">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x14ac:dyDescent="0.3">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x14ac:dyDescent="0.3">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x14ac:dyDescent="0.3">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x14ac:dyDescent="0.3">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x14ac:dyDescent="0.3">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x14ac:dyDescent="0.3">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x14ac:dyDescent="0.3">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x14ac:dyDescent="0.3">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x14ac:dyDescent="0.3">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x14ac:dyDescent="0.3">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x14ac:dyDescent="0.3">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x14ac:dyDescent="0.3">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x14ac:dyDescent="0.3">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x14ac:dyDescent="0.3">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x14ac:dyDescent="0.3">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x14ac:dyDescent="0.3">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x14ac:dyDescent="0.3">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x14ac:dyDescent="0.3">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x14ac:dyDescent="0.3">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x14ac:dyDescent="0.3">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x14ac:dyDescent="0.3">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x14ac:dyDescent="0.3">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x14ac:dyDescent="0.3">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x14ac:dyDescent="0.3">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x14ac:dyDescent="0.3">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x14ac:dyDescent="0.3">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x14ac:dyDescent="0.3">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x14ac:dyDescent="0.3">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x14ac:dyDescent="0.3">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x14ac:dyDescent="0.3">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x14ac:dyDescent="0.3">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x14ac:dyDescent="0.3">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x14ac:dyDescent="0.3">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x14ac:dyDescent="0.3">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x14ac:dyDescent="0.3">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x14ac:dyDescent="0.3">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x14ac:dyDescent="0.3">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x14ac:dyDescent="0.3">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x14ac:dyDescent="0.3">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x14ac:dyDescent="0.3">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x14ac:dyDescent="0.3">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x14ac:dyDescent="0.3">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x14ac:dyDescent="0.3">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x14ac:dyDescent="0.3">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x14ac:dyDescent="0.3">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x14ac:dyDescent="0.3">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x14ac:dyDescent="0.3">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x14ac:dyDescent="0.3">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x14ac:dyDescent="0.3">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x14ac:dyDescent="0.3">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x14ac:dyDescent="0.3">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x14ac:dyDescent="0.3">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x14ac:dyDescent="0.3">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x14ac:dyDescent="0.3">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x14ac:dyDescent="0.3">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x14ac:dyDescent="0.3">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x14ac:dyDescent="0.3">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x14ac:dyDescent="0.3">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x14ac:dyDescent="0.3">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x14ac:dyDescent="0.3">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x14ac:dyDescent="0.3">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x14ac:dyDescent="0.3">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x14ac:dyDescent="0.3">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x14ac:dyDescent="0.3">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x14ac:dyDescent="0.3">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x14ac:dyDescent="0.3">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x14ac:dyDescent="0.3">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x14ac:dyDescent="0.3">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x14ac:dyDescent="0.3">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x14ac:dyDescent="0.3">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x14ac:dyDescent="0.3">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x14ac:dyDescent="0.3">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x14ac:dyDescent="0.3">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x14ac:dyDescent="0.3">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x14ac:dyDescent="0.3">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x14ac:dyDescent="0.3">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x14ac:dyDescent="0.3">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x14ac:dyDescent="0.3">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x14ac:dyDescent="0.3">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x14ac:dyDescent="0.3">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x14ac:dyDescent="0.3">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x14ac:dyDescent="0.3">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x14ac:dyDescent="0.3">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x14ac:dyDescent="0.3">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x14ac:dyDescent="0.3">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x14ac:dyDescent="0.3">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x14ac:dyDescent="0.3">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x14ac:dyDescent="0.3">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x14ac:dyDescent="0.3">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x14ac:dyDescent="0.3">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x14ac:dyDescent="0.3">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x14ac:dyDescent="0.3">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x14ac:dyDescent="0.3">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x14ac:dyDescent="0.3">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x14ac:dyDescent="0.3">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x14ac:dyDescent="0.3">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x14ac:dyDescent="0.3">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x14ac:dyDescent="0.3">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x14ac:dyDescent="0.3">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x14ac:dyDescent="0.3">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x14ac:dyDescent="0.3">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x14ac:dyDescent="0.3">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x14ac:dyDescent="0.3">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x14ac:dyDescent="0.3">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x14ac:dyDescent="0.3">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x14ac:dyDescent="0.3">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x14ac:dyDescent="0.3">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x14ac:dyDescent="0.3">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x14ac:dyDescent="0.3">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x14ac:dyDescent="0.3">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x14ac:dyDescent="0.3">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x14ac:dyDescent="0.3">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x14ac:dyDescent="0.3">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x14ac:dyDescent="0.3">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x14ac:dyDescent="0.3">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x14ac:dyDescent="0.3">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x14ac:dyDescent="0.3">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x14ac:dyDescent="0.3">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x14ac:dyDescent="0.3">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x14ac:dyDescent="0.3">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x14ac:dyDescent="0.3">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x14ac:dyDescent="0.3">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x14ac:dyDescent="0.3">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x14ac:dyDescent="0.3">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x14ac:dyDescent="0.3">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x14ac:dyDescent="0.3">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x14ac:dyDescent="0.3">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x14ac:dyDescent="0.3">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x14ac:dyDescent="0.3">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x14ac:dyDescent="0.3">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x14ac:dyDescent="0.3">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x14ac:dyDescent="0.3">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x14ac:dyDescent="0.3">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x14ac:dyDescent="0.3">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x14ac:dyDescent="0.3">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x14ac:dyDescent="0.3">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x14ac:dyDescent="0.3">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x14ac:dyDescent="0.3">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x14ac:dyDescent="0.3">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x14ac:dyDescent="0.3">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x14ac:dyDescent="0.3">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x14ac:dyDescent="0.3">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x14ac:dyDescent="0.3">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x14ac:dyDescent="0.3">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x14ac:dyDescent="0.3">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x14ac:dyDescent="0.3">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x14ac:dyDescent="0.3">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x14ac:dyDescent="0.3">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x14ac:dyDescent="0.3">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x14ac:dyDescent="0.3">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x14ac:dyDescent="0.3">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x14ac:dyDescent="0.3">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x14ac:dyDescent="0.3">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x14ac:dyDescent="0.3">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x14ac:dyDescent="0.3">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x14ac:dyDescent="0.3">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x14ac:dyDescent="0.3">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x14ac:dyDescent="0.3">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x14ac:dyDescent="0.3">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x14ac:dyDescent="0.3">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x14ac:dyDescent="0.3">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x14ac:dyDescent="0.3">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x14ac:dyDescent="0.3">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x14ac:dyDescent="0.3">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x14ac:dyDescent="0.3">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x14ac:dyDescent="0.3">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x14ac:dyDescent="0.3">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x14ac:dyDescent="0.3">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x14ac:dyDescent="0.3">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x14ac:dyDescent="0.3">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x14ac:dyDescent="0.3">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x14ac:dyDescent="0.3">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x14ac:dyDescent="0.3">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x14ac:dyDescent="0.3">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x14ac:dyDescent="0.3">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x14ac:dyDescent="0.3">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x14ac:dyDescent="0.3">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x14ac:dyDescent="0.3">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x14ac:dyDescent="0.3">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x14ac:dyDescent="0.3">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x14ac:dyDescent="0.3">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x14ac:dyDescent="0.3">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x14ac:dyDescent="0.3">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x14ac:dyDescent="0.3">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x14ac:dyDescent="0.3">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x14ac:dyDescent="0.3">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x14ac:dyDescent="0.3">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x14ac:dyDescent="0.3">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x14ac:dyDescent="0.3">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x14ac:dyDescent="0.3">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x14ac:dyDescent="0.3">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x14ac:dyDescent="0.3">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x14ac:dyDescent="0.3">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x14ac:dyDescent="0.3">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x14ac:dyDescent="0.3">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x14ac:dyDescent="0.3">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x14ac:dyDescent="0.3">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x14ac:dyDescent="0.3">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x14ac:dyDescent="0.3">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x14ac:dyDescent="0.3">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x14ac:dyDescent="0.3">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x14ac:dyDescent="0.3">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x14ac:dyDescent="0.3">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x14ac:dyDescent="0.3">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x14ac:dyDescent="0.3">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x14ac:dyDescent="0.3">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x14ac:dyDescent="0.3">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x14ac:dyDescent="0.3">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x14ac:dyDescent="0.3">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x14ac:dyDescent="0.3">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x14ac:dyDescent="0.3">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x14ac:dyDescent="0.3">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x14ac:dyDescent="0.3">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x14ac:dyDescent="0.3">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x14ac:dyDescent="0.3">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x14ac:dyDescent="0.3">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x14ac:dyDescent="0.3">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x14ac:dyDescent="0.3">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x14ac:dyDescent="0.3">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x14ac:dyDescent="0.3">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x14ac:dyDescent="0.3">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x14ac:dyDescent="0.3">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x14ac:dyDescent="0.3">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x14ac:dyDescent="0.3">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x14ac:dyDescent="0.3">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x14ac:dyDescent="0.3">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x14ac:dyDescent="0.3">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x14ac:dyDescent="0.3">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x14ac:dyDescent="0.3">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x14ac:dyDescent="0.3">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x14ac:dyDescent="0.3">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x14ac:dyDescent="0.3">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x14ac:dyDescent="0.3">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x14ac:dyDescent="0.3">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x14ac:dyDescent="0.3">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x14ac:dyDescent="0.3">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x14ac:dyDescent="0.3">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x14ac:dyDescent="0.3">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x14ac:dyDescent="0.3">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x14ac:dyDescent="0.3">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x14ac:dyDescent="0.3">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x14ac:dyDescent="0.3">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x14ac:dyDescent="0.3">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x14ac:dyDescent="0.3">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x14ac:dyDescent="0.3">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x14ac:dyDescent="0.3">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x14ac:dyDescent="0.3">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x14ac:dyDescent="0.3">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x14ac:dyDescent="0.3">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x14ac:dyDescent="0.3">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x14ac:dyDescent="0.3">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x14ac:dyDescent="0.3">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x14ac:dyDescent="0.3">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x14ac:dyDescent="0.3">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x14ac:dyDescent="0.3">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x14ac:dyDescent="0.3">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x14ac:dyDescent="0.3">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x14ac:dyDescent="0.3">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x14ac:dyDescent="0.3">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x14ac:dyDescent="0.3">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x14ac:dyDescent="0.3">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x14ac:dyDescent="0.3">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x14ac:dyDescent="0.3">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x14ac:dyDescent="0.3">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x14ac:dyDescent="0.3">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x14ac:dyDescent="0.3">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x14ac:dyDescent="0.3">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x14ac:dyDescent="0.3">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x14ac:dyDescent="0.3">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x14ac:dyDescent="0.3">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x14ac:dyDescent="0.3">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x14ac:dyDescent="0.3">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x14ac:dyDescent="0.3">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x14ac:dyDescent="0.3">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x14ac:dyDescent="0.3">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x14ac:dyDescent="0.3">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x14ac:dyDescent="0.3">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x14ac:dyDescent="0.3">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x14ac:dyDescent="0.3">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x14ac:dyDescent="0.3">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x14ac:dyDescent="0.3">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x14ac:dyDescent="0.3">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x14ac:dyDescent="0.3">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x14ac:dyDescent="0.3">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x14ac:dyDescent="0.3">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x14ac:dyDescent="0.3">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x14ac:dyDescent="0.3">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x14ac:dyDescent="0.3">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x14ac:dyDescent="0.3">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x14ac:dyDescent="0.3">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x14ac:dyDescent="0.3">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x14ac:dyDescent="0.3">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x14ac:dyDescent="0.3">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x14ac:dyDescent="0.3">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x14ac:dyDescent="0.3">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x14ac:dyDescent="0.3">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x14ac:dyDescent="0.3">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x14ac:dyDescent="0.3">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x14ac:dyDescent="0.3">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x14ac:dyDescent="0.3">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x14ac:dyDescent="0.3">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x14ac:dyDescent="0.3">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x14ac:dyDescent="0.3">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x14ac:dyDescent="0.3">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x14ac:dyDescent="0.3">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x14ac:dyDescent="0.3">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x14ac:dyDescent="0.3">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x14ac:dyDescent="0.3">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x14ac:dyDescent="0.3">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x14ac:dyDescent="0.3">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x14ac:dyDescent="0.3">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x14ac:dyDescent="0.3">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x14ac:dyDescent="0.3">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x14ac:dyDescent="0.3">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x14ac:dyDescent="0.3">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x14ac:dyDescent="0.3">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x14ac:dyDescent="0.3">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x14ac:dyDescent="0.3">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x14ac:dyDescent="0.3">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x14ac:dyDescent="0.3">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x14ac:dyDescent="0.3">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x14ac:dyDescent="0.3">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x14ac:dyDescent="0.3">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x14ac:dyDescent="0.3">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x14ac:dyDescent="0.3">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x14ac:dyDescent="0.3">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x14ac:dyDescent="0.3">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x14ac:dyDescent="0.3">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x14ac:dyDescent="0.3">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x14ac:dyDescent="0.3">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x14ac:dyDescent="0.3">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x14ac:dyDescent="0.3">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x14ac:dyDescent="0.3">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x14ac:dyDescent="0.3">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x14ac:dyDescent="0.3">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x14ac:dyDescent="0.3">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x14ac:dyDescent="0.3">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x14ac:dyDescent="0.3">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x14ac:dyDescent="0.3">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x14ac:dyDescent="0.3">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x14ac:dyDescent="0.3">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x14ac:dyDescent="0.3">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x14ac:dyDescent="0.3">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x14ac:dyDescent="0.3">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x14ac:dyDescent="0.3">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x14ac:dyDescent="0.3">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x14ac:dyDescent="0.3">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x14ac:dyDescent="0.3">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x14ac:dyDescent="0.3">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x14ac:dyDescent="0.3">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x14ac:dyDescent="0.3">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x14ac:dyDescent="0.3">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x14ac:dyDescent="0.3">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x14ac:dyDescent="0.3">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x14ac:dyDescent="0.3">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x14ac:dyDescent="0.3">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x14ac:dyDescent="0.3">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x14ac:dyDescent="0.3">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x14ac:dyDescent="0.3">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x14ac:dyDescent="0.3">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x14ac:dyDescent="0.3">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x14ac:dyDescent="0.3">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x14ac:dyDescent="0.3">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x14ac:dyDescent="0.3">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x14ac:dyDescent="0.3">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x14ac:dyDescent="0.3">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x14ac:dyDescent="0.3">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x14ac:dyDescent="0.3">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x14ac:dyDescent="0.3">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x14ac:dyDescent="0.3">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x14ac:dyDescent="0.3">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x14ac:dyDescent="0.3">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x14ac:dyDescent="0.3">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x14ac:dyDescent="0.3">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x14ac:dyDescent="0.3">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x14ac:dyDescent="0.3">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x14ac:dyDescent="0.3">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x14ac:dyDescent="0.3">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x14ac:dyDescent="0.3">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x14ac:dyDescent="0.3">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x14ac:dyDescent="0.3">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x14ac:dyDescent="0.3">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x14ac:dyDescent="0.3">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x14ac:dyDescent="0.3">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x14ac:dyDescent="0.3">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x14ac:dyDescent="0.3">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x14ac:dyDescent="0.3">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x14ac:dyDescent="0.3">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x14ac:dyDescent="0.3">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x14ac:dyDescent="0.3">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x14ac:dyDescent="0.3">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x14ac:dyDescent="0.3">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x14ac:dyDescent="0.3">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x14ac:dyDescent="0.3">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x14ac:dyDescent="0.3">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x14ac:dyDescent="0.3">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x14ac:dyDescent="0.3">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x14ac:dyDescent="0.3">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x14ac:dyDescent="0.3">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x14ac:dyDescent="0.3">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x14ac:dyDescent="0.3">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x14ac:dyDescent="0.3">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x14ac:dyDescent="0.3">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x14ac:dyDescent="0.3">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x14ac:dyDescent="0.3">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x14ac:dyDescent="0.3">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x14ac:dyDescent="0.3">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x14ac:dyDescent="0.3">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x14ac:dyDescent="0.3">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x14ac:dyDescent="0.3">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x14ac:dyDescent="0.3">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x14ac:dyDescent="0.3">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x14ac:dyDescent="0.3">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x14ac:dyDescent="0.3">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x14ac:dyDescent="0.3">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x14ac:dyDescent="0.3">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x14ac:dyDescent="0.3">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x14ac:dyDescent="0.3">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x14ac:dyDescent="0.3">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x14ac:dyDescent="0.3">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x14ac:dyDescent="0.3">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x14ac:dyDescent="0.3">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x14ac:dyDescent="0.3">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x14ac:dyDescent="0.3">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x14ac:dyDescent="0.3">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x14ac:dyDescent="0.3">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x14ac:dyDescent="0.3">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x14ac:dyDescent="0.3">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x14ac:dyDescent="0.3">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x14ac:dyDescent="0.3">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x14ac:dyDescent="0.3">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x14ac:dyDescent="0.3">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x14ac:dyDescent="0.3">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x14ac:dyDescent="0.3">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x14ac:dyDescent="0.3">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x14ac:dyDescent="0.3">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x14ac:dyDescent="0.3">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x14ac:dyDescent="0.3">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x14ac:dyDescent="0.3">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x14ac:dyDescent="0.3">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x14ac:dyDescent="0.3">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x14ac:dyDescent="0.3">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x14ac:dyDescent="0.3">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x14ac:dyDescent="0.3">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x14ac:dyDescent="0.3">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x14ac:dyDescent="0.3">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x14ac:dyDescent="0.3">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x14ac:dyDescent="0.3">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x14ac:dyDescent="0.3">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x14ac:dyDescent="0.3">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x14ac:dyDescent="0.3">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x14ac:dyDescent="0.3">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x14ac:dyDescent="0.3">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x14ac:dyDescent="0.3">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x14ac:dyDescent="0.3">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x14ac:dyDescent="0.3">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x14ac:dyDescent="0.3">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x14ac:dyDescent="0.3">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x14ac:dyDescent="0.3">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x14ac:dyDescent="0.3">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x14ac:dyDescent="0.3">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x14ac:dyDescent="0.3">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x14ac:dyDescent="0.3">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x14ac:dyDescent="0.3">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x14ac:dyDescent="0.3">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x14ac:dyDescent="0.3">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x14ac:dyDescent="0.3">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x14ac:dyDescent="0.3">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x14ac:dyDescent="0.3">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x14ac:dyDescent="0.3">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x14ac:dyDescent="0.3">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x14ac:dyDescent="0.3">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x14ac:dyDescent="0.3">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x14ac:dyDescent="0.3">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x14ac:dyDescent="0.3">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x14ac:dyDescent="0.3">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x14ac:dyDescent="0.3">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x14ac:dyDescent="0.3">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x14ac:dyDescent="0.3">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x14ac:dyDescent="0.3">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x14ac:dyDescent="0.3">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x14ac:dyDescent="0.3">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x14ac:dyDescent="0.3">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x14ac:dyDescent="0.3">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x14ac:dyDescent="0.3">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x14ac:dyDescent="0.3">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x14ac:dyDescent="0.3">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x14ac:dyDescent="0.3">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x14ac:dyDescent="0.3">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x14ac:dyDescent="0.3">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x14ac:dyDescent="0.3">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x14ac:dyDescent="0.3">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x14ac:dyDescent="0.3">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x14ac:dyDescent="0.3">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x14ac:dyDescent="0.3">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x14ac:dyDescent="0.3">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x14ac:dyDescent="0.3">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x14ac:dyDescent="0.3">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x14ac:dyDescent="0.3">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x14ac:dyDescent="0.3">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x14ac:dyDescent="0.3">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x14ac:dyDescent="0.3">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x14ac:dyDescent="0.3">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x14ac:dyDescent="0.3">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x14ac:dyDescent="0.3">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x14ac:dyDescent="0.3">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x14ac:dyDescent="0.3">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x14ac:dyDescent="0.3">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x14ac:dyDescent="0.3">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x14ac:dyDescent="0.3">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x14ac:dyDescent="0.3">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x14ac:dyDescent="0.3">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x14ac:dyDescent="0.3">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x14ac:dyDescent="0.3">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x14ac:dyDescent="0.3">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x14ac:dyDescent="0.3">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x14ac:dyDescent="0.3">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x14ac:dyDescent="0.3">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x14ac:dyDescent="0.3">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x14ac:dyDescent="0.3">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x14ac:dyDescent="0.3">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x14ac:dyDescent="0.3">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x14ac:dyDescent="0.3">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x14ac:dyDescent="0.3">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x14ac:dyDescent="0.3">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x14ac:dyDescent="0.3">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x14ac:dyDescent="0.3">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x14ac:dyDescent="0.3">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x14ac:dyDescent="0.3">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x14ac:dyDescent="0.3">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x14ac:dyDescent="0.3">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x14ac:dyDescent="0.3">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x14ac:dyDescent="0.3">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x14ac:dyDescent="0.3">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x14ac:dyDescent="0.3">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x14ac:dyDescent="0.3">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x14ac:dyDescent="0.3">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x14ac:dyDescent="0.3">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x14ac:dyDescent="0.3">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x14ac:dyDescent="0.3">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x14ac:dyDescent="0.3">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x14ac:dyDescent="0.3">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x14ac:dyDescent="0.3">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x14ac:dyDescent="0.3">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x14ac:dyDescent="0.3">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x14ac:dyDescent="0.3">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x14ac:dyDescent="0.3">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x14ac:dyDescent="0.3">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x14ac:dyDescent="0.3">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x14ac:dyDescent="0.3">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x14ac:dyDescent="0.3">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x14ac:dyDescent="0.3">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x14ac:dyDescent="0.3">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x14ac:dyDescent="0.3">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x14ac:dyDescent="0.3">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x14ac:dyDescent="0.3">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x14ac:dyDescent="0.3">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x14ac:dyDescent="0.3">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x14ac:dyDescent="0.3">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x14ac:dyDescent="0.3">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x14ac:dyDescent="0.3">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x14ac:dyDescent="0.3">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x14ac:dyDescent="0.3">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x14ac:dyDescent="0.3">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x14ac:dyDescent="0.3">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x14ac:dyDescent="0.3">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x14ac:dyDescent="0.3">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x14ac:dyDescent="0.3">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x14ac:dyDescent="0.3">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x14ac:dyDescent="0.3">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x14ac:dyDescent="0.3">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x14ac:dyDescent="0.3">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x14ac:dyDescent="0.3">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x14ac:dyDescent="0.3">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x14ac:dyDescent="0.3">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x14ac:dyDescent="0.3">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x14ac:dyDescent="0.3">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x14ac:dyDescent="0.3">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x14ac:dyDescent="0.3">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x14ac:dyDescent="0.3">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x14ac:dyDescent="0.3">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x14ac:dyDescent="0.3">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x14ac:dyDescent="0.3">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x14ac:dyDescent="0.3">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x14ac:dyDescent="0.3">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x14ac:dyDescent="0.3">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x14ac:dyDescent="0.3">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x14ac:dyDescent="0.3">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x14ac:dyDescent="0.3">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x14ac:dyDescent="0.3">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x14ac:dyDescent="0.3">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x14ac:dyDescent="0.3">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x14ac:dyDescent="0.3">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x14ac:dyDescent="0.3">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x14ac:dyDescent="0.3">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x14ac:dyDescent="0.3">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x14ac:dyDescent="0.3">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x14ac:dyDescent="0.3">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x14ac:dyDescent="0.3">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x14ac:dyDescent="0.3">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x14ac:dyDescent="0.3">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x14ac:dyDescent="0.3">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x14ac:dyDescent="0.3">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x14ac:dyDescent="0.3">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x14ac:dyDescent="0.3">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x14ac:dyDescent="0.3">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x14ac:dyDescent="0.3">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x14ac:dyDescent="0.3">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x14ac:dyDescent="0.3">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x14ac:dyDescent="0.3">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x14ac:dyDescent="0.3">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x14ac:dyDescent="0.3">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x14ac:dyDescent="0.3">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x14ac:dyDescent="0.3">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x14ac:dyDescent="0.3">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x14ac:dyDescent="0.3">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x14ac:dyDescent="0.3">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x14ac:dyDescent="0.3">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x14ac:dyDescent="0.3">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x14ac:dyDescent="0.3">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x14ac:dyDescent="0.3">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x14ac:dyDescent="0.3">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x14ac:dyDescent="0.3">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x14ac:dyDescent="0.3">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x14ac:dyDescent="0.3">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x14ac:dyDescent="0.3">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x14ac:dyDescent="0.3">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x14ac:dyDescent="0.3">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x14ac:dyDescent="0.3">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x14ac:dyDescent="0.3">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x14ac:dyDescent="0.3">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x14ac:dyDescent="0.3">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x14ac:dyDescent="0.3">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x14ac:dyDescent="0.3">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x14ac:dyDescent="0.3">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x14ac:dyDescent="0.3">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x14ac:dyDescent="0.3">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x14ac:dyDescent="0.3">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x14ac:dyDescent="0.3">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x14ac:dyDescent="0.3">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x14ac:dyDescent="0.3">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x14ac:dyDescent="0.3">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x14ac:dyDescent="0.3">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x14ac:dyDescent="0.3">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x14ac:dyDescent="0.3">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x14ac:dyDescent="0.3">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x14ac:dyDescent="0.3">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x14ac:dyDescent="0.3">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x14ac:dyDescent="0.3">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x14ac:dyDescent="0.3">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x14ac:dyDescent="0.3">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x14ac:dyDescent="0.3">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x14ac:dyDescent="0.3">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x14ac:dyDescent="0.3">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x14ac:dyDescent="0.3">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x14ac:dyDescent="0.3">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x14ac:dyDescent="0.3">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x14ac:dyDescent="0.3">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x14ac:dyDescent="0.3">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x14ac:dyDescent="0.3">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x14ac:dyDescent="0.3">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x14ac:dyDescent="0.3">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x14ac:dyDescent="0.3">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x14ac:dyDescent="0.3">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x14ac:dyDescent="0.3">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x14ac:dyDescent="0.3">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x14ac:dyDescent="0.3">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x14ac:dyDescent="0.3">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x14ac:dyDescent="0.3">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x14ac:dyDescent="0.3">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x14ac:dyDescent="0.3">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x14ac:dyDescent="0.3">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x14ac:dyDescent="0.3">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x14ac:dyDescent="0.3">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x14ac:dyDescent="0.3">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x14ac:dyDescent="0.3">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x14ac:dyDescent="0.3">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x14ac:dyDescent="0.3">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x14ac:dyDescent="0.3">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x14ac:dyDescent="0.3">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x14ac:dyDescent="0.3">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x14ac:dyDescent="0.3">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x14ac:dyDescent="0.3">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x14ac:dyDescent="0.3">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x14ac:dyDescent="0.3">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x14ac:dyDescent="0.3">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x14ac:dyDescent="0.3">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x14ac:dyDescent="0.3">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x14ac:dyDescent="0.3">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x14ac:dyDescent="0.3">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x14ac:dyDescent="0.3">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x14ac:dyDescent="0.3">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x14ac:dyDescent="0.3">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x14ac:dyDescent="0.3">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x14ac:dyDescent="0.3">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x14ac:dyDescent="0.3">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x14ac:dyDescent="0.3">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x14ac:dyDescent="0.3">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x14ac:dyDescent="0.3">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x14ac:dyDescent="0.3">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x14ac:dyDescent="0.3">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x14ac:dyDescent="0.3">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x14ac:dyDescent="0.3">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x14ac:dyDescent="0.3">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x14ac:dyDescent="0.3">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x14ac:dyDescent="0.3">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x14ac:dyDescent="0.3">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x14ac:dyDescent="0.3">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x14ac:dyDescent="0.3">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x14ac:dyDescent="0.3">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x14ac:dyDescent="0.3">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x14ac:dyDescent="0.3">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x14ac:dyDescent="0.3">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x14ac:dyDescent="0.3">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x14ac:dyDescent="0.3">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x14ac:dyDescent="0.3">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x14ac:dyDescent="0.3">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x14ac:dyDescent="0.3">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x14ac:dyDescent="0.3">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x14ac:dyDescent="0.3">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x14ac:dyDescent="0.3">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x14ac:dyDescent="0.3">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x14ac:dyDescent="0.3">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x14ac:dyDescent="0.3">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x14ac:dyDescent="0.3">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x14ac:dyDescent="0.3">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x14ac:dyDescent="0.3">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x14ac:dyDescent="0.3">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x14ac:dyDescent="0.3">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x14ac:dyDescent="0.3">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x14ac:dyDescent="0.3">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x14ac:dyDescent="0.3">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x14ac:dyDescent="0.3">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x14ac:dyDescent="0.3">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x14ac:dyDescent="0.3">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x14ac:dyDescent="0.3">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x14ac:dyDescent="0.3">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x14ac:dyDescent="0.3">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x14ac:dyDescent="0.3">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x14ac:dyDescent="0.3">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x14ac:dyDescent="0.3">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x14ac:dyDescent="0.3">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x14ac:dyDescent="0.3">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x14ac:dyDescent="0.3">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x14ac:dyDescent="0.3">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x14ac:dyDescent="0.3">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x14ac:dyDescent="0.3">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x14ac:dyDescent="0.3">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x14ac:dyDescent="0.3">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x14ac:dyDescent="0.3">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x14ac:dyDescent="0.3">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x14ac:dyDescent="0.3">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x14ac:dyDescent="0.3">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x14ac:dyDescent="0.3">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x14ac:dyDescent="0.3">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x14ac:dyDescent="0.3">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x14ac:dyDescent="0.3">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x14ac:dyDescent="0.3">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x14ac:dyDescent="0.3">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x14ac:dyDescent="0.3">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x14ac:dyDescent="0.3">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x14ac:dyDescent="0.3">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x14ac:dyDescent="0.3">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x14ac:dyDescent="0.3">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x14ac:dyDescent="0.3">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x14ac:dyDescent="0.3">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x14ac:dyDescent="0.3">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x14ac:dyDescent="0.3">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x14ac:dyDescent="0.3">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x14ac:dyDescent="0.3">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x14ac:dyDescent="0.3">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x14ac:dyDescent="0.3">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x14ac:dyDescent="0.3">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x14ac:dyDescent="0.3">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x14ac:dyDescent="0.3">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x14ac:dyDescent="0.3">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x14ac:dyDescent="0.3">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x14ac:dyDescent="0.3">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x14ac:dyDescent="0.3">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x14ac:dyDescent="0.3">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x14ac:dyDescent="0.3">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x14ac:dyDescent="0.3">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x14ac:dyDescent="0.3">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x14ac:dyDescent="0.3">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x14ac:dyDescent="0.3">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x14ac:dyDescent="0.3">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x14ac:dyDescent="0.3">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x14ac:dyDescent="0.3">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x14ac:dyDescent="0.3">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x14ac:dyDescent="0.3">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x14ac:dyDescent="0.3">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x14ac:dyDescent="0.3">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x14ac:dyDescent="0.3">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x14ac:dyDescent="0.3">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x14ac:dyDescent="0.3">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x14ac:dyDescent="0.3">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x14ac:dyDescent="0.3">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x14ac:dyDescent="0.3">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x14ac:dyDescent="0.3">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x14ac:dyDescent="0.3">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x14ac:dyDescent="0.3">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x14ac:dyDescent="0.3">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x14ac:dyDescent="0.3">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x14ac:dyDescent="0.3">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x14ac:dyDescent="0.3">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x14ac:dyDescent="0.3">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x14ac:dyDescent="0.3">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x14ac:dyDescent="0.3">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x14ac:dyDescent="0.3">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x14ac:dyDescent="0.3">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x14ac:dyDescent="0.3">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x14ac:dyDescent="0.3">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x14ac:dyDescent="0.3">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x14ac:dyDescent="0.3">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x14ac:dyDescent="0.3">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x14ac:dyDescent="0.3">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x14ac:dyDescent="0.3">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x14ac:dyDescent="0.3">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x14ac:dyDescent="0.3">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x14ac:dyDescent="0.3">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x14ac:dyDescent="0.3">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x14ac:dyDescent="0.3">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x14ac:dyDescent="0.3">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x14ac:dyDescent="0.3">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x14ac:dyDescent="0.3">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x14ac:dyDescent="0.3">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x14ac:dyDescent="0.3">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x14ac:dyDescent="0.3">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x14ac:dyDescent="0.3">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x14ac:dyDescent="0.3">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x14ac:dyDescent="0.3">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x14ac:dyDescent="0.3">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x14ac:dyDescent="0.3">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x14ac:dyDescent="0.3">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x14ac:dyDescent="0.3">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x14ac:dyDescent="0.3">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x14ac:dyDescent="0.3">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x14ac:dyDescent="0.3">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x14ac:dyDescent="0.3">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x14ac:dyDescent="0.3">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x14ac:dyDescent="0.3">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x14ac:dyDescent="0.3">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x14ac:dyDescent="0.3">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x14ac:dyDescent="0.3">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x14ac:dyDescent="0.3">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x14ac:dyDescent="0.3">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x14ac:dyDescent="0.3">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x14ac:dyDescent="0.3">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x14ac:dyDescent="0.3">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x14ac:dyDescent="0.3">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x14ac:dyDescent="0.3">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x14ac:dyDescent="0.3">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x14ac:dyDescent="0.3">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x14ac:dyDescent="0.3">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x14ac:dyDescent="0.3">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x14ac:dyDescent="0.3">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x14ac:dyDescent="0.3">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x14ac:dyDescent="0.3">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x14ac:dyDescent="0.3">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x14ac:dyDescent="0.3">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x14ac:dyDescent="0.3">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x14ac:dyDescent="0.3">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x14ac:dyDescent="0.3">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x14ac:dyDescent="0.3">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x14ac:dyDescent="0.3">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x14ac:dyDescent="0.3">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x14ac:dyDescent="0.3">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x14ac:dyDescent="0.3">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x14ac:dyDescent="0.3">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x14ac:dyDescent="0.3">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x14ac:dyDescent="0.3">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x14ac:dyDescent="0.3">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x14ac:dyDescent="0.3">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x14ac:dyDescent="0.3">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x14ac:dyDescent="0.3">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x14ac:dyDescent="0.3">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x14ac:dyDescent="0.3">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x14ac:dyDescent="0.3">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x14ac:dyDescent="0.3">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x14ac:dyDescent="0.3">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x14ac:dyDescent="0.3">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x14ac:dyDescent="0.3">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x14ac:dyDescent="0.3">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x14ac:dyDescent="0.3">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x14ac:dyDescent="0.3">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x14ac:dyDescent="0.3">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x14ac:dyDescent="0.3">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x14ac:dyDescent="0.3">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x14ac:dyDescent="0.3">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x14ac:dyDescent="0.3">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x14ac:dyDescent="0.3">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x14ac:dyDescent="0.3">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x14ac:dyDescent="0.3">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x14ac:dyDescent="0.3">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x14ac:dyDescent="0.3">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x14ac:dyDescent="0.3">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x14ac:dyDescent="0.3">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x14ac:dyDescent="0.3">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x14ac:dyDescent="0.3">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x14ac:dyDescent="0.3">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x14ac:dyDescent="0.3">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x14ac:dyDescent="0.3">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x14ac:dyDescent="0.3">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x14ac:dyDescent="0.3">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x14ac:dyDescent="0.3">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x14ac:dyDescent="0.3">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x14ac:dyDescent="0.3">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x14ac:dyDescent="0.3">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x14ac:dyDescent="0.3">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x14ac:dyDescent="0.3">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x14ac:dyDescent="0.3">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x14ac:dyDescent="0.3">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x14ac:dyDescent="0.3">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x14ac:dyDescent="0.3">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x14ac:dyDescent="0.3">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x14ac:dyDescent="0.3">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x14ac:dyDescent="0.3">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x14ac:dyDescent="0.3">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x14ac:dyDescent="0.3">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x14ac:dyDescent="0.3">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x14ac:dyDescent="0.3">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x14ac:dyDescent="0.3">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x14ac:dyDescent="0.3">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x14ac:dyDescent="0.3">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x14ac:dyDescent="0.3">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x14ac:dyDescent="0.3">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x14ac:dyDescent="0.3">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x14ac:dyDescent="0.3">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x14ac:dyDescent="0.3">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x14ac:dyDescent="0.3">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x14ac:dyDescent="0.3">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x14ac:dyDescent="0.3">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x14ac:dyDescent="0.3">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x14ac:dyDescent="0.3">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x14ac:dyDescent="0.3">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x14ac:dyDescent="0.3">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x14ac:dyDescent="0.3">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x14ac:dyDescent="0.3">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x14ac:dyDescent="0.3">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x14ac:dyDescent="0.3">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x14ac:dyDescent="0.3">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x14ac:dyDescent="0.3">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x14ac:dyDescent="0.3">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x14ac:dyDescent="0.3">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x14ac:dyDescent="0.3">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x14ac:dyDescent="0.3">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x14ac:dyDescent="0.3">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x14ac:dyDescent="0.3">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x14ac:dyDescent="0.3">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x14ac:dyDescent="0.3">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x14ac:dyDescent="0.3">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x14ac:dyDescent="0.3">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x14ac:dyDescent="0.3">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x14ac:dyDescent="0.3">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x14ac:dyDescent="0.3">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x14ac:dyDescent="0.3">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x14ac:dyDescent="0.3">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x14ac:dyDescent="0.3">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x14ac:dyDescent="0.3">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x14ac:dyDescent="0.3">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x14ac:dyDescent="0.3">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x14ac:dyDescent="0.3">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x14ac:dyDescent="0.3">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x14ac:dyDescent="0.3">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x14ac:dyDescent="0.3">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x14ac:dyDescent="0.3">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x14ac:dyDescent="0.3">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x14ac:dyDescent="0.3">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x14ac:dyDescent="0.3">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x14ac:dyDescent="0.3">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x14ac:dyDescent="0.3">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x14ac:dyDescent="0.3">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x14ac:dyDescent="0.3">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x14ac:dyDescent="0.3">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x14ac:dyDescent="0.3">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x14ac:dyDescent="0.3">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x14ac:dyDescent="0.3">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x14ac:dyDescent="0.3">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x14ac:dyDescent="0.3">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x14ac:dyDescent="0.3">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x14ac:dyDescent="0.3">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x14ac:dyDescent="0.3">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x14ac:dyDescent="0.3">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x14ac:dyDescent="0.3">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x14ac:dyDescent="0.3">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x14ac:dyDescent="0.3">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x14ac:dyDescent="0.3">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x14ac:dyDescent="0.3">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x14ac:dyDescent="0.3">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x14ac:dyDescent="0.3">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x14ac:dyDescent="0.3">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x14ac:dyDescent="0.3">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x14ac:dyDescent="0.3">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x14ac:dyDescent="0.3">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x14ac:dyDescent="0.3">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x14ac:dyDescent="0.3">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x14ac:dyDescent="0.3">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x14ac:dyDescent="0.3">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x14ac:dyDescent="0.3">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x14ac:dyDescent="0.3">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x14ac:dyDescent="0.3">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x14ac:dyDescent="0.3">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x14ac:dyDescent="0.3">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x14ac:dyDescent="0.3">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x14ac:dyDescent="0.3">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x14ac:dyDescent="0.3">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x14ac:dyDescent="0.3">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x14ac:dyDescent="0.3">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x14ac:dyDescent="0.3">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x14ac:dyDescent="0.3">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x14ac:dyDescent="0.3">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x14ac:dyDescent="0.3">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x14ac:dyDescent="0.3">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x14ac:dyDescent="0.3">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x14ac:dyDescent="0.3">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x14ac:dyDescent="0.3">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x14ac:dyDescent="0.3">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x14ac:dyDescent="0.3">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x14ac:dyDescent="0.3">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x14ac:dyDescent="0.3">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x14ac:dyDescent="0.3">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x14ac:dyDescent="0.3">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x14ac:dyDescent="0.3">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x14ac:dyDescent="0.3">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x14ac:dyDescent="0.3">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x14ac:dyDescent="0.3">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x14ac:dyDescent="0.3">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x14ac:dyDescent="0.3">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x14ac:dyDescent="0.3">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x14ac:dyDescent="0.3">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x14ac:dyDescent="0.3">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x14ac:dyDescent="0.3">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x14ac:dyDescent="0.3">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x14ac:dyDescent="0.3">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x14ac:dyDescent="0.3">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x14ac:dyDescent="0.3">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x14ac:dyDescent="0.3">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x14ac:dyDescent="0.3">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x14ac:dyDescent="0.3">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x14ac:dyDescent="0.3">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x14ac:dyDescent="0.3">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x14ac:dyDescent="0.3">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x14ac:dyDescent="0.3">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x14ac:dyDescent="0.3">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x14ac:dyDescent="0.3">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x14ac:dyDescent="0.3">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x14ac:dyDescent="0.3">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x14ac:dyDescent="0.3">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x14ac:dyDescent="0.3">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x14ac:dyDescent="0.3">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x14ac:dyDescent="0.3">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x14ac:dyDescent="0.3">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x14ac:dyDescent="0.3">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x14ac:dyDescent="0.3">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x14ac:dyDescent="0.3">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x14ac:dyDescent="0.3">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x14ac:dyDescent="0.3">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x14ac:dyDescent="0.3">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x14ac:dyDescent="0.3">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x14ac:dyDescent="0.3">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x14ac:dyDescent="0.3">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x14ac:dyDescent="0.3">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x14ac:dyDescent="0.3">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x14ac:dyDescent="0.3">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x14ac:dyDescent="0.3">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x14ac:dyDescent="0.3">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x14ac:dyDescent="0.3">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x14ac:dyDescent="0.3">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x14ac:dyDescent="0.3">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x14ac:dyDescent="0.3">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x14ac:dyDescent="0.3">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x14ac:dyDescent="0.3">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x14ac:dyDescent="0.3">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x14ac:dyDescent="0.3">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x14ac:dyDescent="0.3">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x14ac:dyDescent="0.3">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x14ac:dyDescent="0.3">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x14ac:dyDescent="0.3">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x14ac:dyDescent="0.3">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x14ac:dyDescent="0.3">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x14ac:dyDescent="0.3">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x14ac:dyDescent="0.3">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x14ac:dyDescent="0.3">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x14ac:dyDescent="0.3">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x14ac:dyDescent="0.3">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x14ac:dyDescent="0.3">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x14ac:dyDescent="0.3">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x14ac:dyDescent="0.3">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x14ac:dyDescent="0.3">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x14ac:dyDescent="0.3">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x14ac:dyDescent="0.3">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x14ac:dyDescent="0.3">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x14ac:dyDescent="0.3">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x14ac:dyDescent="0.3">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x14ac:dyDescent="0.3">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x14ac:dyDescent="0.3">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x14ac:dyDescent="0.3">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x14ac:dyDescent="0.3">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x14ac:dyDescent="0.3">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x14ac:dyDescent="0.3">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x14ac:dyDescent="0.3">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x14ac:dyDescent="0.3">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x14ac:dyDescent="0.3">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x14ac:dyDescent="0.3">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x14ac:dyDescent="0.3">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x14ac:dyDescent="0.3">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x14ac:dyDescent="0.3">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x14ac:dyDescent="0.3">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x14ac:dyDescent="0.3">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x14ac:dyDescent="0.3">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x14ac:dyDescent="0.3">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x14ac:dyDescent="0.3">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x14ac:dyDescent="0.3">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x14ac:dyDescent="0.3">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x14ac:dyDescent="0.3">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x14ac:dyDescent="0.3">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x14ac:dyDescent="0.3">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x14ac:dyDescent="0.3">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x14ac:dyDescent="0.3">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x14ac:dyDescent="0.3">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x14ac:dyDescent="0.3">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x14ac:dyDescent="0.3">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x14ac:dyDescent="0.3">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x14ac:dyDescent="0.3">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x14ac:dyDescent="0.3">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x14ac:dyDescent="0.3">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x14ac:dyDescent="0.3">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x14ac:dyDescent="0.3">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x14ac:dyDescent="0.3">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x14ac:dyDescent="0.3">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x14ac:dyDescent="0.3">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x14ac:dyDescent="0.3">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x14ac:dyDescent="0.3">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x14ac:dyDescent="0.3">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x14ac:dyDescent="0.3">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x14ac:dyDescent="0.3">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x14ac:dyDescent="0.3">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x14ac:dyDescent="0.3">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x14ac:dyDescent="0.3">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x14ac:dyDescent="0.3">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x14ac:dyDescent="0.3">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x14ac:dyDescent="0.3">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x14ac:dyDescent="0.3">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x14ac:dyDescent="0.3">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x14ac:dyDescent="0.3">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x14ac:dyDescent="0.3">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x14ac:dyDescent="0.3">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x14ac:dyDescent="0.3">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x14ac:dyDescent="0.3">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x14ac:dyDescent="0.3">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x14ac:dyDescent="0.3">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x14ac:dyDescent="0.3">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x14ac:dyDescent="0.3">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x14ac:dyDescent="0.3">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x14ac:dyDescent="0.3">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x14ac:dyDescent="0.3">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x14ac:dyDescent="0.3">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x14ac:dyDescent="0.3">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x14ac:dyDescent="0.3">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x14ac:dyDescent="0.3">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x14ac:dyDescent="0.3">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x14ac:dyDescent="0.3">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x14ac:dyDescent="0.3">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x14ac:dyDescent="0.3">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x14ac:dyDescent="0.3">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x14ac:dyDescent="0.3">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x14ac:dyDescent="0.3">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x14ac:dyDescent="0.3">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x14ac:dyDescent="0.3">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x14ac:dyDescent="0.3">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x14ac:dyDescent="0.3">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x14ac:dyDescent="0.3">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x14ac:dyDescent="0.3">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x14ac:dyDescent="0.3">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x14ac:dyDescent="0.3">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x14ac:dyDescent="0.3">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x14ac:dyDescent="0.3">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x14ac:dyDescent="0.3">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x14ac:dyDescent="0.3">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x14ac:dyDescent="0.3">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x14ac:dyDescent="0.3">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x14ac:dyDescent="0.3">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x14ac:dyDescent="0.3">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x14ac:dyDescent="0.3">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x14ac:dyDescent="0.3">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x14ac:dyDescent="0.3">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x14ac:dyDescent="0.3">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x14ac:dyDescent="0.3">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x14ac:dyDescent="0.3">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x14ac:dyDescent="0.3">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x14ac:dyDescent="0.3">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x14ac:dyDescent="0.3">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x14ac:dyDescent="0.3">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x14ac:dyDescent="0.3">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x14ac:dyDescent="0.3">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x14ac:dyDescent="0.3">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x14ac:dyDescent="0.3">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x14ac:dyDescent="0.3">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x14ac:dyDescent="0.3">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x14ac:dyDescent="0.3">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x14ac:dyDescent="0.3">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x14ac:dyDescent="0.3">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x14ac:dyDescent="0.3">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x14ac:dyDescent="0.3">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x14ac:dyDescent="0.3">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x14ac:dyDescent="0.3">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x14ac:dyDescent="0.3">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x14ac:dyDescent="0.3">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x14ac:dyDescent="0.3">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x14ac:dyDescent="0.3">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x14ac:dyDescent="0.3">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x14ac:dyDescent="0.3">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x14ac:dyDescent="0.3">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x14ac:dyDescent="0.3">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x14ac:dyDescent="0.3">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x14ac:dyDescent="0.3">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x14ac:dyDescent="0.3">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x14ac:dyDescent="0.3">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x14ac:dyDescent="0.3">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x14ac:dyDescent="0.3">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x14ac:dyDescent="0.3">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x14ac:dyDescent="0.3">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x14ac:dyDescent="0.3">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x14ac:dyDescent="0.3">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x14ac:dyDescent="0.3">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x14ac:dyDescent="0.3">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x14ac:dyDescent="0.3">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x14ac:dyDescent="0.3">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x14ac:dyDescent="0.3">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x14ac:dyDescent="0.3">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x14ac:dyDescent="0.3">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x14ac:dyDescent="0.3">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x14ac:dyDescent="0.3">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x14ac:dyDescent="0.3">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x14ac:dyDescent="0.3">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x14ac:dyDescent="0.3">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x14ac:dyDescent="0.3">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x14ac:dyDescent="0.3">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x14ac:dyDescent="0.3">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x14ac:dyDescent="0.3">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x14ac:dyDescent="0.3">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x14ac:dyDescent="0.3">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x14ac:dyDescent="0.3">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x14ac:dyDescent="0.3">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x14ac:dyDescent="0.3">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x14ac:dyDescent="0.3">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x14ac:dyDescent="0.3">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x14ac:dyDescent="0.3">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x14ac:dyDescent="0.3">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x14ac:dyDescent="0.3">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x14ac:dyDescent="0.3">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x14ac:dyDescent="0.3">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x14ac:dyDescent="0.3">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x14ac:dyDescent="0.3">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x14ac:dyDescent="0.3">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x14ac:dyDescent="0.3">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x14ac:dyDescent="0.3">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x14ac:dyDescent="0.3">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x14ac:dyDescent="0.3">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x14ac:dyDescent="0.3">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x14ac:dyDescent="0.3">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x14ac:dyDescent="0.3">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x14ac:dyDescent="0.3">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x14ac:dyDescent="0.3">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x14ac:dyDescent="0.3">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x14ac:dyDescent="0.3">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x14ac:dyDescent="0.3">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x14ac:dyDescent="0.3">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x14ac:dyDescent="0.3">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x14ac:dyDescent="0.3">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x14ac:dyDescent="0.3">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x14ac:dyDescent="0.3">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x14ac:dyDescent="0.3">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x14ac:dyDescent="0.3">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x14ac:dyDescent="0.3">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x14ac:dyDescent="0.3">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x14ac:dyDescent="0.3">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x14ac:dyDescent="0.3">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x14ac:dyDescent="0.3">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x14ac:dyDescent="0.3">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x14ac:dyDescent="0.3">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x14ac:dyDescent="0.3">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x14ac:dyDescent="0.3">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x14ac:dyDescent="0.3">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x14ac:dyDescent="0.3">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x14ac:dyDescent="0.3">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x14ac:dyDescent="0.3">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x14ac:dyDescent="0.3">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x14ac:dyDescent="0.3">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x14ac:dyDescent="0.3">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x14ac:dyDescent="0.3">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x14ac:dyDescent="0.3">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x14ac:dyDescent="0.3">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x14ac:dyDescent="0.3">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x14ac:dyDescent="0.3">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x14ac:dyDescent="0.3">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x14ac:dyDescent="0.3">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x14ac:dyDescent="0.3">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x14ac:dyDescent="0.3">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x14ac:dyDescent="0.3">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x14ac:dyDescent="0.3">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x14ac:dyDescent="0.3">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x14ac:dyDescent="0.3">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x14ac:dyDescent="0.3">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x14ac:dyDescent="0.3">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x14ac:dyDescent="0.3">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x14ac:dyDescent="0.3">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x14ac:dyDescent="0.3">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x14ac:dyDescent="0.3">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x14ac:dyDescent="0.3">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x14ac:dyDescent="0.3">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x14ac:dyDescent="0.3">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x14ac:dyDescent="0.3">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x14ac:dyDescent="0.3">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x14ac:dyDescent="0.3">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x14ac:dyDescent="0.3">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x14ac:dyDescent="0.3">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x14ac:dyDescent="0.3">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x14ac:dyDescent="0.3">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x14ac:dyDescent="0.3">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x14ac:dyDescent="0.3">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x14ac:dyDescent="0.3">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x14ac:dyDescent="0.3">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x14ac:dyDescent="0.3">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x14ac:dyDescent="0.3">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x14ac:dyDescent="0.3">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x14ac:dyDescent="0.3">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x14ac:dyDescent="0.3">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x14ac:dyDescent="0.3">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x14ac:dyDescent="0.3">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x14ac:dyDescent="0.3">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x14ac:dyDescent="0.3">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x14ac:dyDescent="0.3">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x14ac:dyDescent="0.3">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x14ac:dyDescent="0.3">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x14ac:dyDescent="0.3">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x14ac:dyDescent="0.3">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x14ac:dyDescent="0.3">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x14ac:dyDescent="0.3">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x14ac:dyDescent="0.3">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x14ac:dyDescent="0.3">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x14ac:dyDescent="0.3">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x14ac:dyDescent="0.3">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x14ac:dyDescent="0.3">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x14ac:dyDescent="0.3">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x14ac:dyDescent="0.3">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x14ac:dyDescent="0.3">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x14ac:dyDescent="0.3">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x14ac:dyDescent="0.3">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x14ac:dyDescent="0.3">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x14ac:dyDescent="0.3">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x14ac:dyDescent="0.3">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x14ac:dyDescent="0.3">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x14ac:dyDescent="0.3">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x14ac:dyDescent="0.3">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x14ac:dyDescent="0.3">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x14ac:dyDescent="0.3">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x14ac:dyDescent="0.3">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x14ac:dyDescent="0.3">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x14ac:dyDescent="0.3">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x14ac:dyDescent="0.3">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x14ac:dyDescent="0.3">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x14ac:dyDescent="0.3">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x14ac:dyDescent="0.3">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x14ac:dyDescent="0.3">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x14ac:dyDescent="0.3">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x14ac:dyDescent="0.3">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x14ac:dyDescent="0.3">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x14ac:dyDescent="0.3">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x14ac:dyDescent="0.3">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x14ac:dyDescent="0.3">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x14ac:dyDescent="0.3">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x14ac:dyDescent="0.3">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x14ac:dyDescent="0.3">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x14ac:dyDescent="0.3">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x14ac:dyDescent="0.3">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x14ac:dyDescent="0.3">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x14ac:dyDescent="0.3">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x14ac:dyDescent="0.3">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x14ac:dyDescent="0.3">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x14ac:dyDescent="0.3">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x14ac:dyDescent="0.3">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x14ac:dyDescent="0.3">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x14ac:dyDescent="0.3">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x14ac:dyDescent="0.3">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x14ac:dyDescent="0.3">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x14ac:dyDescent="0.3">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x14ac:dyDescent="0.3">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x14ac:dyDescent="0.3">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x14ac:dyDescent="0.3">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x14ac:dyDescent="0.3">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x14ac:dyDescent="0.3">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x14ac:dyDescent="0.3">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x14ac:dyDescent="0.3">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x14ac:dyDescent="0.3">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x14ac:dyDescent="0.3">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x14ac:dyDescent="0.3">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x14ac:dyDescent="0.3">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x14ac:dyDescent="0.3">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x14ac:dyDescent="0.3">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x14ac:dyDescent="0.3">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x14ac:dyDescent="0.3">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x14ac:dyDescent="0.3">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x14ac:dyDescent="0.3">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x14ac:dyDescent="0.3">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x14ac:dyDescent="0.3">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x14ac:dyDescent="0.3">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x14ac:dyDescent="0.3">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x14ac:dyDescent="0.3">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x14ac:dyDescent="0.3">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x14ac:dyDescent="0.3">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x14ac:dyDescent="0.3">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x14ac:dyDescent="0.3">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x14ac:dyDescent="0.3">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x14ac:dyDescent="0.3">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x14ac:dyDescent="0.3">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x14ac:dyDescent="0.3">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x14ac:dyDescent="0.3">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x14ac:dyDescent="0.3">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x14ac:dyDescent="0.3">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x14ac:dyDescent="0.3">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x14ac:dyDescent="0.3">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x14ac:dyDescent="0.3">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x14ac:dyDescent="0.3">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x14ac:dyDescent="0.3">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x14ac:dyDescent="0.3">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x14ac:dyDescent="0.3">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x14ac:dyDescent="0.3">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x14ac:dyDescent="0.3">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x14ac:dyDescent="0.3">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x14ac:dyDescent="0.3">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x14ac:dyDescent="0.3">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x14ac:dyDescent="0.3">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x14ac:dyDescent="0.3">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x14ac:dyDescent="0.3">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x14ac:dyDescent="0.3">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x14ac:dyDescent="0.3">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x14ac:dyDescent="0.3">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x14ac:dyDescent="0.3">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x14ac:dyDescent="0.3">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x14ac:dyDescent="0.3">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x14ac:dyDescent="0.3">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x14ac:dyDescent="0.3">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x14ac:dyDescent="0.3">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x14ac:dyDescent="0.3">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x14ac:dyDescent="0.3">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x14ac:dyDescent="0.3">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x14ac:dyDescent="0.3">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x14ac:dyDescent="0.3">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x14ac:dyDescent="0.3">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x14ac:dyDescent="0.3">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x14ac:dyDescent="0.3">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x14ac:dyDescent="0.3">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x14ac:dyDescent="0.3">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x14ac:dyDescent="0.3">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x14ac:dyDescent="0.3">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x14ac:dyDescent="0.3">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x14ac:dyDescent="0.3">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x14ac:dyDescent="0.3">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x14ac:dyDescent="0.3">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x14ac:dyDescent="0.3">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x14ac:dyDescent="0.3">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x14ac:dyDescent="0.3">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x14ac:dyDescent="0.3">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x14ac:dyDescent="0.3">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x14ac:dyDescent="0.3">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x14ac:dyDescent="0.3">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x14ac:dyDescent="0.3">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x14ac:dyDescent="0.3">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x14ac:dyDescent="0.3">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x14ac:dyDescent="0.3">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x14ac:dyDescent="0.3">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x14ac:dyDescent="0.3">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x14ac:dyDescent="0.3">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x14ac:dyDescent="0.3">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x14ac:dyDescent="0.3">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x14ac:dyDescent="0.3">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x14ac:dyDescent="0.3">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x14ac:dyDescent="0.3">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x14ac:dyDescent="0.3">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x14ac:dyDescent="0.3">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x14ac:dyDescent="0.3">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x14ac:dyDescent="0.3">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x14ac:dyDescent="0.3">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x14ac:dyDescent="0.3">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x14ac:dyDescent="0.3">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x14ac:dyDescent="0.3">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x14ac:dyDescent="0.3">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x14ac:dyDescent="0.3">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x14ac:dyDescent="0.3">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x14ac:dyDescent="0.3">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x14ac:dyDescent="0.3">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x14ac:dyDescent="0.3">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x14ac:dyDescent="0.3">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x14ac:dyDescent="0.3">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x14ac:dyDescent="0.3">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x14ac:dyDescent="0.3">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x14ac:dyDescent="0.3">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x14ac:dyDescent="0.3">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x14ac:dyDescent="0.3">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x14ac:dyDescent="0.3">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x14ac:dyDescent="0.3">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x14ac:dyDescent="0.3">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x14ac:dyDescent="0.3">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x14ac:dyDescent="0.3">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x14ac:dyDescent="0.3">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x14ac:dyDescent="0.3">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x14ac:dyDescent="0.3">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x14ac:dyDescent="0.3">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x14ac:dyDescent="0.3">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x14ac:dyDescent="0.3">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x14ac:dyDescent="0.3">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x14ac:dyDescent="0.3">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x14ac:dyDescent="0.3">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x14ac:dyDescent="0.3">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x14ac:dyDescent="0.3">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x14ac:dyDescent="0.3">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x14ac:dyDescent="0.3">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x14ac:dyDescent="0.3">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x14ac:dyDescent="0.3">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x14ac:dyDescent="0.3">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x14ac:dyDescent="0.3">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x14ac:dyDescent="0.3">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x14ac:dyDescent="0.3">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x14ac:dyDescent="0.3">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x14ac:dyDescent="0.3">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x14ac:dyDescent="0.3">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x14ac:dyDescent="0.3">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x14ac:dyDescent="0.3">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x14ac:dyDescent="0.3">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x14ac:dyDescent="0.3">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x14ac:dyDescent="0.3">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x14ac:dyDescent="0.3">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x14ac:dyDescent="0.3">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x14ac:dyDescent="0.3">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x14ac:dyDescent="0.3">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x14ac:dyDescent="0.3">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x14ac:dyDescent="0.3">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x14ac:dyDescent="0.3">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x14ac:dyDescent="0.3">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x14ac:dyDescent="0.3">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x14ac:dyDescent="0.3">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x14ac:dyDescent="0.3">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x14ac:dyDescent="0.3">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x14ac:dyDescent="0.3">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x14ac:dyDescent="0.3">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x14ac:dyDescent="0.3">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x14ac:dyDescent="0.3">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x14ac:dyDescent="0.3">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x14ac:dyDescent="0.3">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x14ac:dyDescent="0.3">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x14ac:dyDescent="0.3">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x14ac:dyDescent="0.3">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x14ac:dyDescent="0.3">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x14ac:dyDescent="0.3">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x14ac:dyDescent="0.3">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x14ac:dyDescent="0.3">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x14ac:dyDescent="0.3">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x14ac:dyDescent="0.3">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x14ac:dyDescent="0.3">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x14ac:dyDescent="0.3">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x14ac:dyDescent="0.3">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x14ac:dyDescent="0.3">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x14ac:dyDescent="0.3">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x14ac:dyDescent="0.3">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x14ac:dyDescent="0.3">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x14ac:dyDescent="0.3">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x14ac:dyDescent="0.3">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x14ac:dyDescent="0.3">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x14ac:dyDescent="0.3">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x14ac:dyDescent="0.3">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x14ac:dyDescent="0.3">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x14ac:dyDescent="0.3">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x14ac:dyDescent="0.3">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x14ac:dyDescent="0.3">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x14ac:dyDescent="0.3">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x14ac:dyDescent="0.3">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x14ac:dyDescent="0.3">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x14ac:dyDescent="0.3">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x14ac:dyDescent="0.3">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x14ac:dyDescent="0.3">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x14ac:dyDescent="0.3">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x14ac:dyDescent="0.3">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x14ac:dyDescent="0.3">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x14ac:dyDescent="0.3">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x14ac:dyDescent="0.3">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x14ac:dyDescent="0.3">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x14ac:dyDescent="0.3">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x14ac:dyDescent="0.3">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x14ac:dyDescent="0.3">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x14ac:dyDescent="0.3">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x14ac:dyDescent="0.3">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x14ac:dyDescent="0.3">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x14ac:dyDescent="0.3">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x14ac:dyDescent="0.3">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x14ac:dyDescent="0.3">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x14ac:dyDescent="0.3">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x14ac:dyDescent="0.3">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x14ac:dyDescent="0.3">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x14ac:dyDescent="0.3">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x14ac:dyDescent="0.3">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x14ac:dyDescent="0.3">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x14ac:dyDescent="0.3">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x14ac:dyDescent="0.3">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x14ac:dyDescent="0.3">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x14ac:dyDescent="0.3">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x14ac:dyDescent="0.3">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x14ac:dyDescent="0.3">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x14ac:dyDescent="0.3">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x14ac:dyDescent="0.3">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x14ac:dyDescent="0.3">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x14ac:dyDescent="0.3">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x14ac:dyDescent="0.3">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x14ac:dyDescent="0.3">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x14ac:dyDescent="0.3">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x14ac:dyDescent="0.3">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x14ac:dyDescent="0.3">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x14ac:dyDescent="0.3">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x14ac:dyDescent="0.3">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x14ac:dyDescent="0.3">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x14ac:dyDescent="0.3">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x14ac:dyDescent="0.3">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x14ac:dyDescent="0.3">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x14ac:dyDescent="0.3">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x14ac:dyDescent="0.3">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x14ac:dyDescent="0.3">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x14ac:dyDescent="0.3">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x14ac:dyDescent="0.3">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x14ac:dyDescent="0.3">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x14ac:dyDescent="0.3">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x14ac:dyDescent="0.3">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x14ac:dyDescent="0.3">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x14ac:dyDescent="0.3">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x14ac:dyDescent="0.3">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x14ac:dyDescent="0.3">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x14ac:dyDescent="0.3">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x14ac:dyDescent="0.3">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x14ac:dyDescent="0.3">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x14ac:dyDescent="0.3">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x14ac:dyDescent="0.3">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x14ac:dyDescent="0.3">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x14ac:dyDescent="0.3">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x14ac:dyDescent="0.3">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x14ac:dyDescent="0.3">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x14ac:dyDescent="0.3">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x14ac:dyDescent="0.3">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x14ac:dyDescent="0.3">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x14ac:dyDescent="0.3">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x14ac:dyDescent="0.3">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x14ac:dyDescent="0.3">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x14ac:dyDescent="0.3">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x14ac:dyDescent="0.3">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x14ac:dyDescent="0.3">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x14ac:dyDescent="0.3">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x14ac:dyDescent="0.3">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x14ac:dyDescent="0.3">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x14ac:dyDescent="0.3">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x14ac:dyDescent="0.3">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x14ac:dyDescent="0.3">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x14ac:dyDescent="0.3">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x14ac:dyDescent="0.3">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x14ac:dyDescent="0.3">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x14ac:dyDescent="0.3">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x14ac:dyDescent="0.3">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x14ac:dyDescent="0.3">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x14ac:dyDescent="0.3">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x14ac:dyDescent="0.3">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x14ac:dyDescent="0.3">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x14ac:dyDescent="0.3">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x14ac:dyDescent="0.3">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x14ac:dyDescent="0.3">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x14ac:dyDescent="0.3">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x14ac:dyDescent="0.3">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x14ac:dyDescent="0.3">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x14ac:dyDescent="0.3">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x14ac:dyDescent="0.3">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x14ac:dyDescent="0.3">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x14ac:dyDescent="0.3">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x14ac:dyDescent="0.3">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x14ac:dyDescent="0.3">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x14ac:dyDescent="0.3">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x14ac:dyDescent="0.3">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x14ac:dyDescent="0.3">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x14ac:dyDescent="0.3">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x14ac:dyDescent="0.3">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x14ac:dyDescent="0.3">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x14ac:dyDescent="0.3">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x14ac:dyDescent="0.3">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x14ac:dyDescent="0.3">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x14ac:dyDescent="0.3">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x14ac:dyDescent="0.3">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x14ac:dyDescent="0.3">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x14ac:dyDescent="0.3">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x14ac:dyDescent="0.3">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x14ac:dyDescent="0.3">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x14ac:dyDescent="0.3">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x14ac:dyDescent="0.3">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x14ac:dyDescent="0.3">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x14ac:dyDescent="0.3">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x14ac:dyDescent="0.3">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x14ac:dyDescent="0.3">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x14ac:dyDescent="0.3">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x14ac:dyDescent="0.3">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x14ac:dyDescent="0.3">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x14ac:dyDescent="0.3">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x14ac:dyDescent="0.3">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x14ac:dyDescent="0.3">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x14ac:dyDescent="0.3">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x14ac:dyDescent="0.3">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x14ac:dyDescent="0.3">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x14ac:dyDescent="0.3">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x14ac:dyDescent="0.3">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x14ac:dyDescent="0.3">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x14ac:dyDescent="0.3">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x14ac:dyDescent="0.3">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x14ac:dyDescent="0.3">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x14ac:dyDescent="0.3">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x14ac:dyDescent="0.3">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x14ac:dyDescent="0.3">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x14ac:dyDescent="0.3">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x14ac:dyDescent="0.3">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x14ac:dyDescent="0.3">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x14ac:dyDescent="0.3">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x14ac:dyDescent="0.3">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x14ac:dyDescent="0.3">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x14ac:dyDescent="0.3">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x14ac:dyDescent="0.3">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x14ac:dyDescent="0.3">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x14ac:dyDescent="0.3">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x14ac:dyDescent="0.3">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x14ac:dyDescent="0.3">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x14ac:dyDescent="0.3">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x14ac:dyDescent="0.3">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x14ac:dyDescent="0.3">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x14ac:dyDescent="0.3">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x14ac:dyDescent="0.3">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x14ac:dyDescent="0.3">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x14ac:dyDescent="0.3">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x14ac:dyDescent="0.3">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x14ac:dyDescent="0.3">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x14ac:dyDescent="0.3">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x14ac:dyDescent="0.3">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x14ac:dyDescent="0.3">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x14ac:dyDescent="0.3">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x14ac:dyDescent="0.3">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x14ac:dyDescent="0.3">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x14ac:dyDescent="0.3">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x14ac:dyDescent="0.3">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x14ac:dyDescent="0.3">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x14ac:dyDescent="0.3">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x14ac:dyDescent="0.3">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x14ac:dyDescent="0.3">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x14ac:dyDescent="0.3">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x14ac:dyDescent="0.3">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x14ac:dyDescent="0.3">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x14ac:dyDescent="0.3">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x14ac:dyDescent="0.3">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x14ac:dyDescent="0.3">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x14ac:dyDescent="0.3">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x14ac:dyDescent="0.3">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x14ac:dyDescent="0.3">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x14ac:dyDescent="0.3">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x14ac:dyDescent="0.3">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x14ac:dyDescent="0.3">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x14ac:dyDescent="0.3">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x14ac:dyDescent="0.3">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x14ac:dyDescent="0.3">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x14ac:dyDescent="0.3">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x14ac:dyDescent="0.3">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x14ac:dyDescent="0.3">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x14ac:dyDescent="0.3">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x14ac:dyDescent="0.3">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x14ac:dyDescent="0.3">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x14ac:dyDescent="0.3">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x14ac:dyDescent="0.3">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x14ac:dyDescent="0.3">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x14ac:dyDescent="0.3">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x14ac:dyDescent="0.3">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x14ac:dyDescent="0.3">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x14ac:dyDescent="0.3">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x14ac:dyDescent="0.3">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x14ac:dyDescent="0.3">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x14ac:dyDescent="0.3">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x14ac:dyDescent="0.3">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x14ac:dyDescent="0.3">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x14ac:dyDescent="0.3">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x14ac:dyDescent="0.3">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x14ac:dyDescent="0.3">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x14ac:dyDescent="0.3">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x14ac:dyDescent="0.3">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x14ac:dyDescent="0.3">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x14ac:dyDescent="0.3">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x14ac:dyDescent="0.3">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x14ac:dyDescent="0.3">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x14ac:dyDescent="0.3">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x14ac:dyDescent="0.3">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x14ac:dyDescent="0.3">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x14ac:dyDescent="0.3">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x14ac:dyDescent="0.3">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x14ac:dyDescent="0.3">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x14ac:dyDescent="0.3">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x14ac:dyDescent="0.3">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x14ac:dyDescent="0.3">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x14ac:dyDescent="0.3">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x14ac:dyDescent="0.3">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x14ac:dyDescent="0.3">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x14ac:dyDescent="0.3">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x14ac:dyDescent="0.3">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x14ac:dyDescent="0.3">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x14ac:dyDescent="0.3">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x14ac:dyDescent="0.3">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x14ac:dyDescent="0.3">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x14ac:dyDescent="0.3">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x14ac:dyDescent="0.3">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x14ac:dyDescent="0.3">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x14ac:dyDescent="0.3">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x14ac:dyDescent="0.3">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x14ac:dyDescent="0.3">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x14ac:dyDescent="0.3">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x14ac:dyDescent="0.3">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x14ac:dyDescent="0.3">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x14ac:dyDescent="0.3">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x14ac:dyDescent="0.3">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x14ac:dyDescent="0.3">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x14ac:dyDescent="0.3">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x14ac:dyDescent="0.3">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x14ac:dyDescent="0.3">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x14ac:dyDescent="0.3">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x14ac:dyDescent="0.3">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x14ac:dyDescent="0.3">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x14ac:dyDescent="0.3">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x14ac:dyDescent="0.3">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x14ac:dyDescent="0.3">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x14ac:dyDescent="0.3">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x14ac:dyDescent="0.3">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x14ac:dyDescent="0.3">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x14ac:dyDescent="0.3">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x14ac:dyDescent="0.3">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x14ac:dyDescent="0.3">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x14ac:dyDescent="0.3">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x14ac:dyDescent="0.3">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x14ac:dyDescent="0.3">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x14ac:dyDescent="0.3">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x14ac:dyDescent="0.3">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x14ac:dyDescent="0.3">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x14ac:dyDescent="0.3">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x14ac:dyDescent="0.3">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x14ac:dyDescent="0.3">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x14ac:dyDescent="0.3">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x14ac:dyDescent="0.3">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x14ac:dyDescent="0.3">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x14ac:dyDescent="0.3">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x14ac:dyDescent="0.3">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x14ac:dyDescent="0.3">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x14ac:dyDescent="0.3">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x14ac:dyDescent="0.3">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x14ac:dyDescent="0.3">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x14ac:dyDescent="0.3">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x14ac:dyDescent="0.3">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x14ac:dyDescent="0.3">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x14ac:dyDescent="0.3">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x14ac:dyDescent="0.3">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x14ac:dyDescent="0.3">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x14ac:dyDescent="0.3">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x14ac:dyDescent="0.3">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x14ac:dyDescent="0.3">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x14ac:dyDescent="0.3">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x14ac:dyDescent="0.3">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x14ac:dyDescent="0.3">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x14ac:dyDescent="0.3">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x14ac:dyDescent="0.3">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x14ac:dyDescent="0.3">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x14ac:dyDescent="0.3">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x14ac:dyDescent="0.3">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x14ac:dyDescent="0.3">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x14ac:dyDescent="0.3">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x14ac:dyDescent="0.3">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x14ac:dyDescent="0.3">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x14ac:dyDescent="0.3">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x14ac:dyDescent="0.3">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x14ac:dyDescent="0.3">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x14ac:dyDescent="0.3">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x14ac:dyDescent="0.3">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x14ac:dyDescent="0.3">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x14ac:dyDescent="0.3">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x14ac:dyDescent="0.3">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x14ac:dyDescent="0.3">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x14ac:dyDescent="0.3">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x14ac:dyDescent="0.3">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x14ac:dyDescent="0.3">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x14ac:dyDescent="0.3">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x14ac:dyDescent="0.3">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x14ac:dyDescent="0.3">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x14ac:dyDescent="0.3">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x14ac:dyDescent="0.3">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x14ac:dyDescent="0.3">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x14ac:dyDescent="0.3">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x14ac:dyDescent="0.3">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x14ac:dyDescent="0.3">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x14ac:dyDescent="0.3">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x14ac:dyDescent="0.3">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x14ac:dyDescent="0.3">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x14ac:dyDescent="0.3">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x14ac:dyDescent="0.3">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x14ac:dyDescent="0.3">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x14ac:dyDescent="0.3">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x14ac:dyDescent="0.3">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x14ac:dyDescent="0.3">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x14ac:dyDescent="0.3">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x14ac:dyDescent="0.3">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x14ac:dyDescent="0.3">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x14ac:dyDescent="0.3">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x14ac:dyDescent="0.3">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x14ac:dyDescent="0.3">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x14ac:dyDescent="0.3">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x14ac:dyDescent="0.3">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x14ac:dyDescent="0.3">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x14ac:dyDescent="0.3">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x14ac:dyDescent="0.3">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x14ac:dyDescent="0.3">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x14ac:dyDescent="0.3">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x14ac:dyDescent="0.3">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x14ac:dyDescent="0.3">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x14ac:dyDescent="0.3">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x14ac:dyDescent="0.3">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x14ac:dyDescent="0.3">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x14ac:dyDescent="0.3">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x14ac:dyDescent="0.3">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x14ac:dyDescent="0.3">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x14ac:dyDescent="0.3">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x14ac:dyDescent="0.3">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x14ac:dyDescent="0.3">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x14ac:dyDescent="0.3">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x14ac:dyDescent="0.3">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x14ac:dyDescent="0.3">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x14ac:dyDescent="0.3">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x14ac:dyDescent="0.3">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x14ac:dyDescent="0.3">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x14ac:dyDescent="0.3">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x14ac:dyDescent="0.3">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x14ac:dyDescent="0.3">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x14ac:dyDescent="0.3">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x14ac:dyDescent="0.3">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x14ac:dyDescent="0.3">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x14ac:dyDescent="0.3">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x14ac:dyDescent="0.3">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x14ac:dyDescent="0.3">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x14ac:dyDescent="0.3">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x14ac:dyDescent="0.3">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x14ac:dyDescent="0.3">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x14ac:dyDescent="0.3">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x14ac:dyDescent="0.3">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x14ac:dyDescent="0.3">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x14ac:dyDescent="0.3">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x14ac:dyDescent="0.3">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x14ac:dyDescent="0.3">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x14ac:dyDescent="0.3">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x14ac:dyDescent="0.3">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x14ac:dyDescent="0.3">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x14ac:dyDescent="0.3">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x14ac:dyDescent="0.3">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x14ac:dyDescent="0.3">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x14ac:dyDescent="0.3">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x14ac:dyDescent="0.3">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x14ac:dyDescent="0.3">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x14ac:dyDescent="0.3">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x14ac:dyDescent="0.3">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x14ac:dyDescent="0.3">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x14ac:dyDescent="0.3">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x14ac:dyDescent="0.3">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x14ac:dyDescent="0.3">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x14ac:dyDescent="0.3">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x14ac:dyDescent="0.3">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x14ac:dyDescent="0.3">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x14ac:dyDescent="0.3">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x14ac:dyDescent="0.3">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x14ac:dyDescent="0.3">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x14ac:dyDescent="0.3">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x14ac:dyDescent="0.3">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x14ac:dyDescent="0.3">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x14ac:dyDescent="0.3">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x14ac:dyDescent="0.3">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x14ac:dyDescent="0.3">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x14ac:dyDescent="0.3">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x14ac:dyDescent="0.3">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x14ac:dyDescent="0.3">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x14ac:dyDescent="0.3">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x14ac:dyDescent="0.3">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x14ac:dyDescent="0.3">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x14ac:dyDescent="0.3">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x14ac:dyDescent="0.3">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x14ac:dyDescent="0.3">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x14ac:dyDescent="0.3">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x14ac:dyDescent="0.3">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x14ac:dyDescent="0.3">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x14ac:dyDescent="0.3">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x14ac:dyDescent="0.3">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x14ac:dyDescent="0.3">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x14ac:dyDescent="0.3">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x14ac:dyDescent="0.3">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x14ac:dyDescent="0.3">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x14ac:dyDescent="0.3">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x14ac:dyDescent="0.3">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x14ac:dyDescent="0.3">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x14ac:dyDescent="0.3">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x14ac:dyDescent="0.3">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x14ac:dyDescent="0.3">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x14ac:dyDescent="0.3">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x14ac:dyDescent="0.3">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x14ac:dyDescent="0.3">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x14ac:dyDescent="0.3">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x14ac:dyDescent="0.3">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x14ac:dyDescent="0.3">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x14ac:dyDescent="0.3">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x14ac:dyDescent="0.3">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x14ac:dyDescent="0.3">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x14ac:dyDescent="0.3">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x14ac:dyDescent="0.3">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x14ac:dyDescent="0.3">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x14ac:dyDescent="0.3">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x14ac:dyDescent="0.3">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x14ac:dyDescent="0.3">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x14ac:dyDescent="0.3">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x14ac:dyDescent="0.3">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x14ac:dyDescent="0.3">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x14ac:dyDescent="0.3">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x14ac:dyDescent="0.3">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x14ac:dyDescent="0.3">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x14ac:dyDescent="0.3">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x14ac:dyDescent="0.3">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x14ac:dyDescent="0.3">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x14ac:dyDescent="0.3">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x14ac:dyDescent="0.3">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x14ac:dyDescent="0.3">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x14ac:dyDescent="0.3">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x14ac:dyDescent="0.3">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x14ac:dyDescent="0.3">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x14ac:dyDescent="0.3">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x14ac:dyDescent="0.3">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x14ac:dyDescent="0.3">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x14ac:dyDescent="0.3">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x14ac:dyDescent="0.3">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x14ac:dyDescent="0.3">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x14ac:dyDescent="0.3">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x14ac:dyDescent="0.3">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x14ac:dyDescent="0.3">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x14ac:dyDescent="0.3">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x14ac:dyDescent="0.3">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x14ac:dyDescent="0.3">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x14ac:dyDescent="0.3">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x14ac:dyDescent="0.3">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x14ac:dyDescent="0.3">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x14ac:dyDescent="0.3">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x14ac:dyDescent="0.3">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x14ac:dyDescent="0.3">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x14ac:dyDescent="0.3">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x14ac:dyDescent="0.3">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x14ac:dyDescent="0.3">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x14ac:dyDescent="0.3">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x14ac:dyDescent="0.3">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x14ac:dyDescent="0.3">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x14ac:dyDescent="0.3">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x14ac:dyDescent="0.3">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x14ac:dyDescent="0.3">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x14ac:dyDescent="0.3">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x14ac:dyDescent="0.3">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x14ac:dyDescent="0.3">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x14ac:dyDescent="0.3">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x14ac:dyDescent="0.3">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x14ac:dyDescent="0.3">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x14ac:dyDescent="0.3">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x14ac:dyDescent="0.3">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x14ac:dyDescent="0.3">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x14ac:dyDescent="0.3">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x14ac:dyDescent="0.3">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x14ac:dyDescent="0.3">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x14ac:dyDescent="0.3">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x14ac:dyDescent="0.3">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x14ac:dyDescent="0.3">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x14ac:dyDescent="0.3">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x14ac:dyDescent="0.3">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x14ac:dyDescent="0.3">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x14ac:dyDescent="0.3">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x14ac:dyDescent="0.3">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x14ac:dyDescent="0.3">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x14ac:dyDescent="0.3">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x14ac:dyDescent="0.3">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x14ac:dyDescent="0.3">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x14ac:dyDescent="0.3">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x14ac:dyDescent="0.3">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x14ac:dyDescent="0.3">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x14ac:dyDescent="0.3">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x14ac:dyDescent="0.3">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x14ac:dyDescent="0.3">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x14ac:dyDescent="0.3">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x14ac:dyDescent="0.3">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x14ac:dyDescent="0.3">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x14ac:dyDescent="0.3">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x14ac:dyDescent="0.3">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x14ac:dyDescent="0.3">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x14ac:dyDescent="0.3">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x14ac:dyDescent="0.3">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x14ac:dyDescent="0.3">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x14ac:dyDescent="0.3">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x14ac:dyDescent="0.3">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x14ac:dyDescent="0.3">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x14ac:dyDescent="0.3">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x14ac:dyDescent="0.3">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x14ac:dyDescent="0.3">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x14ac:dyDescent="0.3">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x14ac:dyDescent="0.3">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x14ac:dyDescent="0.3">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x14ac:dyDescent="0.3">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x14ac:dyDescent="0.3">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x14ac:dyDescent="0.3">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x14ac:dyDescent="0.3">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x14ac:dyDescent="0.3">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x14ac:dyDescent="0.3">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x14ac:dyDescent="0.3">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x14ac:dyDescent="0.3">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x14ac:dyDescent="0.3">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x14ac:dyDescent="0.3">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x14ac:dyDescent="0.3">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x14ac:dyDescent="0.3">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x14ac:dyDescent="0.3">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x14ac:dyDescent="0.3">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x14ac:dyDescent="0.3">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x14ac:dyDescent="0.3">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x14ac:dyDescent="0.3">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x14ac:dyDescent="0.3">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x14ac:dyDescent="0.3">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x14ac:dyDescent="0.3">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x14ac:dyDescent="0.3">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x14ac:dyDescent="0.3">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x14ac:dyDescent="0.3">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x14ac:dyDescent="0.3">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x14ac:dyDescent="0.3">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x14ac:dyDescent="0.3">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x14ac:dyDescent="0.3">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x14ac:dyDescent="0.3">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x14ac:dyDescent="0.3">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x14ac:dyDescent="0.3">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x14ac:dyDescent="0.3">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x14ac:dyDescent="0.3">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x14ac:dyDescent="0.3">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x14ac:dyDescent="0.3">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x14ac:dyDescent="0.3">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x14ac:dyDescent="0.3">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x14ac:dyDescent="0.3">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x14ac:dyDescent="0.3">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x14ac:dyDescent="0.3">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x14ac:dyDescent="0.3">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x14ac:dyDescent="0.3">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x14ac:dyDescent="0.3">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x14ac:dyDescent="0.3">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x14ac:dyDescent="0.3">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x14ac:dyDescent="0.3">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x14ac:dyDescent="0.3">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x14ac:dyDescent="0.3">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x14ac:dyDescent="0.3">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x14ac:dyDescent="0.3">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x14ac:dyDescent="0.3">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x14ac:dyDescent="0.3">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x14ac:dyDescent="0.3">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x14ac:dyDescent="0.3">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x14ac:dyDescent="0.3">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x14ac:dyDescent="0.3">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x14ac:dyDescent="0.3">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x14ac:dyDescent="0.3">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x14ac:dyDescent="0.3">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x14ac:dyDescent="0.3">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x14ac:dyDescent="0.3">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x14ac:dyDescent="0.3">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x14ac:dyDescent="0.3">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x14ac:dyDescent="0.3">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x14ac:dyDescent="0.3">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x14ac:dyDescent="0.3">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x14ac:dyDescent="0.3">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x14ac:dyDescent="0.3">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x14ac:dyDescent="0.3">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x14ac:dyDescent="0.3">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x14ac:dyDescent="0.3">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x14ac:dyDescent="0.3">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x14ac:dyDescent="0.3">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x14ac:dyDescent="0.3">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x14ac:dyDescent="0.3">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x14ac:dyDescent="0.3">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x14ac:dyDescent="0.3">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x14ac:dyDescent="0.3">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x14ac:dyDescent="0.3">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x14ac:dyDescent="0.3">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x14ac:dyDescent="0.3">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x14ac:dyDescent="0.3">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x14ac:dyDescent="0.3">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x14ac:dyDescent="0.3">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x14ac:dyDescent="0.3">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x14ac:dyDescent="0.3">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x14ac:dyDescent="0.3">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x14ac:dyDescent="0.3">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x14ac:dyDescent="0.3">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x14ac:dyDescent="0.3">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x14ac:dyDescent="0.3">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x14ac:dyDescent="0.3">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x14ac:dyDescent="0.3">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x14ac:dyDescent="0.3">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x14ac:dyDescent="0.3">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x14ac:dyDescent="0.3">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x14ac:dyDescent="0.3">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x14ac:dyDescent="0.3">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x14ac:dyDescent="0.3">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x14ac:dyDescent="0.3">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x14ac:dyDescent="0.3">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x14ac:dyDescent="0.3">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x14ac:dyDescent="0.3">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x14ac:dyDescent="0.3">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x14ac:dyDescent="0.3">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x14ac:dyDescent="0.3">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x14ac:dyDescent="0.3">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x14ac:dyDescent="0.3">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x14ac:dyDescent="0.3">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x14ac:dyDescent="0.3">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x14ac:dyDescent="0.3">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x14ac:dyDescent="0.3">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x14ac:dyDescent="0.3">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x14ac:dyDescent="0.3">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x14ac:dyDescent="0.3">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x14ac:dyDescent="0.3">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x14ac:dyDescent="0.3">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x14ac:dyDescent="0.3">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x14ac:dyDescent="0.3">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x14ac:dyDescent="0.3">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x14ac:dyDescent="0.3">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x14ac:dyDescent="0.3">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x14ac:dyDescent="0.3">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x14ac:dyDescent="0.3">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x14ac:dyDescent="0.3">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x14ac:dyDescent="0.3">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x14ac:dyDescent="0.3">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x14ac:dyDescent="0.3">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x14ac:dyDescent="0.3">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x14ac:dyDescent="0.3">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x14ac:dyDescent="0.3">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x14ac:dyDescent="0.3">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x14ac:dyDescent="0.3">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x14ac:dyDescent="0.3">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x14ac:dyDescent="0.3">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x14ac:dyDescent="0.3">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x14ac:dyDescent="0.3">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x14ac:dyDescent="0.3">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x14ac:dyDescent="0.3">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x14ac:dyDescent="0.3">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x14ac:dyDescent="0.3">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x14ac:dyDescent="0.3">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x14ac:dyDescent="0.3">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x14ac:dyDescent="0.3">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x14ac:dyDescent="0.3">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x14ac:dyDescent="0.3">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x14ac:dyDescent="0.3">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x14ac:dyDescent="0.3">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x14ac:dyDescent="0.3">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x14ac:dyDescent="0.3">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x14ac:dyDescent="0.3">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x14ac:dyDescent="0.3">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x14ac:dyDescent="0.3">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x14ac:dyDescent="0.3">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x14ac:dyDescent="0.3">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x14ac:dyDescent="0.3">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x14ac:dyDescent="0.3">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x14ac:dyDescent="0.3">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x14ac:dyDescent="0.3">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x14ac:dyDescent="0.3">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x14ac:dyDescent="0.3">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x14ac:dyDescent="0.3">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x14ac:dyDescent="0.3">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x14ac:dyDescent="0.3">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x14ac:dyDescent="0.3">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x14ac:dyDescent="0.3">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x14ac:dyDescent="0.3">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x14ac:dyDescent="0.3">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x14ac:dyDescent="0.3">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x14ac:dyDescent="0.3">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x14ac:dyDescent="0.3">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x14ac:dyDescent="0.3">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x14ac:dyDescent="0.3">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x14ac:dyDescent="0.3">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x14ac:dyDescent="0.3">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x14ac:dyDescent="0.3">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x14ac:dyDescent="0.3">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x14ac:dyDescent="0.3">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x14ac:dyDescent="0.3">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x14ac:dyDescent="0.3">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x14ac:dyDescent="0.3">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x14ac:dyDescent="0.3">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x14ac:dyDescent="0.3">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x14ac:dyDescent="0.3">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x14ac:dyDescent="0.3">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x14ac:dyDescent="0.3">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x14ac:dyDescent="0.3">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x14ac:dyDescent="0.3">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x14ac:dyDescent="0.3">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x14ac:dyDescent="0.3">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x14ac:dyDescent="0.3">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x14ac:dyDescent="0.3">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x14ac:dyDescent="0.3">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x14ac:dyDescent="0.3">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x14ac:dyDescent="0.3">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x14ac:dyDescent="0.3">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x14ac:dyDescent="0.3">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x14ac:dyDescent="0.3">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x14ac:dyDescent="0.3">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x14ac:dyDescent="0.3">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x14ac:dyDescent="0.3">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x14ac:dyDescent="0.3">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x14ac:dyDescent="0.3">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x14ac:dyDescent="0.3">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x14ac:dyDescent="0.3">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x14ac:dyDescent="0.3">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x14ac:dyDescent="0.3">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x14ac:dyDescent="0.3">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x14ac:dyDescent="0.3">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x14ac:dyDescent="0.3">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x14ac:dyDescent="0.3">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x14ac:dyDescent="0.3">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x14ac:dyDescent="0.3">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x14ac:dyDescent="0.3">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x14ac:dyDescent="0.3">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x14ac:dyDescent="0.3">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x14ac:dyDescent="0.3">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x14ac:dyDescent="0.3">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x14ac:dyDescent="0.3">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x14ac:dyDescent="0.3">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x14ac:dyDescent="0.3">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x14ac:dyDescent="0.3">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x14ac:dyDescent="0.3">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x14ac:dyDescent="0.3">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x14ac:dyDescent="0.3">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x14ac:dyDescent="0.3">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x14ac:dyDescent="0.3">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x14ac:dyDescent="0.3">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x14ac:dyDescent="0.3">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x14ac:dyDescent="0.3">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x14ac:dyDescent="0.3">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x14ac:dyDescent="0.3">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x14ac:dyDescent="0.3">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x14ac:dyDescent="0.3">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x14ac:dyDescent="0.3">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x14ac:dyDescent="0.3">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x14ac:dyDescent="0.3">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x14ac:dyDescent="0.3">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x14ac:dyDescent="0.3">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x14ac:dyDescent="0.3">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x14ac:dyDescent="0.3">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x14ac:dyDescent="0.3">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x14ac:dyDescent="0.3">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x14ac:dyDescent="0.3">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x14ac:dyDescent="0.3">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x14ac:dyDescent="0.3">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x14ac:dyDescent="0.3">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x14ac:dyDescent="0.3">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x14ac:dyDescent="0.3">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x14ac:dyDescent="0.3">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x14ac:dyDescent="0.3">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x14ac:dyDescent="0.3">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x14ac:dyDescent="0.3">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x14ac:dyDescent="0.3">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x14ac:dyDescent="0.3">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x14ac:dyDescent="0.3">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x14ac:dyDescent="0.3">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x14ac:dyDescent="0.3">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x14ac:dyDescent="0.3">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x14ac:dyDescent="0.3">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x14ac:dyDescent="0.3">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x14ac:dyDescent="0.3">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x14ac:dyDescent="0.3">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x14ac:dyDescent="0.3">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x14ac:dyDescent="0.3">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x14ac:dyDescent="0.3">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x14ac:dyDescent="0.3">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x14ac:dyDescent="0.3">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x14ac:dyDescent="0.3">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x14ac:dyDescent="0.3">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x14ac:dyDescent="0.3">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x14ac:dyDescent="0.3">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x14ac:dyDescent="0.3">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x14ac:dyDescent="0.3">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x14ac:dyDescent="0.3">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x14ac:dyDescent="0.3">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x14ac:dyDescent="0.3">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x14ac:dyDescent="0.3">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x14ac:dyDescent="0.3">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x14ac:dyDescent="0.3">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x14ac:dyDescent="0.3">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x14ac:dyDescent="0.3">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x14ac:dyDescent="0.3">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x14ac:dyDescent="0.3">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x14ac:dyDescent="0.3">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x14ac:dyDescent="0.3">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x14ac:dyDescent="0.3">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x14ac:dyDescent="0.3">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x14ac:dyDescent="0.3">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x14ac:dyDescent="0.3">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x14ac:dyDescent="0.3">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x14ac:dyDescent="0.3">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x14ac:dyDescent="0.3">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x14ac:dyDescent="0.3">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x14ac:dyDescent="0.3">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x14ac:dyDescent="0.3">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x14ac:dyDescent="0.3">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x14ac:dyDescent="0.3">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x14ac:dyDescent="0.3">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x14ac:dyDescent="0.3">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x14ac:dyDescent="0.3">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x14ac:dyDescent="0.3">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x14ac:dyDescent="0.3">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x14ac:dyDescent="0.3">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x14ac:dyDescent="0.3">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x14ac:dyDescent="0.3">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x14ac:dyDescent="0.3">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x14ac:dyDescent="0.3">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x14ac:dyDescent="0.3">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x14ac:dyDescent="0.3">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x14ac:dyDescent="0.3">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x14ac:dyDescent="0.3">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x14ac:dyDescent="0.3">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x14ac:dyDescent="0.3">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x14ac:dyDescent="0.3">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x14ac:dyDescent="0.3">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x14ac:dyDescent="0.3">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x14ac:dyDescent="0.3">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x14ac:dyDescent="0.3">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x14ac:dyDescent="0.3">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x14ac:dyDescent="0.3">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x14ac:dyDescent="0.3">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x14ac:dyDescent="0.3">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x14ac:dyDescent="0.3">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x14ac:dyDescent="0.3">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x14ac:dyDescent="0.3">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x14ac:dyDescent="0.3">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x14ac:dyDescent="0.3">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x14ac:dyDescent="0.3">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x14ac:dyDescent="0.3">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x14ac:dyDescent="0.3">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x14ac:dyDescent="0.3">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x14ac:dyDescent="0.3">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x14ac:dyDescent="0.3">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x14ac:dyDescent="0.3">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x14ac:dyDescent="0.3">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x14ac:dyDescent="0.3">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x14ac:dyDescent="0.3">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x14ac:dyDescent="0.3">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x14ac:dyDescent="0.3">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x14ac:dyDescent="0.3">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x14ac:dyDescent="0.3">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x14ac:dyDescent="0.3">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x14ac:dyDescent="0.3">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x14ac:dyDescent="0.3">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x14ac:dyDescent="0.3">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x14ac:dyDescent="0.3">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x14ac:dyDescent="0.3">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x14ac:dyDescent="0.3">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x14ac:dyDescent="0.3">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x14ac:dyDescent="0.3">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x14ac:dyDescent="0.3">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x14ac:dyDescent="0.3">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x14ac:dyDescent="0.3">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x14ac:dyDescent="0.3">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x14ac:dyDescent="0.3">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x14ac:dyDescent="0.3">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x14ac:dyDescent="0.3">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x14ac:dyDescent="0.3">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x14ac:dyDescent="0.3">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x14ac:dyDescent="0.3">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x14ac:dyDescent="0.3">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x14ac:dyDescent="0.3">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x14ac:dyDescent="0.3">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x14ac:dyDescent="0.3">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x14ac:dyDescent="0.3">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x14ac:dyDescent="0.3">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x14ac:dyDescent="0.3">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x14ac:dyDescent="0.3">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x14ac:dyDescent="0.3">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x14ac:dyDescent="0.3">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x14ac:dyDescent="0.3">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x14ac:dyDescent="0.3">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x14ac:dyDescent="0.3">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x14ac:dyDescent="0.3">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x14ac:dyDescent="0.3">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x14ac:dyDescent="0.3">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x14ac:dyDescent="0.3">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x14ac:dyDescent="0.3">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x14ac:dyDescent="0.3">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x14ac:dyDescent="0.3">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x14ac:dyDescent="0.3">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x14ac:dyDescent="0.3">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x14ac:dyDescent="0.3">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x14ac:dyDescent="0.3">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x14ac:dyDescent="0.3">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x14ac:dyDescent="0.3">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x14ac:dyDescent="0.3">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x14ac:dyDescent="0.3">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x14ac:dyDescent="0.3">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x14ac:dyDescent="0.3">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x14ac:dyDescent="0.3">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x14ac:dyDescent="0.3">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x14ac:dyDescent="0.3">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x14ac:dyDescent="0.3">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x14ac:dyDescent="0.3">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x14ac:dyDescent="0.3">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x14ac:dyDescent="0.3">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x14ac:dyDescent="0.3">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x14ac:dyDescent="0.3">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x14ac:dyDescent="0.3">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x14ac:dyDescent="0.3">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x14ac:dyDescent="0.3">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x14ac:dyDescent="0.3">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x14ac:dyDescent="0.3">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x14ac:dyDescent="0.3">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x14ac:dyDescent="0.3">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x14ac:dyDescent="0.3">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x14ac:dyDescent="0.3">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x14ac:dyDescent="0.3">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x14ac:dyDescent="0.3">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x14ac:dyDescent="0.3">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x14ac:dyDescent="0.3">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x14ac:dyDescent="0.3">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x14ac:dyDescent="0.3">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x14ac:dyDescent="0.3">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x14ac:dyDescent="0.3">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x14ac:dyDescent="0.3">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x14ac:dyDescent="0.3">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x14ac:dyDescent="0.3">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x14ac:dyDescent="0.3">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x14ac:dyDescent="0.3">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x14ac:dyDescent="0.3">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x14ac:dyDescent="0.3">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x14ac:dyDescent="0.3">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x14ac:dyDescent="0.3">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x14ac:dyDescent="0.3">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x14ac:dyDescent="0.3">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x14ac:dyDescent="0.3">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x14ac:dyDescent="0.3">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x14ac:dyDescent="0.3">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x14ac:dyDescent="0.3">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x14ac:dyDescent="0.3">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x14ac:dyDescent="0.3">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x14ac:dyDescent="0.3">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x14ac:dyDescent="0.3">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x14ac:dyDescent="0.3">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x14ac:dyDescent="0.3">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x14ac:dyDescent="0.3">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x14ac:dyDescent="0.3">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x14ac:dyDescent="0.3">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x14ac:dyDescent="0.3">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x14ac:dyDescent="0.3">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x14ac:dyDescent="0.3">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x14ac:dyDescent="0.3">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x14ac:dyDescent="0.3">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x14ac:dyDescent="0.3">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x14ac:dyDescent="0.3">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x14ac:dyDescent="0.3">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x14ac:dyDescent="0.3">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x14ac:dyDescent="0.3">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x14ac:dyDescent="0.3">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x14ac:dyDescent="0.3">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x14ac:dyDescent="0.3">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x14ac:dyDescent="0.3">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x14ac:dyDescent="0.3">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x14ac:dyDescent="0.3">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x14ac:dyDescent="0.3">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x14ac:dyDescent="0.3">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x14ac:dyDescent="0.3">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x14ac:dyDescent="0.3">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x14ac:dyDescent="0.3">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x14ac:dyDescent="0.3">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x14ac:dyDescent="0.3">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x14ac:dyDescent="0.3">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x14ac:dyDescent="0.3">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x14ac:dyDescent="0.3">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x14ac:dyDescent="0.3">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x14ac:dyDescent="0.3">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x14ac:dyDescent="0.3">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x14ac:dyDescent="0.3">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x14ac:dyDescent="0.3">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x14ac:dyDescent="0.3">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x14ac:dyDescent="0.3">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x14ac:dyDescent="0.3">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x14ac:dyDescent="0.3">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x14ac:dyDescent="0.3">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x14ac:dyDescent="0.3">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x14ac:dyDescent="0.3">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x14ac:dyDescent="0.3">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x14ac:dyDescent="0.3">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x14ac:dyDescent="0.3">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x14ac:dyDescent="0.3">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x14ac:dyDescent="0.3">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x14ac:dyDescent="0.3">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x14ac:dyDescent="0.3">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x14ac:dyDescent="0.3">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x14ac:dyDescent="0.3">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x14ac:dyDescent="0.3">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x14ac:dyDescent="0.3">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x14ac:dyDescent="0.3">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x14ac:dyDescent="0.3">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x14ac:dyDescent="0.3">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x14ac:dyDescent="0.3">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x14ac:dyDescent="0.3">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x14ac:dyDescent="0.3">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x14ac:dyDescent="0.3">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x14ac:dyDescent="0.3">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x14ac:dyDescent="0.3">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x14ac:dyDescent="0.3">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x14ac:dyDescent="0.3">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x14ac:dyDescent="0.3">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x14ac:dyDescent="0.3">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x14ac:dyDescent="0.3">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x14ac:dyDescent="0.3">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x14ac:dyDescent="0.3">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x14ac:dyDescent="0.3">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x14ac:dyDescent="0.3">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x14ac:dyDescent="0.3">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x14ac:dyDescent="0.3">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x14ac:dyDescent="0.3">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x14ac:dyDescent="0.3">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x14ac:dyDescent="0.3">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x14ac:dyDescent="0.3">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x14ac:dyDescent="0.3">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x14ac:dyDescent="0.3">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x14ac:dyDescent="0.3">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x14ac:dyDescent="0.3">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x14ac:dyDescent="0.3">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x14ac:dyDescent="0.3">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x14ac:dyDescent="0.3">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x14ac:dyDescent="0.3">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x14ac:dyDescent="0.3">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x14ac:dyDescent="0.3">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x14ac:dyDescent="0.3">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x14ac:dyDescent="0.3">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x14ac:dyDescent="0.3">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x14ac:dyDescent="0.3">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x14ac:dyDescent="0.3">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x14ac:dyDescent="0.3">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x14ac:dyDescent="0.3">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x14ac:dyDescent="0.3">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x14ac:dyDescent="0.3">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x14ac:dyDescent="0.3">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x14ac:dyDescent="0.3">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x14ac:dyDescent="0.3">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x14ac:dyDescent="0.3">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x14ac:dyDescent="0.3">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x14ac:dyDescent="0.3">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x14ac:dyDescent="0.3">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x14ac:dyDescent="0.3">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x14ac:dyDescent="0.3">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x14ac:dyDescent="0.3">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x14ac:dyDescent="0.3">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x14ac:dyDescent="0.3">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x14ac:dyDescent="0.3">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x14ac:dyDescent="0.3">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x14ac:dyDescent="0.3">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x14ac:dyDescent="0.3">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x14ac:dyDescent="0.3">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x14ac:dyDescent="0.3">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x14ac:dyDescent="0.3">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x14ac:dyDescent="0.3">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x14ac:dyDescent="0.3">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x14ac:dyDescent="0.3">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x14ac:dyDescent="0.3">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x14ac:dyDescent="0.3">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x14ac:dyDescent="0.3">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x14ac:dyDescent="0.3">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x14ac:dyDescent="0.3">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x14ac:dyDescent="0.3">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x14ac:dyDescent="0.3">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x14ac:dyDescent="0.3">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x14ac:dyDescent="0.3">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x14ac:dyDescent="0.3">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x14ac:dyDescent="0.3">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x14ac:dyDescent="0.3">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x14ac:dyDescent="0.3">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x14ac:dyDescent="0.3">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x14ac:dyDescent="0.3">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x14ac:dyDescent="0.3">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x14ac:dyDescent="0.3">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x14ac:dyDescent="0.3">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x14ac:dyDescent="0.3">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x14ac:dyDescent="0.3">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x14ac:dyDescent="0.3">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x14ac:dyDescent="0.3">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x14ac:dyDescent="0.3">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x14ac:dyDescent="0.3">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x14ac:dyDescent="0.3">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x14ac:dyDescent="0.3">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x14ac:dyDescent="0.3">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x14ac:dyDescent="0.3">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x14ac:dyDescent="0.3">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x14ac:dyDescent="0.3">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x14ac:dyDescent="0.3">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x14ac:dyDescent="0.3">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x14ac:dyDescent="0.3">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x14ac:dyDescent="0.3">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x14ac:dyDescent="0.3">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x14ac:dyDescent="0.3">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x14ac:dyDescent="0.3">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x14ac:dyDescent="0.3">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x14ac:dyDescent="0.3">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x14ac:dyDescent="0.3">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x14ac:dyDescent="0.3">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x14ac:dyDescent="0.3">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x14ac:dyDescent="0.3">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x14ac:dyDescent="0.3">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x14ac:dyDescent="0.3">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x14ac:dyDescent="0.3">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x14ac:dyDescent="0.3">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x14ac:dyDescent="0.3">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x14ac:dyDescent="0.3">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x14ac:dyDescent="0.3">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x14ac:dyDescent="0.3">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x14ac:dyDescent="0.3">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x14ac:dyDescent="0.3">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x14ac:dyDescent="0.3">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x14ac:dyDescent="0.3">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x14ac:dyDescent="0.3">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x14ac:dyDescent="0.3">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x14ac:dyDescent="0.3">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x14ac:dyDescent="0.3">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x14ac:dyDescent="0.3">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x14ac:dyDescent="0.3">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x14ac:dyDescent="0.3">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x14ac:dyDescent="0.3">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x14ac:dyDescent="0.3">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x14ac:dyDescent="0.3">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x14ac:dyDescent="0.3">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x14ac:dyDescent="0.3">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x14ac:dyDescent="0.3">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x14ac:dyDescent="0.3">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x14ac:dyDescent="0.3">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x14ac:dyDescent="0.3">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x14ac:dyDescent="0.3">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x14ac:dyDescent="0.3">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x14ac:dyDescent="0.3">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x14ac:dyDescent="0.3">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x14ac:dyDescent="0.3">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x14ac:dyDescent="0.3">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x14ac:dyDescent="0.3">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x14ac:dyDescent="0.3">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x14ac:dyDescent="0.3">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x14ac:dyDescent="0.3">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x14ac:dyDescent="0.3">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x14ac:dyDescent="0.3">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x14ac:dyDescent="0.3">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x14ac:dyDescent="0.3">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x14ac:dyDescent="0.3">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x14ac:dyDescent="0.3">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x14ac:dyDescent="0.3">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x14ac:dyDescent="0.3">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x14ac:dyDescent="0.3">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x14ac:dyDescent="0.3">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x14ac:dyDescent="0.3">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x14ac:dyDescent="0.3">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x14ac:dyDescent="0.3">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x14ac:dyDescent="0.3">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x14ac:dyDescent="0.3">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x14ac:dyDescent="0.3">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x14ac:dyDescent="0.3">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x14ac:dyDescent="0.3">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x14ac:dyDescent="0.3">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x14ac:dyDescent="0.3">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x14ac:dyDescent="0.3">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x14ac:dyDescent="0.3">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x14ac:dyDescent="0.3">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x14ac:dyDescent="0.3">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x14ac:dyDescent="0.3">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x14ac:dyDescent="0.3">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x14ac:dyDescent="0.3">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x14ac:dyDescent="0.3">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x14ac:dyDescent="0.3">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x14ac:dyDescent="0.3">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x14ac:dyDescent="0.3">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x14ac:dyDescent="0.3">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x14ac:dyDescent="0.3">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x14ac:dyDescent="0.3">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x14ac:dyDescent="0.3">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x14ac:dyDescent="0.3">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x14ac:dyDescent="0.3">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x14ac:dyDescent="0.3">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x14ac:dyDescent="0.3">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x14ac:dyDescent="0.3">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x14ac:dyDescent="0.3">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x14ac:dyDescent="0.3">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x14ac:dyDescent="0.3">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x14ac:dyDescent="0.3">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x14ac:dyDescent="0.3">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x14ac:dyDescent="0.3">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x14ac:dyDescent="0.3">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x14ac:dyDescent="0.3">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x14ac:dyDescent="0.3">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x14ac:dyDescent="0.3">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x14ac:dyDescent="0.3">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x14ac:dyDescent="0.3">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x14ac:dyDescent="0.3">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x14ac:dyDescent="0.3">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x14ac:dyDescent="0.3">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x14ac:dyDescent="0.3">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x14ac:dyDescent="0.3">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x14ac:dyDescent="0.3">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x14ac:dyDescent="0.3">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x14ac:dyDescent="0.3">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x14ac:dyDescent="0.3">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x14ac:dyDescent="0.3">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x14ac:dyDescent="0.3">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x14ac:dyDescent="0.3">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x14ac:dyDescent="0.3">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x14ac:dyDescent="0.3">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x14ac:dyDescent="0.3">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x14ac:dyDescent="0.3">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x14ac:dyDescent="0.3">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x14ac:dyDescent="0.3">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x14ac:dyDescent="0.3">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x14ac:dyDescent="0.3">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x14ac:dyDescent="0.3">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x14ac:dyDescent="0.3">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x14ac:dyDescent="0.3">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x14ac:dyDescent="0.3">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x14ac:dyDescent="0.3">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x14ac:dyDescent="0.3">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x14ac:dyDescent="0.3">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x14ac:dyDescent="0.3">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x14ac:dyDescent="0.3">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x14ac:dyDescent="0.3">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x14ac:dyDescent="0.3">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x14ac:dyDescent="0.3">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x14ac:dyDescent="0.3">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x14ac:dyDescent="0.3">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x14ac:dyDescent="0.3">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x14ac:dyDescent="0.3">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x14ac:dyDescent="0.3">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x14ac:dyDescent="0.3">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x14ac:dyDescent="0.3">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x14ac:dyDescent="0.3">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x14ac:dyDescent="0.3">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x14ac:dyDescent="0.3">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x14ac:dyDescent="0.3">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x14ac:dyDescent="0.3">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x14ac:dyDescent="0.3">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x14ac:dyDescent="0.3">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x14ac:dyDescent="0.3">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x14ac:dyDescent="0.3">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x14ac:dyDescent="0.3">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x14ac:dyDescent="0.3">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x14ac:dyDescent="0.3">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x14ac:dyDescent="0.3">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x14ac:dyDescent="0.3">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x14ac:dyDescent="0.3">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x14ac:dyDescent="0.3">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x14ac:dyDescent="0.3">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x14ac:dyDescent="0.3">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x14ac:dyDescent="0.3">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x14ac:dyDescent="0.3">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x14ac:dyDescent="0.3">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x14ac:dyDescent="0.3">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x14ac:dyDescent="0.3">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x14ac:dyDescent="0.3">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x14ac:dyDescent="0.3">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x14ac:dyDescent="0.3">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x14ac:dyDescent="0.3">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x14ac:dyDescent="0.3">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x14ac:dyDescent="0.3">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x14ac:dyDescent="0.3">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x14ac:dyDescent="0.3">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x14ac:dyDescent="0.3">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x14ac:dyDescent="0.3">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x14ac:dyDescent="0.3">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x14ac:dyDescent="0.3">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x14ac:dyDescent="0.3">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x14ac:dyDescent="0.3">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x14ac:dyDescent="0.3">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x14ac:dyDescent="0.3">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x14ac:dyDescent="0.3">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x14ac:dyDescent="0.3">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x14ac:dyDescent="0.3">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x14ac:dyDescent="0.3">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x14ac:dyDescent="0.3">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x14ac:dyDescent="0.3">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x14ac:dyDescent="0.3">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x14ac:dyDescent="0.3">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x14ac:dyDescent="0.3">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x14ac:dyDescent="0.3">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x14ac:dyDescent="0.3">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x14ac:dyDescent="0.3">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x14ac:dyDescent="0.3">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x14ac:dyDescent="0.3">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x14ac:dyDescent="0.3">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x14ac:dyDescent="0.3">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x14ac:dyDescent="0.3">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x14ac:dyDescent="0.3">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x14ac:dyDescent="0.3">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x14ac:dyDescent="0.3">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x14ac:dyDescent="0.3">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x14ac:dyDescent="0.3">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x14ac:dyDescent="0.3">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x14ac:dyDescent="0.3">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x14ac:dyDescent="0.3">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x14ac:dyDescent="0.3">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x14ac:dyDescent="0.3">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x14ac:dyDescent="0.3">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x14ac:dyDescent="0.3">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x14ac:dyDescent="0.3">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x14ac:dyDescent="0.3">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x14ac:dyDescent="0.3">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x14ac:dyDescent="0.3">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x14ac:dyDescent="0.3">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x14ac:dyDescent="0.3">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x14ac:dyDescent="0.3">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x14ac:dyDescent="0.3">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x14ac:dyDescent="0.3">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x14ac:dyDescent="0.3">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x14ac:dyDescent="0.3">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x14ac:dyDescent="0.3">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x14ac:dyDescent="0.3">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x14ac:dyDescent="0.3">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x14ac:dyDescent="0.3">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x14ac:dyDescent="0.3">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x14ac:dyDescent="0.3">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x14ac:dyDescent="0.3">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x14ac:dyDescent="0.3">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x14ac:dyDescent="0.3">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x14ac:dyDescent="0.3">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x14ac:dyDescent="0.3">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x14ac:dyDescent="0.3">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x14ac:dyDescent="0.3">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x14ac:dyDescent="0.3">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x14ac:dyDescent="0.3">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x14ac:dyDescent="0.3">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x14ac:dyDescent="0.3">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x14ac:dyDescent="0.3">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x14ac:dyDescent="0.3">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x14ac:dyDescent="0.3">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x14ac:dyDescent="0.3">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x14ac:dyDescent="0.3">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x14ac:dyDescent="0.3">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x14ac:dyDescent="0.3">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x14ac:dyDescent="0.3">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x14ac:dyDescent="0.3">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x14ac:dyDescent="0.3">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x14ac:dyDescent="0.3">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x14ac:dyDescent="0.3">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x14ac:dyDescent="0.3">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x14ac:dyDescent="0.3">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x14ac:dyDescent="0.3">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x14ac:dyDescent="0.3">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x14ac:dyDescent="0.3">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x14ac:dyDescent="0.3">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x14ac:dyDescent="0.3">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x14ac:dyDescent="0.3">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x14ac:dyDescent="0.3">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x14ac:dyDescent="0.3">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x14ac:dyDescent="0.3">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x14ac:dyDescent="0.3">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x14ac:dyDescent="0.3">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x14ac:dyDescent="0.3">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x14ac:dyDescent="0.3">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x14ac:dyDescent="0.3">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x14ac:dyDescent="0.3">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x14ac:dyDescent="0.3">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x14ac:dyDescent="0.3">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x14ac:dyDescent="0.3">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x14ac:dyDescent="0.3">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x14ac:dyDescent="0.3">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x14ac:dyDescent="0.3">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x14ac:dyDescent="0.3">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x14ac:dyDescent="0.3">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x14ac:dyDescent="0.3">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x14ac:dyDescent="0.3">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x14ac:dyDescent="0.3">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x14ac:dyDescent="0.3">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x14ac:dyDescent="0.3">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x14ac:dyDescent="0.3">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x14ac:dyDescent="0.3">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x14ac:dyDescent="0.3">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x14ac:dyDescent="0.3">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x14ac:dyDescent="0.3">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x14ac:dyDescent="0.3">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x14ac:dyDescent="0.3">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x14ac:dyDescent="0.3">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x14ac:dyDescent="0.3">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x14ac:dyDescent="0.3">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x14ac:dyDescent="0.3">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x14ac:dyDescent="0.3">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x14ac:dyDescent="0.3">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x14ac:dyDescent="0.3">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x14ac:dyDescent="0.3">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x14ac:dyDescent="0.3">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x14ac:dyDescent="0.3">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x14ac:dyDescent="0.3">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x14ac:dyDescent="0.3">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x14ac:dyDescent="0.3">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x14ac:dyDescent="0.3">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x14ac:dyDescent="0.3">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x14ac:dyDescent="0.3">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x14ac:dyDescent="0.3">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x14ac:dyDescent="0.3">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x14ac:dyDescent="0.3">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x14ac:dyDescent="0.3">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x14ac:dyDescent="0.3">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x14ac:dyDescent="0.3">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x14ac:dyDescent="0.3">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x14ac:dyDescent="0.3">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x14ac:dyDescent="0.3">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x14ac:dyDescent="0.3">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x14ac:dyDescent="0.3">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x14ac:dyDescent="0.3">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x14ac:dyDescent="0.3">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x14ac:dyDescent="0.3">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x14ac:dyDescent="0.3">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x14ac:dyDescent="0.3">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x14ac:dyDescent="0.3">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x14ac:dyDescent="0.3">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x14ac:dyDescent="0.3">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x14ac:dyDescent="0.3">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x14ac:dyDescent="0.3">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x14ac:dyDescent="0.3">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x14ac:dyDescent="0.3">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x14ac:dyDescent="0.3">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x14ac:dyDescent="0.3">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x14ac:dyDescent="0.3">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x14ac:dyDescent="0.3">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x14ac:dyDescent="0.3">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x14ac:dyDescent="0.3">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x14ac:dyDescent="0.3">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x14ac:dyDescent="0.3">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x14ac:dyDescent="0.3">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x14ac:dyDescent="0.3">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x14ac:dyDescent="0.3">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x14ac:dyDescent="0.3">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x14ac:dyDescent="0.3">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x14ac:dyDescent="0.3">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x14ac:dyDescent="0.3">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x14ac:dyDescent="0.3">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x14ac:dyDescent="0.3">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x14ac:dyDescent="0.3">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x14ac:dyDescent="0.3">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x14ac:dyDescent="0.3">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x14ac:dyDescent="0.3">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x14ac:dyDescent="0.3">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x14ac:dyDescent="0.3">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x14ac:dyDescent="0.3">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x14ac:dyDescent="0.3">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x14ac:dyDescent="0.3">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x14ac:dyDescent="0.3">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x14ac:dyDescent="0.3">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x14ac:dyDescent="0.3">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x14ac:dyDescent="0.3">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x14ac:dyDescent="0.3">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x14ac:dyDescent="0.3">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x14ac:dyDescent="0.3">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x14ac:dyDescent="0.3">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x14ac:dyDescent="0.3">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x14ac:dyDescent="0.3">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x14ac:dyDescent="0.3">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x14ac:dyDescent="0.3">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x14ac:dyDescent="0.3">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x14ac:dyDescent="0.3">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x14ac:dyDescent="0.3">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x14ac:dyDescent="0.3">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x14ac:dyDescent="0.3">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x14ac:dyDescent="0.3">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x14ac:dyDescent="0.3">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x14ac:dyDescent="0.3">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x14ac:dyDescent="0.3">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x14ac:dyDescent="0.3">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x14ac:dyDescent="0.3">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x14ac:dyDescent="0.3">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x14ac:dyDescent="0.3">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x14ac:dyDescent="0.3">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x14ac:dyDescent="0.3">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x14ac:dyDescent="0.3">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x14ac:dyDescent="0.3">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x14ac:dyDescent="0.3">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x14ac:dyDescent="0.3">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x14ac:dyDescent="0.3">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x14ac:dyDescent="0.3">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x14ac:dyDescent="0.3">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x14ac:dyDescent="0.3">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x14ac:dyDescent="0.3">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x14ac:dyDescent="0.3">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x14ac:dyDescent="0.3">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x14ac:dyDescent="0.3">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x14ac:dyDescent="0.3">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x14ac:dyDescent="0.3">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x14ac:dyDescent="0.3">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x14ac:dyDescent="0.3">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x14ac:dyDescent="0.3">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x14ac:dyDescent="0.3">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x14ac:dyDescent="0.3">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x14ac:dyDescent="0.3">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x14ac:dyDescent="0.3">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x14ac:dyDescent="0.3">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x14ac:dyDescent="0.3">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x14ac:dyDescent="0.3">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x14ac:dyDescent="0.3">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x14ac:dyDescent="0.3">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x14ac:dyDescent="0.3">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x14ac:dyDescent="0.3">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x14ac:dyDescent="0.3">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x14ac:dyDescent="0.3">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x14ac:dyDescent="0.3">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x14ac:dyDescent="0.3">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x14ac:dyDescent="0.3">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x14ac:dyDescent="0.3">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x14ac:dyDescent="0.3">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x14ac:dyDescent="0.3">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x14ac:dyDescent="0.3">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x14ac:dyDescent="0.3">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x14ac:dyDescent="0.3">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x14ac:dyDescent="0.3">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x14ac:dyDescent="0.3">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x14ac:dyDescent="0.3">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x14ac:dyDescent="0.3">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x14ac:dyDescent="0.3">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x14ac:dyDescent="0.3">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x14ac:dyDescent="0.3">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x14ac:dyDescent="0.3">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x14ac:dyDescent="0.3">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x14ac:dyDescent="0.3">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x14ac:dyDescent="0.3">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x14ac:dyDescent="0.3">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x14ac:dyDescent="0.3">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x14ac:dyDescent="0.3">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x14ac:dyDescent="0.3">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x14ac:dyDescent="0.3">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x14ac:dyDescent="0.3">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x14ac:dyDescent="0.3">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x14ac:dyDescent="0.3">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x14ac:dyDescent="0.3">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x14ac:dyDescent="0.3">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x14ac:dyDescent="0.3">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x14ac:dyDescent="0.3">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x14ac:dyDescent="0.3">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x14ac:dyDescent="0.3">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x14ac:dyDescent="0.3">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x14ac:dyDescent="0.3">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x14ac:dyDescent="0.3">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x14ac:dyDescent="0.3">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x14ac:dyDescent="0.3">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x14ac:dyDescent="0.3">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x14ac:dyDescent="0.3">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x14ac:dyDescent="0.3">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x14ac:dyDescent="0.3">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x14ac:dyDescent="0.3">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x14ac:dyDescent="0.3">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x14ac:dyDescent="0.3">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x14ac:dyDescent="0.3">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x14ac:dyDescent="0.3">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x14ac:dyDescent="0.3">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x14ac:dyDescent="0.3">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x14ac:dyDescent="0.3">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x14ac:dyDescent="0.3">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x14ac:dyDescent="0.3">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x14ac:dyDescent="0.3">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x14ac:dyDescent="0.3">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x14ac:dyDescent="0.3">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x14ac:dyDescent="0.3">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x14ac:dyDescent="0.3">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x14ac:dyDescent="0.3">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x14ac:dyDescent="0.3">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x14ac:dyDescent="0.3">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x14ac:dyDescent="0.3">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x14ac:dyDescent="0.3">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x14ac:dyDescent="0.3">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x14ac:dyDescent="0.3">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x14ac:dyDescent="0.3">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x14ac:dyDescent="0.3">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x14ac:dyDescent="0.3">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x14ac:dyDescent="0.3">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x14ac:dyDescent="0.3">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x14ac:dyDescent="0.3">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x14ac:dyDescent="0.3">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x14ac:dyDescent="0.3">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x14ac:dyDescent="0.3">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x14ac:dyDescent="0.3">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x14ac:dyDescent="0.3">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x14ac:dyDescent="0.3">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x14ac:dyDescent="0.3">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x14ac:dyDescent="0.3">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x14ac:dyDescent="0.3">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x14ac:dyDescent="0.3">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x14ac:dyDescent="0.3">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x14ac:dyDescent="0.3">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x14ac:dyDescent="0.3">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x14ac:dyDescent="0.3">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x14ac:dyDescent="0.3">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x14ac:dyDescent="0.3">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x14ac:dyDescent="0.3">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x14ac:dyDescent="0.3">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x14ac:dyDescent="0.3">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x14ac:dyDescent="0.3">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x14ac:dyDescent="0.3">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x14ac:dyDescent="0.3">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x14ac:dyDescent="0.3">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x14ac:dyDescent="0.3">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x14ac:dyDescent="0.3">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x14ac:dyDescent="0.3">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x14ac:dyDescent="0.3">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x14ac:dyDescent="0.3">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x14ac:dyDescent="0.3">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x14ac:dyDescent="0.3">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x14ac:dyDescent="0.3">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x14ac:dyDescent="0.3">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x14ac:dyDescent="0.3">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x14ac:dyDescent="0.3">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x14ac:dyDescent="0.3">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x14ac:dyDescent="0.3">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x14ac:dyDescent="0.3">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x14ac:dyDescent="0.3">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x14ac:dyDescent="0.3">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x14ac:dyDescent="0.3">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x14ac:dyDescent="0.3">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x14ac:dyDescent="0.3">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x14ac:dyDescent="0.3">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x14ac:dyDescent="0.3">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x14ac:dyDescent="0.3">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x14ac:dyDescent="0.3">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x14ac:dyDescent="0.3">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x14ac:dyDescent="0.3">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x14ac:dyDescent="0.3">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x14ac:dyDescent="0.3">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x14ac:dyDescent="0.3">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x14ac:dyDescent="0.3">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x14ac:dyDescent="0.3">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x14ac:dyDescent="0.3">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x14ac:dyDescent="0.3">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x14ac:dyDescent="0.3">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x14ac:dyDescent="0.3">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x14ac:dyDescent="0.3">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x14ac:dyDescent="0.3">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x14ac:dyDescent="0.3">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x14ac:dyDescent="0.3">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x14ac:dyDescent="0.3">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x14ac:dyDescent="0.3">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x14ac:dyDescent="0.3">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x14ac:dyDescent="0.3">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x14ac:dyDescent="0.3">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x14ac:dyDescent="0.3">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x14ac:dyDescent="0.3">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x14ac:dyDescent="0.3">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x14ac:dyDescent="0.3">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x14ac:dyDescent="0.3">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x14ac:dyDescent="0.3">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x14ac:dyDescent="0.3">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x14ac:dyDescent="0.3">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x14ac:dyDescent="0.3">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x14ac:dyDescent="0.3">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x14ac:dyDescent="0.3">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x14ac:dyDescent="0.3">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x14ac:dyDescent="0.3">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x14ac:dyDescent="0.3">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x14ac:dyDescent="0.3">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x14ac:dyDescent="0.3">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x14ac:dyDescent="0.3">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x14ac:dyDescent="0.3">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x14ac:dyDescent="0.3">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x14ac:dyDescent="0.3">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x14ac:dyDescent="0.3">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x14ac:dyDescent="0.3">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x14ac:dyDescent="0.3">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x14ac:dyDescent="0.3">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x14ac:dyDescent="0.3">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x14ac:dyDescent="0.3">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x14ac:dyDescent="0.3">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x14ac:dyDescent="0.3">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x14ac:dyDescent="0.3">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x14ac:dyDescent="0.3">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x14ac:dyDescent="0.3">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x14ac:dyDescent="0.3">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x14ac:dyDescent="0.3">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x14ac:dyDescent="0.3">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x14ac:dyDescent="0.3">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x14ac:dyDescent="0.3">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x14ac:dyDescent="0.3">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x14ac:dyDescent="0.3">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x14ac:dyDescent="0.3">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x14ac:dyDescent="0.3">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x14ac:dyDescent="0.3">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x14ac:dyDescent="0.3">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x14ac:dyDescent="0.3">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x14ac:dyDescent="0.3">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x14ac:dyDescent="0.3">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x14ac:dyDescent="0.3">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x14ac:dyDescent="0.3">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x14ac:dyDescent="0.3">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x14ac:dyDescent="0.3">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x14ac:dyDescent="0.3">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x14ac:dyDescent="0.3">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x14ac:dyDescent="0.3">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x14ac:dyDescent="0.3">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x14ac:dyDescent="0.3">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x14ac:dyDescent="0.3">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x14ac:dyDescent="0.3">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x14ac:dyDescent="0.3">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x14ac:dyDescent="0.3">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x14ac:dyDescent="0.3">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x14ac:dyDescent="0.3">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x14ac:dyDescent="0.3">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x14ac:dyDescent="0.3">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x14ac:dyDescent="0.3">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x14ac:dyDescent="0.3">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x14ac:dyDescent="0.3">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x14ac:dyDescent="0.3">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x14ac:dyDescent="0.3">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x14ac:dyDescent="0.3">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x14ac:dyDescent="0.3">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x14ac:dyDescent="0.3">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x14ac:dyDescent="0.3">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x14ac:dyDescent="0.3">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x14ac:dyDescent="0.3">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x14ac:dyDescent="0.3">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x14ac:dyDescent="0.3">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x14ac:dyDescent="0.3">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x14ac:dyDescent="0.3">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x14ac:dyDescent="0.3">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x14ac:dyDescent="0.3">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x14ac:dyDescent="0.3">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x14ac:dyDescent="0.3">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x14ac:dyDescent="0.3">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x14ac:dyDescent="0.3">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x14ac:dyDescent="0.3">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x14ac:dyDescent="0.3">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x14ac:dyDescent="0.3">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x14ac:dyDescent="0.3">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x14ac:dyDescent="0.3">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x14ac:dyDescent="0.3">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x14ac:dyDescent="0.3">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x14ac:dyDescent="0.3">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x14ac:dyDescent="0.3">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x14ac:dyDescent="0.3">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x14ac:dyDescent="0.3">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x14ac:dyDescent="0.3">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x14ac:dyDescent="0.3">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x14ac:dyDescent="0.3">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x14ac:dyDescent="0.3">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x14ac:dyDescent="0.3">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x14ac:dyDescent="0.3">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x14ac:dyDescent="0.3">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x14ac:dyDescent="0.3">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x14ac:dyDescent="0.3">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x14ac:dyDescent="0.3">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x14ac:dyDescent="0.3">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x14ac:dyDescent="0.3">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x14ac:dyDescent="0.3">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x14ac:dyDescent="0.3">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x14ac:dyDescent="0.3">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x14ac:dyDescent="0.3">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x14ac:dyDescent="0.3">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x14ac:dyDescent="0.3">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x14ac:dyDescent="0.3">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x14ac:dyDescent="0.3">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x14ac:dyDescent="0.3">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x14ac:dyDescent="0.3">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x14ac:dyDescent="0.3">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x14ac:dyDescent="0.3">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x14ac:dyDescent="0.3">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x14ac:dyDescent="0.3">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x14ac:dyDescent="0.3">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x14ac:dyDescent="0.3">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x14ac:dyDescent="0.3">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x14ac:dyDescent="0.3">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x14ac:dyDescent="0.3">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x14ac:dyDescent="0.3">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x14ac:dyDescent="0.3">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x14ac:dyDescent="0.3">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x14ac:dyDescent="0.3">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x14ac:dyDescent="0.3">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x14ac:dyDescent="0.3">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x14ac:dyDescent="0.3">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x14ac:dyDescent="0.3">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x14ac:dyDescent="0.3">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x14ac:dyDescent="0.3">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x14ac:dyDescent="0.3">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x14ac:dyDescent="0.3">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x14ac:dyDescent="0.3">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x14ac:dyDescent="0.3">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x14ac:dyDescent="0.3">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x14ac:dyDescent="0.3">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x14ac:dyDescent="0.3">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x14ac:dyDescent="0.3">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x14ac:dyDescent="0.3">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x14ac:dyDescent="0.3">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x14ac:dyDescent="0.3">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x14ac:dyDescent="0.3">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x14ac:dyDescent="0.3">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x14ac:dyDescent="0.3">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x14ac:dyDescent="0.3">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x14ac:dyDescent="0.3">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x14ac:dyDescent="0.3">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x14ac:dyDescent="0.3">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x14ac:dyDescent="0.3">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x14ac:dyDescent="0.3">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x14ac:dyDescent="0.3">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x14ac:dyDescent="0.3">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x14ac:dyDescent="0.3">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x14ac:dyDescent="0.3">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x14ac:dyDescent="0.3">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x14ac:dyDescent="0.3">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x14ac:dyDescent="0.3">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x14ac:dyDescent="0.3">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x14ac:dyDescent="0.3">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x14ac:dyDescent="0.3">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x14ac:dyDescent="0.3">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x14ac:dyDescent="0.3">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x14ac:dyDescent="0.3">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x14ac:dyDescent="0.3">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x14ac:dyDescent="0.3">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x14ac:dyDescent="0.3">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x14ac:dyDescent="0.3">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x14ac:dyDescent="0.3">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x14ac:dyDescent="0.3">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x14ac:dyDescent="0.3">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x14ac:dyDescent="0.3">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x14ac:dyDescent="0.3">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x14ac:dyDescent="0.3">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x14ac:dyDescent="0.3">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x14ac:dyDescent="0.3">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x14ac:dyDescent="0.3">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x14ac:dyDescent="0.3">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x14ac:dyDescent="0.3">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x14ac:dyDescent="0.3">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x14ac:dyDescent="0.3">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x14ac:dyDescent="0.3">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x14ac:dyDescent="0.3">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x14ac:dyDescent="0.3">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x14ac:dyDescent="0.3">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x14ac:dyDescent="0.3">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x14ac:dyDescent="0.3">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x14ac:dyDescent="0.3">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x14ac:dyDescent="0.3">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x14ac:dyDescent="0.3">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x14ac:dyDescent="0.3">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x14ac:dyDescent="0.3">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x14ac:dyDescent="0.3">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x14ac:dyDescent="0.3">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x14ac:dyDescent="0.3">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x14ac:dyDescent="0.3">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x14ac:dyDescent="0.3">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x14ac:dyDescent="0.3">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x14ac:dyDescent="0.3">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x14ac:dyDescent="0.3">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x14ac:dyDescent="0.3">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x14ac:dyDescent="0.3">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x14ac:dyDescent="0.3">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x14ac:dyDescent="0.3">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x14ac:dyDescent="0.3">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x14ac:dyDescent="0.3">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x14ac:dyDescent="0.3">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x14ac:dyDescent="0.3">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x14ac:dyDescent="0.3">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x14ac:dyDescent="0.3">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x14ac:dyDescent="0.3">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x14ac:dyDescent="0.3">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x14ac:dyDescent="0.3">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x14ac:dyDescent="0.3">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x14ac:dyDescent="0.3">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x14ac:dyDescent="0.3">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x14ac:dyDescent="0.3">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x14ac:dyDescent="0.3">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x14ac:dyDescent="0.3">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x14ac:dyDescent="0.3">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x14ac:dyDescent="0.3">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x14ac:dyDescent="0.3">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x14ac:dyDescent="0.3">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x14ac:dyDescent="0.3">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x14ac:dyDescent="0.3">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x14ac:dyDescent="0.3">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x14ac:dyDescent="0.3">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x14ac:dyDescent="0.3">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x14ac:dyDescent="0.3">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x14ac:dyDescent="0.3">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x14ac:dyDescent="0.3">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x14ac:dyDescent="0.3">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x14ac:dyDescent="0.3">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x14ac:dyDescent="0.3">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x14ac:dyDescent="0.3">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x14ac:dyDescent="0.3">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x14ac:dyDescent="0.3">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x14ac:dyDescent="0.3">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x14ac:dyDescent="0.3">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x14ac:dyDescent="0.3">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x14ac:dyDescent="0.3">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x14ac:dyDescent="0.3">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x14ac:dyDescent="0.3">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x14ac:dyDescent="0.3">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x14ac:dyDescent="0.3">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x14ac:dyDescent="0.3">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x14ac:dyDescent="0.3">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x14ac:dyDescent="0.3">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x14ac:dyDescent="0.3">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x14ac:dyDescent="0.3">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x14ac:dyDescent="0.3">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x14ac:dyDescent="0.3">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x14ac:dyDescent="0.3">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x14ac:dyDescent="0.3">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x14ac:dyDescent="0.3">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x14ac:dyDescent="0.3">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x14ac:dyDescent="0.3">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x14ac:dyDescent="0.3">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x14ac:dyDescent="0.3">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x14ac:dyDescent="0.3">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x14ac:dyDescent="0.3">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x14ac:dyDescent="0.3">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x14ac:dyDescent="0.3">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x14ac:dyDescent="0.3">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x14ac:dyDescent="0.3">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x14ac:dyDescent="0.3">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x14ac:dyDescent="0.3">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x14ac:dyDescent="0.3">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x14ac:dyDescent="0.3">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x14ac:dyDescent="0.3">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x14ac:dyDescent="0.3">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x14ac:dyDescent="0.3">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x14ac:dyDescent="0.3">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x14ac:dyDescent="0.3">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x14ac:dyDescent="0.3">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x14ac:dyDescent="0.3">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x14ac:dyDescent="0.3">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x14ac:dyDescent="0.3">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x14ac:dyDescent="0.3">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x14ac:dyDescent="0.3">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x14ac:dyDescent="0.3">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x14ac:dyDescent="0.3">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x14ac:dyDescent="0.3">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x14ac:dyDescent="0.3">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x14ac:dyDescent="0.3">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x14ac:dyDescent="0.3">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x14ac:dyDescent="0.3">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x14ac:dyDescent="0.3">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x14ac:dyDescent="0.3">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x14ac:dyDescent="0.3">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x14ac:dyDescent="0.3">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x14ac:dyDescent="0.3">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x14ac:dyDescent="0.3">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x14ac:dyDescent="0.3">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x14ac:dyDescent="0.3">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x14ac:dyDescent="0.3">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x14ac:dyDescent="0.3">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x14ac:dyDescent="0.3">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x14ac:dyDescent="0.3">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x14ac:dyDescent="0.3">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x14ac:dyDescent="0.3">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x14ac:dyDescent="0.3">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x14ac:dyDescent="0.3">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x14ac:dyDescent="0.3">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x14ac:dyDescent="0.3">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x14ac:dyDescent="0.3">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x14ac:dyDescent="0.3">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x14ac:dyDescent="0.3">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x14ac:dyDescent="0.3">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x14ac:dyDescent="0.3">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x14ac:dyDescent="0.3">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x14ac:dyDescent="0.3">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x14ac:dyDescent="0.3">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x14ac:dyDescent="0.3">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x14ac:dyDescent="0.3">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x14ac:dyDescent="0.3">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x14ac:dyDescent="0.3">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x14ac:dyDescent="0.3">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x14ac:dyDescent="0.3">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x14ac:dyDescent="0.3">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x14ac:dyDescent="0.3">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x14ac:dyDescent="0.3">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x14ac:dyDescent="0.3">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x14ac:dyDescent="0.3">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x14ac:dyDescent="0.3">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x14ac:dyDescent="0.3">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x14ac:dyDescent="0.3">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x14ac:dyDescent="0.3">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x14ac:dyDescent="0.3">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x14ac:dyDescent="0.3">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x14ac:dyDescent="0.3">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x14ac:dyDescent="0.3">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x14ac:dyDescent="0.3">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x14ac:dyDescent="0.3">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x14ac:dyDescent="0.3">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x14ac:dyDescent="0.3">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x14ac:dyDescent="0.3">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x14ac:dyDescent="0.3">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x14ac:dyDescent="0.3">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x14ac:dyDescent="0.3">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x14ac:dyDescent="0.3">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x14ac:dyDescent="0.3">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x14ac:dyDescent="0.3">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x14ac:dyDescent="0.3">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x14ac:dyDescent="0.3">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x14ac:dyDescent="0.3">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x14ac:dyDescent="0.3">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x14ac:dyDescent="0.3">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x14ac:dyDescent="0.3">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x14ac:dyDescent="0.3">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x14ac:dyDescent="0.3">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x14ac:dyDescent="0.3">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x14ac:dyDescent="0.3">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x14ac:dyDescent="0.3">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x14ac:dyDescent="0.3">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x14ac:dyDescent="0.3">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x14ac:dyDescent="0.3">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x14ac:dyDescent="0.3">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x14ac:dyDescent="0.3">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x14ac:dyDescent="0.3">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x14ac:dyDescent="0.3">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x14ac:dyDescent="0.3">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x14ac:dyDescent="0.3">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x14ac:dyDescent="0.3">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x14ac:dyDescent="0.3">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x14ac:dyDescent="0.3">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x14ac:dyDescent="0.3">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x14ac:dyDescent="0.3">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x14ac:dyDescent="0.3">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x14ac:dyDescent="0.3">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x14ac:dyDescent="0.3">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x14ac:dyDescent="0.3">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x14ac:dyDescent="0.3">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x14ac:dyDescent="0.3">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x14ac:dyDescent="0.3">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x14ac:dyDescent="0.3">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x14ac:dyDescent="0.3">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x14ac:dyDescent="0.3">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x14ac:dyDescent="0.3">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x14ac:dyDescent="0.3">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x14ac:dyDescent="0.3">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x14ac:dyDescent="0.3">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x14ac:dyDescent="0.3">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x14ac:dyDescent="0.3">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x14ac:dyDescent="0.3">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x14ac:dyDescent="0.3">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x14ac:dyDescent="0.3">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x14ac:dyDescent="0.3">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x14ac:dyDescent="0.3">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x14ac:dyDescent="0.3">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x14ac:dyDescent="0.3">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x14ac:dyDescent="0.3">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x14ac:dyDescent="0.3">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x14ac:dyDescent="0.3">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x14ac:dyDescent="0.3">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x14ac:dyDescent="0.3">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x14ac:dyDescent="0.3">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x14ac:dyDescent="0.3">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x14ac:dyDescent="0.3">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x14ac:dyDescent="0.3">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x14ac:dyDescent="0.3">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x14ac:dyDescent="0.3">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x14ac:dyDescent="0.3">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x14ac:dyDescent="0.3">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x14ac:dyDescent="0.3">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x14ac:dyDescent="0.3">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x14ac:dyDescent="0.3">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x14ac:dyDescent="0.3">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x14ac:dyDescent="0.3">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x14ac:dyDescent="0.3">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x14ac:dyDescent="0.3">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x14ac:dyDescent="0.3">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x14ac:dyDescent="0.3">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x14ac:dyDescent="0.3">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x14ac:dyDescent="0.3">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x14ac:dyDescent="0.3">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x14ac:dyDescent="0.3">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x14ac:dyDescent="0.3">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x14ac:dyDescent="0.3">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x14ac:dyDescent="0.3">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x14ac:dyDescent="0.3">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x14ac:dyDescent="0.3">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x14ac:dyDescent="0.3">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x14ac:dyDescent="0.3">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x14ac:dyDescent="0.3">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x14ac:dyDescent="0.3">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x14ac:dyDescent="0.3">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x14ac:dyDescent="0.3">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x14ac:dyDescent="0.3">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x14ac:dyDescent="0.3">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x14ac:dyDescent="0.3">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x14ac:dyDescent="0.3">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x14ac:dyDescent="0.3">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x14ac:dyDescent="0.3">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x14ac:dyDescent="0.3">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x14ac:dyDescent="0.3">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x14ac:dyDescent="0.3">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x14ac:dyDescent="0.3">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x14ac:dyDescent="0.3">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x14ac:dyDescent="0.3">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x14ac:dyDescent="0.3">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x14ac:dyDescent="0.3">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x14ac:dyDescent="0.3">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x14ac:dyDescent="0.3">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x14ac:dyDescent="0.3">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x14ac:dyDescent="0.3">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x14ac:dyDescent="0.3">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x14ac:dyDescent="0.3">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x14ac:dyDescent="0.3">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x14ac:dyDescent="0.3">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x14ac:dyDescent="0.3">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x14ac:dyDescent="0.3">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x14ac:dyDescent="0.3">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x14ac:dyDescent="0.3">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x14ac:dyDescent="0.3">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x14ac:dyDescent="0.3">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x14ac:dyDescent="0.3">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x14ac:dyDescent="0.3">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x14ac:dyDescent="0.3">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x14ac:dyDescent="0.3">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x14ac:dyDescent="0.3">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x14ac:dyDescent="0.3">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x14ac:dyDescent="0.3">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x14ac:dyDescent="0.3">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x14ac:dyDescent="0.3">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x14ac:dyDescent="0.3">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x14ac:dyDescent="0.3">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x14ac:dyDescent="0.3">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x14ac:dyDescent="0.3">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x14ac:dyDescent="0.3">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x14ac:dyDescent="0.3">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x14ac:dyDescent="0.3">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x14ac:dyDescent="0.3">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x14ac:dyDescent="0.3">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x14ac:dyDescent="0.3">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x14ac:dyDescent="0.3">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x14ac:dyDescent="0.3">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x14ac:dyDescent="0.3">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x14ac:dyDescent="0.3">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x14ac:dyDescent="0.3">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x14ac:dyDescent="0.3">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x14ac:dyDescent="0.3">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x14ac:dyDescent="0.3">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x14ac:dyDescent="0.3">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x14ac:dyDescent="0.3">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x14ac:dyDescent="0.3">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x14ac:dyDescent="0.3">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x14ac:dyDescent="0.3">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x14ac:dyDescent="0.3">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x14ac:dyDescent="0.3">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x14ac:dyDescent="0.3">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x14ac:dyDescent="0.3">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x14ac:dyDescent="0.3">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x14ac:dyDescent="0.3">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x14ac:dyDescent="0.3">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x14ac:dyDescent="0.3">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x14ac:dyDescent="0.3">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x14ac:dyDescent="0.3">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x14ac:dyDescent="0.3">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x14ac:dyDescent="0.3">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x14ac:dyDescent="0.3">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x14ac:dyDescent="0.3">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x14ac:dyDescent="0.3">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x14ac:dyDescent="0.3">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x14ac:dyDescent="0.3">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x14ac:dyDescent="0.3">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x14ac:dyDescent="0.3">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x14ac:dyDescent="0.3">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x14ac:dyDescent="0.3">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x14ac:dyDescent="0.3">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x14ac:dyDescent="0.3">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x14ac:dyDescent="0.3">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x14ac:dyDescent="0.3">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x14ac:dyDescent="0.3">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x14ac:dyDescent="0.3">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x14ac:dyDescent="0.3">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x14ac:dyDescent="0.3">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x14ac:dyDescent="0.3">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x14ac:dyDescent="0.3">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x14ac:dyDescent="0.3">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x14ac:dyDescent="0.3">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x14ac:dyDescent="0.3">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x14ac:dyDescent="0.3">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x14ac:dyDescent="0.3">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x14ac:dyDescent="0.3">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x14ac:dyDescent="0.3">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x14ac:dyDescent="0.3">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x14ac:dyDescent="0.3">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x14ac:dyDescent="0.3">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x14ac:dyDescent="0.3">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x14ac:dyDescent="0.3">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x14ac:dyDescent="0.3">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x14ac:dyDescent="0.3">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x14ac:dyDescent="0.3">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x14ac:dyDescent="0.3">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x14ac:dyDescent="0.3">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x14ac:dyDescent="0.3">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x14ac:dyDescent="0.3">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x14ac:dyDescent="0.3">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x14ac:dyDescent="0.3">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x14ac:dyDescent="0.3">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x14ac:dyDescent="0.3">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x14ac:dyDescent="0.3">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x14ac:dyDescent="0.3">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x14ac:dyDescent="0.3">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x14ac:dyDescent="0.3">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x14ac:dyDescent="0.3">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x14ac:dyDescent="0.3">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x14ac:dyDescent="0.3">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x14ac:dyDescent="0.3">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x14ac:dyDescent="0.3">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x14ac:dyDescent="0.3">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x14ac:dyDescent="0.3">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x14ac:dyDescent="0.3">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x14ac:dyDescent="0.3">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x14ac:dyDescent="0.3">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x14ac:dyDescent="0.3">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x14ac:dyDescent="0.3">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x14ac:dyDescent="0.3">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x14ac:dyDescent="0.3">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x14ac:dyDescent="0.3">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x14ac:dyDescent="0.3">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x14ac:dyDescent="0.3">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x14ac:dyDescent="0.3">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x14ac:dyDescent="0.3">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x14ac:dyDescent="0.3">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x14ac:dyDescent="0.3">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x14ac:dyDescent="0.3">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x14ac:dyDescent="0.3">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x14ac:dyDescent="0.3">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x14ac:dyDescent="0.3">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x14ac:dyDescent="0.3">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x14ac:dyDescent="0.3">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x14ac:dyDescent="0.3">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x14ac:dyDescent="0.3">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x14ac:dyDescent="0.3">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x14ac:dyDescent="0.3">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x14ac:dyDescent="0.3">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x14ac:dyDescent="0.3">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x14ac:dyDescent="0.3">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x14ac:dyDescent="0.3">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x14ac:dyDescent="0.3">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x14ac:dyDescent="0.3">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x14ac:dyDescent="0.3">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x14ac:dyDescent="0.3">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x14ac:dyDescent="0.3">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x14ac:dyDescent="0.3">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x14ac:dyDescent="0.3">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x14ac:dyDescent="0.3">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x14ac:dyDescent="0.3">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x14ac:dyDescent="0.3">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x14ac:dyDescent="0.3">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x14ac:dyDescent="0.3">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x14ac:dyDescent="0.3">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x14ac:dyDescent="0.3">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x14ac:dyDescent="0.3">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x14ac:dyDescent="0.3">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x14ac:dyDescent="0.3">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x14ac:dyDescent="0.3">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x14ac:dyDescent="0.3">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x14ac:dyDescent="0.3">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x14ac:dyDescent="0.3">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x14ac:dyDescent="0.3">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x14ac:dyDescent="0.3">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x14ac:dyDescent="0.3">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x14ac:dyDescent="0.3">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x14ac:dyDescent="0.3">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x14ac:dyDescent="0.3">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x14ac:dyDescent="0.3">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x14ac:dyDescent="0.3">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x14ac:dyDescent="0.3">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x14ac:dyDescent="0.3">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x14ac:dyDescent="0.3">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x14ac:dyDescent="0.3">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x14ac:dyDescent="0.3">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x14ac:dyDescent="0.3">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x14ac:dyDescent="0.3">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x14ac:dyDescent="0.3">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x14ac:dyDescent="0.3">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x14ac:dyDescent="0.3">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x14ac:dyDescent="0.3">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x14ac:dyDescent="0.3">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x14ac:dyDescent="0.3">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x14ac:dyDescent="0.3">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x14ac:dyDescent="0.3">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x14ac:dyDescent="0.3">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x14ac:dyDescent="0.3">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x14ac:dyDescent="0.3">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x14ac:dyDescent="0.3">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x14ac:dyDescent="0.3">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x14ac:dyDescent="0.3">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x14ac:dyDescent="0.3">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x14ac:dyDescent="0.3">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x14ac:dyDescent="0.3">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x14ac:dyDescent="0.3">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x14ac:dyDescent="0.3">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x14ac:dyDescent="0.3">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x14ac:dyDescent="0.3">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x14ac:dyDescent="0.3">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x14ac:dyDescent="0.3">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x14ac:dyDescent="0.3">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x14ac:dyDescent="0.3">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x14ac:dyDescent="0.3">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x14ac:dyDescent="0.3">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x14ac:dyDescent="0.3">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x14ac:dyDescent="0.3">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x14ac:dyDescent="0.3">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x14ac:dyDescent="0.3">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x14ac:dyDescent="0.3">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x14ac:dyDescent="0.3">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x14ac:dyDescent="0.3">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x14ac:dyDescent="0.3">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x14ac:dyDescent="0.3">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x14ac:dyDescent="0.3">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x14ac:dyDescent="0.3">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x14ac:dyDescent="0.3">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x14ac:dyDescent="0.3">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x14ac:dyDescent="0.3">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x14ac:dyDescent="0.3">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x14ac:dyDescent="0.3">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x14ac:dyDescent="0.3">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x14ac:dyDescent="0.3">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x14ac:dyDescent="0.3">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x14ac:dyDescent="0.3">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x14ac:dyDescent="0.3">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x14ac:dyDescent="0.3">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x14ac:dyDescent="0.3">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x14ac:dyDescent="0.3">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x14ac:dyDescent="0.3">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x14ac:dyDescent="0.3">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x14ac:dyDescent="0.3">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x14ac:dyDescent="0.3">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x14ac:dyDescent="0.3">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x14ac:dyDescent="0.3">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x14ac:dyDescent="0.3">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x14ac:dyDescent="0.3">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x14ac:dyDescent="0.3">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x14ac:dyDescent="0.3">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x14ac:dyDescent="0.3">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x14ac:dyDescent="0.3">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x14ac:dyDescent="0.3">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x14ac:dyDescent="0.3">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x14ac:dyDescent="0.3">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x14ac:dyDescent="0.3">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x14ac:dyDescent="0.3">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x14ac:dyDescent="0.3">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x14ac:dyDescent="0.3">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x14ac:dyDescent="0.3">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x14ac:dyDescent="0.3">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x14ac:dyDescent="0.3">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x14ac:dyDescent="0.3">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x14ac:dyDescent="0.3">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x14ac:dyDescent="0.3">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x14ac:dyDescent="0.3">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x14ac:dyDescent="0.3">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x14ac:dyDescent="0.3">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x14ac:dyDescent="0.3">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x14ac:dyDescent="0.3">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x14ac:dyDescent="0.3">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x14ac:dyDescent="0.3">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x14ac:dyDescent="0.3">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x14ac:dyDescent="0.3">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x14ac:dyDescent="0.3">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x14ac:dyDescent="0.3">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x14ac:dyDescent="0.3">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x14ac:dyDescent="0.3">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x14ac:dyDescent="0.3">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x14ac:dyDescent="0.3">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x14ac:dyDescent="0.3">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x14ac:dyDescent="0.3">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x14ac:dyDescent="0.3">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x14ac:dyDescent="0.3">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x14ac:dyDescent="0.3">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x14ac:dyDescent="0.3">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x14ac:dyDescent="0.3">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x14ac:dyDescent="0.3">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x14ac:dyDescent="0.3">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x14ac:dyDescent="0.3">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x14ac:dyDescent="0.3">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x14ac:dyDescent="0.3">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x14ac:dyDescent="0.3">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x14ac:dyDescent="0.3">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x14ac:dyDescent="0.3">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x14ac:dyDescent="0.3">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x14ac:dyDescent="0.3">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x14ac:dyDescent="0.3">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x14ac:dyDescent="0.3">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x14ac:dyDescent="0.3">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x14ac:dyDescent="0.3">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x14ac:dyDescent="0.3">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x14ac:dyDescent="0.3">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x14ac:dyDescent="0.3">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x14ac:dyDescent="0.3">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x14ac:dyDescent="0.3">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x14ac:dyDescent="0.3">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x14ac:dyDescent="0.3">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x14ac:dyDescent="0.3">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x14ac:dyDescent="0.3">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x14ac:dyDescent="0.3">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x14ac:dyDescent="0.3">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x14ac:dyDescent="0.3">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x14ac:dyDescent="0.3">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x14ac:dyDescent="0.3">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x14ac:dyDescent="0.3">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x14ac:dyDescent="0.3">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x14ac:dyDescent="0.3">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x14ac:dyDescent="0.3">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x14ac:dyDescent="0.3">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x14ac:dyDescent="0.3">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x14ac:dyDescent="0.3">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x14ac:dyDescent="0.3">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x14ac:dyDescent="0.3">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x14ac:dyDescent="0.3">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x14ac:dyDescent="0.3">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x14ac:dyDescent="0.3">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x14ac:dyDescent="0.3">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x14ac:dyDescent="0.3">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x14ac:dyDescent="0.3">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x14ac:dyDescent="0.3">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x14ac:dyDescent="0.3">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x14ac:dyDescent="0.3">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x14ac:dyDescent="0.3">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x14ac:dyDescent="0.3">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x14ac:dyDescent="0.3">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x14ac:dyDescent="0.3">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x14ac:dyDescent="0.3">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x14ac:dyDescent="0.3">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x14ac:dyDescent="0.3">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x14ac:dyDescent="0.3">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x14ac:dyDescent="0.3">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x14ac:dyDescent="0.3">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x14ac:dyDescent="0.3">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x14ac:dyDescent="0.3">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x14ac:dyDescent="0.3">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x14ac:dyDescent="0.3">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x14ac:dyDescent="0.3">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x14ac:dyDescent="0.3">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x14ac:dyDescent="0.3">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x14ac:dyDescent="0.3">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x14ac:dyDescent="0.3">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x14ac:dyDescent="0.3">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x14ac:dyDescent="0.3">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x14ac:dyDescent="0.3">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x14ac:dyDescent="0.3">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x14ac:dyDescent="0.3">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x14ac:dyDescent="0.3">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x14ac:dyDescent="0.3">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x14ac:dyDescent="0.3">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x14ac:dyDescent="0.3">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x14ac:dyDescent="0.3">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x14ac:dyDescent="0.3">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x14ac:dyDescent="0.3">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x14ac:dyDescent="0.3">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x14ac:dyDescent="0.3">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x14ac:dyDescent="0.3">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x14ac:dyDescent="0.3">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x14ac:dyDescent="0.3">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x14ac:dyDescent="0.3">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x14ac:dyDescent="0.3">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x14ac:dyDescent="0.3">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x14ac:dyDescent="0.3">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x14ac:dyDescent="0.3">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x14ac:dyDescent="0.3">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x14ac:dyDescent="0.3">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x14ac:dyDescent="0.3">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x14ac:dyDescent="0.3">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x14ac:dyDescent="0.3">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x14ac:dyDescent="0.3">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x14ac:dyDescent="0.3">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x14ac:dyDescent="0.3">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x14ac:dyDescent="0.3">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x14ac:dyDescent="0.3">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x14ac:dyDescent="0.3">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x14ac:dyDescent="0.3">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x14ac:dyDescent="0.3">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x14ac:dyDescent="0.3">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x14ac:dyDescent="0.3">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x14ac:dyDescent="0.3">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x14ac:dyDescent="0.3">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x14ac:dyDescent="0.3">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x14ac:dyDescent="0.3">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x14ac:dyDescent="0.3">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x14ac:dyDescent="0.3">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x14ac:dyDescent="0.3">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x14ac:dyDescent="0.3">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x14ac:dyDescent="0.3">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x14ac:dyDescent="0.3">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x14ac:dyDescent="0.3">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x14ac:dyDescent="0.3">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x14ac:dyDescent="0.3">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x14ac:dyDescent="0.3">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x14ac:dyDescent="0.3">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x14ac:dyDescent="0.3">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x14ac:dyDescent="0.3">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x14ac:dyDescent="0.3">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x14ac:dyDescent="0.3">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x14ac:dyDescent="0.3">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x14ac:dyDescent="0.3">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x14ac:dyDescent="0.3">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x14ac:dyDescent="0.3">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x14ac:dyDescent="0.3">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x14ac:dyDescent="0.3">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x14ac:dyDescent="0.3">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x14ac:dyDescent="0.3">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x14ac:dyDescent="0.3">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x14ac:dyDescent="0.3">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x14ac:dyDescent="0.3">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x14ac:dyDescent="0.3">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x14ac:dyDescent="0.3">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x14ac:dyDescent="0.3">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x14ac:dyDescent="0.3">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x14ac:dyDescent="0.3">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x14ac:dyDescent="0.3">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x14ac:dyDescent="0.3">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x14ac:dyDescent="0.3">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x14ac:dyDescent="0.3">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x14ac:dyDescent="0.3">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x14ac:dyDescent="0.3">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x14ac:dyDescent="0.3">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x14ac:dyDescent="0.3">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x14ac:dyDescent="0.3">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x14ac:dyDescent="0.3">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x14ac:dyDescent="0.3">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x14ac:dyDescent="0.3">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x14ac:dyDescent="0.3">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x14ac:dyDescent="0.3">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x14ac:dyDescent="0.3">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x14ac:dyDescent="0.3">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x14ac:dyDescent="0.3">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x14ac:dyDescent="0.3">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x14ac:dyDescent="0.3">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x14ac:dyDescent="0.3">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x14ac:dyDescent="0.3">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x14ac:dyDescent="0.3">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x14ac:dyDescent="0.3">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x14ac:dyDescent="0.3">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x14ac:dyDescent="0.3">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x14ac:dyDescent="0.3">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x14ac:dyDescent="0.3">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x14ac:dyDescent="0.3">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x14ac:dyDescent="0.3">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x14ac:dyDescent="0.3">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x14ac:dyDescent="0.3">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x14ac:dyDescent="0.3">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x14ac:dyDescent="0.3">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x14ac:dyDescent="0.3">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x14ac:dyDescent="0.3">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x14ac:dyDescent="0.3">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x14ac:dyDescent="0.3">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x14ac:dyDescent="0.3">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x14ac:dyDescent="0.3">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x14ac:dyDescent="0.3">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x14ac:dyDescent="0.3">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x14ac:dyDescent="0.3">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x14ac:dyDescent="0.3">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x14ac:dyDescent="0.3">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x14ac:dyDescent="0.3">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x14ac:dyDescent="0.3">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x14ac:dyDescent="0.3">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x14ac:dyDescent="0.3">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x14ac:dyDescent="0.3">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x14ac:dyDescent="0.3">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x14ac:dyDescent="0.3">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x14ac:dyDescent="0.3">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x14ac:dyDescent="0.3">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x14ac:dyDescent="0.3">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x14ac:dyDescent="0.3">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x14ac:dyDescent="0.3">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x14ac:dyDescent="0.3">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x14ac:dyDescent="0.3">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x14ac:dyDescent="0.3">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x14ac:dyDescent="0.3">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x14ac:dyDescent="0.3">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x14ac:dyDescent="0.3">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x14ac:dyDescent="0.3">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x14ac:dyDescent="0.3">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x14ac:dyDescent="0.3">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x14ac:dyDescent="0.3">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x14ac:dyDescent="0.3">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x14ac:dyDescent="0.3">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x14ac:dyDescent="0.3">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x14ac:dyDescent="0.3">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x14ac:dyDescent="0.3">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x14ac:dyDescent="0.3">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x14ac:dyDescent="0.3">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x14ac:dyDescent="0.3">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x14ac:dyDescent="0.3">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x14ac:dyDescent="0.3">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x14ac:dyDescent="0.3">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x14ac:dyDescent="0.3">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x14ac:dyDescent="0.3">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x14ac:dyDescent="0.3">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x14ac:dyDescent="0.3">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x14ac:dyDescent="0.3">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x14ac:dyDescent="0.3">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x14ac:dyDescent="0.3">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x14ac:dyDescent="0.3">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x14ac:dyDescent="0.3">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x14ac:dyDescent="0.3">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x14ac:dyDescent="0.3">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x14ac:dyDescent="0.3">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x14ac:dyDescent="0.3">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x14ac:dyDescent="0.3">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x14ac:dyDescent="0.3">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x14ac:dyDescent="0.3">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x14ac:dyDescent="0.3">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x14ac:dyDescent="0.3">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x14ac:dyDescent="0.3">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x14ac:dyDescent="0.3">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x14ac:dyDescent="0.3">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x14ac:dyDescent="0.3">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x14ac:dyDescent="0.3">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x14ac:dyDescent="0.3">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x14ac:dyDescent="0.3">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x14ac:dyDescent="0.3">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x14ac:dyDescent="0.3">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x14ac:dyDescent="0.3">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x14ac:dyDescent="0.3">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x14ac:dyDescent="0.3">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x14ac:dyDescent="0.3">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x14ac:dyDescent="0.3">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x14ac:dyDescent="0.3">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x14ac:dyDescent="0.3">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x14ac:dyDescent="0.3">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x14ac:dyDescent="0.3">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x14ac:dyDescent="0.3">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x14ac:dyDescent="0.3">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x14ac:dyDescent="0.3">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x14ac:dyDescent="0.3">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x14ac:dyDescent="0.3">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x14ac:dyDescent="0.3">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x14ac:dyDescent="0.3">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x14ac:dyDescent="0.3">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x14ac:dyDescent="0.3">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x14ac:dyDescent="0.3">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x14ac:dyDescent="0.3">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x14ac:dyDescent="0.3">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x14ac:dyDescent="0.3">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x14ac:dyDescent="0.3">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x14ac:dyDescent="0.3">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x14ac:dyDescent="0.3">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x14ac:dyDescent="0.3">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x14ac:dyDescent="0.3">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x14ac:dyDescent="0.3">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x14ac:dyDescent="0.3">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x14ac:dyDescent="0.3">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x14ac:dyDescent="0.3">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x14ac:dyDescent="0.3">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x14ac:dyDescent="0.3">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x14ac:dyDescent="0.3">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x14ac:dyDescent="0.3">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x14ac:dyDescent="0.3">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x14ac:dyDescent="0.3">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x14ac:dyDescent="0.3">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x14ac:dyDescent="0.3">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x14ac:dyDescent="0.3">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x14ac:dyDescent="0.3">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x14ac:dyDescent="0.3">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x14ac:dyDescent="0.3">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x14ac:dyDescent="0.3">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x14ac:dyDescent="0.3">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x14ac:dyDescent="0.3">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x14ac:dyDescent="0.3">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x14ac:dyDescent="0.3">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x14ac:dyDescent="0.3">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x14ac:dyDescent="0.3">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x14ac:dyDescent="0.3">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x14ac:dyDescent="0.3">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x14ac:dyDescent="0.3">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x14ac:dyDescent="0.3">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x14ac:dyDescent="0.3">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x14ac:dyDescent="0.3">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x14ac:dyDescent="0.3">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x14ac:dyDescent="0.3">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x14ac:dyDescent="0.3">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x14ac:dyDescent="0.3">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x14ac:dyDescent="0.3">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x14ac:dyDescent="0.3">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x14ac:dyDescent="0.3">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x14ac:dyDescent="0.3">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x14ac:dyDescent="0.3">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x14ac:dyDescent="0.3">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x14ac:dyDescent="0.3">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x14ac:dyDescent="0.3">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x14ac:dyDescent="0.3">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x14ac:dyDescent="0.3">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x14ac:dyDescent="0.3">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x14ac:dyDescent="0.3">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x14ac:dyDescent="0.3">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x14ac:dyDescent="0.3">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x14ac:dyDescent="0.3">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x14ac:dyDescent="0.3">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x14ac:dyDescent="0.3">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x14ac:dyDescent="0.3">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x14ac:dyDescent="0.3">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x14ac:dyDescent="0.3">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x14ac:dyDescent="0.3">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x14ac:dyDescent="0.3">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x14ac:dyDescent="0.3">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x14ac:dyDescent="0.3">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x14ac:dyDescent="0.3">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x14ac:dyDescent="0.3">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x14ac:dyDescent="0.3">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x14ac:dyDescent="0.3">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x14ac:dyDescent="0.3">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x14ac:dyDescent="0.3">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x14ac:dyDescent="0.3">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x14ac:dyDescent="0.3">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x14ac:dyDescent="0.3">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x14ac:dyDescent="0.3">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x14ac:dyDescent="0.3">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x14ac:dyDescent="0.3">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x14ac:dyDescent="0.3">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x14ac:dyDescent="0.3">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x14ac:dyDescent="0.3">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x14ac:dyDescent="0.3">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x14ac:dyDescent="0.3">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x14ac:dyDescent="0.3">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x14ac:dyDescent="0.3">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x14ac:dyDescent="0.3">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x14ac:dyDescent="0.3">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x14ac:dyDescent="0.3">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x14ac:dyDescent="0.3">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x14ac:dyDescent="0.3">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x14ac:dyDescent="0.3">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x14ac:dyDescent="0.3">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x14ac:dyDescent="0.3">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x14ac:dyDescent="0.3">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x14ac:dyDescent="0.3">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x14ac:dyDescent="0.3">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x14ac:dyDescent="0.3">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x14ac:dyDescent="0.3">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x14ac:dyDescent="0.3">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x14ac:dyDescent="0.3">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x14ac:dyDescent="0.3">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x14ac:dyDescent="0.3">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x14ac:dyDescent="0.3">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x14ac:dyDescent="0.3">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x14ac:dyDescent="0.3">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x14ac:dyDescent="0.3">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x14ac:dyDescent="0.3">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x14ac:dyDescent="0.3">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x14ac:dyDescent="0.3">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x14ac:dyDescent="0.3">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x14ac:dyDescent="0.3">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x14ac:dyDescent="0.3">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x14ac:dyDescent="0.3">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x14ac:dyDescent="0.3">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x14ac:dyDescent="0.3">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x14ac:dyDescent="0.3">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x14ac:dyDescent="0.3">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x14ac:dyDescent="0.3">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x14ac:dyDescent="0.3">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x14ac:dyDescent="0.3">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x14ac:dyDescent="0.3">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x14ac:dyDescent="0.3">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x14ac:dyDescent="0.3">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x14ac:dyDescent="0.3">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x14ac:dyDescent="0.3">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x14ac:dyDescent="0.3">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x14ac:dyDescent="0.3">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x14ac:dyDescent="0.3">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x14ac:dyDescent="0.3">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x14ac:dyDescent="0.3">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x14ac:dyDescent="0.3">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x14ac:dyDescent="0.3">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x14ac:dyDescent="0.3">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x14ac:dyDescent="0.3">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x14ac:dyDescent="0.3">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x14ac:dyDescent="0.3">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x14ac:dyDescent="0.3">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x14ac:dyDescent="0.3">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x14ac:dyDescent="0.3">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x14ac:dyDescent="0.3">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x14ac:dyDescent="0.3">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x14ac:dyDescent="0.3">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x14ac:dyDescent="0.3">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x14ac:dyDescent="0.3">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x14ac:dyDescent="0.3">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x14ac:dyDescent="0.3">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x14ac:dyDescent="0.3">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x14ac:dyDescent="0.3">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x14ac:dyDescent="0.3">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x14ac:dyDescent="0.3">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x14ac:dyDescent="0.3">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x14ac:dyDescent="0.3">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x14ac:dyDescent="0.3">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x14ac:dyDescent="0.3">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x14ac:dyDescent="0.3">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x14ac:dyDescent="0.3">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x14ac:dyDescent="0.3">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x14ac:dyDescent="0.3">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x14ac:dyDescent="0.3">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x14ac:dyDescent="0.3">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x14ac:dyDescent="0.3">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x14ac:dyDescent="0.3">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x14ac:dyDescent="0.3">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x14ac:dyDescent="0.3">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x14ac:dyDescent="0.3">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x14ac:dyDescent="0.3">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x14ac:dyDescent="0.3">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x14ac:dyDescent="0.3">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x14ac:dyDescent="0.3">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x14ac:dyDescent="0.3">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x14ac:dyDescent="0.3">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x14ac:dyDescent="0.3">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x14ac:dyDescent="0.3">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x14ac:dyDescent="0.3">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x14ac:dyDescent="0.3">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x14ac:dyDescent="0.3">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x14ac:dyDescent="0.3">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x14ac:dyDescent="0.3">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x14ac:dyDescent="0.3">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x14ac:dyDescent="0.3">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x14ac:dyDescent="0.3">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x14ac:dyDescent="0.3">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x14ac:dyDescent="0.3">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x14ac:dyDescent="0.3">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x14ac:dyDescent="0.3">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x14ac:dyDescent="0.3">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x14ac:dyDescent="0.3">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x14ac:dyDescent="0.3">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x14ac:dyDescent="0.3">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x14ac:dyDescent="0.3">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x14ac:dyDescent="0.3">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x14ac:dyDescent="0.3">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x14ac:dyDescent="0.3">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x14ac:dyDescent="0.3">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x14ac:dyDescent="0.3">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x14ac:dyDescent="0.3">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x14ac:dyDescent="0.3">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x14ac:dyDescent="0.3">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x14ac:dyDescent="0.3">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x14ac:dyDescent="0.3">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x14ac:dyDescent="0.3">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x14ac:dyDescent="0.3">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x14ac:dyDescent="0.3">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x14ac:dyDescent="0.3">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x14ac:dyDescent="0.3">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x14ac:dyDescent="0.3">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x14ac:dyDescent="0.3">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x14ac:dyDescent="0.3">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x14ac:dyDescent="0.3">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x14ac:dyDescent="0.3">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x14ac:dyDescent="0.3">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x14ac:dyDescent="0.3">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x14ac:dyDescent="0.3">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x14ac:dyDescent="0.3">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x14ac:dyDescent="0.3">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x14ac:dyDescent="0.3">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x14ac:dyDescent="0.3">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x14ac:dyDescent="0.3">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x14ac:dyDescent="0.3">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x14ac:dyDescent="0.3">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x14ac:dyDescent="0.3">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x14ac:dyDescent="0.3">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x14ac:dyDescent="0.3">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x14ac:dyDescent="0.3">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x14ac:dyDescent="0.3">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x14ac:dyDescent="0.3">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x14ac:dyDescent="0.3">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x14ac:dyDescent="0.3">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x14ac:dyDescent="0.3">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x14ac:dyDescent="0.3">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x14ac:dyDescent="0.3">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x14ac:dyDescent="0.3">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x14ac:dyDescent="0.3">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x14ac:dyDescent="0.3">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x14ac:dyDescent="0.3">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x14ac:dyDescent="0.3">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x14ac:dyDescent="0.3">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x14ac:dyDescent="0.3">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x14ac:dyDescent="0.3">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x14ac:dyDescent="0.3">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x14ac:dyDescent="0.3">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x14ac:dyDescent="0.3">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x14ac:dyDescent="0.3">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x14ac:dyDescent="0.3">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x14ac:dyDescent="0.3">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x14ac:dyDescent="0.3">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x14ac:dyDescent="0.3">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x14ac:dyDescent="0.3">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x14ac:dyDescent="0.3">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x14ac:dyDescent="0.3">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x14ac:dyDescent="0.3">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x14ac:dyDescent="0.3">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x14ac:dyDescent="0.3">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x14ac:dyDescent="0.3">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x14ac:dyDescent="0.3">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x14ac:dyDescent="0.3">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x14ac:dyDescent="0.3">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x14ac:dyDescent="0.3">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x14ac:dyDescent="0.3">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x14ac:dyDescent="0.3">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x14ac:dyDescent="0.3">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x14ac:dyDescent="0.3">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x14ac:dyDescent="0.3">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x14ac:dyDescent="0.3">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x14ac:dyDescent="0.3">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x14ac:dyDescent="0.3">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x14ac:dyDescent="0.3">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x14ac:dyDescent="0.3">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x14ac:dyDescent="0.3">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x14ac:dyDescent="0.3">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x14ac:dyDescent="0.3">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x14ac:dyDescent="0.3">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x14ac:dyDescent="0.3">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x14ac:dyDescent="0.3">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x14ac:dyDescent="0.3">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x14ac:dyDescent="0.3">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x14ac:dyDescent="0.3">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x14ac:dyDescent="0.3">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x14ac:dyDescent="0.3">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x14ac:dyDescent="0.3">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x14ac:dyDescent="0.3">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x14ac:dyDescent="0.3">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x14ac:dyDescent="0.3">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x14ac:dyDescent="0.3">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x14ac:dyDescent="0.3">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x14ac:dyDescent="0.3">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x14ac:dyDescent="0.3">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x14ac:dyDescent="0.3">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x14ac:dyDescent="0.3">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x14ac:dyDescent="0.3">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x14ac:dyDescent="0.3">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x14ac:dyDescent="0.3">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x14ac:dyDescent="0.3">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x14ac:dyDescent="0.3">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x14ac:dyDescent="0.3">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x14ac:dyDescent="0.3">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x14ac:dyDescent="0.3">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x14ac:dyDescent="0.3">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x14ac:dyDescent="0.3">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x14ac:dyDescent="0.3">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x14ac:dyDescent="0.3">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x14ac:dyDescent="0.3">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x14ac:dyDescent="0.3">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x14ac:dyDescent="0.3">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x14ac:dyDescent="0.3">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x14ac:dyDescent="0.3">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x14ac:dyDescent="0.3">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x14ac:dyDescent="0.3">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x14ac:dyDescent="0.3">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x14ac:dyDescent="0.3">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x14ac:dyDescent="0.3">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x14ac:dyDescent="0.3">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x14ac:dyDescent="0.3">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x14ac:dyDescent="0.3">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x14ac:dyDescent="0.3">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x14ac:dyDescent="0.3">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x14ac:dyDescent="0.3">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x14ac:dyDescent="0.3">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x14ac:dyDescent="0.3">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x14ac:dyDescent="0.3">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x14ac:dyDescent="0.3">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x14ac:dyDescent="0.3">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x14ac:dyDescent="0.3">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x14ac:dyDescent="0.3">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x14ac:dyDescent="0.3">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x14ac:dyDescent="0.3">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x14ac:dyDescent="0.3">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x14ac:dyDescent="0.3">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x14ac:dyDescent="0.3">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x14ac:dyDescent="0.3">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x14ac:dyDescent="0.3">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x14ac:dyDescent="0.3">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x14ac:dyDescent="0.3">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x14ac:dyDescent="0.3">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x14ac:dyDescent="0.3">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x14ac:dyDescent="0.3">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x14ac:dyDescent="0.3">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x14ac:dyDescent="0.3">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x14ac:dyDescent="0.3">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x14ac:dyDescent="0.3">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x14ac:dyDescent="0.3">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x14ac:dyDescent="0.3">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x14ac:dyDescent="0.3">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x14ac:dyDescent="0.3">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x14ac:dyDescent="0.3">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x14ac:dyDescent="0.3">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x14ac:dyDescent="0.3">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x14ac:dyDescent="0.3">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x14ac:dyDescent="0.3">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x14ac:dyDescent="0.3">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x14ac:dyDescent="0.3">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x14ac:dyDescent="0.3">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x14ac:dyDescent="0.3">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x14ac:dyDescent="0.3">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x14ac:dyDescent="0.3">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x14ac:dyDescent="0.3">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x14ac:dyDescent="0.3">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x14ac:dyDescent="0.3">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x14ac:dyDescent="0.3">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x14ac:dyDescent="0.3">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x14ac:dyDescent="0.3">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x14ac:dyDescent="0.3">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x14ac:dyDescent="0.3">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x14ac:dyDescent="0.3">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x14ac:dyDescent="0.3">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x14ac:dyDescent="0.3">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x14ac:dyDescent="0.3">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x14ac:dyDescent="0.3">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x14ac:dyDescent="0.3">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x14ac:dyDescent="0.3">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x14ac:dyDescent="0.3">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x14ac:dyDescent="0.3">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x14ac:dyDescent="0.3">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x14ac:dyDescent="0.3">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x14ac:dyDescent="0.3">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x14ac:dyDescent="0.3">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x14ac:dyDescent="0.3">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x14ac:dyDescent="0.3">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x14ac:dyDescent="0.3">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x14ac:dyDescent="0.3">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x14ac:dyDescent="0.3">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x14ac:dyDescent="0.3">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x14ac:dyDescent="0.3">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x14ac:dyDescent="0.3">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x14ac:dyDescent="0.3">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x14ac:dyDescent="0.3">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x14ac:dyDescent="0.3">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x14ac:dyDescent="0.3">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x14ac:dyDescent="0.3">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x14ac:dyDescent="0.3">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x14ac:dyDescent="0.3">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x14ac:dyDescent="0.3">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x14ac:dyDescent="0.3">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x14ac:dyDescent="0.3">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x14ac:dyDescent="0.3">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x14ac:dyDescent="0.3">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x14ac:dyDescent="0.3">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x14ac:dyDescent="0.3">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x14ac:dyDescent="0.3">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x14ac:dyDescent="0.3">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x14ac:dyDescent="0.3">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x14ac:dyDescent="0.3">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x14ac:dyDescent="0.3">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x14ac:dyDescent="0.3">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x14ac:dyDescent="0.3">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x14ac:dyDescent="0.3">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x14ac:dyDescent="0.3">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x14ac:dyDescent="0.3">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x14ac:dyDescent="0.3">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x14ac:dyDescent="0.3">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x14ac:dyDescent="0.3">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x14ac:dyDescent="0.3">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x14ac:dyDescent="0.3">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x14ac:dyDescent="0.3">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x14ac:dyDescent="0.3">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x14ac:dyDescent="0.3">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x14ac:dyDescent="0.3">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x14ac:dyDescent="0.3">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x14ac:dyDescent="0.3">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x14ac:dyDescent="0.3">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x14ac:dyDescent="0.3">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x14ac:dyDescent="0.3">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x14ac:dyDescent="0.3">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x14ac:dyDescent="0.3">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x14ac:dyDescent="0.3">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x14ac:dyDescent="0.3">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x14ac:dyDescent="0.3">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x14ac:dyDescent="0.3">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x14ac:dyDescent="0.3">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x14ac:dyDescent="0.3">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x14ac:dyDescent="0.3">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x14ac:dyDescent="0.3">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x14ac:dyDescent="0.3">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x14ac:dyDescent="0.3">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x14ac:dyDescent="0.3">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x14ac:dyDescent="0.3">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x14ac:dyDescent="0.3">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x14ac:dyDescent="0.3">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x14ac:dyDescent="0.3">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x14ac:dyDescent="0.3">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x14ac:dyDescent="0.3">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x14ac:dyDescent="0.3">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x14ac:dyDescent="0.3">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x14ac:dyDescent="0.3">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x14ac:dyDescent="0.3">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x14ac:dyDescent="0.3">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x14ac:dyDescent="0.3">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x14ac:dyDescent="0.3">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x14ac:dyDescent="0.3">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x14ac:dyDescent="0.3">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x14ac:dyDescent="0.3">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x14ac:dyDescent="0.3">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x14ac:dyDescent="0.3">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x14ac:dyDescent="0.3">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x14ac:dyDescent="0.3">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x14ac:dyDescent="0.3">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x14ac:dyDescent="0.3">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x14ac:dyDescent="0.3">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x14ac:dyDescent="0.3">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x14ac:dyDescent="0.3">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x14ac:dyDescent="0.3">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x14ac:dyDescent="0.3">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x14ac:dyDescent="0.3">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x14ac:dyDescent="0.3">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x14ac:dyDescent="0.3">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x14ac:dyDescent="0.3">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x14ac:dyDescent="0.3">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x14ac:dyDescent="0.3">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x14ac:dyDescent="0.3">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x14ac:dyDescent="0.3">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x14ac:dyDescent="0.3">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x14ac:dyDescent="0.3">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x14ac:dyDescent="0.3">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x14ac:dyDescent="0.3">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x14ac:dyDescent="0.3">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x14ac:dyDescent="0.3">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x14ac:dyDescent="0.3">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x14ac:dyDescent="0.3">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x14ac:dyDescent="0.3">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x14ac:dyDescent="0.3">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x14ac:dyDescent="0.3">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x14ac:dyDescent="0.3">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x14ac:dyDescent="0.3">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x14ac:dyDescent="0.3">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x14ac:dyDescent="0.3">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x14ac:dyDescent="0.3">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x14ac:dyDescent="0.3">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x14ac:dyDescent="0.3">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x14ac:dyDescent="0.3">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x14ac:dyDescent="0.3">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x14ac:dyDescent="0.3">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x14ac:dyDescent="0.3">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x14ac:dyDescent="0.3">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x14ac:dyDescent="0.3">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x14ac:dyDescent="0.3">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x14ac:dyDescent="0.3">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x14ac:dyDescent="0.3">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x14ac:dyDescent="0.3">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x14ac:dyDescent="0.3">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x14ac:dyDescent="0.3">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x14ac:dyDescent="0.3">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x14ac:dyDescent="0.3">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x14ac:dyDescent="0.3">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x14ac:dyDescent="0.3">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x14ac:dyDescent="0.3">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x14ac:dyDescent="0.3">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x14ac:dyDescent="0.3">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x14ac:dyDescent="0.3">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x14ac:dyDescent="0.3">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x14ac:dyDescent="0.3">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x14ac:dyDescent="0.3">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x14ac:dyDescent="0.3">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x14ac:dyDescent="0.3">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x14ac:dyDescent="0.3">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x14ac:dyDescent="0.3">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x14ac:dyDescent="0.3">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x14ac:dyDescent="0.3">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x14ac:dyDescent="0.3">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x14ac:dyDescent="0.3">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x14ac:dyDescent="0.3">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x14ac:dyDescent="0.3">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x14ac:dyDescent="0.3">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x14ac:dyDescent="0.3">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x14ac:dyDescent="0.3">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x14ac:dyDescent="0.3">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x14ac:dyDescent="0.3">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x14ac:dyDescent="0.3">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x14ac:dyDescent="0.3">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x14ac:dyDescent="0.3">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x14ac:dyDescent="0.3">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x14ac:dyDescent="0.3">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x14ac:dyDescent="0.3">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x14ac:dyDescent="0.3">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x14ac:dyDescent="0.3">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x14ac:dyDescent="0.3">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x14ac:dyDescent="0.3">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x14ac:dyDescent="0.3">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x14ac:dyDescent="0.3">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x14ac:dyDescent="0.3">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x14ac:dyDescent="0.3">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x14ac:dyDescent="0.3">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x14ac:dyDescent="0.3">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x14ac:dyDescent="0.3">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x14ac:dyDescent="0.3">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x14ac:dyDescent="0.3">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x14ac:dyDescent="0.3">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x14ac:dyDescent="0.3">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x14ac:dyDescent="0.3">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x14ac:dyDescent="0.3">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x14ac:dyDescent="0.3">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x14ac:dyDescent="0.3">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x14ac:dyDescent="0.3">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x14ac:dyDescent="0.3">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x14ac:dyDescent="0.3">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x14ac:dyDescent="0.3">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x14ac:dyDescent="0.3">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x14ac:dyDescent="0.3">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x14ac:dyDescent="0.3">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x14ac:dyDescent="0.3">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x14ac:dyDescent="0.3">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x14ac:dyDescent="0.3">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x14ac:dyDescent="0.3">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x14ac:dyDescent="0.3">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x14ac:dyDescent="0.3">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x14ac:dyDescent="0.3">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x14ac:dyDescent="0.3">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x14ac:dyDescent="0.3">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x14ac:dyDescent="0.3">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x14ac:dyDescent="0.3">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x14ac:dyDescent="0.3">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x14ac:dyDescent="0.3">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x14ac:dyDescent="0.3">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x14ac:dyDescent="0.3">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x14ac:dyDescent="0.3">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x14ac:dyDescent="0.3">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x14ac:dyDescent="0.3">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x14ac:dyDescent="0.3">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x14ac:dyDescent="0.3">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x14ac:dyDescent="0.3">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x14ac:dyDescent="0.3">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x14ac:dyDescent="0.3">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x14ac:dyDescent="0.3">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x14ac:dyDescent="0.3">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x14ac:dyDescent="0.3">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x14ac:dyDescent="0.3">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x14ac:dyDescent="0.3">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x14ac:dyDescent="0.3">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x14ac:dyDescent="0.3">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x14ac:dyDescent="0.3">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x14ac:dyDescent="0.3">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x14ac:dyDescent="0.3">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x14ac:dyDescent="0.3">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x14ac:dyDescent="0.3">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x14ac:dyDescent="0.3">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x14ac:dyDescent="0.3">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x14ac:dyDescent="0.3">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x14ac:dyDescent="0.3">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x14ac:dyDescent="0.3">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x14ac:dyDescent="0.3">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x14ac:dyDescent="0.3">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x14ac:dyDescent="0.3">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x14ac:dyDescent="0.3">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x14ac:dyDescent="0.3">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x14ac:dyDescent="0.3">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x14ac:dyDescent="0.3">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x14ac:dyDescent="0.3">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x14ac:dyDescent="0.3">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x14ac:dyDescent="0.3">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x14ac:dyDescent="0.3">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x14ac:dyDescent="0.3">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x14ac:dyDescent="0.3">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x14ac:dyDescent="0.3">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x14ac:dyDescent="0.3">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x14ac:dyDescent="0.3">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x14ac:dyDescent="0.3">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x14ac:dyDescent="0.3">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x14ac:dyDescent="0.3">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x14ac:dyDescent="0.3">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x14ac:dyDescent="0.3">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x14ac:dyDescent="0.3">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x14ac:dyDescent="0.3">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x14ac:dyDescent="0.3">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x14ac:dyDescent="0.3">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x14ac:dyDescent="0.3">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x14ac:dyDescent="0.3">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x14ac:dyDescent="0.3">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x14ac:dyDescent="0.3">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x14ac:dyDescent="0.3">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x14ac:dyDescent="0.3">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x14ac:dyDescent="0.3">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x14ac:dyDescent="0.3">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x14ac:dyDescent="0.3">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x14ac:dyDescent="0.3">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x14ac:dyDescent="0.3">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x14ac:dyDescent="0.3">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x14ac:dyDescent="0.3">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x14ac:dyDescent="0.3">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x14ac:dyDescent="0.3">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x14ac:dyDescent="0.3">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x14ac:dyDescent="0.3">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x14ac:dyDescent="0.3">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x14ac:dyDescent="0.3">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x14ac:dyDescent="0.3">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x14ac:dyDescent="0.3">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x14ac:dyDescent="0.3">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x14ac:dyDescent="0.3">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x14ac:dyDescent="0.3">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x14ac:dyDescent="0.3">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x14ac:dyDescent="0.3">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x14ac:dyDescent="0.3">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x14ac:dyDescent="0.3">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x14ac:dyDescent="0.3">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x14ac:dyDescent="0.3">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x14ac:dyDescent="0.3">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x14ac:dyDescent="0.3">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x14ac:dyDescent="0.3">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x14ac:dyDescent="0.3">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x14ac:dyDescent="0.3">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x14ac:dyDescent="0.3">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x14ac:dyDescent="0.3">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x14ac:dyDescent="0.3">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x14ac:dyDescent="0.3">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x14ac:dyDescent="0.3">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x14ac:dyDescent="0.3">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x14ac:dyDescent="0.3">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x14ac:dyDescent="0.3">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x14ac:dyDescent="0.3">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x14ac:dyDescent="0.3">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x14ac:dyDescent="0.3">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x14ac:dyDescent="0.3">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x14ac:dyDescent="0.3">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x14ac:dyDescent="0.3">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x14ac:dyDescent="0.3">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x14ac:dyDescent="0.3">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x14ac:dyDescent="0.3">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x14ac:dyDescent="0.3">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x14ac:dyDescent="0.3">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x14ac:dyDescent="0.3">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x14ac:dyDescent="0.3">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x14ac:dyDescent="0.3">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x14ac:dyDescent="0.3">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x14ac:dyDescent="0.3">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x14ac:dyDescent="0.3">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x14ac:dyDescent="0.3">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x14ac:dyDescent="0.3">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x14ac:dyDescent="0.3">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x14ac:dyDescent="0.3">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x14ac:dyDescent="0.3">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x14ac:dyDescent="0.3">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x14ac:dyDescent="0.3">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x14ac:dyDescent="0.3">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x14ac:dyDescent="0.3">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x14ac:dyDescent="0.3">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x14ac:dyDescent="0.3">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x14ac:dyDescent="0.3">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x14ac:dyDescent="0.3">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x14ac:dyDescent="0.3">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x14ac:dyDescent="0.3">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x14ac:dyDescent="0.3">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x14ac:dyDescent="0.3">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x14ac:dyDescent="0.3">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x14ac:dyDescent="0.3">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x14ac:dyDescent="0.3">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x14ac:dyDescent="0.3">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x14ac:dyDescent="0.3">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x14ac:dyDescent="0.3">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x14ac:dyDescent="0.3">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x14ac:dyDescent="0.3">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x14ac:dyDescent="0.3">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x14ac:dyDescent="0.3">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x14ac:dyDescent="0.3">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x14ac:dyDescent="0.3">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x14ac:dyDescent="0.3">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x14ac:dyDescent="0.3">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x14ac:dyDescent="0.3">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x14ac:dyDescent="0.3">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x14ac:dyDescent="0.3">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x14ac:dyDescent="0.3">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x14ac:dyDescent="0.3">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x14ac:dyDescent="0.3">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x14ac:dyDescent="0.3">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x14ac:dyDescent="0.3">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x14ac:dyDescent="0.3">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x14ac:dyDescent="0.3">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x14ac:dyDescent="0.3">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x14ac:dyDescent="0.3">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x14ac:dyDescent="0.3">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x14ac:dyDescent="0.3">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x14ac:dyDescent="0.3">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x14ac:dyDescent="0.3">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x14ac:dyDescent="0.3">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x14ac:dyDescent="0.3">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x14ac:dyDescent="0.3">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x14ac:dyDescent="0.3">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x14ac:dyDescent="0.3">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x14ac:dyDescent="0.3">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x14ac:dyDescent="0.3">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x14ac:dyDescent="0.3">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x14ac:dyDescent="0.3">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x14ac:dyDescent="0.3">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x14ac:dyDescent="0.3">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x14ac:dyDescent="0.3">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x14ac:dyDescent="0.3">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x14ac:dyDescent="0.3">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x14ac:dyDescent="0.3">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x14ac:dyDescent="0.3">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x14ac:dyDescent="0.3">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x14ac:dyDescent="0.3">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x14ac:dyDescent="0.3">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x14ac:dyDescent="0.3">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x14ac:dyDescent="0.3">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x14ac:dyDescent="0.3">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x14ac:dyDescent="0.3">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x14ac:dyDescent="0.3">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x14ac:dyDescent="0.3">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x14ac:dyDescent="0.3">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x14ac:dyDescent="0.3">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x14ac:dyDescent="0.3">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x14ac:dyDescent="0.3">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x14ac:dyDescent="0.3">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x14ac:dyDescent="0.3">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x14ac:dyDescent="0.3">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x14ac:dyDescent="0.3">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x14ac:dyDescent="0.3">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x14ac:dyDescent="0.3">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x14ac:dyDescent="0.3">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x14ac:dyDescent="0.3">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x14ac:dyDescent="0.3">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x14ac:dyDescent="0.3">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x14ac:dyDescent="0.3">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x14ac:dyDescent="0.3">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x14ac:dyDescent="0.3">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x14ac:dyDescent="0.3">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x14ac:dyDescent="0.3">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x14ac:dyDescent="0.3">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x14ac:dyDescent="0.3">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x14ac:dyDescent="0.3">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x14ac:dyDescent="0.3">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x14ac:dyDescent="0.3">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x14ac:dyDescent="0.3">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x14ac:dyDescent="0.3">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x14ac:dyDescent="0.3">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x14ac:dyDescent="0.3">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x14ac:dyDescent="0.3">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x14ac:dyDescent="0.3">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x14ac:dyDescent="0.3">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x14ac:dyDescent="0.3">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x14ac:dyDescent="0.3">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x14ac:dyDescent="0.3">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x14ac:dyDescent="0.3">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x14ac:dyDescent="0.3">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x14ac:dyDescent="0.3">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x14ac:dyDescent="0.3">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x14ac:dyDescent="0.3">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x14ac:dyDescent="0.3">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x14ac:dyDescent="0.3">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x14ac:dyDescent="0.3">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x14ac:dyDescent="0.3">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x14ac:dyDescent="0.3">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x14ac:dyDescent="0.3">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x14ac:dyDescent="0.3">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x14ac:dyDescent="0.3">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x14ac:dyDescent="0.3">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x14ac:dyDescent="0.3">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x14ac:dyDescent="0.3">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x14ac:dyDescent="0.3">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x14ac:dyDescent="0.3">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x14ac:dyDescent="0.3">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x14ac:dyDescent="0.3">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x14ac:dyDescent="0.3">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x14ac:dyDescent="0.3">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x14ac:dyDescent="0.3">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x14ac:dyDescent="0.3">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x14ac:dyDescent="0.3">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x14ac:dyDescent="0.3">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x14ac:dyDescent="0.3">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x14ac:dyDescent="0.3">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x14ac:dyDescent="0.3">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x14ac:dyDescent="0.3">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x14ac:dyDescent="0.3">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x14ac:dyDescent="0.3">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x14ac:dyDescent="0.3">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x14ac:dyDescent="0.3">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x14ac:dyDescent="0.3">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x14ac:dyDescent="0.3">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x14ac:dyDescent="0.3">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x14ac:dyDescent="0.3">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x14ac:dyDescent="0.3">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x14ac:dyDescent="0.3">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x14ac:dyDescent="0.3">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x14ac:dyDescent="0.3">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x14ac:dyDescent="0.3">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x14ac:dyDescent="0.3">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x14ac:dyDescent="0.3">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x14ac:dyDescent="0.3">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x14ac:dyDescent="0.3">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x14ac:dyDescent="0.3">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x14ac:dyDescent="0.3">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x14ac:dyDescent="0.3">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x14ac:dyDescent="0.3">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x14ac:dyDescent="0.3">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x14ac:dyDescent="0.3">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x14ac:dyDescent="0.3">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x14ac:dyDescent="0.3">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x14ac:dyDescent="0.3">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x14ac:dyDescent="0.3">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x14ac:dyDescent="0.3">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x14ac:dyDescent="0.3">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x14ac:dyDescent="0.3">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x14ac:dyDescent="0.3">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x14ac:dyDescent="0.3">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x14ac:dyDescent="0.3">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x14ac:dyDescent="0.3">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x14ac:dyDescent="0.3">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x14ac:dyDescent="0.3">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x14ac:dyDescent="0.3">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x14ac:dyDescent="0.3">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x14ac:dyDescent="0.3">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x14ac:dyDescent="0.3">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x14ac:dyDescent="0.3">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x14ac:dyDescent="0.3">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x14ac:dyDescent="0.3">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x14ac:dyDescent="0.3">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x14ac:dyDescent="0.3">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x14ac:dyDescent="0.3">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x14ac:dyDescent="0.3">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x14ac:dyDescent="0.3">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x14ac:dyDescent="0.3">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x14ac:dyDescent="0.3">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x14ac:dyDescent="0.3">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x14ac:dyDescent="0.3">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x14ac:dyDescent="0.3">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x14ac:dyDescent="0.3">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x14ac:dyDescent="0.3">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x14ac:dyDescent="0.3">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x14ac:dyDescent="0.3">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x14ac:dyDescent="0.3">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x14ac:dyDescent="0.3">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x14ac:dyDescent="0.3">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x14ac:dyDescent="0.3">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x14ac:dyDescent="0.3">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x14ac:dyDescent="0.3">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x14ac:dyDescent="0.3">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x14ac:dyDescent="0.3">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x14ac:dyDescent="0.3">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x14ac:dyDescent="0.3">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x14ac:dyDescent="0.3">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x14ac:dyDescent="0.3">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x14ac:dyDescent="0.3">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x14ac:dyDescent="0.3">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x14ac:dyDescent="0.3">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x14ac:dyDescent="0.3">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x14ac:dyDescent="0.3">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x14ac:dyDescent="0.3">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x14ac:dyDescent="0.3">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x14ac:dyDescent="0.3">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x14ac:dyDescent="0.3">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x14ac:dyDescent="0.3">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x14ac:dyDescent="0.3">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x14ac:dyDescent="0.3">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x14ac:dyDescent="0.3">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x14ac:dyDescent="0.3">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x14ac:dyDescent="0.3">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x14ac:dyDescent="0.3">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x14ac:dyDescent="0.3">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x14ac:dyDescent="0.3">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x14ac:dyDescent="0.3">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x14ac:dyDescent="0.3">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x14ac:dyDescent="0.3">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x14ac:dyDescent="0.3">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x14ac:dyDescent="0.3">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x14ac:dyDescent="0.3">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x14ac:dyDescent="0.3">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x14ac:dyDescent="0.3">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x14ac:dyDescent="0.3">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x14ac:dyDescent="0.3">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x14ac:dyDescent="0.3">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x14ac:dyDescent="0.3">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x14ac:dyDescent="0.3">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x14ac:dyDescent="0.3">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x14ac:dyDescent="0.3">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x14ac:dyDescent="0.3">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x14ac:dyDescent="0.3">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x14ac:dyDescent="0.3">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x14ac:dyDescent="0.3">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x14ac:dyDescent="0.3">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x14ac:dyDescent="0.3">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x14ac:dyDescent="0.3">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x14ac:dyDescent="0.3">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x14ac:dyDescent="0.3">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x14ac:dyDescent="0.3">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x14ac:dyDescent="0.3">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x14ac:dyDescent="0.3">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x14ac:dyDescent="0.3">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x14ac:dyDescent="0.3">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x14ac:dyDescent="0.3">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x14ac:dyDescent="0.3">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x14ac:dyDescent="0.3">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x14ac:dyDescent="0.3">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x14ac:dyDescent="0.3">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x14ac:dyDescent="0.3">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x14ac:dyDescent="0.3">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x14ac:dyDescent="0.3">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x14ac:dyDescent="0.3">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x14ac:dyDescent="0.3">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x14ac:dyDescent="0.3">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x14ac:dyDescent="0.3">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x14ac:dyDescent="0.3">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x14ac:dyDescent="0.3">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x14ac:dyDescent="0.3">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x14ac:dyDescent="0.3">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x14ac:dyDescent="0.3">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x14ac:dyDescent="0.3">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x14ac:dyDescent="0.3">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x14ac:dyDescent="0.3">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x14ac:dyDescent="0.3">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x14ac:dyDescent="0.3">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x14ac:dyDescent="0.3">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x14ac:dyDescent="0.3">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x14ac:dyDescent="0.3">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x14ac:dyDescent="0.3">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x14ac:dyDescent="0.3">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x14ac:dyDescent="0.3">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x14ac:dyDescent="0.3">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x14ac:dyDescent="0.3">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x14ac:dyDescent="0.3">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x14ac:dyDescent="0.3">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x14ac:dyDescent="0.3">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x14ac:dyDescent="0.3">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x14ac:dyDescent="0.3">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x14ac:dyDescent="0.3">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x14ac:dyDescent="0.3">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x14ac:dyDescent="0.3">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x14ac:dyDescent="0.3">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x14ac:dyDescent="0.3">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x14ac:dyDescent="0.3">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x14ac:dyDescent="0.3">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x14ac:dyDescent="0.3">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x14ac:dyDescent="0.3">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x14ac:dyDescent="0.3">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x14ac:dyDescent="0.3">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x14ac:dyDescent="0.3">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x14ac:dyDescent="0.3">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x14ac:dyDescent="0.3">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x14ac:dyDescent="0.3">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x14ac:dyDescent="0.3">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x14ac:dyDescent="0.3">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x14ac:dyDescent="0.3">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x14ac:dyDescent="0.3">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x14ac:dyDescent="0.3">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x14ac:dyDescent="0.3">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x14ac:dyDescent="0.3">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x14ac:dyDescent="0.3">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x14ac:dyDescent="0.3">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x14ac:dyDescent="0.3">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x14ac:dyDescent="0.3">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x14ac:dyDescent="0.3">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x14ac:dyDescent="0.3">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x14ac:dyDescent="0.3">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x14ac:dyDescent="0.3">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x14ac:dyDescent="0.3">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x14ac:dyDescent="0.3">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x14ac:dyDescent="0.3">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x14ac:dyDescent="0.3">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x14ac:dyDescent="0.3">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x14ac:dyDescent="0.3">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x14ac:dyDescent="0.3">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x14ac:dyDescent="0.3">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x14ac:dyDescent="0.3">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x14ac:dyDescent="0.3">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x14ac:dyDescent="0.3">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x14ac:dyDescent="0.3">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x14ac:dyDescent="0.3">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x14ac:dyDescent="0.3">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x14ac:dyDescent="0.3">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x14ac:dyDescent="0.3">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x14ac:dyDescent="0.3">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x14ac:dyDescent="0.3">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x14ac:dyDescent="0.3">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x14ac:dyDescent="0.3">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x14ac:dyDescent="0.3">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x14ac:dyDescent="0.3">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x14ac:dyDescent="0.3">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x14ac:dyDescent="0.3">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x14ac:dyDescent="0.3">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x14ac:dyDescent="0.3">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x14ac:dyDescent="0.3">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x14ac:dyDescent="0.3">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x14ac:dyDescent="0.3">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x14ac:dyDescent="0.3">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x14ac:dyDescent="0.3">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x14ac:dyDescent="0.3">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x14ac:dyDescent="0.3">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x14ac:dyDescent="0.3">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x14ac:dyDescent="0.3">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x14ac:dyDescent="0.3">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x14ac:dyDescent="0.3">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x14ac:dyDescent="0.3">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x14ac:dyDescent="0.3">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x14ac:dyDescent="0.3">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x14ac:dyDescent="0.3">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x14ac:dyDescent="0.3">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x14ac:dyDescent="0.3">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x14ac:dyDescent="0.3">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x14ac:dyDescent="0.3">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x14ac:dyDescent="0.3">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x14ac:dyDescent="0.3">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x14ac:dyDescent="0.3">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x14ac:dyDescent="0.3">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x14ac:dyDescent="0.3">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x14ac:dyDescent="0.3">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x14ac:dyDescent="0.3">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x14ac:dyDescent="0.3">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x14ac:dyDescent="0.3">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x14ac:dyDescent="0.3">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x14ac:dyDescent="0.3">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x14ac:dyDescent="0.3">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x14ac:dyDescent="0.3">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x14ac:dyDescent="0.3">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x14ac:dyDescent="0.3">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x14ac:dyDescent="0.3">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x14ac:dyDescent="0.3">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x14ac:dyDescent="0.3">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x14ac:dyDescent="0.3">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x14ac:dyDescent="0.3">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x14ac:dyDescent="0.3">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x14ac:dyDescent="0.3">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x14ac:dyDescent="0.3">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x14ac:dyDescent="0.3">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x14ac:dyDescent="0.3">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x14ac:dyDescent="0.3">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x14ac:dyDescent="0.3">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x14ac:dyDescent="0.3">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x14ac:dyDescent="0.3">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x14ac:dyDescent="0.3">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x14ac:dyDescent="0.3">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x14ac:dyDescent="0.3">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x14ac:dyDescent="0.3">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x14ac:dyDescent="0.3">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x14ac:dyDescent="0.3">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x14ac:dyDescent="0.3">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x14ac:dyDescent="0.3">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x14ac:dyDescent="0.3">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x14ac:dyDescent="0.3">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x14ac:dyDescent="0.3">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x14ac:dyDescent="0.3">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x14ac:dyDescent="0.3">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x14ac:dyDescent="0.3">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x14ac:dyDescent="0.3">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x14ac:dyDescent="0.3">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x14ac:dyDescent="0.3">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x14ac:dyDescent="0.3">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x14ac:dyDescent="0.3">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x14ac:dyDescent="0.3">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x14ac:dyDescent="0.3">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x14ac:dyDescent="0.3">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x14ac:dyDescent="0.3">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x14ac:dyDescent="0.3">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x14ac:dyDescent="0.3">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x14ac:dyDescent="0.3">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x14ac:dyDescent="0.3">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x14ac:dyDescent="0.3">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x14ac:dyDescent="0.3">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x14ac:dyDescent="0.3">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x14ac:dyDescent="0.3">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x14ac:dyDescent="0.3">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x14ac:dyDescent="0.3">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x14ac:dyDescent="0.3">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x14ac:dyDescent="0.3">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x14ac:dyDescent="0.3">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x14ac:dyDescent="0.3">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x14ac:dyDescent="0.3">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x14ac:dyDescent="0.3">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x14ac:dyDescent="0.3">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x14ac:dyDescent="0.3">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x14ac:dyDescent="0.3">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x14ac:dyDescent="0.3">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x14ac:dyDescent="0.3">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x14ac:dyDescent="0.3">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x14ac:dyDescent="0.3">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x14ac:dyDescent="0.3">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x14ac:dyDescent="0.3">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x14ac:dyDescent="0.3">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x14ac:dyDescent="0.3">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x14ac:dyDescent="0.3">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x14ac:dyDescent="0.3">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x14ac:dyDescent="0.3">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x14ac:dyDescent="0.3">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x14ac:dyDescent="0.3">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x14ac:dyDescent="0.3">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x14ac:dyDescent="0.3">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x14ac:dyDescent="0.3">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x14ac:dyDescent="0.3">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x14ac:dyDescent="0.3">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x14ac:dyDescent="0.3">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x14ac:dyDescent="0.3">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x14ac:dyDescent="0.3">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x14ac:dyDescent="0.3">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x14ac:dyDescent="0.3">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x14ac:dyDescent="0.3">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x14ac:dyDescent="0.3">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x14ac:dyDescent="0.3">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x14ac:dyDescent="0.3">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x14ac:dyDescent="0.3">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x14ac:dyDescent="0.3">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x14ac:dyDescent="0.3">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x14ac:dyDescent="0.3">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x14ac:dyDescent="0.3">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x14ac:dyDescent="0.3">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x14ac:dyDescent="0.3">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x14ac:dyDescent="0.3">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x14ac:dyDescent="0.3">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x14ac:dyDescent="0.3">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x14ac:dyDescent="0.3">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x14ac:dyDescent="0.3">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x14ac:dyDescent="0.3">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x14ac:dyDescent="0.3">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x14ac:dyDescent="0.3">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x14ac:dyDescent="0.3">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x14ac:dyDescent="0.3">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x14ac:dyDescent="0.3">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x14ac:dyDescent="0.3">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x14ac:dyDescent="0.3">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x14ac:dyDescent="0.3">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x14ac:dyDescent="0.3">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x14ac:dyDescent="0.3">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x14ac:dyDescent="0.3">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x14ac:dyDescent="0.3">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x14ac:dyDescent="0.3">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x14ac:dyDescent="0.3">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x14ac:dyDescent="0.3">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x14ac:dyDescent="0.3">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x14ac:dyDescent="0.3">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x14ac:dyDescent="0.3">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x14ac:dyDescent="0.3">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x14ac:dyDescent="0.3">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x14ac:dyDescent="0.3">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x14ac:dyDescent="0.3">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x14ac:dyDescent="0.3">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x14ac:dyDescent="0.3">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x14ac:dyDescent="0.3">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x14ac:dyDescent="0.3">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x14ac:dyDescent="0.3">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x14ac:dyDescent="0.3">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x14ac:dyDescent="0.3">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x14ac:dyDescent="0.3">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x14ac:dyDescent="0.3">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x14ac:dyDescent="0.3">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x14ac:dyDescent="0.3">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x14ac:dyDescent="0.3">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x14ac:dyDescent="0.3">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x14ac:dyDescent="0.3">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x14ac:dyDescent="0.3">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x14ac:dyDescent="0.3">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x14ac:dyDescent="0.3">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x14ac:dyDescent="0.3">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x14ac:dyDescent="0.3">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x14ac:dyDescent="0.3">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x14ac:dyDescent="0.3">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x14ac:dyDescent="0.3">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x14ac:dyDescent="0.3">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x14ac:dyDescent="0.3">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x14ac:dyDescent="0.3">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x14ac:dyDescent="0.3">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x14ac:dyDescent="0.3">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x14ac:dyDescent="0.3">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x14ac:dyDescent="0.3">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x14ac:dyDescent="0.3">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x14ac:dyDescent="0.3">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x14ac:dyDescent="0.3">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x14ac:dyDescent="0.3">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x14ac:dyDescent="0.3">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x14ac:dyDescent="0.3">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x14ac:dyDescent="0.3">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x14ac:dyDescent="0.3">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x14ac:dyDescent="0.3">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x14ac:dyDescent="0.3">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x14ac:dyDescent="0.3">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x14ac:dyDescent="0.3">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x14ac:dyDescent="0.3">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x14ac:dyDescent="0.3">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x14ac:dyDescent="0.3">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x14ac:dyDescent="0.3">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x14ac:dyDescent="0.3">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x14ac:dyDescent="0.3">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x14ac:dyDescent="0.3">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x14ac:dyDescent="0.3">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x14ac:dyDescent="0.3">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x14ac:dyDescent="0.3">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x14ac:dyDescent="0.3">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x14ac:dyDescent="0.3">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x14ac:dyDescent="0.3">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x14ac:dyDescent="0.3">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x14ac:dyDescent="0.3">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x14ac:dyDescent="0.3">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x14ac:dyDescent="0.3">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x14ac:dyDescent="0.3">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x14ac:dyDescent="0.3">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x14ac:dyDescent="0.3">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x14ac:dyDescent="0.3">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x14ac:dyDescent="0.3">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x14ac:dyDescent="0.3">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x14ac:dyDescent="0.3">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x14ac:dyDescent="0.3">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x14ac:dyDescent="0.3">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x14ac:dyDescent="0.3">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x14ac:dyDescent="0.3">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x14ac:dyDescent="0.3">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x14ac:dyDescent="0.3">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x14ac:dyDescent="0.3">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x14ac:dyDescent="0.3">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x14ac:dyDescent="0.3">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x14ac:dyDescent="0.3">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x14ac:dyDescent="0.3">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x14ac:dyDescent="0.3">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x14ac:dyDescent="0.3">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x14ac:dyDescent="0.3">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x14ac:dyDescent="0.3">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x14ac:dyDescent="0.3">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x14ac:dyDescent="0.3">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x14ac:dyDescent="0.3">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x14ac:dyDescent="0.3">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x14ac:dyDescent="0.3">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x14ac:dyDescent="0.3">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x14ac:dyDescent="0.3">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x14ac:dyDescent="0.3">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x14ac:dyDescent="0.3">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x14ac:dyDescent="0.3">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x14ac:dyDescent="0.3">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x14ac:dyDescent="0.3">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x14ac:dyDescent="0.3">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x14ac:dyDescent="0.3">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x14ac:dyDescent="0.3">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x14ac:dyDescent="0.3">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x14ac:dyDescent="0.3">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x14ac:dyDescent="0.3">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x14ac:dyDescent="0.3">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x14ac:dyDescent="0.3">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x14ac:dyDescent="0.3">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x14ac:dyDescent="0.3">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x14ac:dyDescent="0.3">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x14ac:dyDescent="0.3">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x14ac:dyDescent="0.3">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x14ac:dyDescent="0.3">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x14ac:dyDescent="0.3">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x14ac:dyDescent="0.3">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x14ac:dyDescent="0.3">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x14ac:dyDescent="0.3">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x14ac:dyDescent="0.3">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x14ac:dyDescent="0.3">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x14ac:dyDescent="0.3">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x14ac:dyDescent="0.3">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x14ac:dyDescent="0.3">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x14ac:dyDescent="0.3">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x14ac:dyDescent="0.3">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x14ac:dyDescent="0.3">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x14ac:dyDescent="0.3">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x14ac:dyDescent="0.3">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x14ac:dyDescent="0.3">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x14ac:dyDescent="0.3">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x14ac:dyDescent="0.3">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x14ac:dyDescent="0.3">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x14ac:dyDescent="0.3">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x14ac:dyDescent="0.3">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x14ac:dyDescent="0.3">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x14ac:dyDescent="0.3">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x14ac:dyDescent="0.3">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x14ac:dyDescent="0.3">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x14ac:dyDescent="0.3">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x14ac:dyDescent="0.3">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x14ac:dyDescent="0.3">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x14ac:dyDescent="0.3">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x14ac:dyDescent="0.3">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x14ac:dyDescent="0.3">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x14ac:dyDescent="0.3">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x14ac:dyDescent="0.3">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x14ac:dyDescent="0.3">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x14ac:dyDescent="0.3">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x14ac:dyDescent="0.3">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x14ac:dyDescent="0.3">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x14ac:dyDescent="0.3">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x14ac:dyDescent="0.3">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x14ac:dyDescent="0.3">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x14ac:dyDescent="0.3">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x14ac:dyDescent="0.3">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x14ac:dyDescent="0.3">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x14ac:dyDescent="0.3">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x14ac:dyDescent="0.3">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x14ac:dyDescent="0.3">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x14ac:dyDescent="0.3">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x14ac:dyDescent="0.3">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x14ac:dyDescent="0.3">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x14ac:dyDescent="0.3">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x14ac:dyDescent="0.3">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x14ac:dyDescent="0.3">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x14ac:dyDescent="0.3">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x14ac:dyDescent="0.3">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x14ac:dyDescent="0.3">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x14ac:dyDescent="0.3">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x14ac:dyDescent="0.3">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x14ac:dyDescent="0.3">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x14ac:dyDescent="0.3">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x14ac:dyDescent="0.3">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x14ac:dyDescent="0.3">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x14ac:dyDescent="0.3">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x14ac:dyDescent="0.3">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x14ac:dyDescent="0.3">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x14ac:dyDescent="0.3">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x14ac:dyDescent="0.3">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x14ac:dyDescent="0.3">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x14ac:dyDescent="0.3">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x14ac:dyDescent="0.3">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x14ac:dyDescent="0.3">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x14ac:dyDescent="0.3">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x14ac:dyDescent="0.3">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x14ac:dyDescent="0.3">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x14ac:dyDescent="0.3">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x14ac:dyDescent="0.3">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x14ac:dyDescent="0.3">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x14ac:dyDescent="0.3">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x14ac:dyDescent="0.3">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x14ac:dyDescent="0.3">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x14ac:dyDescent="0.3">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x14ac:dyDescent="0.3">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x14ac:dyDescent="0.3">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x14ac:dyDescent="0.3">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x14ac:dyDescent="0.3">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x14ac:dyDescent="0.3">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x14ac:dyDescent="0.3">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x14ac:dyDescent="0.3">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x14ac:dyDescent="0.3">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x14ac:dyDescent="0.3">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x14ac:dyDescent="0.3">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x14ac:dyDescent="0.3">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x14ac:dyDescent="0.3">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x14ac:dyDescent="0.3">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x14ac:dyDescent="0.3">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x14ac:dyDescent="0.3">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x14ac:dyDescent="0.3">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x14ac:dyDescent="0.3">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x14ac:dyDescent="0.3">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x14ac:dyDescent="0.3">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x14ac:dyDescent="0.3">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x14ac:dyDescent="0.3">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x14ac:dyDescent="0.3">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x14ac:dyDescent="0.3">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x14ac:dyDescent="0.3">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x14ac:dyDescent="0.3">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x14ac:dyDescent="0.3">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x14ac:dyDescent="0.3">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x14ac:dyDescent="0.3">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x14ac:dyDescent="0.3">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x14ac:dyDescent="0.3">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x14ac:dyDescent="0.3">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x14ac:dyDescent="0.3">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x14ac:dyDescent="0.3">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x14ac:dyDescent="0.3">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x14ac:dyDescent="0.3">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x14ac:dyDescent="0.3">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x14ac:dyDescent="0.3">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x14ac:dyDescent="0.3">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x14ac:dyDescent="0.3">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x14ac:dyDescent="0.3">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x14ac:dyDescent="0.3">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x14ac:dyDescent="0.3">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x14ac:dyDescent="0.3">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x14ac:dyDescent="0.3">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x14ac:dyDescent="0.3">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x14ac:dyDescent="0.3">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x14ac:dyDescent="0.3">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x14ac:dyDescent="0.3">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x14ac:dyDescent="0.3">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x14ac:dyDescent="0.3">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x14ac:dyDescent="0.3">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x14ac:dyDescent="0.3">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x14ac:dyDescent="0.3">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x14ac:dyDescent="0.3">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x14ac:dyDescent="0.3">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x14ac:dyDescent="0.3">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x14ac:dyDescent="0.3">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x14ac:dyDescent="0.3">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x14ac:dyDescent="0.3">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x14ac:dyDescent="0.3">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x14ac:dyDescent="0.3">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x14ac:dyDescent="0.3">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x14ac:dyDescent="0.3">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x14ac:dyDescent="0.3">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x14ac:dyDescent="0.3">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x14ac:dyDescent="0.3">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x14ac:dyDescent="0.3">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x14ac:dyDescent="0.3">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x14ac:dyDescent="0.3">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x14ac:dyDescent="0.3">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x14ac:dyDescent="0.3">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x14ac:dyDescent="0.3">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x14ac:dyDescent="0.3">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x14ac:dyDescent="0.3">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x14ac:dyDescent="0.3">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x14ac:dyDescent="0.3">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x14ac:dyDescent="0.3">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x14ac:dyDescent="0.3">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x14ac:dyDescent="0.3">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x14ac:dyDescent="0.3">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x14ac:dyDescent="0.3">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x14ac:dyDescent="0.3">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x14ac:dyDescent="0.3">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x14ac:dyDescent="0.3">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x14ac:dyDescent="0.3">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x14ac:dyDescent="0.3">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x14ac:dyDescent="0.3">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x14ac:dyDescent="0.3">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x14ac:dyDescent="0.3">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x14ac:dyDescent="0.3">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x14ac:dyDescent="0.3">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x14ac:dyDescent="0.3">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x14ac:dyDescent="0.3">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x14ac:dyDescent="0.3">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x14ac:dyDescent="0.3">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x14ac:dyDescent="0.3">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x14ac:dyDescent="0.3">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x14ac:dyDescent="0.3">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x14ac:dyDescent="0.3">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x14ac:dyDescent="0.3">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x14ac:dyDescent="0.3">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x14ac:dyDescent="0.3">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x14ac:dyDescent="0.3">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x14ac:dyDescent="0.3">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x14ac:dyDescent="0.3">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x14ac:dyDescent="0.3">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x14ac:dyDescent="0.3">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x14ac:dyDescent="0.3">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x14ac:dyDescent="0.3">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x14ac:dyDescent="0.3">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x14ac:dyDescent="0.3">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x14ac:dyDescent="0.3">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x14ac:dyDescent="0.3">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x14ac:dyDescent="0.3">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x14ac:dyDescent="0.3">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x14ac:dyDescent="0.3">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x14ac:dyDescent="0.3">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x14ac:dyDescent="0.3">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x14ac:dyDescent="0.3">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x14ac:dyDescent="0.3">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x14ac:dyDescent="0.3">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x14ac:dyDescent="0.3">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x14ac:dyDescent="0.3">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x14ac:dyDescent="0.3">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x14ac:dyDescent="0.3">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x14ac:dyDescent="0.3">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x14ac:dyDescent="0.3">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x14ac:dyDescent="0.3">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x14ac:dyDescent="0.3">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x14ac:dyDescent="0.3">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x14ac:dyDescent="0.3">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x14ac:dyDescent="0.3">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x14ac:dyDescent="0.3">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x14ac:dyDescent="0.3">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x14ac:dyDescent="0.3">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x14ac:dyDescent="0.3">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x14ac:dyDescent="0.3">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x14ac:dyDescent="0.3">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x14ac:dyDescent="0.3">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x14ac:dyDescent="0.3">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x14ac:dyDescent="0.3">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x14ac:dyDescent="0.3">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x14ac:dyDescent="0.3">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x14ac:dyDescent="0.3">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x14ac:dyDescent="0.3">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x14ac:dyDescent="0.3">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x14ac:dyDescent="0.3">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x14ac:dyDescent="0.3">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x14ac:dyDescent="0.3">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x14ac:dyDescent="0.3">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x14ac:dyDescent="0.3">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x14ac:dyDescent="0.3">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x14ac:dyDescent="0.3">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x14ac:dyDescent="0.3">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x14ac:dyDescent="0.3">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x14ac:dyDescent="0.3">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x14ac:dyDescent="0.3">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x14ac:dyDescent="0.3">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x14ac:dyDescent="0.3">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x14ac:dyDescent="0.3">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x14ac:dyDescent="0.3">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x14ac:dyDescent="0.3">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x14ac:dyDescent="0.3">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x14ac:dyDescent="0.3">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x14ac:dyDescent="0.3">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x14ac:dyDescent="0.3">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x14ac:dyDescent="0.3">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x14ac:dyDescent="0.3">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x14ac:dyDescent="0.3">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x14ac:dyDescent="0.3">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x14ac:dyDescent="0.3">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x14ac:dyDescent="0.3">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x14ac:dyDescent="0.3">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x14ac:dyDescent="0.3">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x14ac:dyDescent="0.3">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x14ac:dyDescent="0.3">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x14ac:dyDescent="0.3">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x14ac:dyDescent="0.3">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x14ac:dyDescent="0.3">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x14ac:dyDescent="0.3">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x14ac:dyDescent="0.3">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x14ac:dyDescent="0.3">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x14ac:dyDescent="0.3">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x14ac:dyDescent="0.3">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x14ac:dyDescent="0.3">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x14ac:dyDescent="0.3">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x14ac:dyDescent="0.3">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x14ac:dyDescent="0.3">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x14ac:dyDescent="0.3">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x14ac:dyDescent="0.3">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x14ac:dyDescent="0.3">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x14ac:dyDescent="0.3">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x14ac:dyDescent="0.3">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x14ac:dyDescent="0.3">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x14ac:dyDescent="0.3">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x14ac:dyDescent="0.3">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x14ac:dyDescent="0.3">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x14ac:dyDescent="0.3">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x14ac:dyDescent="0.3">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x14ac:dyDescent="0.3">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x14ac:dyDescent="0.3">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x14ac:dyDescent="0.3">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x14ac:dyDescent="0.3">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x14ac:dyDescent="0.3">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x14ac:dyDescent="0.3">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x14ac:dyDescent="0.3">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x14ac:dyDescent="0.3">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x14ac:dyDescent="0.3">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x14ac:dyDescent="0.3">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x14ac:dyDescent="0.3">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x14ac:dyDescent="0.3">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x14ac:dyDescent="0.3">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x14ac:dyDescent="0.3">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x14ac:dyDescent="0.3">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x14ac:dyDescent="0.3">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x14ac:dyDescent="0.3">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x14ac:dyDescent="0.3">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x14ac:dyDescent="0.3">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x14ac:dyDescent="0.3">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x14ac:dyDescent="0.3">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x14ac:dyDescent="0.3">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x14ac:dyDescent="0.3">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x14ac:dyDescent="0.3">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x14ac:dyDescent="0.3">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x14ac:dyDescent="0.3">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x14ac:dyDescent="0.3">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x14ac:dyDescent="0.3">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x14ac:dyDescent="0.3">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x14ac:dyDescent="0.3">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x14ac:dyDescent="0.3">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x14ac:dyDescent="0.3">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x14ac:dyDescent="0.3">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x14ac:dyDescent="0.3">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x14ac:dyDescent="0.3">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x14ac:dyDescent="0.3">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x14ac:dyDescent="0.3">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x14ac:dyDescent="0.3">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x14ac:dyDescent="0.3">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x14ac:dyDescent="0.3">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x14ac:dyDescent="0.3">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x14ac:dyDescent="0.3">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x14ac:dyDescent="0.3">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x14ac:dyDescent="0.3">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x14ac:dyDescent="0.3">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x14ac:dyDescent="0.3">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x14ac:dyDescent="0.3">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x14ac:dyDescent="0.3">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x14ac:dyDescent="0.3">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x14ac:dyDescent="0.3">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x14ac:dyDescent="0.3">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x14ac:dyDescent="0.3">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x14ac:dyDescent="0.3">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x14ac:dyDescent="0.3">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x14ac:dyDescent="0.3">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x14ac:dyDescent="0.3">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x14ac:dyDescent="0.3">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x14ac:dyDescent="0.3">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x14ac:dyDescent="0.3">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x14ac:dyDescent="0.3">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x14ac:dyDescent="0.3">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x14ac:dyDescent="0.3">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x14ac:dyDescent="0.3">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x14ac:dyDescent="0.3">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x14ac:dyDescent="0.3">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x14ac:dyDescent="0.3">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x14ac:dyDescent="0.3">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x14ac:dyDescent="0.3">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x14ac:dyDescent="0.3">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x14ac:dyDescent="0.3">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x14ac:dyDescent="0.3">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x14ac:dyDescent="0.3">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x14ac:dyDescent="0.3">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x14ac:dyDescent="0.3">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x14ac:dyDescent="0.3">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x14ac:dyDescent="0.3">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x14ac:dyDescent="0.3">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x14ac:dyDescent="0.3">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x14ac:dyDescent="0.3">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x14ac:dyDescent="0.3">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x14ac:dyDescent="0.3">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x14ac:dyDescent="0.3">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x14ac:dyDescent="0.3">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x14ac:dyDescent="0.3">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x14ac:dyDescent="0.3">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x14ac:dyDescent="0.3">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x14ac:dyDescent="0.3">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x14ac:dyDescent="0.3">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x14ac:dyDescent="0.3">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x14ac:dyDescent="0.3">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x14ac:dyDescent="0.3">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x14ac:dyDescent="0.3">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x14ac:dyDescent="0.3">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x14ac:dyDescent="0.3">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x14ac:dyDescent="0.3">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x14ac:dyDescent="0.3">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x14ac:dyDescent="0.3">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x14ac:dyDescent="0.3">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x14ac:dyDescent="0.3">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x14ac:dyDescent="0.3">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x14ac:dyDescent="0.3">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x14ac:dyDescent="0.3">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x14ac:dyDescent="0.3">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x14ac:dyDescent="0.3">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x14ac:dyDescent="0.3">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x14ac:dyDescent="0.3">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x14ac:dyDescent="0.3">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x14ac:dyDescent="0.3">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x14ac:dyDescent="0.3">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x14ac:dyDescent="0.3">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x14ac:dyDescent="0.3">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x14ac:dyDescent="0.3">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x14ac:dyDescent="0.3">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x14ac:dyDescent="0.3">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x14ac:dyDescent="0.3">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x14ac:dyDescent="0.3">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x14ac:dyDescent="0.3">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x14ac:dyDescent="0.3">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x14ac:dyDescent="0.3">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x14ac:dyDescent="0.3">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x14ac:dyDescent="0.3">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x14ac:dyDescent="0.3">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x14ac:dyDescent="0.3">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x14ac:dyDescent="0.3">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x14ac:dyDescent="0.3">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x14ac:dyDescent="0.3">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x14ac:dyDescent="0.3">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x14ac:dyDescent="0.3">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x14ac:dyDescent="0.3">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x14ac:dyDescent="0.3">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x14ac:dyDescent="0.3">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x14ac:dyDescent="0.3">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x14ac:dyDescent="0.3">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x14ac:dyDescent="0.3">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x14ac:dyDescent="0.3">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x14ac:dyDescent="0.3">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x14ac:dyDescent="0.3">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x14ac:dyDescent="0.3">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x14ac:dyDescent="0.3">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x14ac:dyDescent="0.3">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x14ac:dyDescent="0.3">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x14ac:dyDescent="0.3">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x14ac:dyDescent="0.3">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x14ac:dyDescent="0.3">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x14ac:dyDescent="0.3">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x14ac:dyDescent="0.3">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x14ac:dyDescent="0.3">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x14ac:dyDescent="0.3">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x14ac:dyDescent="0.3">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x14ac:dyDescent="0.3">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x14ac:dyDescent="0.3">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x14ac:dyDescent="0.3">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x14ac:dyDescent="0.3">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x14ac:dyDescent="0.3">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x14ac:dyDescent="0.3">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x14ac:dyDescent="0.3">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x14ac:dyDescent="0.3">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x14ac:dyDescent="0.3">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x14ac:dyDescent="0.3">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x14ac:dyDescent="0.3">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x14ac:dyDescent="0.3">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x14ac:dyDescent="0.3">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x14ac:dyDescent="0.3">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x14ac:dyDescent="0.3">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x14ac:dyDescent="0.3">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x14ac:dyDescent="0.3">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x14ac:dyDescent="0.3">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x14ac:dyDescent="0.3">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x14ac:dyDescent="0.3">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x14ac:dyDescent="0.3">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x14ac:dyDescent="0.3">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x14ac:dyDescent="0.3">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x14ac:dyDescent="0.3">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x14ac:dyDescent="0.3">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x14ac:dyDescent="0.3">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x14ac:dyDescent="0.3">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x14ac:dyDescent="0.3">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x14ac:dyDescent="0.3">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x14ac:dyDescent="0.3">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x14ac:dyDescent="0.3">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x14ac:dyDescent="0.3">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x14ac:dyDescent="0.3">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x14ac:dyDescent="0.3">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x14ac:dyDescent="0.3">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x14ac:dyDescent="0.3">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x14ac:dyDescent="0.3">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x14ac:dyDescent="0.3">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x14ac:dyDescent="0.3">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x14ac:dyDescent="0.3">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x14ac:dyDescent="0.3">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x14ac:dyDescent="0.3">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x14ac:dyDescent="0.3">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x14ac:dyDescent="0.3">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x14ac:dyDescent="0.3">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x14ac:dyDescent="0.3">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x14ac:dyDescent="0.3">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x14ac:dyDescent="0.3">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x14ac:dyDescent="0.3">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x14ac:dyDescent="0.3">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x14ac:dyDescent="0.3">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x14ac:dyDescent="0.3">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x14ac:dyDescent="0.3">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x14ac:dyDescent="0.3">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x14ac:dyDescent="0.3">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x14ac:dyDescent="0.3">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x14ac:dyDescent="0.3">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x14ac:dyDescent="0.3">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x14ac:dyDescent="0.3">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x14ac:dyDescent="0.3">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x14ac:dyDescent="0.3">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x14ac:dyDescent="0.3">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x14ac:dyDescent="0.3">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x14ac:dyDescent="0.3">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x14ac:dyDescent="0.3">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x14ac:dyDescent="0.3">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x14ac:dyDescent="0.3">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x14ac:dyDescent="0.3">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x14ac:dyDescent="0.3">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x14ac:dyDescent="0.3">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x14ac:dyDescent="0.3">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x14ac:dyDescent="0.3">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x14ac:dyDescent="0.3">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x14ac:dyDescent="0.3">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x14ac:dyDescent="0.3">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x14ac:dyDescent="0.3">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x14ac:dyDescent="0.3">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x14ac:dyDescent="0.3">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x14ac:dyDescent="0.3">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x14ac:dyDescent="0.3">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x14ac:dyDescent="0.3">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x14ac:dyDescent="0.3">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x14ac:dyDescent="0.3">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x14ac:dyDescent="0.3">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x14ac:dyDescent="0.3">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x14ac:dyDescent="0.3">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x14ac:dyDescent="0.3">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x14ac:dyDescent="0.3">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x14ac:dyDescent="0.3">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x14ac:dyDescent="0.3">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x14ac:dyDescent="0.3">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x14ac:dyDescent="0.3">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x14ac:dyDescent="0.3">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x14ac:dyDescent="0.3">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x14ac:dyDescent="0.3">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x14ac:dyDescent="0.3">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x14ac:dyDescent="0.3">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x14ac:dyDescent="0.3">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x14ac:dyDescent="0.3">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x14ac:dyDescent="0.3">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x14ac:dyDescent="0.3">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x14ac:dyDescent="0.3">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x14ac:dyDescent="0.3">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x14ac:dyDescent="0.3">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x14ac:dyDescent="0.3">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x14ac:dyDescent="0.3">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x14ac:dyDescent="0.3">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x14ac:dyDescent="0.3">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x14ac:dyDescent="0.3">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x14ac:dyDescent="0.3">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x14ac:dyDescent="0.3">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x14ac:dyDescent="0.3">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x14ac:dyDescent="0.3">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x14ac:dyDescent="0.3">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x14ac:dyDescent="0.3">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x14ac:dyDescent="0.3">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x14ac:dyDescent="0.3">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x14ac:dyDescent="0.3">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x14ac:dyDescent="0.3">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x14ac:dyDescent="0.3">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x14ac:dyDescent="0.3">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x14ac:dyDescent="0.3">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x14ac:dyDescent="0.3">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x14ac:dyDescent="0.3">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x14ac:dyDescent="0.3">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x14ac:dyDescent="0.3">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x14ac:dyDescent="0.3">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x14ac:dyDescent="0.3">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x14ac:dyDescent="0.3">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x14ac:dyDescent="0.3">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x14ac:dyDescent="0.3">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x14ac:dyDescent="0.3">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x14ac:dyDescent="0.3">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x14ac:dyDescent="0.3">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x14ac:dyDescent="0.3">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x14ac:dyDescent="0.3">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x14ac:dyDescent="0.3">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x14ac:dyDescent="0.3">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x14ac:dyDescent="0.3">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x14ac:dyDescent="0.3">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x14ac:dyDescent="0.3">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x14ac:dyDescent="0.3">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x14ac:dyDescent="0.3">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x14ac:dyDescent="0.3">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x14ac:dyDescent="0.3">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x14ac:dyDescent="0.3">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x14ac:dyDescent="0.3">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x14ac:dyDescent="0.3">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x14ac:dyDescent="0.3">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x14ac:dyDescent="0.3">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x14ac:dyDescent="0.3">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x14ac:dyDescent="0.3">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x14ac:dyDescent="0.3">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x14ac:dyDescent="0.3">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x14ac:dyDescent="0.3">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x14ac:dyDescent="0.3">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x14ac:dyDescent="0.3">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x14ac:dyDescent="0.3">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x14ac:dyDescent="0.3">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x14ac:dyDescent="0.3">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x14ac:dyDescent="0.3">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x14ac:dyDescent="0.3">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x14ac:dyDescent="0.3">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x14ac:dyDescent="0.3">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x14ac:dyDescent="0.3">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x14ac:dyDescent="0.3">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x14ac:dyDescent="0.3">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x14ac:dyDescent="0.3">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x14ac:dyDescent="0.3">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x14ac:dyDescent="0.3">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x14ac:dyDescent="0.3">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x14ac:dyDescent="0.3">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x14ac:dyDescent="0.3">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x14ac:dyDescent="0.3">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x14ac:dyDescent="0.3">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x14ac:dyDescent="0.3">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x14ac:dyDescent="0.3">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x14ac:dyDescent="0.3">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x14ac:dyDescent="0.3">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x14ac:dyDescent="0.3">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x14ac:dyDescent="0.3">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x14ac:dyDescent="0.3">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x14ac:dyDescent="0.3">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x14ac:dyDescent="0.3">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x14ac:dyDescent="0.3">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x14ac:dyDescent="0.3">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x14ac:dyDescent="0.3">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x14ac:dyDescent="0.3">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x14ac:dyDescent="0.3">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x14ac:dyDescent="0.3">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x14ac:dyDescent="0.3">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x14ac:dyDescent="0.3">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x14ac:dyDescent="0.3">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x14ac:dyDescent="0.3">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x14ac:dyDescent="0.3">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x14ac:dyDescent="0.3">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x14ac:dyDescent="0.3">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x14ac:dyDescent="0.3">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x14ac:dyDescent="0.3">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x14ac:dyDescent="0.3">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x14ac:dyDescent="0.3">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x14ac:dyDescent="0.3">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x14ac:dyDescent="0.3">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x14ac:dyDescent="0.3">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x14ac:dyDescent="0.3">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x14ac:dyDescent="0.3">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x14ac:dyDescent="0.3">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x14ac:dyDescent="0.3">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x14ac:dyDescent="0.3">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x14ac:dyDescent="0.3">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x14ac:dyDescent="0.3">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x14ac:dyDescent="0.3">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x14ac:dyDescent="0.3">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x14ac:dyDescent="0.3">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x14ac:dyDescent="0.3">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x14ac:dyDescent="0.3">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x14ac:dyDescent="0.3">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x14ac:dyDescent="0.3">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x14ac:dyDescent="0.3">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x14ac:dyDescent="0.3">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x14ac:dyDescent="0.3">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x14ac:dyDescent="0.3">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x14ac:dyDescent="0.3">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x14ac:dyDescent="0.3">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x14ac:dyDescent="0.3">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x14ac:dyDescent="0.3">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x14ac:dyDescent="0.3">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x14ac:dyDescent="0.3">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x14ac:dyDescent="0.3">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x14ac:dyDescent="0.3">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x14ac:dyDescent="0.3">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x14ac:dyDescent="0.3">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x14ac:dyDescent="0.3">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x14ac:dyDescent="0.3">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x14ac:dyDescent="0.3">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x14ac:dyDescent="0.3">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x14ac:dyDescent="0.3">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x14ac:dyDescent="0.3">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x14ac:dyDescent="0.3">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x14ac:dyDescent="0.3">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x14ac:dyDescent="0.3">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x14ac:dyDescent="0.3">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x14ac:dyDescent="0.3">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x14ac:dyDescent="0.3">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x14ac:dyDescent="0.3">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x14ac:dyDescent="0.3">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x14ac:dyDescent="0.3">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x14ac:dyDescent="0.3">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x14ac:dyDescent="0.3">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x14ac:dyDescent="0.3">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x14ac:dyDescent="0.3">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x14ac:dyDescent="0.3">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x14ac:dyDescent="0.3">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x14ac:dyDescent="0.3">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x14ac:dyDescent="0.3">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x14ac:dyDescent="0.3">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x14ac:dyDescent="0.3">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x14ac:dyDescent="0.3">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x14ac:dyDescent="0.3">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x14ac:dyDescent="0.3">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x14ac:dyDescent="0.3">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x14ac:dyDescent="0.3">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x14ac:dyDescent="0.3">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x14ac:dyDescent="0.3">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x14ac:dyDescent="0.3">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x14ac:dyDescent="0.3">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x14ac:dyDescent="0.3">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x14ac:dyDescent="0.3">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x14ac:dyDescent="0.3">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x14ac:dyDescent="0.3">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x14ac:dyDescent="0.3">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x14ac:dyDescent="0.3">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x14ac:dyDescent="0.3">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x14ac:dyDescent="0.3">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x14ac:dyDescent="0.3">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x14ac:dyDescent="0.3">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x14ac:dyDescent="0.3">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x14ac:dyDescent="0.3">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x14ac:dyDescent="0.3">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x14ac:dyDescent="0.3">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x14ac:dyDescent="0.3">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x14ac:dyDescent="0.3">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x14ac:dyDescent="0.3">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x14ac:dyDescent="0.3">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x14ac:dyDescent="0.3">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x14ac:dyDescent="0.3">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x14ac:dyDescent="0.3">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x14ac:dyDescent="0.3">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x14ac:dyDescent="0.3">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x14ac:dyDescent="0.3">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x14ac:dyDescent="0.3">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x14ac:dyDescent="0.3">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x14ac:dyDescent="0.3">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x14ac:dyDescent="0.3">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x14ac:dyDescent="0.3">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x14ac:dyDescent="0.3">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x14ac:dyDescent="0.3">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x14ac:dyDescent="0.3">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x14ac:dyDescent="0.3">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x14ac:dyDescent="0.3">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x14ac:dyDescent="0.3">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x14ac:dyDescent="0.3">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x14ac:dyDescent="0.3">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x14ac:dyDescent="0.3">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x14ac:dyDescent="0.3">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x14ac:dyDescent="0.3">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x14ac:dyDescent="0.3">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x14ac:dyDescent="0.3">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x14ac:dyDescent="0.3">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x14ac:dyDescent="0.3">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x14ac:dyDescent="0.3">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x14ac:dyDescent="0.3">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x14ac:dyDescent="0.3">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x14ac:dyDescent="0.3">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x14ac:dyDescent="0.3">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x14ac:dyDescent="0.3">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x14ac:dyDescent="0.3">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x14ac:dyDescent="0.3">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x14ac:dyDescent="0.3">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x14ac:dyDescent="0.3">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x14ac:dyDescent="0.3">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x14ac:dyDescent="0.3">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x14ac:dyDescent="0.3">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x14ac:dyDescent="0.3">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x14ac:dyDescent="0.3">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x14ac:dyDescent="0.3">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x14ac:dyDescent="0.3">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x14ac:dyDescent="0.3">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x14ac:dyDescent="0.3">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x14ac:dyDescent="0.3">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x14ac:dyDescent="0.3">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x14ac:dyDescent="0.3">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x14ac:dyDescent="0.3">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x14ac:dyDescent="0.3">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x14ac:dyDescent="0.3">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x14ac:dyDescent="0.3">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x14ac:dyDescent="0.3">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x14ac:dyDescent="0.3">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x14ac:dyDescent="0.3">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x14ac:dyDescent="0.3">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x14ac:dyDescent="0.3">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x14ac:dyDescent="0.3">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x14ac:dyDescent="0.3">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x14ac:dyDescent="0.3">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x14ac:dyDescent="0.3">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x14ac:dyDescent="0.3">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x14ac:dyDescent="0.3">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x14ac:dyDescent="0.3">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x14ac:dyDescent="0.3">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x14ac:dyDescent="0.3">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x14ac:dyDescent="0.3">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x14ac:dyDescent="0.3">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x14ac:dyDescent="0.3">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x14ac:dyDescent="0.3">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x14ac:dyDescent="0.3">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x14ac:dyDescent="0.3">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x14ac:dyDescent="0.3">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x14ac:dyDescent="0.3">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x14ac:dyDescent="0.3">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x14ac:dyDescent="0.3">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x14ac:dyDescent="0.3">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x14ac:dyDescent="0.3">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x14ac:dyDescent="0.3">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x14ac:dyDescent="0.3">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x14ac:dyDescent="0.3">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x14ac:dyDescent="0.3">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x14ac:dyDescent="0.3">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x14ac:dyDescent="0.3">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x14ac:dyDescent="0.3">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x14ac:dyDescent="0.3">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x14ac:dyDescent="0.3">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x14ac:dyDescent="0.3">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x14ac:dyDescent="0.3">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x14ac:dyDescent="0.3">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x14ac:dyDescent="0.3">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x14ac:dyDescent="0.3">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x14ac:dyDescent="0.3">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x14ac:dyDescent="0.3">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x14ac:dyDescent="0.3">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x14ac:dyDescent="0.3">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x14ac:dyDescent="0.3">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x14ac:dyDescent="0.3">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x14ac:dyDescent="0.3">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x14ac:dyDescent="0.3">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x14ac:dyDescent="0.3">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x14ac:dyDescent="0.3">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x14ac:dyDescent="0.3">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x14ac:dyDescent="0.3">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x14ac:dyDescent="0.3">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x14ac:dyDescent="0.3">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x14ac:dyDescent="0.3">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x14ac:dyDescent="0.3">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x14ac:dyDescent="0.3">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x14ac:dyDescent="0.3">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x14ac:dyDescent="0.3">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x14ac:dyDescent="0.3">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x14ac:dyDescent="0.3">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x14ac:dyDescent="0.3">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x14ac:dyDescent="0.3">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x14ac:dyDescent="0.3">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x14ac:dyDescent="0.3">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x14ac:dyDescent="0.3">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x14ac:dyDescent="0.3">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x14ac:dyDescent="0.3">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x14ac:dyDescent="0.3">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x14ac:dyDescent="0.3">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x14ac:dyDescent="0.3">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x14ac:dyDescent="0.3">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x14ac:dyDescent="0.3">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x14ac:dyDescent="0.3">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x14ac:dyDescent="0.3">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x14ac:dyDescent="0.3">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x14ac:dyDescent="0.3">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x14ac:dyDescent="0.3">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x14ac:dyDescent="0.3">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x14ac:dyDescent="0.3">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x14ac:dyDescent="0.3">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x14ac:dyDescent="0.3">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x14ac:dyDescent="0.3">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x14ac:dyDescent="0.3">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x14ac:dyDescent="0.3">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x14ac:dyDescent="0.3">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x14ac:dyDescent="0.3">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x14ac:dyDescent="0.3">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x14ac:dyDescent="0.3">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x14ac:dyDescent="0.3">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x14ac:dyDescent="0.3">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x14ac:dyDescent="0.3">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x14ac:dyDescent="0.3">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x14ac:dyDescent="0.3">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x14ac:dyDescent="0.3">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x14ac:dyDescent="0.3">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x14ac:dyDescent="0.3">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x14ac:dyDescent="0.3">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x14ac:dyDescent="0.3">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x14ac:dyDescent="0.3">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x14ac:dyDescent="0.3">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x14ac:dyDescent="0.3">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x14ac:dyDescent="0.3">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x14ac:dyDescent="0.3">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x14ac:dyDescent="0.3">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x14ac:dyDescent="0.3">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x14ac:dyDescent="0.3">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x14ac:dyDescent="0.3">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x14ac:dyDescent="0.3">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x14ac:dyDescent="0.3">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x14ac:dyDescent="0.3">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x14ac:dyDescent="0.3">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x14ac:dyDescent="0.3">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x14ac:dyDescent="0.3">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x14ac:dyDescent="0.3">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x14ac:dyDescent="0.3">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x14ac:dyDescent="0.3">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x14ac:dyDescent="0.3">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x14ac:dyDescent="0.3">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x14ac:dyDescent="0.3">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x14ac:dyDescent="0.3">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x14ac:dyDescent="0.3">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x14ac:dyDescent="0.3">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x14ac:dyDescent="0.3">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x14ac:dyDescent="0.3">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x14ac:dyDescent="0.3">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x14ac:dyDescent="0.3">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x14ac:dyDescent="0.3">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x14ac:dyDescent="0.3">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x14ac:dyDescent="0.3">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x14ac:dyDescent="0.3">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x14ac:dyDescent="0.3">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x14ac:dyDescent="0.3">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x14ac:dyDescent="0.3">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x14ac:dyDescent="0.3">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x14ac:dyDescent="0.3">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x14ac:dyDescent="0.3">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x14ac:dyDescent="0.3">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x14ac:dyDescent="0.3">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x14ac:dyDescent="0.3">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x14ac:dyDescent="0.3">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x14ac:dyDescent="0.3">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x14ac:dyDescent="0.3">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x14ac:dyDescent="0.3">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x14ac:dyDescent="0.3">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x14ac:dyDescent="0.3">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x14ac:dyDescent="0.3">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x14ac:dyDescent="0.3">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x14ac:dyDescent="0.3">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x14ac:dyDescent="0.3">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x14ac:dyDescent="0.3">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x14ac:dyDescent="0.3">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x14ac:dyDescent="0.3">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x14ac:dyDescent="0.3">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x14ac:dyDescent="0.3">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x14ac:dyDescent="0.3">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x14ac:dyDescent="0.3">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x14ac:dyDescent="0.3">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x14ac:dyDescent="0.3">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x14ac:dyDescent="0.3">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x14ac:dyDescent="0.3">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x14ac:dyDescent="0.3">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x14ac:dyDescent="0.3">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x14ac:dyDescent="0.3">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x14ac:dyDescent="0.3">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x14ac:dyDescent="0.3">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x14ac:dyDescent="0.3">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x14ac:dyDescent="0.3">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x14ac:dyDescent="0.3">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x14ac:dyDescent="0.3">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x14ac:dyDescent="0.3">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x14ac:dyDescent="0.3">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x14ac:dyDescent="0.3">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x14ac:dyDescent="0.3">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x14ac:dyDescent="0.3">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x14ac:dyDescent="0.3">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x14ac:dyDescent="0.3">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x14ac:dyDescent="0.3">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x14ac:dyDescent="0.3">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x14ac:dyDescent="0.3">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x14ac:dyDescent="0.3">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x14ac:dyDescent="0.3">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x14ac:dyDescent="0.3">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x14ac:dyDescent="0.3">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x14ac:dyDescent="0.3">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x14ac:dyDescent="0.3">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x14ac:dyDescent="0.3">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x14ac:dyDescent="0.3">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x14ac:dyDescent="0.3">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x14ac:dyDescent="0.3">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x14ac:dyDescent="0.3">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x14ac:dyDescent="0.3">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x14ac:dyDescent="0.3">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x14ac:dyDescent="0.3">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x14ac:dyDescent="0.3">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x14ac:dyDescent="0.3">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x14ac:dyDescent="0.3">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x14ac:dyDescent="0.3">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x14ac:dyDescent="0.3">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x14ac:dyDescent="0.3">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x14ac:dyDescent="0.3">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x14ac:dyDescent="0.3">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x14ac:dyDescent="0.3">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x14ac:dyDescent="0.3">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x14ac:dyDescent="0.3">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x14ac:dyDescent="0.3">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x14ac:dyDescent="0.3">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x14ac:dyDescent="0.3">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x14ac:dyDescent="0.3">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x14ac:dyDescent="0.3">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x14ac:dyDescent="0.3">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x14ac:dyDescent="0.3">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x14ac:dyDescent="0.3">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x14ac:dyDescent="0.3">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x14ac:dyDescent="0.3">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x14ac:dyDescent="0.3">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x14ac:dyDescent="0.3">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x14ac:dyDescent="0.3">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x14ac:dyDescent="0.3">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x14ac:dyDescent="0.3">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x14ac:dyDescent="0.3">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x14ac:dyDescent="0.3">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x14ac:dyDescent="0.3">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x14ac:dyDescent="0.3">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x14ac:dyDescent="0.3">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x14ac:dyDescent="0.3">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x14ac:dyDescent="0.3">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x14ac:dyDescent="0.3">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x14ac:dyDescent="0.3">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x14ac:dyDescent="0.3">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x14ac:dyDescent="0.3">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x14ac:dyDescent="0.3">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x14ac:dyDescent="0.3">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x14ac:dyDescent="0.3">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x14ac:dyDescent="0.3">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x14ac:dyDescent="0.3">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x14ac:dyDescent="0.3">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x14ac:dyDescent="0.3">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x14ac:dyDescent="0.3">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x14ac:dyDescent="0.3">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x14ac:dyDescent="0.3">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x14ac:dyDescent="0.3">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x14ac:dyDescent="0.3">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x14ac:dyDescent="0.3">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x14ac:dyDescent="0.3">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x14ac:dyDescent="0.3">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x14ac:dyDescent="0.3">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x14ac:dyDescent="0.3">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x14ac:dyDescent="0.3">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x14ac:dyDescent="0.3">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x14ac:dyDescent="0.3">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x14ac:dyDescent="0.3">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x14ac:dyDescent="0.3">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x14ac:dyDescent="0.3">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x14ac:dyDescent="0.3">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x14ac:dyDescent="0.3">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x14ac:dyDescent="0.3">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x14ac:dyDescent="0.3">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x14ac:dyDescent="0.3">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x14ac:dyDescent="0.3">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x14ac:dyDescent="0.3">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x14ac:dyDescent="0.3">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x14ac:dyDescent="0.3">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x14ac:dyDescent="0.3">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x14ac:dyDescent="0.3">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x14ac:dyDescent="0.3">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x14ac:dyDescent="0.3">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x14ac:dyDescent="0.3">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x14ac:dyDescent="0.3">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x14ac:dyDescent="0.3">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x14ac:dyDescent="0.3">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x14ac:dyDescent="0.3">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x14ac:dyDescent="0.3">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x14ac:dyDescent="0.3">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x14ac:dyDescent="0.3">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x14ac:dyDescent="0.3">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x14ac:dyDescent="0.3">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x14ac:dyDescent="0.3">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x14ac:dyDescent="0.3">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x14ac:dyDescent="0.3">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x14ac:dyDescent="0.3">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x14ac:dyDescent="0.3">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x14ac:dyDescent="0.3">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x14ac:dyDescent="0.3">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x14ac:dyDescent="0.3">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x14ac:dyDescent="0.3">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x14ac:dyDescent="0.3">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x14ac:dyDescent="0.3">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x14ac:dyDescent="0.3">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x14ac:dyDescent="0.3">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x14ac:dyDescent="0.3">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x14ac:dyDescent="0.3">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x14ac:dyDescent="0.3">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x14ac:dyDescent="0.3">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x14ac:dyDescent="0.3">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x14ac:dyDescent="0.3">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x14ac:dyDescent="0.3">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x14ac:dyDescent="0.3">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x14ac:dyDescent="0.3">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x14ac:dyDescent="0.3">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x14ac:dyDescent="0.3">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x14ac:dyDescent="0.3">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x14ac:dyDescent="0.3">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x14ac:dyDescent="0.3">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x14ac:dyDescent="0.3">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x14ac:dyDescent="0.3">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x14ac:dyDescent="0.3">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x14ac:dyDescent="0.3">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x14ac:dyDescent="0.3">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x14ac:dyDescent="0.3">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x14ac:dyDescent="0.3">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x14ac:dyDescent="0.3">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x14ac:dyDescent="0.3">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x14ac:dyDescent="0.3">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x14ac:dyDescent="0.3">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x14ac:dyDescent="0.3">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x14ac:dyDescent="0.3">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x14ac:dyDescent="0.3">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x14ac:dyDescent="0.3">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x14ac:dyDescent="0.3">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x14ac:dyDescent="0.3">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x14ac:dyDescent="0.3">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x14ac:dyDescent="0.3">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x14ac:dyDescent="0.3">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x14ac:dyDescent="0.3">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x14ac:dyDescent="0.3">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x14ac:dyDescent="0.3">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x14ac:dyDescent="0.3">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x14ac:dyDescent="0.3">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x14ac:dyDescent="0.3">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x14ac:dyDescent="0.3">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x14ac:dyDescent="0.3">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x14ac:dyDescent="0.3">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x14ac:dyDescent="0.3">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x14ac:dyDescent="0.3">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x14ac:dyDescent="0.3">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x14ac:dyDescent="0.3">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x14ac:dyDescent="0.3">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x14ac:dyDescent="0.3">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x14ac:dyDescent="0.3">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x14ac:dyDescent="0.3">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x14ac:dyDescent="0.3">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x14ac:dyDescent="0.3">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x14ac:dyDescent="0.3">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x14ac:dyDescent="0.3">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x14ac:dyDescent="0.3">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x14ac:dyDescent="0.3">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x14ac:dyDescent="0.3">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x14ac:dyDescent="0.3">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x14ac:dyDescent="0.3">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x14ac:dyDescent="0.3">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x14ac:dyDescent="0.3">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x14ac:dyDescent="0.3">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x14ac:dyDescent="0.3">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x14ac:dyDescent="0.3">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x14ac:dyDescent="0.3">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x14ac:dyDescent="0.3">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x14ac:dyDescent="0.3">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x14ac:dyDescent="0.3">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x14ac:dyDescent="0.3">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x14ac:dyDescent="0.3">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x14ac:dyDescent="0.3">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x14ac:dyDescent="0.3">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x14ac:dyDescent="0.3">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x14ac:dyDescent="0.3">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x14ac:dyDescent="0.3">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x14ac:dyDescent="0.3">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x14ac:dyDescent="0.3">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x14ac:dyDescent="0.3">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x14ac:dyDescent="0.3">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x14ac:dyDescent="0.3">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x14ac:dyDescent="0.3">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x14ac:dyDescent="0.3">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x14ac:dyDescent="0.3">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x14ac:dyDescent="0.3">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x14ac:dyDescent="0.3">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x14ac:dyDescent="0.3">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x14ac:dyDescent="0.3">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x14ac:dyDescent="0.3">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x14ac:dyDescent="0.3">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x14ac:dyDescent="0.3">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x14ac:dyDescent="0.3">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x14ac:dyDescent="0.3">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x14ac:dyDescent="0.3">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x14ac:dyDescent="0.3">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x14ac:dyDescent="0.3">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x14ac:dyDescent="0.3">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x14ac:dyDescent="0.3">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x14ac:dyDescent="0.3">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x14ac:dyDescent="0.3">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x14ac:dyDescent="0.3">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x14ac:dyDescent="0.3">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x14ac:dyDescent="0.3">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x14ac:dyDescent="0.3">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x14ac:dyDescent="0.3">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x14ac:dyDescent="0.3">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x14ac:dyDescent="0.3">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x14ac:dyDescent="0.3">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x14ac:dyDescent="0.3">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x14ac:dyDescent="0.3">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x14ac:dyDescent="0.3">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x14ac:dyDescent="0.3">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x14ac:dyDescent="0.3">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x14ac:dyDescent="0.3">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x14ac:dyDescent="0.3">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x14ac:dyDescent="0.3">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x14ac:dyDescent="0.3">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x14ac:dyDescent="0.3">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x14ac:dyDescent="0.3">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x14ac:dyDescent="0.3">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x14ac:dyDescent="0.3">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x14ac:dyDescent="0.3">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x14ac:dyDescent="0.3">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x14ac:dyDescent="0.3">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x14ac:dyDescent="0.3">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x14ac:dyDescent="0.3">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x14ac:dyDescent="0.3">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x14ac:dyDescent="0.3">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x14ac:dyDescent="0.3">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x14ac:dyDescent="0.3">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x14ac:dyDescent="0.3">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x14ac:dyDescent="0.3">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x14ac:dyDescent="0.3">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x14ac:dyDescent="0.3">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x14ac:dyDescent="0.3">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x14ac:dyDescent="0.3">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x14ac:dyDescent="0.3">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x14ac:dyDescent="0.3">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x14ac:dyDescent="0.3">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x14ac:dyDescent="0.3">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x14ac:dyDescent="0.3">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x14ac:dyDescent="0.3">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x14ac:dyDescent="0.3">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x14ac:dyDescent="0.3">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x14ac:dyDescent="0.3">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x14ac:dyDescent="0.3">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x14ac:dyDescent="0.3">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x14ac:dyDescent="0.3">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x14ac:dyDescent="0.3">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x14ac:dyDescent="0.3">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x14ac:dyDescent="0.3">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x14ac:dyDescent="0.3">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x14ac:dyDescent="0.3">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x14ac:dyDescent="0.3">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x14ac:dyDescent="0.3">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x14ac:dyDescent="0.3">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x14ac:dyDescent="0.3">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x14ac:dyDescent="0.3">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x14ac:dyDescent="0.3">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x14ac:dyDescent="0.3">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x14ac:dyDescent="0.3">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x14ac:dyDescent="0.3">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x14ac:dyDescent="0.3">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x14ac:dyDescent="0.3">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x14ac:dyDescent="0.3">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x14ac:dyDescent="0.3">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x14ac:dyDescent="0.3">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x14ac:dyDescent="0.3">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x14ac:dyDescent="0.3">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x14ac:dyDescent="0.3">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x14ac:dyDescent="0.3">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x14ac:dyDescent="0.3">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x14ac:dyDescent="0.3">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x14ac:dyDescent="0.3">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x14ac:dyDescent="0.3">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x14ac:dyDescent="0.3">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x14ac:dyDescent="0.3">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x14ac:dyDescent="0.3">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x14ac:dyDescent="0.3">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x14ac:dyDescent="0.3">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x14ac:dyDescent="0.3">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x14ac:dyDescent="0.3">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x14ac:dyDescent="0.3">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x14ac:dyDescent="0.3">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x14ac:dyDescent="0.3">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x14ac:dyDescent="0.3">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x14ac:dyDescent="0.3">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x14ac:dyDescent="0.3">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x14ac:dyDescent="0.3">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x14ac:dyDescent="0.3">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x14ac:dyDescent="0.3">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x14ac:dyDescent="0.3">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x14ac:dyDescent="0.3">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x14ac:dyDescent="0.3">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x14ac:dyDescent="0.3">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x14ac:dyDescent="0.3">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x14ac:dyDescent="0.3">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x14ac:dyDescent="0.3">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x14ac:dyDescent="0.3">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x14ac:dyDescent="0.3">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x14ac:dyDescent="0.3">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x14ac:dyDescent="0.3">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x14ac:dyDescent="0.3">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x14ac:dyDescent="0.3">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x14ac:dyDescent="0.3">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x14ac:dyDescent="0.3">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x14ac:dyDescent="0.3">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x14ac:dyDescent="0.3">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x14ac:dyDescent="0.3">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x14ac:dyDescent="0.3">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x14ac:dyDescent="0.3">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x14ac:dyDescent="0.3">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x14ac:dyDescent="0.3">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x14ac:dyDescent="0.3">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x14ac:dyDescent="0.3">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x14ac:dyDescent="0.3">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x14ac:dyDescent="0.3">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x14ac:dyDescent="0.3">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x14ac:dyDescent="0.3">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x14ac:dyDescent="0.3">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x14ac:dyDescent="0.3">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x14ac:dyDescent="0.3">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x14ac:dyDescent="0.3">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x14ac:dyDescent="0.3">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x14ac:dyDescent="0.3">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x14ac:dyDescent="0.3">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x14ac:dyDescent="0.3">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x14ac:dyDescent="0.3">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x14ac:dyDescent="0.3">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x14ac:dyDescent="0.3">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x14ac:dyDescent="0.3">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x14ac:dyDescent="0.3">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x14ac:dyDescent="0.3">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x14ac:dyDescent="0.3">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x14ac:dyDescent="0.3">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x14ac:dyDescent="0.3">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x14ac:dyDescent="0.3">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x14ac:dyDescent="0.3">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x14ac:dyDescent="0.3">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x14ac:dyDescent="0.3">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x14ac:dyDescent="0.3">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x14ac:dyDescent="0.3">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x14ac:dyDescent="0.3">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x14ac:dyDescent="0.3">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x14ac:dyDescent="0.3">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x14ac:dyDescent="0.3">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x14ac:dyDescent="0.3">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x14ac:dyDescent="0.3">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x14ac:dyDescent="0.3">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x14ac:dyDescent="0.3">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x14ac:dyDescent="0.3">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x14ac:dyDescent="0.3">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x14ac:dyDescent="0.3">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x14ac:dyDescent="0.3">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x14ac:dyDescent="0.3">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x14ac:dyDescent="0.3">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x14ac:dyDescent="0.3">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x14ac:dyDescent="0.3">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x14ac:dyDescent="0.3">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x14ac:dyDescent="0.3">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x14ac:dyDescent="0.3">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x14ac:dyDescent="0.3">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x14ac:dyDescent="0.3">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x14ac:dyDescent="0.3">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x14ac:dyDescent="0.3">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x14ac:dyDescent="0.3">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x14ac:dyDescent="0.3">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x14ac:dyDescent="0.3">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x14ac:dyDescent="0.3">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x14ac:dyDescent="0.3">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x14ac:dyDescent="0.3">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x14ac:dyDescent="0.3">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x14ac:dyDescent="0.3">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x14ac:dyDescent="0.3">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x14ac:dyDescent="0.3">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x14ac:dyDescent="0.3">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x14ac:dyDescent="0.3">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x14ac:dyDescent="0.3">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x14ac:dyDescent="0.3">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x14ac:dyDescent="0.3">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x14ac:dyDescent="0.3">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x14ac:dyDescent="0.3">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x14ac:dyDescent="0.3">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x14ac:dyDescent="0.3">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x14ac:dyDescent="0.3">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x14ac:dyDescent="0.3">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x14ac:dyDescent="0.3">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x14ac:dyDescent="0.3">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x14ac:dyDescent="0.3">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x14ac:dyDescent="0.3">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x14ac:dyDescent="0.3">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x14ac:dyDescent="0.3">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x14ac:dyDescent="0.3">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x14ac:dyDescent="0.3">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x14ac:dyDescent="0.3">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x14ac:dyDescent="0.3">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x14ac:dyDescent="0.3">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x14ac:dyDescent="0.3">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x14ac:dyDescent="0.3">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x14ac:dyDescent="0.3">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x14ac:dyDescent="0.3">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x14ac:dyDescent="0.3">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x14ac:dyDescent="0.3">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x14ac:dyDescent="0.3">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x14ac:dyDescent="0.3">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x14ac:dyDescent="0.3">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x14ac:dyDescent="0.3">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x14ac:dyDescent="0.3">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x14ac:dyDescent="0.3">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x14ac:dyDescent="0.3">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x14ac:dyDescent="0.3">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x14ac:dyDescent="0.3">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x14ac:dyDescent="0.3">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x14ac:dyDescent="0.3">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x14ac:dyDescent="0.3">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x14ac:dyDescent="0.3">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x14ac:dyDescent="0.3">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x14ac:dyDescent="0.3">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x14ac:dyDescent="0.3">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x14ac:dyDescent="0.3">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x14ac:dyDescent="0.3">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x14ac:dyDescent="0.3">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x14ac:dyDescent="0.3">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x14ac:dyDescent="0.3">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x14ac:dyDescent="0.3">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x14ac:dyDescent="0.3">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x14ac:dyDescent="0.3">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x14ac:dyDescent="0.3">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x14ac:dyDescent="0.3">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x14ac:dyDescent="0.3">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x14ac:dyDescent="0.3">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x14ac:dyDescent="0.3">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x14ac:dyDescent="0.3">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x14ac:dyDescent="0.3">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x14ac:dyDescent="0.3">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x14ac:dyDescent="0.3">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x14ac:dyDescent="0.3">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x14ac:dyDescent="0.3">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x14ac:dyDescent="0.3">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x14ac:dyDescent="0.3">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x14ac:dyDescent="0.3">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x14ac:dyDescent="0.3">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x14ac:dyDescent="0.3">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x14ac:dyDescent="0.3">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x14ac:dyDescent="0.3">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x14ac:dyDescent="0.3">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x14ac:dyDescent="0.3">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x14ac:dyDescent="0.3">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x14ac:dyDescent="0.3">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x14ac:dyDescent="0.3">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x14ac:dyDescent="0.3">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x14ac:dyDescent="0.3">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x14ac:dyDescent="0.3">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x14ac:dyDescent="0.3">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x14ac:dyDescent="0.3">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x14ac:dyDescent="0.3">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x14ac:dyDescent="0.3">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x14ac:dyDescent="0.3">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x14ac:dyDescent="0.3">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x14ac:dyDescent="0.3">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x14ac:dyDescent="0.3">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x14ac:dyDescent="0.3">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x14ac:dyDescent="0.3">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x14ac:dyDescent="0.3">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x14ac:dyDescent="0.3">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x14ac:dyDescent="0.3">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x14ac:dyDescent="0.3">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x14ac:dyDescent="0.3">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x14ac:dyDescent="0.3">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x14ac:dyDescent="0.3">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x14ac:dyDescent="0.3">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x14ac:dyDescent="0.3">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x14ac:dyDescent="0.3">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x14ac:dyDescent="0.3">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x14ac:dyDescent="0.3">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x14ac:dyDescent="0.3">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x14ac:dyDescent="0.3">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x14ac:dyDescent="0.3">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x14ac:dyDescent="0.3">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x14ac:dyDescent="0.3">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x14ac:dyDescent="0.3">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x14ac:dyDescent="0.3">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x14ac:dyDescent="0.3">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x14ac:dyDescent="0.3">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x14ac:dyDescent="0.3">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x14ac:dyDescent="0.3">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x14ac:dyDescent="0.3">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x14ac:dyDescent="0.3">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x14ac:dyDescent="0.3">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x14ac:dyDescent="0.3">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x14ac:dyDescent="0.3">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x14ac:dyDescent="0.3">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x14ac:dyDescent="0.3">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x14ac:dyDescent="0.3">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x14ac:dyDescent="0.3">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x14ac:dyDescent="0.3">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x14ac:dyDescent="0.3">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rintOptions headings="1" gridLines="1"/>
  <pageMargins left="0.7" right="0.7" top="0.75" bottom="0.75" header="0" footer="0"/>
  <pageSetup orientation="landscape"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00"/>
  <sheetViews>
    <sheetView showGridLines="0" topLeftCell="A10" workbookViewId="0">
      <selection activeCell="E38" sqref="E38"/>
    </sheetView>
  </sheetViews>
  <sheetFormatPr defaultColWidth="14.44140625" defaultRowHeight="15" customHeight="1" x14ac:dyDescent="0.3"/>
  <cols>
    <col min="1" max="26" width="8.6640625" style="4" customWidth="1"/>
    <col min="27" max="16384" width="14.44140625" style="4"/>
  </cols>
  <sheetData>
    <row r="1" spans="1:17" ht="14.25" customHeight="1" x14ac:dyDescent="0.3"/>
    <row r="2" spans="1:17" ht="14.25" customHeight="1" x14ac:dyDescent="0.3"/>
    <row r="3" spans="1:17" ht="14.25" customHeight="1" x14ac:dyDescent="0.3"/>
    <row r="4" spans="1:17" ht="14.25" customHeight="1" x14ac:dyDescent="0.3"/>
    <row r="5" spans="1:17" ht="14.25" customHeight="1" x14ac:dyDescent="0.3"/>
    <row r="6" spans="1:17" ht="14.25" customHeight="1" x14ac:dyDescent="0.3"/>
    <row r="7" spans="1:17" ht="14.25" customHeight="1" x14ac:dyDescent="0.3"/>
    <row r="8" spans="1:17" ht="14.25" customHeight="1" x14ac:dyDescent="0.3"/>
    <row r="9" spans="1:17" ht="14.25" customHeight="1" x14ac:dyDescent="0.3"/>
    <row r="10" spans="1:17" ht="14.25" customHeight="1" x14ac:dyDescent="0.3"/>
    <row r="11" spans="1:17" ht="14.25" customHeight="1" x14ac:dyDescent="0.4">
      <c r="A11" s="5" t="s">
        <v>10932</v>
      </c>
      <c r="B11" s="6" t="e">
        <f>#REF!</f>
        <v>#REF!</v>
      </c>
      <c r="Q11" s="5"/>
    </row>
    <row r="12" spans="1:17" ht="14.25" customHeight="1" x14ac:dyDescent="0.3"/>
    <row r="13" spans="1:17" ht="14.25" customHeight="1" x14ac:dyDescent="0.3"/>
    <row r="14" spans="1:17" ht="14.25" customHeight="1" x14ac:dyDescent="0.3"/>
    <row r="15" spans="1:17" ht="14.25" customHeight="1" x14ac:dyDescent="0.3"/>
    <row r="16" spans="1:17"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Combo chart</vt:lpstr>
      <vt:lpstr>KPI YOY</vt:lpstr>
      <vt:lpstr>Sheet1</vt:lpstr>
      <vt:lpstr>Data</vt:lpstr>
      <vt:lpstr>layout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Viraj Rajhans</cp:lastModifiedBy>
  <dcterms:created xsi:type="dcterms:W3CDTF">2015-06-05T18:17:20Z</dcterms:created>
  <dcterms:modified xsi:type="dcterms:W3CDTF">2026-04-21T16:35:13Z</dcterms:modified>
</cp:coreProperties>
</file>