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BU Budget" sheetId="2" r:id="rId5"/>
  </sheets>
  <definedNames/>
  <calcPr/>
</workbook>
</file>

<file path=xl/sharedStrings.xml><?xml version="1.0" encoding="utf-8"?>
<sst xmlns="http://schemas.openxmlformats.org/spreadsheetml/2006/main" count="68" uniqueCount="30">
  <si>
    <t>Research</t>
  </si>
  <si>
    <t>Name</t>
  </si>
  <si>
    <t>Qty.</t>
  </si>
  <si>
    <t>Summary of Work</t>
  </si>
  <si>
    <t>Rate (USD/hr.)</t>
  </si>
  <si>
    <t>Hours</t>
  </si>
  <si>
    <t>FTE</t>
  </si>
  <si>
    <t>Total Cost</t>
  </si>
  <si>
    <t>Project Lead</t>
  </si>
  <si>
    <t>Research Design, 
Project Setup and Management, 
Report Writing and Editing, 
Presentations</t>
  </si>
  <si>
    <t>Research Assistants</t>
  </si>
  <si>
    <t>Equipment</t>
  </si>
  <si>
    <t>Description</t>
  </si>
  <si>
    <t>AWS S3 Storage</t>
  </si>
  <si>
    <t>Travel</t>
  </si>
  <si>
    <t>Fixed Costs (USD/day)</t>
  </si>
  <si>
    <t>No. of Days</t>
  </si>
  <si>
    <t>Travel Budget</t>
  </si>
  <si>
    <t>Conference Participation</t>
  </si>
  <si>
    <t>Presenting our ongoing work and receiving feedback,
Identifying active problem areas,
Identify and develop novel data access partnerships</t>
  </si>
  <si>
    <t>Local Meetups</t>
  </si>
  <si>
    <t>Developing collaborations with public and private stakeholders</t>
  </si>
  <si>
    <t>Indirect Costs</t>
  </si>
  <si>
    <t>General administrative costs</t>
  </si>
  <si>
    <t>includes financial transfer fees;
contracting paperwork for the PM and other staff members;
a share of insurance and accounting overhead;
legal, technical, community-feasibility review; small amounts of time from other staff and helping matchmake with ongoing funding for projects that need it.</t>
  </si>
  <si>
    <t>Months</t>
  </si>
  <si>
    <t>Cloud software to deploy and run the app for 6 months during the field research.</t>
  </si>
  <si>
    <t>https://calculator.aws/#/estimate?id=c34b43290111d320b9afa70585766e909275f650</t>
  </si>
  <si>
    <t>Local Visit</t>
  </si>
  <si>
    <t>Advancing collaborations with local stakeholders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</si>
</sst>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sz val="11.0"/>
      <color rgb="FF000000"/>
      <name val="Arial"/>
    </font>
    <font/>
    <font>
      <sz val="11.0"/>
      <color rgb="FF000000"/>
      <name val="Arial"/>
    </font>
    <font>
      <color theme="1"/>
      <name val="Arial"/>
      <scheme val="minor"/>
    </font>
    <font>
      <sz val="11.0"/>
      <color rgb="FF000000"/>
      <name val="&quot;Arial&quot;"/>
    </font>
    <font>
      <color theme="1"/>
      <name val="Arial"/>
    </font>
    <font>
      <u/>
      <sz val="11.0"/>
      <color rgb="FF000000"/>
      <name val="Times"/>
    </font>
  </fonts>
  <fills count="5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  <fill>
      <patternFill patternType="solid">
        <fgColor rgb="FFFFE599"/>
        <bgColor rgb="FFFFE599"/>
      </patternFill>
    </fill>
    <fill>
      <patternFill patternType="solid">
        <fgColor rgb="FFF4CCCC"/>
        <bgColor rgb="FFF4CCCC"/>
      </patternFill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readingOrder="0" shrinkToFit="0" wrapText="1"/>
    </xf>
    <xf borderId="2" fillId="0" fontId="2" numFmtId="0" xfId="0" applyBorder="1" applyFont="1"/>
    <xf borderId="3" fillId="0" fontId="2" numFmtId="0" xfId="0" applyBorder="1" applyFont="1"/>
    <xf borderId="4" fillId="0" fontId="1" numFmtId="0" xfId="0" applyAlignment="1" applyBorder="1" applyFont="1">
      <alignment horizontal="left" readingOrder="0" shrinkToFit="0" wrapText="1"/>
    </xf>
    <xf borderId="4" fillId="0" fontId="3" numFmtId="0" xfId="0" applyAlignment="1" applyBorder="1" applyFont="1">
      <alignment horizontal="left" readingOrder="0" shrinkToFit="0" wrapText="1"/>
    </xf>
    <xf borderId="4" fillId="0" fontId="4" numFmtId="0" xfId="0" applyAlignment="1" applyBorder="1" applyFont="1">
      <alignment horizontal="left" readingOrder="0" shrinkToFit="0" vertical="top" wrapText="1"/>
    </xf>
    <xf borderId="4" fillId="0" fontId="4" numFmtId="0" xfId="0" applyAlignment="1" applyBorder="1" applyFont="1">
      <alignment horizontal="left" shrinkToFit="0" vertical="top" wrapText="1"/>
    </xf>
    <xf borderId="0" fillId="0" fontId="4" numFmtId="0" xfId="0" applyAlignment="1" applyFont="1">
      <alignment horizontal="left"/>
    </xf>
    <xf borderId="1" fillId="3" fontId="1" numFmtId="0" xfId="0" applyAlignment="1" applyBorder="1" applyFill="1" applyFont="1">
      <alignment horizontal="left" readingOrder="0" shrinkToFit="0" wrapText="1"/>
    </xf>
    <xf borderId="1" fillId="4" fontId="1" numFmtId="0" xfId="0" applyAlignment="1" applyBorder="1" applyFill="1" applyFont="1">
      <alignment horizontal="left" readingOrder="0" shrinkToFit="0" wrapText="1"/>
    </xf>
    <xf borderId="0" fillId="0" fontId="5" numFmtId="0" xfId="0" applyAlignment="1" applyFont="1">
      <alignment readingOrder="0"/>
    </xf>
    <xf borderId="0" fillId="0" fontId="5" numFmtId="0" xfId="0" applyAlignment="1" applyFont="1">
      <alignment readingOrder="0" shrinkToFit="0" wrapText="1"/>
    </xf>
    <xf borderId="4" fillId="0" fontId="6" numFmtId="0" xfId="0" applyAlignment="1" applyBorder="1" applyFont="1">
      <alignment vertical="bottom"/>
    </xf>
    <xf borderId="3" fillId="0" fontId="6" numFmtId="3" xfId="0" applyAlignment="1" applyBorder="1" applyFont="1" applyNumberFormat="1">
      <alignment horizontal="right" readingOrder="0" vertical="bottom"/>
    </xf>
    <xf borderId="3" fillId="0" fontId="6" numFmtId="0" xfId="0" applyAlignment="1" applyBorder="1" applyFont="1">
      <alignment shrinkToFit="0" vertical="bottom" wrapText="1"/>
    </xf>
    <xf borderId="0" fillId="0" fontId="7" numFmtId="0" xfId="0" applyAlignment="1" applyFont="1">
      <alignment readingOrder="0" shrinkToFit="0" wrapText="1"/>
    </xf>
    <xf borderId="4" fillId="0" fontId="6" numFmtId="0" xfId="0" applyAlignment="1" applyBorder="1" applyFont="1">
      <alignment readingOrder="0" vertical="bottom"/>
    </xf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calculator.aws/" TargetMode="Externa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32.88"/>
  </cols>
  <sheetData>
    <row r="2">
      <c r="A2" s="1" t="s">
        <v>0</v>
      </c>
      <c r="B2" s="2"/>
      <c r="C2" s="2"/>
      <c r="D2" s="2"/>
      <c r="E2" s="2"/>
      <c r="F2" s="2"/>
      <c r="G2" s="2"/>
      <c r="H2" s="3"/>
    </row>
    <row r="3">
      <c r="A3" s="4" t="s">
        <v>1</v>
      </c>
      <c r="B3" s="4" t="s">
        <v>2</v>
      </c>
      <c r="C3" s="4" t="s">
        <v>3</v>
      </c>
      <c r="D3" s="4" t="s">
        <v>4</v>
      </c>
      <c r="E3" s="4"/>
      <c r="F3" s="4" t="s">
        <v>5</v>
      </c>
      <c r="G3" s="4" t="s">
        <v>6</v>
      </c>
      <c r="H3" s="4" t="s">
        <v>7</v>
      </c>
    </row>
    <row r="4">
      <c r="A4" s="5" t="s">
        <v>8</v>
      </c>
      <c r="B4" s="5">
        <v>1.0</v>
      </c>
      <c r="C4" s="5" t="s">
        <v>9</v>
      </c>
      <c r="D4" s="5">
        <v>45.0</v>
      </c>
      <c r="E4" s="6"/>
      <c r="F4" s="6">
        <v>100.0</v>
      </c>
      <c r="G4" s="6">
        <v>0.25</v>
      </c>
      <c r="H4" s="7">
        <f>D4*F4</f>
        <v>4500</v>
      </c>
    </row>
    <row r="5">
      <c r="A5" s="5" t="s">
        <v>10</v>
      </c>
      <c r="B5" s="6">
        <v>4.0</v>
      </c>
      <c r="C5" s="7"/>
      <c r="D5" s="7"/>
      <c r="E5" s="7"/>
      <c r="F5" s="7"/>
      <c r="G5" s="7"/>
      <c r="H5" s="7"/>
    </row>
    <row r="6">
      <c r="A6" s="7"/>
      <c r="B6" s="7"/>
      <c r="C6" s="7"/>
      <c r="D6" s="7"/>
      <c r="E6" s="7"/>
      <c r="F6" s="7"/>
      <c r="G6" s="7"/>
      <c r="H6" s="7"/>
    </row>
    <row r="7">
      <c r="A7" s="7"/>
      <c r="B7" s="7"/>
      <c r="C7" s="7"/>
      <c r="D7" s="7"/>
      <c r="E7" s="7"/>
      <c r="F7" s="7"/>
      <c r="G7" s="7"/>
      <c r="H7" s="7"/>
    </row>
    <row r="8">
      <c r="A8" s="7"/>
      <c r="B8" s="7"/>
      <c r="C8" s="7"/>
      <c r="D8" s="7"/>
      <c r="E8" s="7"/>
      <c r="F8" s="7"/>
      <c r="G8" s="7"/>
      <c r="H8" s="7"/>
    </row>
    <row r="9">
      <c r="A9" s="8"/>
    </row>
    <row r="11">
      <c r="A11" s="9" t="s">
        <v>11</v>
      </c>
      <c r="B11" s="2"/>
      <c r="C11" s="2"/>
      <c r="D11" s="2"/>
      <c r="E11" s="2"/>
      <c r="F11" s="2"/>
      <c r="G11" s="2"/>
      <c r="H11" s="3"/>
    </row>
    <row r="12">
      <c r="A12" s="4" t="s">
        <v>1</v>
      </c>
      <c r="B12" s="4" t="s">
        <v>2</v>
      </c>
      <c r="C12" s="4" t="s">
        <v>12</v>
      </c>
      <c r="D12" s="4" t="s">
        <v>4</v>
      </c>
      <c r="E12" s="4"/>
      <c r="F12" s="4" t="s">
        <v>5</v>
      </c>
      <c r="G12" s="4" t="s">
        <v>7</v>
      </c>
    </row>
    <row r="13">
      <c r="A13" s="5" t="s">
        <v>13</v>
      </c>
      <c r="B13" s="5">
        <v>1.0</v>
      </c>
      <c r="C13" s="5" t="s">
        <v>9</v>
      </c>
      <c r="D13" s="5">
        <v>45.0</v>
      </c>
      <c r="E13" s="6"/>
      <c r="F13" s="6">
        <v>520.0</v>
      </c>
      <c r="G13" s="7">
        <f>D13*F13</f>
        <v>23400</v>
      </c>
    </row>
    <row r="14">
      <c r="A14" s="5"/>
      <c r="B14" s="6">
        <v>4.0</v>
      </c>
      <c r="C14" s="7"/>
      <c r="D14" s="7"/>
      <c r="E14" s="7"/>
      <c r="F14" s="7"/>
      <c r="G14" s="7"/>
    </row>
    <row r="15">
      <c r="A15" s="7"/>
      <c r="B15" s="7"/>
      <c r="C15" s="7"/>
      <c r="D15" s="7"/>
      <c r="E15" s="7"/>
      <c r="F15" s="7"/>
      <c r="G15" s="7"/>
    </row>
    <row r="16">
      <c r="A16" s="7"/>
      <c r="B16" s="7"/>
      <c r="C16" s="7"/>
      <c r="D16" s="7"/>
      <c r="E16" s="7"/>
      <c r="F16" s="7"/>
      <c r="G16" s="7"/>
    </row>
    <row r="17">
      <c r="A17" s="7"/>
      <c r="B17" s="7"/>
      <c r="C17" s="7"/>
      <c r="D17" s="7"/>
      <c r="E17" s="7"/>
      <c r="F17" s="7"/>
      <c r="G17" s="7"/>
    </row>
    <row r="19">
      <c r="A19" s="10" t="s">
        <v>14</v>
      </c>
      <c r="B19" s="2"/>
      <c r="C19" s="2"/>
      <c r="D19" s="2"/>
      <c r="E19" s="2"/>
      <c r="F19" s="2"/>
      <c r="G19" s="2"/>
      <c r="H19" s="3"/>
    </row>
    <row r="20">
      <c r="A20" s="4" t="s">
        <v>1</v>
      </c>
      <c r="B20" s="4" t="s">
        <v>2</v>
      </c>
      <c r="C20" s="4" t="s">
        <v>12</v>
      </c>
      <c r="D20" s="4" t="s">
        <v>15</v>
      </c>
      <c r="E20" s="4" t="s">
        <v>16</v>
      </c>
      <c r="F20" s="4" t="s">
        <v>17</v>
      </c>
      <c r="G20" s="4" t="s">
        <v>7</v>
      </c>
    </row>
    <row r="21">
      <c r="A21" s="5" t="s">
        <v>18</v>
      </c>
      <c r="B21" s="5">
        <v>2.0</v>
      </c>
      <c r="C21" s="5" t="s">
        <v>19</v>
      </c>
      <c r="D21" s="11">
        <v>85.0</v>
      </c>
      <c r="E21" s="6">
        <v>10.0</v>
      </c>
      <c r="F21" s="6">
        <v>500.0</v>
      </c>
      <c r="G21" s="7">
        <f>(D21*E21+F21)*2</f>
        <v>2700</v>
      </c>
    </row>
    <row r="22">
      <c r="A22" s="5" t="s">
        <v>20</v>
      </c>
      <c r="B22" s="6">
        <v>4.0</v>
      </c>
      <c r="C22" s="12" t="s">
        <v>21</v>
      </c>
      <c r="D22" s="6">
        <v>75.0</v>
      </c>
      <c r="E22" s="6">
        <v>3.0</v>
      </c>
      <c r="F22" s="6">
        <v>150.0</v>
      </c>
      <c r="G22" s="7">
        <f>D22*E22+F22</f>
        <v>375</v>
      </c>
    </row>
    <row r="23">
      <c r="A23" s="7"/>
      <c r="B23" s="7"/>
      <c r="C23" s="7"/>
      <c r="D23" s="7"/>
      <c r="E23" s="7"/>
      <c r="F23" s="7"/>
      <c r="G23" s="7"/>
    </row>
    <row r="24">
      <c r="A24" s="7"/>
      <c r="B24" s="7"/>
      <c r="C24" s="7"/>
      <c r="D24" s="7"/>
      <c r="E24" s="7"/>
      <c r="F24" s="7"/>
      <c r="G24" s="7"/>
    </row>
    <row r="25">
      <c r="A25" s="7"/>
      <c r="B25" s="7"/>
      <c r="C25" s="7"/>
      <c r="D25" s="7"/>
      <c r="E25" s="7"/>
      <c r="F25" s="7"/>
      <c r="G25" s="7"/>
    </row>
    <row r="27">
      <c r="A27" s="10" t="s">
        <v>22</v>
      </c>
      <c r="B27" s="2"/>
      <c r="C27" s="2"/>
      <c r="D27" s="2"/>
      <c r="E27" s="2"/>
      <c r="F27" s="2"/>
      <c r="G27" s="2"/>
      <c r="H27" s="3"/>
    </row>
    <row r="28">
      <c r="A28" s="13" t="s">
        <v>23</v>
      </c>
      <c r="B28" s="14">
        <v>7500.0</v>
      </c>
      <c r="C28" s="15" t="s">
        <v>24</v>
      </c>
    </row>
  </sheetData>
  <mergeCells count="4">
    <mergeCell ref="A2:H2"/>
    <mergeCell ref="A11:H11"/>
    <mergeCell ref="A19:H19"/>
    <mergeCell ref="A27:H27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32.88"/>
  </cols>
  <sheetData>
    <row r="2">
      <c r="A2" s="1" t="s">
        <v>0</v>
      </c>
      <c r="B2" s="2"/>
      <c r="C2" s="2"/>
      <c r="D2" s="2"/>
      <c r="E2" s="2"/>
      <c r="F2" s="2"/>
      <c r="G2" s="2"/>
      <c r="H2" s="3"/>
    </row>
    <row r="3">
      <c r="A3" s="4" t="s">
        <v>1</v>
      </c>
      <c r="B3" s="4" t="s">
        <v>2</v>
      </c>
      <c r="C3" s="4" t="s">
        <v>3</v>
      </c>
      <c r="D3" s="4" t="s">
        <v>4</v>
      </c>
      <c r="E3" s="4"/>
      <c r="F3" s="4" t="s">
        <v>5</v>
      </c>
      <c r="G3" s="4" t="s">
        <v>6</v>
      </c>
      <c r="H3" s="4" t="s">
        <v>7</v>
      </c>
    </row>
    <row r="4">
      <c r="A4" s="5" t="s">
        <v>10</v>
      </c>
      <c r="B4" s="5">
        <v>2.0</v>
      </c>
      <c r="C4" s="5" t="s">
        <v>9</v>
      </c>
      <c r="D4" s="5">
        <v>15.0</v>
      </c>
      <c r="E4" s="6"/>
      <c r="F4" s="6">
        <v>75.0</v>
      </c>
      <c r="G4" s="6">
        <v>0.25</v>
      </c>
      <c r="H4" s="7">
        <f> B4*D4*F4</f>
        <v>2250</v>
      </c>
    </row>
    <row r="5">
      <c r="A5" s="5"/>
      <c r="B5" s="6"/>
      <c r="C5" s="7"/>
      <c r="D5" s="7"/>
      <c r="E5" s="7"/>
      <c r="F5" s="7"/>
      <c r="G5" s="7"/>
      <c r="H5" s="7"/>
    </row>
    <row r="6">
      <c r="A6" s="7"/>
      <c r="B6" s="7"/>
      <c r="C6" s="7"/>
      <c r="D6" s="7"/>
      <c r="E6" s="7"/>
      <c r="F6" s="7"/>
      <c r="G6" s="7"/>
      <c r="H6" s="7"/>
    </row>
    <row r="7">
      <c r="A7" s="7"/>
      <c r="B7" s="7"/>
      <c r="C7" s="7"/>
      <c r="D7" s="7"/>
      <c r="E7" s="7"/>
      <c r="F7" s="7"/>
      <c r="G7" s="7"/>
      <c r="H7" s="7"/>
    </row>
    <row r="8">
      <c r="A8" s="7"/>
      <c r="B8" s="7"/>
      <c r="C8" s="7"/>
      <c r="D8" s="7"/>
      <c r="E8" s="7"/>
      <c r="F8" s="7"/>
      <c r="G8" s="7"/>
      <c r="H8" s="7"/>
    </row>
    <row r="9">
      <c r="A9" s="8"/>
    </row>
    <row r="11">
      <c r="A11" s="9" t="s">
        <v>11</v>
      </c>
      <c r="B11" s="2"/>
      <c r="C11" s="2"/>
      <c r="D11" s="2"/>
      <c r="E11" s="2"/>
      <c r="F11" s="2"/>
      <c r="G11" s="2"/>
      <c r="H11" s="3"/>
    </row>
    <row r="12">
      <c r="A12" s="4" t="s">
        <v>1</v>
      </c>
      <c r="B12" s="4" t="s">
        <v>2</v>
      </c>
      <c r="C12" s="4" t="s">
        <v>12</v>
      </c>
      <c r="D12" s="4" t="s">
        <v>4</v>
      </c>
      <c r="E12" s="4"/>
      <c r="F12" s="4" t="s">
        <v>25</v>
      </c>
      <c r="G12" s="4" t="s">
        <v>7</v>
      </c>
    </row>
    <row r="13">
      <c r="A13" s="5" t="s">
        <v>13</v>
      </c>
      <c r="B13" s="5">
        <v>1.0</v>
      </c>
      <c r="C13" s="5" t="s">
        <v>26</v>
      </c>
      <c r="D13" s="5"/>
      <c r="E13" s="16" t="s">
        <v>27</v>
      </c>
      <c r="F13" s="6">
        <v>6.0</v>
      </c>
      <c r="G13" s="6">
        <f>3312*F13/12 - 6</f>
        <v>1650</v>
      </c>
    </row>
    <row r="14">
      <c r="A14" s="5"/>
      <c r="B14" s="6"/>
      <c r="C14" s="7"/>
      <c r="D14" s="7"/>
      <c r="E14" s="7"/>
      <c r="F14" s="7"/>
      <c r="G14" s="7"/>
    </row>
    <row r="15">
      <c r="A15" s="7"/>
      <c r="B15" s="7"/>
      <c r="C15" s="7"/>
      <c r="D15" s="7"/>
      <c r="E15" s="7"/>
      <c r="F15" s="7"/>
      <c r="G15" s="7"/>
    </row>
    <row r="16">
      <c r="A16" s="7"/>
      <c r="B16" s="7"/>
      <c r="C16" s="7"/>
      <c r="D16" s="7"/>
      <c r="E16" s="7"/>
      <c r="F16" s="7"/>
      <c r="G16" s="7"/>
    </row>
    <row r="17">
      <c r="A17" s="7"/>
      <c r="B17" s="7"/>
      <c r="C17" s="7"/>
      <c r="D17" s="7"/>
      <c r="E17" s="7"/>
      <c r="F17" s="7"/>
      <c r="G17" s="7"/>
    </row>
    <row r="19">
      <c r="A19" s="10" t="s">
        <v>14</v>
      </c>
      <c r="B19" s="2"/>
      <c r="C19" s="2"/>
      <c r="D19" s="2"/>
      <c r="E19" s="2"/>
      <c r="F19" s="2"/>
      <c r="G19" s="2"/>
      <c r="H19" s="3"/>
    </row>
    <row r="20">
      <c r="A20" s="4" t="s">
        <v>1</v>
      </c>
      <c r="B20" s="4" t="s">
        <v>2</v>
      </c>
      <c r="C20" s="4" t="s">
        <v>12</v>
      </c>
      <c r="D20" s="4" t="s">
        <v>15</v>
      </c>
      <c r="E20" s="4" t="s">
        <v>16</v>
      </c>
      <c r="F20" s="4" t="s">
        <v>17</v>
      </c>
      <c r="G20" s="4" t="s">
        <v>7</v>
      </c>
    </row>
    <row r="21">
      <c r="A21" s="5" t="s">
        <v>18</v>
      </c>
      <c r="B21" s="5">
        <v>1.0</v>
      </c>
      <c r="C21" s="5" t="s">
        <v>19</v>
      </c>
      <c r="D21" s="11">
        <v>50.0</v>
      </c>
      <c r="E21" s="6">
        <v>6.0</v>
      </c>
      <c r="F21" s="6">
        <v>0.0</v>
      </c>
      <c r="G21" s="6">
        <f>D21*E21</f>
        <v>300</v>
      </c>
    </row>
    <row r="22">
      <c r="A22" s="5" t="s">
        <v>28</v>
      </c>
      <c r="B22" s="6">
        <v>1.0</v>
      </c>
      <c r="C22" s="12" t="s">
        <v>29</v>
      </c>
      <c r="D22" s="6">
        <v>30.0</v>
      </c>
      <c r="E22" s="6">
        <v>10.0</v>
      </c>
      <c r="F22" s="6">
        <v>500.0</v>
      </c>
      <c r="G22" s="7">
        <f>D22*E22+F22</f>
        <v>800</v>
      </c>
    </row>
    <row r="23">
      <c r="A23" s="7"/>
      <c r="B23" s="7"/>
      <c r="C23" s="7"/>
      <c r="D23" s="7"/>
      <c r="E23" s="7"/>
      <c r="F23" s="7"/>
      <c r="G23" s="7"/>
    </row>
    <row r="24">
      <c r="A24" s="7"/>
      <c r="B24" s="7"/>
      <c r="C24" s="7"/>
      <c r="D24" s="7"/>
      <c r="E24" s="7"/>
      <c r="F24" s="7"/>
      <c r="G24" s="7"/>
    </row>
    <row r="25">
      <c r="A25" s="7"/>
      <c r="B25" s="7"/>
      <c r="C25" s="7"/>
      <c r="D25" s="7"/>
      <c r="E25" s="7"/>
      <c r="F25" s="7"/>
      <c r="G25" s="7"/>
    </row>
    <row r="27">
      <c r="A27" s="17" t="s">
        <v>7</v>
      </c>
      <c r="B27" s="14"/>
      <c r="C27" s="15"/>
      <c r="G27" s="18">
        <f>G22+G21+G13+H4</f>
        <v>5000</v>
      </c>
    </row>
  </sheetData>
  <mergeCells count="3">
    <mergeCell ref="A2:H2"/>
    <mergeCell ref="A11:H11"/>
    <mergeCell ref="A19:H19"/>
  </mergeCells>
  <hyperlinks>
    <hyperlink r:id="rId1" location="/estimate?id=c34b43290111d320b9afa70585766e909275f650" ref="E13"/>
  </hyperlinks>
  <drawing r:id="rId2"/>
</worksheet>
</file>