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omcuru\Desktop\123\123\"/>
    </mc:Choice>
  </mc:AlternateContent>
  <bookViews>
    <workbookView xWindow="960" yWindow="510" windowWidth="23250" windowHeight="13170"/>
  </bookViews>
  <sheets>
    <sheet name="Должность -&gt; Сотрудник" sheetId="1" r:id="rId1"/>
    <sheet name="human" sheetId="5" r:id="rId2"/>
    <sheet name="type" sheetId="3" r:id="rId3"/>
    <sheet name="gen" sheetId="2" r:id="rId4"/>
  </sheets>
  <definedNames>
    <definedName name="_xlnm._FilterDatabase" localSheetId="0" hidden="1">'Должность -&gt; Сотрудник'!$A$1:$S$26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9" i="1"/>
  <c r="P20" i="1"/>
  <c r="P24" i="1"/>
  <c r="P26" i="1"/>
  <c r="P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</calcChain>
</file>

<file path=xl/sharedStrings.xml><?xml version="1.0" encoding="utf-8"?>
<sst xmlns="http://schemas.openxmlformats.org/spreadsheetml/2006/main" count="294" uniqueCount="170">
  <si>
    <t>Должность</t>
  </si>
  <si>
    <t>Пароль</t>
  </si>
  <si>
    <t>Администратор</t>
  </si>
  <si>
    <t>Последний вход</t>
  </si>
  <si>
    <t xml:space="preserve">ФИО </t>
  </si>
  <si>
    <t xml:space="preserve">Логин </t>
  </si>
  <si>
    <t>Код сотрудника</t>
  </si>
  <si>
    <t>Тип входа</t>
  </si>
  <si>
    <t>Успешно</t>
  </si>
  <si>
    <t>Неуспешно</t>
  </si>
  <si>
    <t>Номер телефона</t>
  </si>
  <si>
    <t>Пол</t>
  </si>
  <si>
    <t>м</t>
  </si>
  <si>
    <t>ж</t>
  </si>
  <si>
    <t>Email</t>
  </si>
  <si>
    <t>Дата рождения</t>
  </si>
  <si>
    <t>Менеджер</t>
  </si>
  <si>
    <t>gohufreilagrau-3818@yopmail.com</t>
  </si>
  <si>
    <t>akimovya</t>
  </si>
  <si>
    <t>bn069Caj</t>
  </si>
  <si>
    <t>Исполнитель</t>
  </si>
  <si>
    <t>xawugosune-1385@yopmail.com</t>
  </si>
  <si>
    <t>goncharovaul</t>
  </si>
  <si>
    <t>pW4qZhL!</t>
  </si>
  <si>
    <t>leuttevitrafo1998@mail.ru</t>
  </si>
  <si>
    <t>anochinaem</t>
  </si>
  <si>
    <t>y6UNmaJg</t>
  </si>
  <si>
    <t>frapreubrulloba1141@yandex.ru</t>
  </si>
  <si>
    <t>nickolaeviv</t>
  </si>
  <si>
    <t>ebOt@4y$</t>
  </si>
  <si>
    <t>zapramaxesu-7741@yopmail.com</t>
  </si>
  <si>
    <t>utkindp</t>
  </si>
  <si>
    <t>zQt8g@GH</t>
  </si>
  <si>
    <t>rouzecroummegre-3899@yopmail.com</t>
  </si>
  <si>
    <t>kulikovasn</t>
  </si>
  <si>
    <t>TCmE7Jon</t>
  </si>
  <si>
    <t>volkovem</t>
  </si>
  <si>
    <t>pbgO3Vv5</t>
  </si>
  <si>
    <t>ketameissoinnei-1951@yopmail.com</t>
  </si>
  <si>
    <t>sokolovasg</t>
  </si>
  <si>
    <t>lITaH?Bs</t>
  </si>
  <si>
    <t>yipraubaponou-5849@yopmail.com</t>
  </si>
  <si>
    <t>golubevapa</t>
  </si>
  <si>
    <t>s|ke*p@~</t>
  </si>
  <si>
    <t>crapedocouca-3572@yopmail.com</t>
  </si>
  <si>
    <t>vishnevskayama</t>
  </si>
  <si>
    <t>OCaywHJZ</t>
  </si>
  <si>
    <t>ceigoixakaunni-9227@yopmail.com</t>
  </si>
  <si>
    <t>vasilevad</t>
  </si>
  <si>
    <t>DAWuV%#u</t>
  </si>
  <si>
    <t>yeimmeiwauzomo-7054@yopmail.com</t>
  </si>
  <si>
    <t>pavlovdm</t>
  </si>
  <si>
    <t>ptoED%zE</t>
  </si>
  <si>
    <t>pixil59@gmail.com</t>
  </si>
  <si>
    <t>gorbunovama</t>
  </si>
  <si>
    <t>ZFR2~Zl*</t>
  </si>
  <si>
    <t>deminasr</t>
  </si>
  <si>
    <t>D%DVKyDN</t>
  </si>
  <si>
    <t>vilagajaunne-5170@yandex.ru</t>
  </si>
  <si>
    <t>petrovaar</t>
  </si>
  <si>
    <t>z7ZE?8N5</t>
  </si>
  <si>
    <t>frusubroppotou656@yandex.ru</t>
  </si>
  <si>
    <t>plotnikovga</t>
  </si>
  <si>
    <t>yh+S4@yc</t>
  </si>
  <si>
    <t>vhopkins@lewis-mullen.com</t>
  </si>
  <si>
    <t>prochorovaet</t>
  </si>
  <si>
    <t>wLF186dB</t>
  </si>
  <si>
    <t>nlewis@yahoo.com</t>
  </si>
  <si>
    <t>chernovae</t>
  </si>
  <si>
    <t>Sjkr*1zV</t>
  </si>
  <si>
    <t>garciadavid@mckinney-mcbride.com</t>
  </si>
  <si>
    <t>gorbunovsa</t>
  </si>
  <si>
    <t>hFhK%$JI</t>
  </si>
  <si>
    <t>loudittoimmolau1900@gmail.com</t>
  </si>
  <si>
    <t>ryabininasa</t>
  </si>
  <si>
    <t>&amp;yw1da4K</t>
  </si>
  <si>
    <t>hittuprofassa4984@mail.com</t>
  </si>
  <si>
    <t>kozlovayd</t>
  </si>
  <si>
    <t>wCH7dl3k</t>
  </si>
  <si>
    <t>freineiciweijau888@yandex.ru</t>
  </si>
  <si>
    <t>lyckyanovayo</t>
  </si>
  <si>
    <t>JadQ24D5</t>
  </si>
  <si>
    <t>jessica84@hotmail.com</t>
  </si>
  <si>
    <t>kondrashovai</t>
  </si>
  <si>
    <t>YlBz$8vJ</t>
  </si>
  <si>
    <t>nokupekidda2001@gmail.com</t>
  </si>
  <si>
    <t>bykovavt</t>
  </si>
  <si>
    <t>nx8Z$K98</t>
  </si>
  <si>
    <t>ginaritter@schneider-buchanan.com</t>
  </si>
  <si>
    <t>gylyaevtd</t>
  </si>
  <si>
    <t>lz$kp1?f</t>
  </si>
  <si>
    <t>NULL</t>
  </si>
  <si>
    <t>name</t>
  </si>
  <si>
    <t>id</t>
  </si>
  <si>
    <t>type</t>
  </si>
  <si>
    <t>Серия</t>
  </si>
  <si>
    <t>Номер</t>
  </si>
  <si>
    <t>Акимов</t>
  </si>
  <si>
    <t>Ян</t>
  </si>
  <si>
    <t>Алексеевич</t>
  </si>
  <si>
    <t>Гончарова</t>
  </si>
  <si>
    <t>Ульяна</t>
  </si>
  <si>
    <t>Львовна</t>
  </si>
  <si>
    <t>Анохина</t>
  </si>
  <si>
    <t>Елизавета</t>
  </si>
  <si>
    <t>Матвеевна</t>
  </si>
  <si>
    <t>Николаев</t>
  </si>
  <si>
    <t>Илья</t>
  </si>
  <si>
    <t>Владиславович</t>
  </si>
  <si>
    <t>Уткин</t>
  </si>
  <si>
    <t>Дмитрий</t>
  </si>
  <si>
    <t>Платонович</t>
  </si>
  <si>
    <t>Куликова</t>
  </si>
  <si>
    <t>Стефания</t>
  </si>
  <si>
    <t>Никитична</t>
  </si>
  <si>
    <t>Волков</t>
  </si>
  <si>
    <t>Егор</t>
  </si>
  <si>
    <t>Матвеевич</t>
  </si>
  <si>
    <t>Соколова</t>
  </si>
  <si>
    <t>Софья</t>
  </si>
  <si>
    <t>Георгиевна</t>
  </si>
  <si>
    <t>Голубева</t>
  </si>
  <si>
    <t>Полина</t>
  </si>
  <si>
    <t>Андреевна</t>
  </si>
  <si>
    <t>Вишневская</t>
  </si>
  <si>
    <t>Мария</t>
  </si>
  <si>
    <t>Васильева</t>
  </si>
  <si>
    <t>Арина</t>
  </si>
  <si>
    <t>Данииловна</t>
  </si>
  <si>
    <t>Павлов</t>
  </si>
  <si>
    <t>Максимович</t>
  </si>
  <si>
    <t>Горбунова</t>
  </si>
  <si>
    <t>Мирослава</t>
  </si>
  <si>
    <t>Артуровна</t>
  </si>
  <si>
    <t>Демина</t>
  </si>
  <si>
    <t>София</t>
  </si>
  <si>
    <t>Романовна</t>
  </si>
  <si>
    <t>Петрова</t>
  </si>
  <si>
    <t>Алина</t>
  </si>
  <si>
    <t>Робертовна</t>
  </si>
  <si>
    <t>Плотников</t>
  </si>
  <si>
    <t>Григорий</t>
  </si>
  <si>
    <t>Александрович</t>
  </si>
  <si>
    <t>Прохорова</t>
  </si>
  <si>
    <t>Есения</t>
  </si>
  <si>
    <t>Тимофеевна</t>
  </si>
  <si>
    <t>Чернов</t>
  </si>
  <si>
    <t>Алексей</t>
  </si>
  <si>
    <t>Егорович</t>
  </si>
  <si>
    <t>Горбунов</t>
  </si>
  <si>
    <t>Степан</t>
  </si>
  <si>
    <t>Артёмович</t>
  </si>
  <si>
    <t>Рябинина</t>
  </si>
  <si>
    <t>Артёмовна</t>
  </si>
  <si>
    <t>Козлова</t>
  </si>
  <si>
    <t>Яна</t>
  </si>
  <si>
    <t>Даниловна</t>
  </si>
  <si>
    <t>Лукьянова</t>
  </si>
  <si>
    <t>Олеговна</t>
  </si>
  <si>
    <t>Кондрашова</t>
  </si>
  <si>
    <t>Ивановна</t>
  </si>
  <si>
    <t>Быкова</t>
  </si>
  <si>
    <t>Виктория</t>
  </si>
  <si>
    <t>Тимуровна</t>
  </si>
  <si>
    <t>Гуляев</t>
  </si>
  <si>
    <t>Тимофей</t>
  </si>
  <si>
    <t>Даниилович</t>
  </si>
  <si>
    <t>ziyeuddocrabri-4748@yopmail.com</t>
  </si>
  <si>
    <t>Gender</t>
  </si>
  <si>
    <t>deummecillummu-4992@mail.ru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</si>
</sst>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\/mm\/yyyy"/>
    <numFmt numFmtId="165" formatCode="yyyy\-mm\-dd\ hh:mm:ss"/>
    <numFmt numFmtId="166" formatCode="yyyy\-mm\-dd"/>
    <numFmt numFmtId="167" formatCode="\+\7\(000\)\ 000\-00\-00"/>
  </numFmts>
  <fonts count="9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Times Roman"/>
      <charset val="204"/>
    </font>
    <font>
      <sz val="11"/>
      <color theme="1"/>
      <name val="Times Roman"/>
      <charset val="204"/>
    </font>
    <font>
      <b/>
      <sz val="12"/>
      <name val="Times Roman"/>
      <charset val="204"/>
    </font>
    <font>
      <sz val="12"/>
      <name val="Times Roman"/>
      <charset val="204"/>
    </font>
    <font>
      <sz val="11"/>
      <name val="Times Roman"/>
      <charset val="204"/>
    </font>
    <font>
      <u/>
      <sz val="12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0" fontId="0" fillId="0" borderId="1" xfId="0" applyBorder="1"/>
    <xf numFmtId="166" fontId="7" fillId="2" borderId="1" xfId="0" applyNumberFormat="1" applyFont="1" applyFill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167" fontId="7" fillId="2" borderId="1" xfId="0" applyNumberFormat="1" applyFont="1" applyFill="1" applyBorder="1" applyAlignment="1">
      <alignment horizontal="center" vertical="center"/>
    </xf>
    <xf numFmtId="167" fontId="4" fillId="0" borderId="1" xfId="0" applyNumberFormat="1" applyFont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yh+S4@yc" TargetMode="External"/><Relationship Id="rId7" Type="http://schemas.openxmlformats.org/officeDocument/2006/relationships/hyperlink" Target="mailto:nlewis@yahoo.com" TargetMode="External"/><Relationship Id="rId2" Type="http://schemas.openxmlformats.org/officeDocument/2006/relationships/hyperlink" Target="mailto:zQt8g@GH" TargetMode="External"/><Relationship Id="rId1" Type="http://schemas.openxmlformats.org/officeDocument/2006/relationships/hyperlink" Target="mailto:ebOt@4y$" TargetMode="External"/><Relationship Id="rId6" Type="http://schemas.openxmlformats.org/officeDocument/2006/relationships/hyperlink" Target="mailto:vilagajaunne-5170@yandex.ru" TargetMode="External"/><Relationship Id="rId5" Type="http://schemas.openxmlformats.org/officeDocument/2006/relationships/hyperlink" Target="mailto:rouzecroummegre-3899@yopmail.com" TargetMode="External"/><Relationship Id="rId4" Type="http://schemas.openxmlformats.org/officeDocument/2006/relationships/hyperlink" Target="mailto:pixil5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zoomScale="115" zoomScaleNormal="115" workbookViewId="0">
      <selection activeCell="P22" sqref="P22"/>
    </sheetView>
  </sheetViews>
  <sheetFormatPr defaultColWidth="26.125" defaultRowHeight="15.75"/>
  <cols>
    <col min="1" max="1" width="15.375" bestFit="1" customWidth="1"/>
    <col min="2" max="2" width="10.875" bestFit="1" customWidth="1"/>
    <col min="3" max="3" width="14.5" hidden="1" customWidth="1"/>
    <col min="4" max="4" width="11.5" bestFit="1" customWidth="1"/>
    <col min="5" max="5" width="10.375" bestFit="1" customWidth="1"/>
    <col min="6" max="6" width="14.125" bestFit="1" customWidth="1"/>
    <col min="7" max="7" width="32.75" bestFit="1" customWidth="1"/>
    <col min="8" max="8" width="13.875" bestFit="1" customWidth="1"/>
    <col min="9" max="9" width="11.625" bestFit="1" customWidth="1"/>
    <col min="10" max="10" width="16.125" bestFit="1" customWidth="1"/>
    <col min="11" max="11" width="6.5" bestFit="1" customWidth="1"/>
    <col min="12" max="12" width="6.875" bestFit="1" customWidth="1"/>
    <col min="13" max="13" width="14.75" bestFit="1" customWidth="1"/>
    <col min="14" max="14" width="15.5" bestFit="1" customWidth="1"/>
    <col min="15" max="15" width="17.75" hidden="1" customWidth="1"/>
    <col min="16" max="16" width="10" bestFit="1" customWidth="1"/>
    <col min="17" max="17" width="10" hidden="1" customWidth="1"/>
    <col min="18" max="18" width="7.25" bestFit="1" customWidth="1"/>
    <col min="19" max="19" width="4.75" hidden="1" customWidth="1"/>
  </cols>
  <sheetData>
    <row r="1" spans="1:19">
      <c r="A1" s="6" t="s">
        <v>6</v>
      </c>
      <c r="B1" s="6" t="s">
        <v>0</v>
      </c>
      <c r="C1" s="6" t="s">
        <v>0</v>
      </c>
      <c r="D1" s="6" t="s">
        <v>4</v>
      </c>
      <c r="E1" s="6" t="s">
        <v>4</v>
      </c>
      <c r="F1" s="6" t="s">
        <v>4</v>
      </c>
      <c r="G1" s="6" t="s">
        <v>14</v>
      </c>
      <c r="H1" s="6" t="s">
        <v>5</v>
      </c>
      <c r="I1" s="6" t="s">
        <v>1</v>
      </c>
      <c r="J1" s="6" t="s">
        <v>10</v>
      </c>
      <c r="K1" s="6" t="s">
        <v>95</v>
      </c>
      <c r="L1" s="6" t="s">
        <v>96</v>
      </c>
      <c r="M1" s="6" t="s">
        <v>15</v>
      </c>
      <c r="N1" s="6" t="s">
        <v>3</v>
      </c>
      <c r="O1" s="6" t="s">
        <v>3</v>
      </c>
      <c r="P1" s="6" t="s">
        <v>7</v>
      </c>
      <c r="Q1" s="6" t="s">
        <v>7</v>
      </c>
      <c r="R1" s="6" t="s">
        <v>168</v>
      </c>
      <c r="S1" s="6" t="s">
        <v>11</v>
      </c>
    </row>
    <row r="2" spans="1:19">
      <c r="A2" s="7">
        <v>1</v>
      </c>
      <c r="B2" s="7">
        <f>LOOKUP(C2,human!$B$2:$B$4,human!$A$2:$A$4)</f>
        <v>3</v>
      </c>
      <c r="C2" s="8" t="s">
        <v>16</v>
      </c>
      <c r="D2" s="18" t="s">
        <v>97</v>
      </c>
      <c r="E2" s="18" t="s">
        <v>98</v>
      </c>
      <c r="F2" s="18" t="s">
        <v>99</v>
      </c>
      <c r="G2" s="8" t="s">
        <v>17</v>
      </c>
      <c r="H2" s="9" t="s">
        <v>18</v>
      </c>
      <c r="I2" s="10" t="s">
        <v>19</v>
      </c>
      <c r="J2" s="20">
        <v>7817855837</v>
      </c>
      <c r="K2" s="10">
        <v>2367</v>
      </c>
      <c r="L2" s="10">
        <v>558134</v>
      </c>
      <c r="M2" s="16">
        <v>34153</v>
      </c>
      <c r="N2" s="11" t="s">
        <v>91</v>
      </c>
      <c r="O2" s="12">
        <v>1675231191000</v>
      </c>
      <c r="P2" s="15">
        <f>LOOKUP(Q2,type!$B$2:$B$3,type!$A$2:$A$3)</f>
        <v>2</v>
      </c>
      <c r="Q2" s="10" t="s">
        <v>8</v>
      </c>
      <c r="R2" s="10">
        <f>LOOKUP(S2,gen!$B$2:$B$3,gen!$A$2:$A$3)</f>
        <v>2</v>
      </c>
      <c r="S2" s="10" t="s">
        <v>12</v>
      </c>
    </row>
    <row r="3" spans="1:19">
      <c r="A3" s="7">
        <v>2</v>
      </c>
      <c r="B3" s="7">
        <f>LOOKUP(C3,human!$B$2:$B$4,human!$A$2:$A$4)</f>
        <v>2</v>
      </c>
      <c r="C3" s="8" t="s">
        <v>20</v>
      </c>
      <c r="D3" s="18" t="s">
        <v>100</v>
      </c>
      <c r="E3" s="18" t="s">
        <v>101</v>
      </c>
      <c r="F3" s="18" t="s">
        <v>102</v>
      </c>
      <c r="G3" s="8" t="s">
        <v>21</v>
      </c>
      <c r="H3" s="9" t="s">
        <v>22</v>
      </c>
      <c r="I3" s="10" t="s">
        <v>23</v>
      </c>
      <c r="J3" s="20">
        <v>2309068815</v>
      </c>
      <c r="K3" s="10">
        <v>7101</v>
      </c>
      <c r="L3" s="10">
        <v>669343</v>
      </c>
      <c r="M3" s="16">
        <v>27567</v>
      </c>
      <c r="N3" s="11" t="s">
        <v>91</v>
      </c>
      <c r="O3" s="12">
        <v>1676296748000</v>
      </c>
      <c r="P3" s="15">
        <f>LOOKUP(Q3,type!$B$2:$B$3,type!$A$2:$A$3)</f>
        <v>2</v>
      </c>
      <c r="Q3" s="10" t="s">
        <v>8</v>
      </c>
      <c r="R3" s="10">
        <f>LOOKUP(S3,gen!$B$2:$B$3,gen!$A$2:$A$3)</f>
        <v>1</v>
      </c>
      <c r="S3" s="10" t="s">
        <v>13</v>
      </c>
    </row>
    <row r="4" spans="1:19">
      <c r="A4" s="7">
        <v>3</v>
      </c>
      <c r="B4" s="7">
        <f>LOOKUP(C4,human!$B$2:$B$4,human!$A$2:$A$4)</f>
        <v>1</v>
      </c>
      <c r="C4" s="8" t="s">
        <v>2</v>
      </c>
      <c r="D4" s="18" t="s">
        <v>103</v>
      </c>
      <c r="E4" s="18" t="s">
        <v>104</v>
      </c>
      <c r="F4" s="18" t="s">
        <v>105</v>
      </c>
      <c r="G4" s="8" t="s">
        <v>24</v>
      </c>
      <c r="H4" s="9" t="s">
        <v>25</v>
      </c>
      <c r="I4" s="10" t="s">
        <v>26</v>
      </c>
      <c r="J4" s="20">
        <v>5554448316</v>
      </c>
      <c r="K4" s="10">
        <v>3455</v>
      </c>
      <c r="L4" s="10">
        <v>719630</v>
      </c>
      <c r="M4" s="16">
        <v>33466</v>
      </c>
      <c r="N4" s="11" t="s">
        <v>91</v>
      </c>
      <c r="O4" s="12">
        <v>1676051882000</v>
      </c>
      <c r="P4" s="15">
        <f>LOOKUP(Q4,type!$B$2:$B$3,type!$A$2:$A$3)</f>
        <v>2</v>
      </c>
      <c r="Q4" s="10" t="s">
        <v>8</v>
      </c>
      <c r="R4" s="10">
        <f>LOOKUP(S4,gen!$B$2:$B$3,gen!$A$2:$A$3)</f>
        <v>1</v>
      </c>
      <c r="S4" s="10" t="s">
        <v>13</v>
      </c>
    </row>
    <row r="5" spans="1:19">
      <c r="A5" s="7">
        <v>4</v>
      </c>
      <c r="B5" s="7">
        <f>LOOKUP(C5,human!$B$2:$B$4,human!$A$2:$A$4)</f>
        <v>3</v>
      </c>
      <c r="C5" s="8" t="s">
        <v>16</v>
      </c>
      <c r="D5" s="18" t="s">
        <v>106</v>
      </c>
      <c r="E5" s="18" t="s">
        <v>107</v>
      </c>
      <c r="F5" s="18" t="s">
        <v>108</v>
      </c>
      <c r="G5" s="8" t="s">
        <v>27</v>
      </c>
      <c r="H5" s="9" t="s">
        <v>28</v>
      </c>
      <c r="I5" s="10" t="s">
        <v>29</v>
      </c>
      <c r="J5" s="20">
        <v>3926824442</v>
      </c>
      <c r="K5" s="10">
        <v>2377</v>
      </c>
      <c r="L5" s="10">
        <v>871623</v>
      </c>
      <c r="M5" s="16">
        <v>25924</v>
      </c>
      <c r="N5" s="11" t="s">
        <v>91</v>
      </c>
      <c r="O5" s="12">
        <v>1675395308000</v>
      </c>
      <c r="P5" s="15">
        <f>LOOKUP(Q5,type!$B$2:$B$3,type!$A$2:$A$3)</f>
        <v>2</v>
      </c>
      <c r="Q5" s="10" t="s">
        <v>8</v>
      </c>
      <c r="R5" s="10">
        <f>LOOKUP(S5,gen!$B$2:$B$3,gen!$A$2:$A$3)</f>
        <v>2</v>
      </c>
      <c r="S5" s="10" t="s">
        <v>12</v>
      </c>
    </row>
    <row r="6" spans="1:19">
      <c r="A6" s="7">
        <v>5</v>
      </c>
      <c r="B6" s="7">
        <f>LOOKUP(C6,human!$B$2:$B$4,human!$A$2:$A$4)</f>
        <v>2</v>
      </c>
      <c r="C6" s="8" t="s">
        <v>20</v>
      </c>
      <c r="D6" s="18" t="s">
        <v>109</v>
      </c>
      <c r="E6" s="18" t="s">
        <v>110</v>
      </c>
      <c r="F6" s="18" t="s">
        <v>111</v>
      </c>
      <c r="G6" s="8" t="s">
        <v>30</v>
      </c>
      <c r="H6" s="9" t="s">
        <v>31</v>
      </c>
      <c r="I6" s="10" t="s">
        <v>32</v>
      </c>
      <c r="J6" s="20">
        <v>8364290386</v>
      </c>
      <c r="K6" s="10">
        <v>8755</v>
      </c>
      <c r="L6" s="10">
        <v>921148</v>
      </c>
      <c r="M6" s="16">
        <v>36284</v>
      </c>
      <c r="N6" s="11" t="s">
        <v>91</v>
      </c>
      <c r="O6" s="12">
        <v>1676496955000</v>
      </c>
      <c r="P6" s="15">
        <f>LOOKUP(Q6,type!$B$2:$B$3,type!$A$2:$A$3)</f>
        <v>1</v>
      </c>
      <c r="Q6" s="10" t="s">
        <v>9</v>
      </c>
      <c r="R6" s="10">
        <f>LOOKUP(S6,gen!$B$2:$B$3,gen!$A$2:$A$3)</f>
        <v>2</v>
      </c>
      <c r="S6" s="10" t="s">
        <v>12</v>
      </c>
    </row>
    <row r="7" spans="1:19">
      <c r="A7" s="7">
        <v>6</v>
      </c>
      <c r="B7" s="7">
        <f>LOOKUP(C7,human!$B$2:$B$4,human!$A$2:$A$4)</f>
        <v>2</v>
      </c>
      <c r="C7" s="8" t="s">
        <v>20</v>
      </c>
      <c r="D7" s="18" t="s">
        <v>112</v>
      </c>
      <c r="E7" s="18" t="s">
        <v>113</v>
      </c>
      <c r="F7" s="18" t="s">
        <v>114</v>
      </c>
      <c r="G7" s="13" t="s">
        <v>33</v>
      </c>
      <c r="H7" s="9" t="s">
        <v>34</v>
      </c>
      <c r="I7" s="10" t="s">
        <v>35</v>
      </c>
      <c r="J7" s="20">
        <v>2839453092</v>
      </c>
      <c r="K7" s="10">
        <v>4355</v>
      </c>
      <c r="L7" s="10">
        <v>104594</v>
      </c>
      <c r="M7" s="16">
        <v>34674</v>
      </c>
      <c r="N7" s="11" t="s">
        <v>91</v>
      </c>
      <c r="O7" s="12">
        <v>1676146943000</v>
      </c>
      <c r="P7" s="15">
        <f>LOOKUP(Q7,type!$B$2:$B$3,type!$A$2:$A$3)</f>
        <v>2</v>
      </c>
      <c r="Q7" s="10" t="s">
        <v>8</v>
      </c>
      <c r="R7" s="10">
        <f>LOOKUP(S7,gen!$B$2:$B$3,gen!$A$2:$A$3)</f>
        <v>1</v>
      </c>
      <c r="S7" s="10" t="s">
        <v>13</v>
      </c>
    </row>
    <row r="8" spans="1:19">
      <c r="A8" s="7">
        <v>7</v>
      </c>
      <c r="B8" s="7">
        <f>LOOKUP(C8,human!$B$2:$B$4,human!$A$2:$A$4)</f>
        <v>2</v>
      </c>
      <c r="C8" s="8" t="s">
        <v>20</v>
      </c>
      <c r="D8" s="18" t="s">
        <v>115</v>
      </c>
      <c r="E8" s="18" t="s">
        <v>116</v>
      </c>
      <c r="F8" s="18" t="s">
        <v>117</v>
      </c>
      <c r="G8" s="8" t="s">
        <v>167</v>
      </c>
      <c r="H8" s="9" t="s">
        <v>36</v>
      </c>
      <c r="I8" s="10" t="s">
        <v>37</v>
      </c>
      <c r="J8" s="20">
        <v>6213593669</v>
      </c>
      <c r="K8" s="10">
        <v>2791</v>
      </c>
      <c r="L8" s="10">
        <v>114390</v>
      </c>
      <c r="M8" s="16">
        <v>34786</v>
      </c>
      <c r="N8" s="11" t="s">
        <v>91</v>
      </c>
      <c r="O8" s="12">
        <v>1676485346000</v>
      </c>
      <c r="P8" s="15">
        <f>LOOKUP(Q8,type!$B$2:$B$3,type!$A$2:$A$3)</f>
        <v>2</v>
      </c>
      <c r="Q8" s="10" t="s">
        <v>8</v>
      </c>
      <c r="R8" s="10">
        <f>LOOKUP(S8,gen!$B$2:$B$3,gen!$A$2:$A$3)</f>
        <v>2</v>
      </c>
      <c r="S8" s="10" t="s">
        <v>12</v>
      </c>
    </row>
    <row r="9" spans="1:19">
      <c r="A9" s="7">
        <v>8</v>
      </c>
      <c r="B9" s="7">
        <f>LOOKUP(C9,human!$B$2:$B$4,human!$A$2:$A$4)</f>
        <v>1</v>
      </c>
      <c r="C9" s="8" t="s">
        <v>2</v>
      </c>
      <c r="D9" s="18" t="s">
        <v>118</v>
      </c>
      <c r="E9" s="18" t="s">
        <v>119</v>
      </c>
      <c r="F9" s="18" t="s">
        <v>120</v>
      </c>
      <c r="G9" s="8" t="s">
        <v>38</v>
      </c>
      <c r="H9" s="9" t="s">
        <v>39</v>
      </c>
      <c r="I9" s="10" t="s">
        <v>40</v>
      </c>
      <c r="J9" s="20">
        <v>4405610314</v>
      </c>
      <c r="K9" s="10">
        <v>5582</v>
      </c>
      <c r="L9" s="10">
        <v>126286</v>
      </c>
      <c r="M9" s="16">
        <v>28211</v>
      </c>
      <c r="N9" s="11" t="s">
        <v>91</v>
      </c>
      <c r="O9" s="12">
        <v>1676502184000</v>
      </c>
      <c r="P9" s="15">
        <f>LOOKUP(Q9,type!$B$2:$B$3,type!$A$2:$A$3)</f>
        <v>1</v>
      </c>
      <c r="Q9" s="10" t="s">
        <v>9</v>
      </c>
      <c r="R9" s="10">
        <f>LOOKUP(S9,gen!$B$2:$B$3,gen!$A$2:$A$3)</f>
        <v>1</v>
      </c>
      <c r="S9" s="10" t="s">
        <v>13</v>
      </c>
    </row>
    <row r="10" spans="1:19">
      <c r="A10" s="7">
        <v>9</v>
      </c>
      <c r="B10" s="7">
        <f>LOOKUP(C10,human!$B$2:$B$4,human!$A$2:$A$4)</f>
        <v>3</v>
      </c>
      <c r="C10" s="8" t="s">
        <v>16</v>
      </c>
      <c r="D10" s="18" t="s">
        <v>121</v>
      </c>
      <c r="E10" s="18" t="s">
        <v>122</v>
      </c>
      <c r="F10" s="18" t="s">
        <v>123</v>
      </c>
      <c r="G10" s="8" t="s">
        <v>41</v>
      </c>
      <c r="H10" s="8" t="s">
        <v>42</v>
      </c>
      <c r="I10" s="10" t="s">
        <v>43</v>
      </c>
      <c r="J10" s="20">
        <v>3319182434</v>
      </c>
      <c r="K10" s="10">
        <v>2978</v>
      </c>
      <c r="L10" s="10">
        <v>133653</v>
      </c>
      <c r="M10" s="16">
        <v>27496</v>
      </c>
      <c r="N10" s="11" t="s">
        <v>91</v>
      </c>
      <c r="O10" s="12">
        <v>1675576520000</v>
      </c>
      <c r="P10" s="15">
        <f>LOOKUP(Q10,type!$B$2:$B$3,type!$A$2:$A$3)</f>
        <v>2</v>
      </c>
      <c r="Q10" s="10" t="s">
        <v>8</v>
      </c>
      <c r="R10" s="10">
        <f>LOOKUP(S10,gen!$B$2:$B$3,gen!$A$2:$A$3)</f>
        <v>1</v>
      </c>
      <c r="S10" s="10" t="s">
        <v>13</v>
      </c>
    </row>
    <row r="11" spans="1:19">
      <c r="A11" s="7">
        <v>10</v>
      </c>
      <c r="B11" s="7">
        <f>LOOKUP(C11,human!$B$2:$B$4,human!$A$2:$A$4)</f>
        <v>3</v>
      </c>
      <c r="C11" s="8" t="s">
        <v>16</v>
      </c>
      <c r="D11" s="18" t="s">
        <v>124</v>
      </c>
      <c r="E11" s="18" t="s">
        <v>125</v>
      </c>
      <c r="F11" s="18" t="s">
        <v>123</v>
      </c>
      <c r="G11" s="8" t="s">
        <v>44</v>
      </c>
      <c r="H11" s="8" t="s">
        <v>45</v>
      </c>
      <c r="I11" s="10" t="s">
        <v>46</v>
      </c>
      <c r="J11" s="20">
        <v>4932193942</v>
      </c>
      <c r="K11" s="10">
        <v>7512</v>
      </c>
      <c r="L11" s="10">
        <v>141956</v>
      </c>
      <c r="M11" s="16">
        <v>27751</v>
      </c>
      <c r="N11" s="11" t="s">
        <v>91</v>
      </c>
      <c r="O11" s="12" t="s">
        <v>91</v>
      </c>
      <c r="P11" s="15">
        <f>LOOKUP(Q11,type!$B$2:$B$3,type!$A$2:$A$3)</f>
        <v>2</v>
      </c>
      <c r="Q11" s="10" t="s">
        <v>8</v>
      </c>
      <c r="R11" s="10">
        <f>LOOKUP(S11,gen!$B$2:$B$3,gen!$A$2:$A$3)</f>
        <v>1</v>
      </c>
      <c r="S11" s="10" t="s">
        <v>13</v>
      </c>
    </row>
    <row r="12" spans="1:19">
      <c r="A12" s="7">
        <v>11</v>
      </c>
      <c r="B12" s="7">
        <f>LOOKUP(C12,human!$B$2:$B$4,human!$A$2:$A$4)</f>
        <v>3</v>
      </c>
      <c r="C12" s="8" t="s">
        <v>16</v>
      </c>
      <c r="D12" s="18" t="s">
        <v>126</v>
      </c>
      <c r="E12" s="18" t="s">
        <v>127</v>
      </c>
      <c r="F12" s="18" t="s">
        <v>128</v>
      </c>
      <c r="G12" s="8" t="s">
        <v>47</v>
      </c>
      <c r="H12" s="9" t="s">
        <v>48</v>
      </c>
      <c r="I12" s="10" t="s">
        <v>49</v>
      </c>
      <c r="J12" s="20">
        <v>4074855030</v>
      </c>
      <c r="K12" s="10">
        <v>5046</v>
      </c>
      <c r="L12" s="10">
        <v>158433</v>
      </c>
      <c r="M12" s="16">
        <v>36547</v>
      </c>
      <c r="N12" s="11" t="s">
        <v>91</v>
      </c>
      <c r="O12" s="12" t="s">
        <v>91</v>
      </c>
      <c r="P12" s="15">
        <f>LOOKUP(Q12,type!$B$2:$B$3,type!$A$2:$A$3)</f>
        <v>1</v>
      </c>
      <c r="Q12" s="10" t="s">
        <v>9</v>
      </c>
      <c r="R12" s="10">
        <f>LOOKUP(S12,gen!$B$2:$B$3,gen!$A$2:$A$3)</f>
        <v>1</v>
      </c>
      <c r="S12" s="10" t="s">
        <v>13</v>
      </c>
    </row>
    <row r="13" spans="1:19">
      <c r="A13" s="7">
        <v>12</v>
      </c>
      <c r="B13" s="7">
        <f>LOOKUP(C13,human!$B$2:$B$4,human!$A$2:$A$4)</f>
        <v>3</v>
      </c>
      <c r="C13" s="8" t="s">
        <v>16</v>
      </c>
      <c r="D13" s="18" t="s">
        <v>129</v>
      </c>
      <c r="E13" s="18" t="s">
        <v>110</v>
      </c>
      <c r="F13" s="18" t="s">
        <v>130</v>
      </c>
      <c r="G13" s="8" t="s">
        <v>50</v>
      </c>
      <c r="H13" s="9" t="s">
        <v>51</v>
      </c>
      <c r="I13" s="10" t="s">
        <v>52</v>
      </c>
      <c r="J13" s="20">
        <v>9194782497</v>
      </c>
      <c r="K13" s="10">
        <v>2460</v>
      </c>
      <c r="L13" s="10">
        <v>169505</v>
      </c>
      <c r="M13" s="16">
        <v>30592</v>
      </c>
      <c r="N13" s="11" t="s">
        <v>91</v>
      </c>
      <c r="O13" s="12">
        <v>1675538804000</v>
      </c>
      <c r="P13" s="15">
        <f>LOOKUP(Q13,type!$B$2:$B$3,type!$A$2:$A$3)</f>
        <v>1</v>
      </c>
      <c r="Q13" s="10" t="s">
        <v>9</v>
      </c>
      <c r="R13" s="10">
        <f>LOOKUP(S13,gen!$B$2:$B$3,gen!$A$2:$A$3)</f>
        <v>2</v>
      </c>
      <c r="S13" s="10" t="s">
        <v>12</v>
      </c>
    </row>
    <row r="14" spans="1:19">
      <c r="A14" s="7">
        <v>13</v>
      </c>
      <c r="B14" s="7">
        <f>LOOKUP(C14,human!$B$2:$B$4,human!$A$2:$A$4)</f>
        <v>2</v>
      </c>
      <c r="C14" s="8" t="s">
        <v>20</v>
      </c>
      <c r="D14" s="18" t="s">
        <v>131</v>
      </c>
      <c r="E14" s="18" t="s">
        <v>132</v>
      </c>
      <c r="F14" s="18" t="s">
        <v>133</v>
      </c>
      <c r="G14" s="13" t="s">
        <v>53</v>
      </c>
      <c r="H14" s="9" t="s">
        <v>54</v>
      </c>
      <c r="I14" s="10" t="s">
        <v>55</v>
      </c>
      <c r="J14" s="20">
        <v>4828029580</v>
      </c>
      <c r="K14" s="10">
        <v>3412</v>
      </c>
      <c r="L14" s="10">
        <v>174593</v>
      </c>
      <c r="M14" s="16">
        <v>35857</v>
      </c>
      <c r="N14" s="11" t="s">
        <v>91</v>
      </c>
      <c r="O14" s="12">
        <v>1676525424000</v>
      </c>
      <c r="P14" s="15">
        <f>LOOKUP(Q14,type!$B$2:$B$3,type!$A$2:$A$3)</f>
        <v>2</v>
      </c>
      <c r="Q14" s="10" t="s">
        <v>8</v>
      </c>
      <c r="R14" s="10">
        <f>LOOKUP(S14,gen!$B$2:$B$3,gen!$A$2:$A$3)</f>
        <v>1</v>
      </c>
      <c r="S14" s="10" t="s">
        <v>13</v>
      </c>
    </row>
    <row r="15" spans="1:19">
      <c r="A15" s="7">
        <v>14</v>
      </c>
      <c r="B15" s="7">
        <f>LOOKUP(C15,human!$B$2:$B$4,human!$A$2:$A$4)</f>
        <v>3</v>
      </c>
      <c r="C15" s="8" t="s">
        <v>16</v>
      </c>
      <c r="D15" s="18" t="s">
        <v>134</v>
      </c>
      <c r="E15" s="18" t="s">
        <v>135</v>
      </c>
      <c r="F15" s="18" t="s">
        <v>136</v>
      </c>
      <c r="G15" s="8" t="s">
        <v>169</v>
      </c>
      <c r="H15" s="9" t="s">
        <v>56</v>
      </c>
      <c r="I15" s="10" t="s">
        <v>57</v>
      </c>
      <c r="J15" s="20">
        <v>4559446449</v>
      </c>
      <c r="K15" s="10">
        <v>4950</v>
      </c>
      <c r="L15" s="10">
        <v>183034</v>
      </c>
      <c r="M15" s="16">
        <v>34128</v>
      </c>
      <c r="N15" s="11" t="s">
        <v>91</v>
      </c>
      <c r="O15" s="12">
        <v>1676072785000</v>
      </c>
      <c r="P15" s="15">
        <f>LOOKUP(Q15,type!$B$2:$B$3,type!$A$2:$A$3)</f>
        <v>1</v>
      </c>
      <c r="Q15" s="10" t="s">
        <v>9</v>
      </c>
      <c r="R15" s="10">
        <f>LOOKUP(S15,gen!$B$2:$B$3,gen!$A$2:$A$3)</f>
        <v>1</v>
      </c>
      <c r="S15" s="10" t="s">
        <v>13</v>
      </c>
    </row>
    <row r="16" spans="1:19">
      <c r="A16" s="7">
        <v>15</v>
      </c>
      <c r="B16" s="7">
        <f>LOOKUP(C16,human!$B$2:$B$4,human!$A$2:$A$4)</f>
        <v>2</v>
      </c>
      <c r="C16" s="8" t="s">
        <v>20</v>
      </c>
      <c r="D16" s="18" t="s">
        <v>137</v>
      </c>
      <c r="E16" s="18" t="s">
        <v>138</v>
      </c>
      <c r="F16" s="18" t="s">
        <v>139</v>
      </c>
      <c r="G16" s="13" t="s">
        <v>58</v>
      </c>
      <c r="H16" s="9" t="s">
        <v>59</v>
      </c>
      <c r="I16" s="10" t="s">
        <v>60</v>
      </c>
      <c r="J16" s="20">
        <v>7103882563</v>
      </c>
      <c r="K16" s="10">
        <v>5829</v>
      </c>
      <c r="L16" s="10">
        <v>219464</v>
      </c>
      <c r="M16" s="16">
        <v>29487</v>
      </c>
      <c r="N16" s="11" t="s">
        <v>91</v>
      </c>
      <c r="O16" s="12">
        <v>1675274216000</v>
      </c>
      <c r="P16" s="15">
        <f>LOOKUP(Q16,type!$B$2:$B$3,type!$A$2:$A$3)</f>
        <v>2</v>
      </c>
      <c r="Q16" s="10" t="s">
        <v>8</v>
      </c>
      <c r="R16" s="10">
        <f>LOOKUP(S16,gen!$B$2:$B$3,gen!$A$2:$A$3)</f>
        <v>1</v>
      </c>
      <c r="S16" s="10" t="s">
        <v>13</v>
      </c>
    </row>
    <row r="17" spans="1:19">
      <c r="A17" s="7">
        <v>16</v>
      </c>
      <c r="B17" s="7">
        <f>LOOKUP(C17,human!$B$2:$B$4,human!$A$2:$A$4)</f>
        <v>2</v>
      </c>
      <c r="C17" s="8" t="s">
        <v>20</v>
      </c>
      <c r="D17" s="18" t="s">
        <v>140</v>
      </c>
      <c r="E17" s="18" t="s">
        <v>141</v>
      </c>
      <c r="F17" s="18" t="s">
        <v>142</v>
      </c>
      <c r="G17" s="8" t="s">
        <v>61</v>
      </c>
      <c r="H17" s="9" t="s">
        <v>62</v>
      </c>
      <c r="I17" s="10" t="s">
        <v>63</v>
      </c>
      <c r="J17" s="20">
        <v>7594523846</v>
      </c>
      <c r="K17" s="10">
        <v>6443</v>
      </c>
      <c r="L17" s="10">
        <v>208059</v>
      </c>
      <c r="M17" s="16">
        <v>33310</v>
      </c>
      <c r="N17" s="11" t="s">
        <v>91</v>
      </c>
      <c r="O17" s="12">
        <v>1675883156000</v>
      </c>
      <c r="P17" s="15">
        <f>LOOKUP(Q17,type!$B$2:$B$3,type!$A$2:$A$3)</f>
        <v>2</v>
      </c>
      <c r="Q17" s="10" t="s">
        <v>8</v>
      </c>
      <c r="R17" s="10">
        <f>LOOKUP(S17,gen!$B$2:$B$3,gen!$A$2:$A$3)</f>
        <v>2</v>
      </c>
      <c r="S17" s="10" t="s">
        <v>12</v>
      </c>
    </row>
    <row r="18" spans="1:19">
      <c r="A18" s="1">
        <v>17</v>
      </c>
      <c r="B18" s="7">
        <f>LOOKUP(C18,human!$B$2:$B$4,human!$A$2:$A$4)</f>
        <v>2</v>
      </c>
      <c r="C18" s="2" t="s">
        <v>20</v>
      </c>
      <c r="D18" s="19" t="s">
        <v>143</v>
      </c>
      <c r="E18" s="19" t="s">
        <v>144</v>
      </c>
      <c r="F18" s="19" t="s">
        <v>145</v>
      </c>
      <c r="G18" s="2" t="s">
        <v>64</v>
      </c>
      <c r="H18" s="3" t="s">
        <v>65</v>
      </c>
      <c r="I18" s="4" t="s">
        <v>66</v>
      </c>
      <c r="J18" s="21">
        <v>6878011332</v>
      </c>
      <c r="K18" s="4">
        <v>7079</v>
      </c>
      <c r="L18" s="4">
        <v>213265</v>
      </c>
      <c r="M18" s="17">
        <v>35899</v>
      </c>
      <c r="N18" s="11" t="s">
        <v>91</v>
      </c>
      <c r="O18" s="5" t="s">
        <v>91</v>
      </c>
      <c r="P18" s="4" t="s">
        <v>91</v>
      </c>
      <c r="Q18" s="4" t="s">
        <v>91</v>
      </c>
      <c r="R18" s="10">
        <f>LOOKUP(S18,gen!$B$2:$B$3,gen!$A$2:$A$3)</f>
        <v>1</v>
      </c>
      <c r="S18" s="4" t="s">
        <v>13</v>
      </c>
    </row>
    <row r="19" spans="1:19">
      <c r="A19" s="7">
        <v>18</v>
      </c>
      <c r="B19" s="7">
        <f>LOOKUP(C19,human!$B$2:$B$4,human!$A$2:$A$4)</f>
        <v>2</v>
      </c>
      <c r="C19" s="8" t="s">
        <v>20</v>
      </c>
      <c r="D19" s="18" t="s">
        <v>146</v>
      </c>
      <c r="E19" s="18" t="s">
        <v>147</v>
      </c>
      <c r="F19" s="18" t="s">
        <v>148</v>
      </c>
      <c r="G19" s="13" t="s">
        <v>67</v>
      </c>
      <c r="H19" s="9" t="s">
        <v>68</v>
      </c>
      <c r="I19" s="10" t="s">
        <v>69</v>
      </c>
      <c r="J19" s="20">
        <v>4257832253</v>
      </c>
      <c r="K19" s="10">
        <v>8207</v>
      </c>
      <c r="L19" s="10">
        <v>522702</v>
      </c>
      <c r="M19" s="16">
        <v>29327</v>
      </c>
      <c r="N19" s="11" t="s">
        <v>91</v>
      </c>
      <c r="O19" s="12">
        <v>1675609542000</v>
      </c>
      <c r="P19" s="15">
        <f>LOOKUP(Q19,type!$B$2:$B$3,type!$A$2:$A$3)</f>
        <v>2</v>
      </c>
      <c r="Q19" s="10" t="s">
        <v>8</v>
      </c>
      <c r="R19" s="10">
        <f>LOOKUP(S19,gen!$B$2:$B$3,gen!$A$2:$A$3)</f>
        <v>2</v>
      </c>
      <c r="S19" s="10" t="s">
        <v>12</v>
      </c>
    </row>
    <row r="20" spans="1:19">
      <c r="A20" s="7">
        <v>19</v>
      </c>
      <c r="B20" s="7">
        <f>LOOKUP(C20,human!$B$2:$B$4,human!$A$2:$A$4)</f>
        <v>3</v>
      </c>
      <c r="C20" s="8" t="s">
        <v>16</v>
      </c>
      <c r="D20" s="18" t="s">
        <v>149</v>
      </c>
      <c r="E20" s="18" t="s">
        <v>150</v>
      </c>
      <c r="F20" s="18" t="s">
        <v>151</v>
      </c>
      <c r="G20" s="8" t="s">
        <v>70</v>
      </c>
      <c r="H20" s="9" t="s">
        <v>71</v>
      </c>
      <c r="I20" s="10" t="s">
        <v>72</v>
      </c>
      <c r="J20" s="20">
        <v>8894494391</v>
      </c>
      <c r="K20" s="10">
        <v>9307</v>
      </c>
      <c r="L20" s="10">
        <v>232158</v>
      </c>
      <c r="M20" s="16">
        <v>34173</v>
      </c>
      <c r="N20" s="11" t="s">
        <v>91</v>
      </c>
      <c r="O20" s="12">
        <v>1676322794000</v>
      </c>
      <c r="P20" s="15">
        <f>LOOKUP(Q20,type!$B$2:$B$3,type!$A$2:$A$3)</f>
        <v>2</v>
      </c>
      <c r="Q20" s="10" t="s">
        <v>8</v>
      </c>
      <c r="R20" s="10">
        <f>LOOKUP(S20,gen!$B$2:$B$3,gen!$A$2:$A$3)</f>
        <v>2</v>
      </c>
      <c r="S20" s="10" t="s">
        <v>12</v>
      </c>
    </row>
    <row r="21" spans="1:19">
      <c r="A21" s="1">
        <v>20</v>
      </c>
      <c r="B21" s="7">
        <f>LOOKUP(C21,human!$B$2:$B$4,human!$A$2:$A$4)</f>
        <v>2</v>
      </c>
      <c r="C21" s="2" t="s">
        <v>20</v>
      </c>
      <c r="D21" s="19" t="s">
        <v>152</v>
      </c>
      <c r="E21" s="19" t="s">
        <v>119</v>
      </c>
      <c r="F21" s="19" t="s">
        <v>153</v>
      </c>
      <c r="G21" s="2" t="s">
        <v>73</v>
      </c>
      <c r="H21" s="3" t="s">
        <v>74</v>
      </c>
      <c r="I21" s="4" t="s">
        <v>75</v>
      </c>
      <c r="J21" s="21">
        <v>8253018250</v>
      </c>
      <c r="K21" s="4">
        <v>1357</v>
      </c>
      <c r="L21" s="4">
        <v>242839</v>
      </c>
      <c r="M21" s="17">
        <v>33025</v>
      </c>
      <c r="N21" s="11" t="s">
        <v>91</v>
      </c>
      <c r="O21" s="5" t="s">
        <v>91</v>
      </c>
      <c r="P21" s="4" t="s">
        <v>91</v>
      </c>
      <c r="Q21" s="4" t="s">
        <v>91</v>
      </c>
      <c r="R21" s="10">
        <f>LOOKUP(S21,gen!$B$2:$B$3,gen!$A$2:$A$3)</f>
        <v>1</v>
      </c>
      <c r="S21" s="4" t="s">
        <v>13</v>
      </c>
    </row>
    <row r="22" spans="1:19">
      <c r="A22" s="1">
        <v>21</v>
      </c>
      <c r="B22" s="7">
        <f>LOOKUP(C22,human!$B$2:$B$4,human!$A$2:$A$4)</f>
        <v>2</v>
      </c>
      <c r="C22" s="2" t="s">
        <v>20</v>
      </c>
      <c r="D22" s="19" t="s">
        <v>154</v>
      </c>
      <c r="E22" s="19" t="s">
        <v>155</v>
      </c>
      <c r="F22" s="19" t="s">
        <v>156</v>
      </c>
      <c r="G22" s="2" t="s">
        <v>76</v>
      </c>
      <c r="H22" s="3" t="s">
        <v>77</v>
      </c>
      <c r="I22" s="4" t="s">
        <v>78</v>
      </c>
      <c r="J22" s="21">
        <v>3973342086</v>
      </c>
      <c r="K22" s="4">
        <v>1167</v>
      </c>
      <c r="L22" s="4">
        <v>256636</v>
      </c>
      <c r="M22" s="17">
        <v>32132</v>
      </c>
      <c r="N22" s="11" t="s">
        <v>91</v>
      </c>
      <c r="O22" s="5" t="s">
        <v>91</v>
      </c>
      <c r="P22" s="4" t="s">
        <v>91</v>
      </c>
      <c r="Q22" s="4" t="s">
        <v>91</v>
      </c>
      <c r="R22" s="10">
        <f>LOOKUP(S22,gen!$B$2:$B$3,gen!$A$2:$A$3)</f>
        <v>1</v>
      </c>
      <c r="S22" s="4" t="s">
        <v>13</v>
      </c>
    </row>
    <row r="23" spans="1:19">
      <c r="A23" s="1">
        <v>22</v>
      </c>
      <c r="B23" s="7">
        <f>LOOKUP(C23,human!$B$2:$B$4,human!$A$2:$A$4)</f>
        <v>3</v>
      </c>
      <c r="C23" s="2" t="s">
        <v>16</v>
      </c>
      <c r="D23" s="19" t="s">
        <v>157</v>
      </c>
      <c r="E23" s="19" t="s">
        <v>101</v>
      </c>
      <c r="F23" s="19" t="s">
        <v>158</v>
      </c>
      <c r="G23" s="2" t="s">
        <v>79</v>
      </c>
      <c r="H23" s="3" t="s">
        <v>80</v>
      </c>
      <c r="I23" s="4" t="s">
        <v>81</v>
      </c>
      <c r="J23" s="21">
        <v>2415703040</v>
      </c>
      <c r="K23" s="4">
        <v>1768</v>
      </c>
      <c r="L23" s="4">
        <v>266986</v>
      </c>
      <c r="M23" s="17">
        <v>29881</v>
      </c>
      <c r="N23" s="11" t="s">
        <v>91</v>
      </c>
      <c r="O23" s="5" t="s">
        <v>91</v>
      </c>
      <c r="P23" s="4" t="s">
        <v>91</v>
      </c>
      <c r="Q23" s="4" t="s">
        <v>91</v>
      </c>
      <c r="R23" s="10">
        <f>LOOKUP(S23,gen!$B$2:$B$3,gen!$A$2:$A$3)</f>
        <v>1</v>
      </c>
      <c r="S23" s="4" t="s">
        <v>13</v>
      </c>
    </row>
    <row r="24" spans="1:19">
      <c r="A24" s="7">
        <v>23</v>
      </c>
      <c r="B24" s="7">
        <f>LOOKUP(C24,human!$B$2:$B$4,human!$A$2:$A$4)</f>
        <v>2</v>
      </c>
      <c r="C24" s="8" t="s">
        <v>20</v>
      </c>
      <c r="D24" s="18" t="s">
        <v>159</v>
      </c>
      <c r="E24" s="18" t="s">
        <v>127</v>
      </c>
      <c r="F24" s="18" t="s">
        <v>160</v>
      </c>
      <c r="G24" s="8" t="s">
        <v>82</v>
      </c>
      <c r="H24" s="9" t="s">
        <v>83</v>
      </c>
      <c r="I24" s="10" t="s">
        <v>84</v>
      </c>
      <c r="J24" s="20">
        <v>7134628265</v>
      </c>
      <c r="K24" s="10">
        <v>1710</v>
      </c>
      <c r="L24" s="10">
        <v>427875</v>
      </c>
      <c r="M24" s="16">
        <v>28116</v>
      </c>
      <c r="N24" s="11" t="s">
        <v>91</v>
      </c>
      <c r="O24" s="12">
        <v>1675801821000</v>
      </c>
      <c r="P24" s="15">
        <f>LOOKUP(Q24,type!$B$2:$B$3,type!$A$2:$A$3)</f>
        <v>1</v>
      </c>
      <c r="Q24" s="10" t="s">
        <v>9</v>
      </c>
      <c r="R24" s="10">
        <f>LOOKUP(S24,gen!$B$2:$B$3,gen!$A$2:$A$3)</f>
        <v>1</v>
      </c>
      <c r="S24" s="10" t="s">
        <v>13</v>
      </c>
    </row>
    <row r="25" spans="1:19">
      <c r="A25" s="1">
        <v>24</v>
      </c>
      <c r="B25" s="7">
        <f>LOOKUP(C25,human!$B$2:$B$4,human!$A$2:$A$4)</f>
        <v>3</v>
      </c>
      <c r="C25" s="2" t="s">
        <v>16</v>
      </c>
      <c r="D25" s="19" t="s">
        <v>161</v>
      </c>
      <c r="E25" s="19" t="s">
        <v>162</v>
      </c>
      <c r="F25" s="19" t="s">
        <v>163</v>
      </c>
      <c r="G25" s="2" t="s">
        <v>85</v>
      </c>
      <c r="H25" s="3" t="s">
        <v>86</v>
      </c>
      <c r="I25" s="4" t="s">
        <v>87</v>
      </c>
      <c r="J25" s="21">
        <v>8548222331</v>
      </c>
      <c r="K25" s="4">
        <v>1806</v>
      </c>
      <c r="L25" s="4">
        <v>289145</v>
      </c>
      <c r="M25" s="17">
        <v>26829</v>
      </c>
      <c r="N25" s="11" t="s">
        <v>91</v>
      </c>
      <c r="O25" s="5" t="s">
        <v>91</v>
      </c>
      <c r="P25" s="4" t="s">
        <v>91</v>
      </c>
      <c r="Q25" s="4" t="s">
        <v>91</v>
      </c>
      <c r="R25" s="10">
        <f>LOOKUP(S25,gen!$B$2:$B$3,gen!$A$2:$A$3)</f>
        <v>1</v>
      </c>
      <c r="S25" s="4" t="s">
        <v>13</v>
      </c>
    </row>
    <row r="26" spans="1:19">
      <c r="A26" s="7">
        <v>25</v>
      </c>
      <c r="B26" s="7">
        <f>LOOKUP(C26,human!$B$2:$B$4,human!$A$2:$A$4)</f>
        <v>2</v>
      </c>
      <c r="C26" s="8" t="s">
        <v>20</v>
      </c>
      <c r="D26" s="18" t="s">
        <v>164</v>
      </c>
      <c r="E26" s="18" t="s">
        <v>165</v>
      </c>
      <c r="F26" s="18" t="s">
        <v>166</v>
      </c>
      <c r="G26" s="8" t="s">
        <v>88</v>
      </c>
      <c r="H26" s="9" t="s">
        <v>89</v>
      </c>
      <c r="I26" s="10" t="s">
        <v>90</v>
      </c>
      <c r="J26" s="20">
        <v>4397136117</v>
      </c>
      <c r="K26" s="10">
        <v>1587</v>
      </c>
      <c r="L26" s="10">
        <v>291249</v>
      </c>
      <c r="M26" s="16">
        <v>31813</v>
      </c>
      <c r="N26" s="11" t="s">
        <v>91</v>
      </c>
      <c r="O26" s="14">
        <v>44958.546759259261</v>
      </c>
      <c r="P26" s="15">
        <f>LOOKUP(Q26,type!$B$2:$B$3,type!$A$2:$A$3)</f>
        <v>1</v>
      </c>
      <c r="Q26" s="10" t="s">
        <v>9</v>
      </c>
      <c r="R26" s="10">
        <f>LOOKUP(S26,gen!$B$2:$B$3,gen!$A$2:$A$3)</f>
        <v>2</v>
      </c>
      <c r="S26" s="10" t="s">
        <v>12</v>
      </c>
    </row>
  </sheetData>
  <phoneticPr fontId="2" type="noConversion"/>
  <hyperlinks>
    <hyperlink ref="I5" r:id="rId1"/>
    <hyperlink ref="I6" r:id="rId2"/>
    <hyperlink ref="I17" r:id="rId3"/>
    <hyperlink ref="G14" r:id="rId4"/>
    <hyperlink ref="G7" r:id="rId5"/>
    <hyperlink ref="G16" r:id="rId6"/>
    <hyperlink ref="G19" r:id="rId7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2" sqref="A2:B4"/>
    </sheetView>
  </sheetViews>
  <sheetFormatPr defaultRowHeight="15.75"/>
  <cols>
    <col min="2" max="2" width="14.5" bestFit="1" customWidth="1"/>
  </cols>
  <sheetData>
    <row r="1" spans="1:2">
      <c r="A1" s="15" t="s">
        <v>93</v>
      </c>
      <c r="B1" s="15" t="s">
        <v>92</v>
      </c>
    </row>
    <row r="2" spans="1:2">
      <c r="A2" s="15">
        <v>1</v>
      </c>
      <c r="B2" s="8" t="s">
        <v>2</v>
      </c>
    </row>
    <row r="3" spans="1:2">
      <c r="A3" s="15">
        <v>2</v>
      </c>
      <c r="B3" s="8" t="s">
        <v>20</v>
      </c>
    </row>
    <row r="4" spans="1:2">
      <c r="A4" s="15">
        <v>3</v>
      </c>
      <c r="B4" s="8" t="s">
        <v>16</v>
      </c>
    </row>
  </sheetData>
  <sortState ref="B2:B5">
    <sortCondition ref="B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:B3"/>
    </sheetView>
  </sheetViews>
  <sheetFormatPr defaultRowHeight="15.75"/>
  <sheetData>
    <row r="1" spans="1:2">
      <c r="A1" t="s">
        <v>93</v>
      </c>
      <c r="B1" t="s">
        <v>94</v>
      </c>
    </row>
    <row r="2" spans="1:2">
      <c r="A2">
        <v>1</v>
      </c>
      <c r="B2" s="10" t="s">
        <v>9</v>
      </c>
    </row>
    <row r="3" spans="1:2">
      <c r="A3">
        <v>2</v>
      </c>
      <c r="B3" s="10" t="s">
        <v>8</v>
      </c>
    </row>
  </sheetData>
  <sortState ref="A2:B3">
    <sortCondition ref="B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2" sqref="A2:B3"/>
    </sheetView>
  </sheetViews>
  <sheetFormatPr defaultRowHeight="15.75"/>
  <sheetData>
    <row r="1" spans="1:2">
      <c r="A1" s="15" t="s">
        <v>93</v>
      </c>
      <c r="B1" s="15" t="s">
        <v>92</v>
      </c>
    </row>
    <row r="2" spans="1:2">
      <c r="A2" s="15">
        <v>1</v>
      </c>
      <c r="B2" s="10" t="s">
        <v>13</v>
      </c>
    </row>
    <row r="3" spans="1:2">
      <c r="A3" s="15">
        <v>2</v>
      </c>
      <c r="B3" s="10" t="s">
        <v>12</v>
      </c>
    </row>
  </sheetData>
  <sortState ref="A2:B5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Должность -&gt; Сотрудник</vt:lpstr>
      <vt:lpstr>human</vt:lpstr>
      <vt:lpstr>type</vt:lpstr>
      <vt:lpstr>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Коммерческие курсы</cp:lastModifiedBy>
  <dcterms:created xsi:type="dcterms:W3CDTF">2021-12-24T12:55:57Z</dcterms:created>
  <dcterms:modified xsi:type="dcterms:W3CDTF">2024-10-10T10:36:46Z</dcterms:modified>
</cp:coreProperties>
</file>