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Новая папка\"/>
    </mc:Choice>
  </mc:AlternateContent>
  <bookViews>
    <workbookView xWindow="4935" yWindow="2280" windowWidth="27165" windowHeight="17055" activeTab="10"/>
  </bookViews>
  <sheets>
    <sheet name="user" sheetId="1" r:id="rId1"/>
    <sheet name="role" sheetId="5" r:id="rId2"/>
    <sheet name="order" sheetId="2" r:id="rId3"/>
    <sheet name="ordercount" sheetId="15" r:id="rId4"/>
    <sheet name="status" sheetId="7" r:id="rId5"/>
    <sheet name="pvz" sheetId="3" r:id="rId6"/>
    <sheet name="index" sheetId="10" r:id="rId7"/>
    <sheet name="town" sheetId="8" r:id="rId8"/>
    <sheet name="street" sheetId="9" r:id="rId9"/>
    <sheet name="product" sheetId="4" r:id="rId10"/>
    <sheet name="post" sheetId="14" r:id="rId11"/>
    <sheet name="kattov" sheetId="13" r:id="rId12"/>
    <sheet name="name" sheetId="12" r:id="rId13"/>
    <sheet name="manuf" sheetId="11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" i="15"/>
  <c r="L13" i="4"/>
  <c r="L11" i="4"/>
  <c r="L30" i="4"/>
  <c r="L10" i="4"/>
  <c r="L26" i="4"/>
  <c r="L12" i="4"/>
  <c r="L6" i="4"/>
  <c r="L24" i="4"/>
  <c r="L7" i="4"/>
  <c r="L4" i="4"/>
  <c r="L17" i="4"/>
  <c r="L5" i="4"/>
  <c r="L16" i="4"/>
  <c r="L25" i="4"/>
  <c r="L27" i="4"/>
  <c r="L15" i="4"/>
  <c r="L23" i="4"/>
  <c r="L14" i="4"/>
  <c r="L18" i="4"/>
  <c r="L20" i="4"/>
  <c r="L28" i="4"/>
  <c r="L21" i="4"/>
  <c r="L9" i="4"/>
  <c r="L2" i="4"/>
  <c r="L19" i="4"/>
  <c r="L3" i="4"/>
  <c r="L8" i="4"/>
  <c r="L22" i="4"/>
  <c r="L29" i="4"/>
  <c r="L31" i="4"/>
  <c r="J13" i="4"/>
  <c r="J11" i="4"/>
  <c r="J30" i="4"/>
  <c r="J10" i="4"/>
  <c r="J26" i="4"/>
  <c r="J12" i="4"/>
  <c r="J6" i="4"/>
  <c r="J24" i="4"/>
  <c r="J7" i="4"/>
  <c r="J4" i="4"/>
  <c r="J17" i="4"/>
  <c r="J5" i="4"/>
  <c r="J16" i="4"/>
  <c r="J25" i="4"/>
  <c r="J27" i="4"/>
  <c r="J15" i="4"/>
  <c r="J23" i="4"/>
  <c r="J14" i="4"/>
  <c r="J18" i="4"/>
  <c r="J20" i="4"/>
  <c r="J28" i="4"/>
  <c r="J21" i="4"/>
  <c r="J9" i="4"/>
  <c r="J2" i="4"/>
  <c r="J19" i="4"/>
  <c r="J3" i="4"/>
  <c r="J8" i="4"/>
  <c r="J22" i="4"/>
  <c r="J29" i="4"/>
  <c r="J31" i="4"/>
  <c r="H13" i="4"/>
  <c r="H11" i="4"/>
  <c r="H30" i="4"/>
  <c r="H10" i="4"/>
  <c r="H26" i="4"/>
  <c r="H12" i="4"/>
  <c r="H6" i="4"/>
  <c r="H24" i="4"/>
  <c r="H7" i="4"/>
  <c r="H4" i="4"/>
  <c r="H17" i="4"/>
  <c r="H5" i="4"/>
  <c r="H16" i="4"/>
  <c r="H25" i="4"/>
  <c r="H27" i="4"/>
  <c r="H15" i="4"/>
  <c r="H23" i="4"/>
  <c r="H14" i="4"/>
  <c r="H18" i="4"/>
  <c r="H20" i="4"/>
  <c r="H28" i="4"/>
  <c r="H21" i="4"/>
  <c r="H9" i="4"/>
  <c r="H2" i="4"/>
  <c r="H19" i="4"/>
  <c r="H3" i="4"/>
  <c r="H8" i="4"/>
  <c r="H22" i="4"/>
  <c r="H29" i="4"/>
  <c r="H31" i="4"/>
  <c r="C13" i="4"/>
  <c r="C11" i="4"/>
  <c r="C30" i="4"/>
  <c r="C10" i="4"/>
  <c r="C26" i="4"/>
  <c r="C12" i="4"/>
  <c r="C6" i="4"/>
  <c r="C24" i="4"/>
  <c r="C7" i="4"/>
  <c r="C4" i="4"/>
  <c r="C17" i="4"/>
  <c r="C5" i="4"/>
  <c r="C16" i="4"/>
  <c r="C25" i="4"/>
  <c r="C27" i="4"/>
  <c r="C15" i="4"/>
  <c r="C23" i="4"/>
  <c r="C14" i="4"/>
  <c r="C18" i="4"/>
  <c r="C20" i="4"/>
  <c r="C28" i="4"/>
  <c r="C21" i="4"/>
  <c r="C9" i="4"/>
  <c r="C2" i="4"/>
  <c r="C19" i="4"/>
  <c r="C3" i="4"/>
  <c r="C8" i="4"/>
  <c r="C22" i="4"/>
  <c r="C29" i="4"/>
  <c r="C31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3"/>
  <c r="H3" i="2"/>
  <c r="H4" i="2"/>
  <c r="H5" i="2"/>
  <c r="H6" i="2"/>
  <c r="H7" i="2"/>
  <c r="H8" i="2"/>
  <c r="H9" i="2"/>
  <c r="H10" i="2"/>
  <c r="H11" i="2"/>
  <c r="H2" i="2"/>
  <c r="B4" i="2"/>
  <c r="B7" i="2"/>
  <c r="B10" i="2"/>
  <c r="B11" i="2"/>
  <c r="B11" i="1"/>
  <c r="B5" i="1"/>
  <c r="B4" i="1"/>
  <c r="B7" i="1"/>
  <c r="B6" i="1"/>
  <c r="B8" i="1"/>
  <c r="B10" i="1"/>
  <c r="B9" i="1"/>
  <c r="B3" i="1"/>
  <c r="B2" i="1"/>
</calcChain>
</file>

<file path=xl/sharedStrings.xml><?xml version="1.0" encoding="utf-8"?>
<sst xmlns="http://schemas.openxmlformats.org/spreadsheetml/2006/main" count="513" uniqueCount="206">
  <si>
    <t>Роль сотрудника</t>
  </si>
  <si>
    <t>ФИО</t>
  </si>
  <si>
    <t>Логин</t>
  </si>
  <si>
    <t>Пароль</t>
  </si>
  <si>
    <t>Администратор</t>
  </si>
  <si>
    <t>Суслов Илья Арсентьевич</t>
  </si>
  <si>
    <t>pixil59@gmail.com</t>
  </si>
  <si>
    <t>2L6KZG</t>
  </si>
  <si>
    <t>Яковлева Ярослава Даниэльевна</t>
  </si>
  <si>
    <t>uzWC67</t>
  </si>
  <si>
    <t>Игнатьева Алина Михайловна</t>
  </si>
  <si>
    <t>vilagajaunne-5170@yandex.ru</t>
  </si>
  <si>
    <t>8ntwUp</t>
  </si>
  <si>
    <t>Менеджер</t>
  </si>
  <si>
    <t>Денисов Михаил Романович</t>
  </si>
  <si>
    <t>frusubroppotou656@yandex.ru</t>
  </si>
  <si>
    <t>YOyhfR</t>
  </si>
  <si>
    <t>Тимофеев Михаил Елисеевич</t>
  </si>
  <si>
    <t>leuttevitrafo1998@mail.ru</t>
  </si>
  <si>
    <t>RSbvHv</t>
  </si>
  <si>
    <t>Соловьев Ярослав Маркович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</si>
  <si>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</si>
  <si>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</si>
  <si>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</si>
  <si>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</si>
  <si>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</si>
  <si>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</si>
  <si>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</si>
  <si>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</si>
  <si>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</si>
  <si>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</si>
  <si>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</si>
  <si>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</si>
  <si>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</si>
  <si>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</si>
  <si>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</si>
  <si>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>Номер заказа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</si>
  <si>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</si>
  <si>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</si>
  <si>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</si>
  <si>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</si>
  <si>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</si>
  <si>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</si>
  <si>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 xml:space="preserve">Новый </t>
  </si>
  <si>
    <t>Завершен</t>
  </si>
  <si>
    <t>Артикул</t>
  </si>
  <si>
    <t xml:space="preserve">Наименование </t>
  </si>
  <si>
    <t>Единица измерения</t>
  </si>
  <si>
    <t>Стоимость</t>
  </si>
  <si>
    <t>Размер максимально возможной скидки</t>
  </si>
  <si>
    <t>Производитель</t>
  </si>
  <si>
    <t>Поставщик</t>
  </si>
  <si>
    <t>Категория товара</t>
  </si>
  <si>
    <t>Действующая скидка</t>
  </si>
  <si>
    <t>Кол-во на складе</t>
  </si>
  <si>
    <t>Описание</t>
  </si>
  <si>
    <t>Изображение</t>
  </si>
  <si>
    <t>А112Т4</t>
  </si>
  <si>
    <t>Лакомство</t>
  </si>
  <si>
    <t>шт.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</si>
  <si>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</si>
  <si>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</si>
  <si>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</si>
  <si>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</si>
  <si>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</si>
  <si>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</si>
  <si>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</si>
  <si>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</si>
  <si>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</si>
  <si>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</si>
  <si>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</si>
  <si>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</si>
  <si>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F432F4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</si>
  <si>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</si>
  <si>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</si>
  <si>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</si>
  <si>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</si>
  <si>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</si>
  <si>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</si>
  <si>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</si>
  <si>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</si>
  <si>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</si>
  <si>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E532Q5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</si>
  <si>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</si>
  <si>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</si>
  <si>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</si>
  <si>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</si>
  <si>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</si>
  <si>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</si>
  <si>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G345E4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</si>
  <si>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</si>
  <si>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</si>
  <si>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</si>
  <si>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</si>
  <si>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</si>
  <si>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</si>
  <si>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</si>
  <si>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</si>
  <si>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</si>
  <si>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R356F4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</si>
  <si>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</si>
  <si>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</si>
  <si>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</si>
  <si>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</si>
  <si>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</si>
  <si>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</si>
  <si>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</si>
  <si>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</si>
  <si>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</si>
  <si>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</si>
  <si>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H436R4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</si>
  <si>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</si>
  <si>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</si>
  <si>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</si>
  <si>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</si>
  <si>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</si>
  <si>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</si>
  <si>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</si>
  <si>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</si>
  <si>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</si>
  <si>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</si>
  <si>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H342F5</t>
  </si>
  <si>
    <t>Игрушка для собак Triol Енот 41 см 12141063 серый</t>
  </si>
  <si>
    <t>Q245F5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</si>
  <si>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</si>
  <si>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</si>
  <si>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</si>
  <si>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</si>
  <si>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</si>
  <si>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K436T5</t>
  </si>
  <si>
    <t>Мячик для собак Triol с косточками 12101096 желтый/зеленый</t>
  </si>
  <si>
    <t>V527T5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</si>
  <si>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</si>
  <si>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</si>
  <si>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</si>
  <si>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</si>
  <si>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</si>
  <si>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</si>
  <si>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</si>
  <si>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</si>
  <si>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</si>
  <si>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</si>
  <si>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</si>
  <si>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</si>
  <si>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</si>
  <si>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</si>
  <si>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</si>
  <si>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</si>
  <si>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</si>
  <si>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M356R4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</si>
  <si>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</si>
  <si>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</si>
  <si>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</si>
  <si>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</si>
  <si>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id</t>
  </si>
  <si>
    <t>rolename</t>
  </si>
  <si>
    <t>IdRole</t>
  </si>
  <si>
    <t>NULL</t>
  </si>
  <si>
    <t>StatusName</t>
  </si>
  <si>
    <t>ул. Клубная</t>
  </si>
  <si>
    <t>г. Нефтеюганск</t>
  </si>
  <si>
    <t>ул. Чехова</t>
  </si>
  <si>
    <t>ул. Коммунистическая</t>
  </si>
  <si>
    <t>ул. Солнечная</t>
  </si>
  <si>
    <t>ул. Шоссейная</t>
  </si>
  <si>
    <t>ул. Партизанская</t>
  </si>
  <si>
    <t>ул. Победы</t>
  </si>
  <si>
    <t>ул. Молодежная</t>
  </si>
  <si>
    <t>ул. Новая</t>
  </si>
  <si>
    <t>ул. Октябрьская</t>
  </si>
  <si>
    <t>ул. Садовая</t>
  </si>
  <si>
    <t>ул. Комсомольская</t>
  </si>
  <si>
    <t>ул. Дзержинского</t>
  </si>
  <si>
    <t>ул. Набережная</t>
  </si>
  <si>
    <t>ул. Фрунзе</t>
  </si>
  <si>
    <t>ул. Школьная</t>
  </si>
  <si>
    <t>ул. 8Марта</t>
  </si>
  <si>
    <t>ул. Зеленая</t>
  </si>
  <si>
    <t>ул. Маяковского</t>
  </si>
  <si>
    <t>ул. Светлая</t>
  </si>
  <si>
    <t>ул. Цветочная</t>
  </si>
  <si>
    <t>ул. Спортивная</t>
  </si>
  <si>
    <t>ул. Гоголя</t>
  </si>
  <si>
    <t>ул. Северная</t>
  </si>
  <si>
    <t>ул. Вишневая</t>
  </si>
  <si>
    <t>ул. Подгорная</t>
  </si>
  <si>
    <t>ул. Полевая</t>
  </si>
  <si>
    <t>ул. Некрасова</t>
  </si>
  <si>
    <t>ул. Мичурина</t>
  </si>
  <si>
    <t>ул. Степная</t>
  </si>
  <si>
    <t>townName</t>
  </si>
  <si>
    <t>StreetName</t>
  </si>
  <si>
    <t>StreetID</t>
  </si>
  <si>
    <t>TownID</t>
  </si>
  <si>
    <t>house</t>
  </si>
  <si>
    <t>inex</t>
  </si>
  <si>
    <t>indexID</t>
  </si>
  <si>
    <t>deummecillummu-4992@mail.ru</t>
  </si>
  <si>
    <t>name???</t>
  </si>
  <si>
    <t>index</t>
  </si>
  <si>
    <t>count</t>
  </si>
  <si>
    <t>articul</t>
  </si>
  <si>
    <t>order</t>
  </si>
  <si>
    <t>articulId</t>
  </si>
  <si>
    <t>Client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</si>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</sst>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>
    <font>
      <sz val="12"/>
      <color theme="1"/>
      <name val="Calibri"/>
      <family val="2"/>
      <charset val="204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0" xfId="0" applyFont="1"/>
    <xf numFmtId="0" fontId="0" fillId="0" borderId="2" xfId="0" applyBorder="1"/>
    <xf numFmtId="0" fontId="2" fillId="0" borderId="0" xfId="0" applyFont="1" applyBorder="1"/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5" fillId="0" borderId="0" xfId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eummecillummu-4992@mail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F11"/>
  <sheetViews>
    <sheetView workbookViewId="0">
      <selection activeCell="E31" sqref="E31"/>
    </sheetView>
  </sheetViews>
  <sheetFormatPr defaultColWidth="11" defaultRowHeight="15.75"/>
  <cols>
    <col min="1" max="1" width="2.875" bestFit="1" customWidth="1"/>
    <col min="2" max="2" width="6" bestFit="1" customWidth="1"/>
    <col min="3" max="3" width="16" hidden="1" customWidth="1"/>
    <col min="4" max="4" width="29.625" bestFit="1" customWidth="1"/>
    <col min="5" max="5" width="27.375" bestFit="1" customWidth="1"/>
    <col min="6" max="6" width="8" bestFit="1" customWidth="1"/>
  </cols>
  <sheetData>
    <row r="1" spans="1:6" s="14" customFormat="1">
      <c r="A1" s="14" t="s">
        <v>154</v>
      </c>
      <c r="B1" s="14" t="s">
        <v>156</v>
      </c>
      <c r="C1" s="15" t="s">
        <v>0</v>
      </c>
      <c r="D1" s="15" t="s">
        <v>1</v>
      </c>
      <c r="E1" s="15" t="s">
        <v>2</v>
      </c>
      <c r="F1" s="15" t="s">
        <v>3</v>
      </c>
    </row>
    <row r="2" spans="1:6">
      <c r="A2" s="16">
        <v>1</v>
      </c>
      <c r="B2" s="16">
        <f>LOOKUP(C2,role!$B$2:$B$4,role!$A$2:$A$4)</f>
        <v>1</v>
      </c>
      <c r="C2" s="22" t="s">
        <v>4</v>
      </c>
      <c r="D2" s="22" t="s">
        <v>5</v>
      </c>
      <c r="E2" s="22" t="s">
        <v>6</v>
      </c>
      <c r="F2" s="22" t="s">
        <v>7</v>
      </c>
    </row>
    <row r="3" spans="1:6">
      <c r="A3" s="16">
        <v>2</v>
      </c>
      <c r="B3" s="16">
        <f>LOOKUP(C3,role!$B$2:$B$4,role!$A$2:$A$4)</f>
        <v>2</v>
      </c>
      <c r="C3" s="22" t="s">
        <v>23</v>
      </c>
      <c r="D3" s="22" t="s">
        <v>33</v>
      </c>
      <c r="E3" s="22" t="s">
        <v>34</v>
      </c>
      <c r="F3" s="22" t="s">
        <v>35</v>
      </c>
    </row>
    <row r="4" spans="1:6">
      <c r="A4" s="16">
        <v>3</v>
      </c>
      <c r="B4" s="16">
        <f>LOOKUP(C4,role!$B$2:$B$4,role!$A$2:$A$4)</f>
        <v>3</v>
      </c>
      <c r="C4" s="22" t="s">
        <v>13</v>
      </c>
      <c r="D4" s="22" t="s">
        <v>14</v>
      </c>
      <c r="E4" s="22" t="s">
        <v>15</v>
      </c>
      <c r="F4" s="22" t="s">
        <v>16</v>
      </c>
    </row>
    <row r="5" spans="1:6">
      <c r="A5" s="16">
        <v>4</v>
      </c>
      <c r="B5" s="16">
        <f>LOOKUP(C5,role!$B$2:$B$4,role!$A$2:$A$4)</f>
        <v>1</v>
      </c>
      <c r="C5" s="22" t="s">
        <v>4</v>
      </c>
      <c r="D5" s="22" t="s">
        <v>10</v>
      </c>
      <c r="E5" s="22" t="s">
        <v>11</v>
      </c>
      <c r="F5" s="22" t="s">
        <v>12</v>
      </c>
    </row>
    <row r="6" spans="1:6">
      <c r="A6" s="16">
        <v>5</v>
      </c>
      <c r="B6" s="16">
        <f>LOOKUP(C6,role!$B$2:$B$4,role!$A$2:$A$4)</f>
        <v>3</v>
      </c>
      <c r="C6" s="22" t="s">
        <v>13</v>
      </c>
      <c r="D6" s="22" t="s">
        <v>20</v>
      </c>
      <c r="E6" s="22" t="s">
        <v>21</v>
      </c>
      <c r="F6" s="22" t="s">
        <v>22</v>
      </c>
    </row>
    <row r="7" spans="1:6">
      <c r="A7" s="16">
        <v>6</v>
      </c>
      <c r="B7" s="16">
        <f>LOOKUP(C7,role!$B$2:$B$4,role!$A$2:$A$4)</f>
        <v>3</v>
      </c>
      <c r="C7" s="22" t="s">
        <v>13</v>
      </c>
      <c r="D7" s="22" t="s">
        <v>17</v>
      </c>
      <c r="E7" s="22" t="s">
        <v>18</v>
      </c>
      <c r="F7" s="22" t="s">
        <v>19</v>
      </c>
    </row>
    <row r="8" spans="1:6">
      <c r="A8" s="16">
        <v>7</v>
      </c>
      <c r="B8" s="16">
        <f>LOOKUP(C8,role!$B$2:$B$4,role!$A$2:$A$4)</f>
        <v>2</v>
      </c>
      <c r="C8" s="22" t="s">
        <v>23</v>
      </c>
      <c r="D8" s="22" t="s">
        <v>24</v>
      </c>
      <c r="E8" s="22" t="s">
        <v>25</v>
      </c>
      <c r="F8" s="22" t="s">
        <v>26</v>
      </c>
    </row>
    <row r="9" spans="1:6">
      <c r="A9" s="16">
        <v>8</v>
      </c>
      <c r="B9" s="16">
        <f>LOOKUP(C9,role!$B$2:$B$4,role!$A$2:$A$4)</f>
        <v>2</v>
      </c>
      <c r="C9" s="22" t="s">
        <v>23</v>
      </c>
      <c r="D9" s="22" t="s">
        <v>30</v>
      </c>
      <c r="E9" s="22" t="s">
        <v>31</v>
      </c>
      <c r="F9" s="22" t="s">
        <v>32</v>
      </c>
    </row>
    <row r="10" spans="1:6">
      <c r="A10" s="16">
        <v>9</v>
      </c>
      <c r="B10" s="16">
        <f>LOOKUP(C10,role!$B$2:$B$4,role!$A$2:$A$4)</f>
        <v>2</v>
      </c>
      <c r="C10" s="22" t="s">
        <v>23</v>
      </c>
      <c r="D10" s="22" t="s">
        <v>27</v>
      </c>
      <c r="E10" s="22" t="s">
        <v>28</v>
      </c>
      <c r="F10" s="22" t="s">
        <v>29</v>
      </c>
    </row>
    <row r="11" spans="1:6" ht="31.5">
      <c r="A11" s="16">
        <v>10</v>
      </c>
      <c r="B11" s="16">
        <f>LOOKUP(C11,role!$B$2:$B$4,role!$A$2:$A$4)</f>
        <v>1</v>
      </c>
      <c r="C11" s="22" t="s">
        <v>4</v>
      </c>
      <c r="D11" s="22" t="s">
        <v>8</v>
      </c>
      <c r="E11" s="23" t="s">
        <v>197</v>
      </c>
      <c r="F11" s="22" t="s">
        <v>9</v>
      </c>
    </row>
  </sheetData>
  <sortState ref="A3:F11">
    <sortCondition ref="D11"/>
  </sortState>
  <hyperlinks>
    <hyperlink ref="E11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Q54"/>
  <sheetViews>
    <sheetView workbookViewId="0">
      <selection sqref="A1:Q1"/>
    </sheetView>
  </sheetViews>
  <sheetFormatPr defaultColWidth="11.25" defaultRowHeight="15.75"/>
  <cols>
    <col min="1" max="1" width="2.875" bestFit="1" customWidth="1"/>
    <col min="2" max="2" width="8.625" bestFit="1" customWidth="1"/>
    <col min="3" max="3" width="14.125" customWidth="1"/>
    <col min="4" max="4" width="14.5" hidden="1" customWidth="1"/>
    <col min="5" max="5" width="19" bestFit="1" customWidth="1"/>
    <col min="6" max="6" width="10.625" bestFit="1" customWidth="1"/>
    <col min="7" max="7" width="20" bestFit="1" customWidth="1"/>
    <col min="8" max="8" width="20" customWidth="1"/>
    <col min="9" max="9" width="14.75" hidden="1" customWidth="1"/>
    <col min="10" max="10" width="14.75" customWidth="1"/>
    <col min="11" max="11" width="11.125" hidden="1" customWidth="1"/>
    <col min="12" max="12" width="11.125" customWidth="1"/>
    <col min="13" max="13" width="17.375" hidden="1" customWidth="1"/>
    <col min="15" max="15" width="9.875" bestFit="1" customWidth="1"/>
    <col min="16" max="16" width="68.375" bestFit="1" customWidth="1"/>
    <col min="17" max="17" width="13" bestFit="1" customWidth="1"/>
  </cols>
  <sheetData>
    <row r="1" spans="1:17" ht="31.5">
      <c r="A1" t="s">
        <v>154</v>
      </c>
      <c r="B1" s="2" t="s">
        <v>45</v>
      </c>
      <c r="C1" s="2" t="s">
        <v>46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50</v>
      </c>
      <c r="J1" s="2" t="s">
        <v>51</v>
      </c>
      <c r="K1" s="2" t="s">
        <v>51</v>
      </c>
      <c r="L1" s="2" t="s">
        <v>52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</row>
    <row r="2" spans="1:17">
      <c r="A2">
        <v>1</v>
      </c>
      <c r="B2" s="3" t="s">
        <v>140</v>
      </c>
      <c r="C2" s="3">
        <f>LOOKUP(D2,name!$B$2:$B$9,name!$A$2:$A$9)</f>
        <v>5</v>
      </c>
      <c r="D2" s="3" t="s">
        <v>100</v>
      </c>
      <c r="E2" s="3" t="s">
        <v>59</v>
      </c>
      <c r="F2" s="3">
        <v>400</v>
      </c>
      <c r="G2" s="3">
        <v>15</v>
      </c>
      <c r="H2" s="3">
        <f>LOOKUP(I2,manuf!$B$2:$B$14,manuf!$A$2:$A$14)</f>
        <v>10</v>
      </c>
      <c r="I2" s="3" t="s">
        <v>105</v>
      </c>
      <c r="J2" s="3">
        <f>LOOKUP(K2,post!$B$2:$B$3,post!$A$2:$A$3)</f>
        <v>2</v>
      </c>
      <c r="K2" s="3" t="s">
        <v>68</v>
      </c>
      <c r="L2" s="3">
        <f>LOOKUP(M2,kattov!$B$2:$B$4,kattov!$A$2:$A$4)</f>
        <v>1</v>
      </c>
      <c r="M2" s="3" t="s">
        <v>69</v>
      </c>
      <c r="N2" s="3">
        <v>4</v>
      </c>
      <c r="O2" s="3">
        <v>5</v>
      </c>
      <c r="P2" s="3" t="s">
        <v>141</v>
      </c>
      <c r="Q2" s="3" t="s">
        <v>157</v>
      </c>
    </row>
    <row r="3" spans="1:17">
      <c r="A3">
        <v>2</v>
      </c>
      <c r="B3" s="3" t="s">
        <v>144</v>
      </c>
      <c r="C3" s="3">
        <f>LOOKUP(D3,name!$B$2:$B$9,name!$A$2:$A$9)</f>
        <v>6</v>
      </c>
      <c r="D3" s="3" t="s">
        <v>90</v>
      </c>
      <c r="E3" s="3" t="s">
        <v>59</v>
      </c>
      <c r="F3" s="3">
        <v>600</v>
      </c>
      <c r="G3" s="3">
        <v>15</v>
      </c>
      <c r="H3" s="3">
        <f>LOOKUP(I3,manuf!$B$2:$B$14,manuf!$A$2:$A$14)</f>
        <v>11</v>
      </c>
      <c r="I3" s="3" t="s">
        <v>145</v>
      </c>
      <c r="J3" s="3">
        <f>LOOKUP(K3,post!$B$2:$B$3,post!$A$2:$A$3)</f>
        <v>1</v>
      </c>
      <c r="K3" s="3" t="s">
        <v>61</v>
      </c>
      <c r="L3" s="3">
        <f>LOOKUP(M3,kattov!$B$2:$B$4,kattov!$A$2:$A$4)</f>
        <v>3</v>
      </c>
      <c r="M3" s="3" t="s">
        <v>79</v>
      </c>
      <c r="N3" s="3">
        <v>2</v>
      </c>
      <c r="O3" s="3">
        <v>16</v>
      </c>
      <c r="P3" s="3" t="s">
        <v>146</v>
      </c>
      <c r="Q3" s="3" t="s">
        <v>157</v>
      </c>
    </row>
    <row r="4" spans="1:17">
      <c r="A4">
        <v>3</v>
      </c>
      <c r="B4" s="3" t="s">
        <v>108</v>
      </c>
      <c r="C4" s="3">
        <f>LOOKUP(D4,name!$B$2:$B$9,name!$A$2:$A$9)</f>
        <v>1</v>
      </c>
      <c r="D4" s="3" t="s">
        <v>95</v>
      </c>
      <c r="E4" s="3" t="s">
        <v>59</v>
      </c>
      <c r="F4" s="3">
        <v>600</v>
      </c>
      <c r="G4" s="3">
        <v>10</v>
      </c>
      <c r="H4" s="3">
        <f>LOOKUP(I4,manuf!$B$2:$B$14,manuf!$A$2:$A$14)</f>
        <v>10</v>
      </c>
      <c r="I4" s="3" t="s">
        <v>105</v>
      </c>
      <c r="J4" s="3">
        <f>LOOKUP(K4,post!$B$2:$B$3,post!$A$2:$A$3)</f>
        <v>1</v>
      </c>
      <c r="K4" s="3" t="s">
        <v>61</v>
      </c>
      <c r="L4" s="3">
        <f>LOOKUP(M4,kattov!$B$2:$B$4,kattov!$A$2:$A$4)</f>
        <v>3</v>
      </c>
      <c r="M4" s="3" t="s">
        <v>79</v>
      </c>
      <c r="N4" s="3">
        <v>5</v>
      </c>
      <c r="O4" s="3">
        <v>5</v>
      </c>
      <c r="P4" s="3" t="s">
        <v>109</v>
      </c>
      <c r="Q4" s="3" t="s">
        <v>157</v>
      </c>
    </row>
    <row r="5" spans="1:17">
      <c r="A5">
        <v>4</v>
      </c>
      <c r="B5" s="3" t="s">
        <v>112</v>
      </c>
      <c r="C5" s="3">
        <f>LOOKUP(D5,name!$B$2:$B$9,name!$A$2:$A$9)</f>
        <v>7</v>
      </c>
      <c r="D5" s="3" t="s">
        <v>73</v>
      </c>
      <c r="E5" s="3" t="s">
        <v>59</v>
      </c>
      <c r="F5" s="3">
        <v>4100</v>
      </c>
      <c r="G5" s="3">
        <v>30</v>
      </c>
      <c r="H5" s="3">
        <f>LOOKUP(I5,manuf!$B$2:$B$14,manuf!$A$2:$A$14)</f>
        <v>1</v>
      </c>
      <c r="I5" s="3" t="s">
        <v>113</v>
      </c>
      <c r="J5" s="3">
        <f>LOOKUP(K5,post!$B$2:$B$3,post!$A$2:$A$3)</f>
        <v>1</v>
      </c>
      <c r="K5" s="3" t="s">
        <v>61</v>
      </c>
      <c r="L5" s="3">
        <f>LOOKUP(M5,kattov!$B$2:$B$4,kattov!$A$2:$A$4)</f>
        <v>2</v>
      </c>
      <c r="M5" s="3" t="s">
        <v>62</v>
      </c>
      <c r="N5" s="3">
        <v>4</v>
      </c>
      <c r="O5" s="3">
        <v>9</v>
      </c>
      <c r="P5" s="3" t="s">
        <v>114</v>
      </c>
      <c r="Q5" s="3" t="s">
        <v>157</v>
      </c>
    </row>
    <row r="6" spans="1:17">
      <c r="A6">
        <v>5</v>
      </c>
      <c r="B6" s="3" t="s">
        <v>94</v>
      </c>
      <c r="C6" s="3">
        <f>LOOKUP(D6,name!$B$2:$B$9,name!$A$2:$A$9)</f>
        <v>1</v>
      </c>
      <c r="D6" s="3" t="s">
        <v>95</v>
      </c>
      <c r="E6" s="3" t="s">
        <v>59</v>
      </c>
      <c r="F6" s="3">
        <v>199</v>
      </c>
      <c r="G6" s="3">
        <v>5</v>
      </c>
      <c r="H6" s="3">
        <f>LOOKUP(I6,manuf!$B$2:$B$14,manuf!$A$2:$A$14)</f>
        <v>5</v>
      </c>
      <c r="I6" s="3" t="s">
        <v>96</v>
      </c>
      <c r="J6" s="3">
        <f>LOOKUP(K6,post!$B$2:$B$3,post!$A$2:$A$3)</f>
        <v>2</v>
      </c>
      <c r="K6" s="3" t="s">
        <v>68</v>
      </c>
      <c r="L6" s="3">
        <f>LOOKUP(M6,kattov!$B$2:$B$4,kattov!$A$2:$A$4)</f>
        <v>2</v>
      </c>
      <c r="M6" s="3" t="s">
        <v>62</v>
      </c>
      <c r="N6" s="3">
        <v>5</v>
      </c>
      <c r="O6" s="3">
        <v>7</v>
      </c>
      <c r="P6" s="3" t="s">
        <v>97</v>
      </c>
      <c r="Q6" s="3" t="s">
        <v>98</v>
      </c>
    </row>
    <row r="7" spans="1:17">
      <c r="A7">
        <v>6</v>
      </c>
      <c r="B7" s="3" t="s">
        <v>104</v>
      </c>
      <c r="C7" s="3">
        <f>LOOKUP(D7,name!$B$2:$B$9,name!$A$2:$A$9)</f>
        <v>3</v>
      </c>
      <c r="D7" s="3" t="s">
        <v>58</v>
      </c>
      <c r="E7" s="3" t="s">
        <v>59</v>
      </c>
      <c r="F7" s="3">
        <v>170</v>
      </c>
      <c r="G7" s="3">
        <v>5</v>
      </c>
      <c r="H7" s="3">
        <f>LOOKUP(I7,manuf!$B$2:$B$14,manuf!$A$2:$A$14)</f>
        <v>10</v>
      </c>
      <c r="I7" s="3" t="s">
        <v>105</v>
      </c>
      <c r="J7" s="3">
        <f>LOOKUP(K7,post!$B$2:$B$3,post!$A$2:$A$3)</f>
        <v>2</v>
      </c>
      <c r="K7" s="3" t="s">
        <v>68</v>
      </c>
      <c r="L7" s="3">
        <f>LOOKUP(M7,kattov!$B$2:$B$4,kattov!$A$2:$A$4)</f>
        <v>3</v>
      </c>
      <c r="M7" s="3" t="s">
        <v>79</v>
      </c>
      <c r="N7" s="3">
        <v>5</v>
      </c>
      <c r="O7" s="3">
        <v>5</v>
      </c>
      <c r="P7" s="3" t="s">
        <v>106</v>
      </c>
      <c r="Q7" s="3" t="s">
        <v>107</v>
      </c>
    </row>
    <row r="8" spans="1:17">
      <c r="A8">
        <v>7</v>
      </c>
      <c r="B8" s="3" t="s">
        <v>147</v>
      </c>
      <c r="C8" s="3">
        <f>LOOKUP(D8,name!$B$2:$B$9,name!$A$2:$A$9)</f>
        <v>3</v>
      </c>
      <c r="D8" s="3" t="s">
        <v>58</v>
      </c>
      <c r="E8" s="3" t="s">
        <v>59</v>
      </c>
      <c r="F8" s="3">
        <v>140</v>
      </c>
      <c r="G8" s="3">
        <v>20</v>
      </c>
      <c r="H8" s="3">
        <f>LOOKUP(I8,manuf!$B$2:$B$14,manuf!$A$2:$A$14)</f>
        <v>9</v>
      </c>
      <c r="I8" s="3" t="s">
        <v>78</v>
      </c>
      <c r="J8" s="3">
        <f>LOOKUP(K8,post!$B$2:$B$3,post!$A$2:$A$3)</f>
        <v>2</v>
      </c>
      <c r="K8" s="3" t="s">
        <v>68</v>
      </c>
      <c r="L8" s="3">
        <f>LOOKUP(M8,kattov!$B$2:$B$4,kattov!$A$2:$A$4)</f>
        <v>3</v>
      </c>
      <c r="M8" s="3" t="s">
        <v>79</v>
      </c>
      <c r="N8" s="3">
        <v>3</v>
      </c>
      <c r="O8" s="3">
        <v>19</v>
      </c>
      <c r="P8" s="3" t="s">
        <v>148</v>
      </c>
      <c r="Q8" s="3" t="s">
        <v>157</v>
      </c>
    </row>
    <row r="9" spans="1:17">
      <c r="A9">
        <v>8</v>
      </c>
      <c r="B9" s="3" t="s">
        <v>137</v>
      </c>
      <c r="C9" s="3">
        <f>LOOKUP(D9,name!$B$2:$B$9,name!$A$2:$A$9)</f>
        <v>2</v>
      </c>
      <c r="D9" s="3" t="s">
        <v>138</v>
      </c>
      <c r="E9" s="3" t="s">
        <v>59</v>
      </c>
      <c r="F9" s="3">
        <v>3500</v>
      </c>
      <c r="G9" s="3">
        <v>30</v>
      </c>
      <c r="H9" s="3">
        <f>LOOKUP(I9,manuf!$B$2:$B$14,manuf!$A$2:$A$14)</f>
        <v>10</v>
      </c>
      <c r="I9" s="3" t="s">
        <v>105</v>
      </c>
      <c r="J9" s="3">
        <f>LOOKUP(K9,post!$B$2:$B$3,post!$A$2:$A$3)</f>
        <v>2</v>
      </c>
      <c r="K9" s="3" t="s">
        <v>68</v>
      </c>
      <c r="L9" s="3">
        <f>LOOKUP(M9,kattov!$B$2:$B$4,kattov!$A$2:$A$4)</f>
        <v>3</v>
      </c>
      <c r="M9" s="3" t="s">
        <v>79</v>
      </c>
      <c r="N9" s="3">
        <v>5</v>
      </c>
      <c r="O9" s="3">
        <v>3</v>
      </c>
      <c r="P9" s="3" t="s">
        <v>139</v>
      </c>
      <c r="Q9" s="3" t="s">
        <v>157</v>
      </c>
    </row>
    <row r="10" spans="1:17">
      <c r="A10">
        <v>9</v>
      </c>
      <c r="B10" s="3" t="s">
        <v>82</v>
      </c>
      <c r="C10" s="3">
        <f>LOOKUP(D10,name!$B$2:$B$9,name!$A$2:$A$9)</f>
        <v>3</v>
      </c>
      <c r="D10" s="3" t="s">
        <v>58</v>
      </c>
      <c r="E10" s="3" t="s">
        <v>59</v>
      </c>
      <c r="F10" s="3">
        <v>166</v>
      </c>
      <c r="G10" s="3">
        <v>15</v>
      </c>
      <c r="H10" s="3">
        <f>LOOKUP(I10,manuf!$B$2:$B$14,manuf!$A$2:$A$14)</f>
        <v>9</v>
      </c>
      <c r="I10" s="3" t="s">
        <v>78</v>
      </c>
      <c r="J10" s="3">
        <f>LOOKUP(K10,post!$B$2:$B$3,post!$A$2:$A$3)</f>
        <v>1</v>
      </c>
      <c r="K10" s="3" t="s">
        <v>61</v>
      </c>
      <c r="L10" s="3">
        <f>LOOKUP(M10,kattov!$B$2:$B$4,kattov!$A$2:$A$4)</f>
        <v>3</v>
      </c>
      <c r="M10" s="3" t="s">
        <v>79</v>
      </c>
      <c r="N10" s="3">
        <v>5</v>
      </c>
      <c r="O10" s="3">
        <v>18</v>
      </c>
      <c r="P10" s="3" t="s">
        <v>83</v>
      </c>
      <c r="Q10" s="3" t="s">
        <v>84</v>
      </c>
    </row>
    <row r="11" spans="1:17">
      <c r="A11">
        <v>10</v>
      </c>
      <c r="B11" s="3" t="s">
        <v>72</v>
      </c>
      <c r="C11" s="3">
        <f>LOOKUP(D11,name!$B$2:$B$9,name!$A$2:$A$9)</f>
        <v>7</v>
      </c>
      <c r="D11" s="3" t="s">
        <v>73</v>
      </c>
      <c r="E11" s="3" t="s">
        <v>59</v>
      </c>
      <c r="F11" s="3">
        <v>1200</v>
      </c>
      <c r="G11" s="3">
        <v>10</v>
      </c>
      <c r="H11" s="3">
        <f>LOOKUP(I11,manuf!$B$2:$B$14,manuf!$A$2:$A$14)</f>
        <v>8</v>
      </c>
      <c r="I11" s="3" t="s">
        <v>74</v>
      </c>
      <c r="J11" s="3">
        <f>LOOKUP(K11,post!$B$2:$B$3,post!$A$2:$A$3)</f>
        <v>2</v>
      </c>
      <c r="K11" s="3" t="s">
        <v>68</v>
      </c>
      <c r="L11" s="3">
        <f>LOOKUP(M11,kattov!$B$2:$B$4,kattov!$A$2:$A$4)</f>
        <v>2</v>
      </c>
      <c r="M11" s="3" t="s">
        <v>62</v>
      </c>
      <c r="N11" s="3">
        <v>3</v>
      </c>
      <c r="O11" s="3">
        <v>15</v>
      </c>
      <c r="P11" s="3" t="s">
        <v>75</v>
      </c>
      <c r="Q11" s="3" t="s">
        <v>76</v>
      </c>
    </row>
    <row r="12" spans="1:17">
      <c r="A12">
        <v>11</v>
      </c>
      <c r="B12" s="3" t="s">
        <v>89</v>
      </c>
      <c r="C12" s="3">
        <f>LOOKUP(D12,name!$B$2:$B$9,name!$A$2:$A$9)</f>
        <v>6</v>
      </c>
      <c r="D12" s="3" t="s">
        <v>90</v>
      </c>
      <c r="E12" s="3" t="s">
        <v>59</v>
      </c>
      <c r="F12" s="3">
        <v>300</v>
      </c>
      <c r="G12" s="3">
        <v>5</v>
      </c>
      <c r="H12" s="3">
        <f>LOOKUP(I12,manuf!$B$2:$B$14,manuf!$A$2:$A$14)</f>
        <v>6</v>
      </c>
      <c r="I12" s="3" t="s">
        <v>91</v>
      </c>
      <c r="J12" s="3">
        <f>LOOKUP(K12,post!$B$2:$B$3,post!$A$2:$A$3)</f>
        <v>2</v>
      </c>
      <c r="K12" s="3" t="s">
        <v>68</v>
      </c>
      <c r="L12" s="3">
        <f>LOOKUP(M12,kattov!$B$2:$B$4,kattov!$A$2:$A$4)</f>
        <v>3</v>
      </c>
      <c r="M12" s="3" t="s">
        <v>79</v>
      </c>
      <c r="N12" s="3">
        <v>3</v>
      </c>
      <c r="O12" s="3">
        <v>19</v>
      </c>
      <c r="P12" s="3" t="s">
        <v>92</v>
      </c>
      <c r="Q12" s="3" t="s">
        <v>93</v>
      </c>
    </row>
    <row r="13" spans="1:17">
      <c r="A13">
        <v>12</v>
      </c>
      <c r="B13" s="3" t="s">
        <v>65</v>
      </c>
      <c r="C13" s="3">
        <f>LOOKUP(D13,name!$B$2:$B$9,name!$A$2:$A$9)</f>
        <v>8</v>
      </c>
      <c r="D13" s="3" t="s">
        <v>66</v>
      </c>
      <c r="E13" s="3" t="s">
        <v>59</v>
      </c>
      <c r="F13" s="3">
        <v>149</v>
      </c>
      <c r="G13" s="3">
        <v>15</v>
      </c>
      <c r="H13" s="3">
        <f>LOOKUP(I13,manuf!$B$2:$B$14,manuf!$A$2:$A$14)</f>
        <v>12</v>
      </c>
      <c r="I13" s="3" t="s">
        <v>67</v>
      </c>
      <c r="J13" s="3">
        <f>LOOKUP(K13,post!$B$2:$B$3,post!$A$2:$A$3)</f>
        <v>2</v>
      </c>
      <c r="K13" s="3" t="s">
        <v>68</v>
      </c>
      <c r="L13" s="3">
        <f>LOOKUP(M13,kattov!$B$2:$B$4,kattov!$A$2:$A$4)</f>
        <v>1</v>
      </c>
      <c r="M13" s="3" t="s">
        <v>69</v>
      </c>
      <c r="N13" s="3">
        <v>2</v>
      </c>
      <c r="O13" s="3">
        <v>7</v>
      </c>
      <c r="P13" s="3" t="s">
        <v>70</v>
      </c>
      <c r="Q13" s="3" t="s">
        <v>71</v>
      </c>
    </row>
    <row r="14" spans="1:17">
      <c r="A14">
        <v>13</v>
      </c>
      <c r="B14" s="3" t="s">
        <v>125</v>
      </c>
      <c r="C14" s="3">
        <f>LOOKUP(D14,name!$B$2:$B$9,name!$A$2:$A$9)</f>
        <v>7</v>
      </c>
      <c r="D14" s="3" t="s">
        <v>73</v>
      </c>
      <c r="E14" s="3" t="s">
        <v>59</v>
      </c>
      <c r="F14" s="3">
        <v>2190</v>
      </c>
      <c r="G14" s="3">
        <v>30</v>
      </c>
      <c r="H14" s="3">
        <f>LOOKUP(I14,manuf!$B$2:$B$14,manuf!$A$2:$A$14)</f>
        <v>8</v>
      </c>
      <c r="I14" s="3" t="s">
        <v>74</v>
      </c>
      <c r="J14" s="3">
        <f>LOOKUP(K14,post!$B$2:$B$3,post!$A$2:$A$3)</f>
        <v>1</v>
      </c>
      <c r="K14" s="3" t="s">
        <v>61</v>
      </c>
      <c r="L14" s="3">
        <f>LOOKUP(M14,kattov!$B$2:$B$4,kattov!$A$2:$A$4)</f>
        <v>3</v>
      </c>
      <c r="M14" s="3" t="s">
        <v>79</v>
      </c>
      <c r="N14" s="3">
        <v>4</v>
      </c>
      <c r="O14" s="3">
        <v>7</v>
      </c>
      <c r="P14" s="3" t="s">
        <v>126</v>
      </c>
      <c r="Q14" s="3" t="s">
        <v>157</v>
      </c>
    </row>
    <row r="15" spans="1:17">
      <c r="A15">
        <v>14</v>
      </c>
      <c r="B15" s="3" t="s">
        <v>121</v>
      </c>
      <c r="C15" s="3">
        <f>LOOKUP(D15,name!$B$2:$B$9,name!$A$2:$A$9)</f>
        <v>1</v>
      </c>
      <c r="D15" s="3" t="s">
        <v>95</v>
      </c>
      <c r="E15" s="3" t="s">
        <v>59</v>
      </c>
      <c r="F15" s="3">
        <v>510</v>
      </c>
      <c r="G15" s="3">
        <v>5</v>
      </c>
      <c r="H15" s="3">
        <f>LOOKUP(I15,manuf!$B$2:$B$14,manuf!$A$2:$A$14)</f>
        <v>10</v>
      </c>
      <c r="I15" s="3" t="s">
        <v>105</v>
      </c>
      <c r="J15" s="3">
        <f>LOOKUP(K15,post!$B$2:$B$3,post!$A$2:$A$3)</f>
        <v>2</v>
      </c>
      <c r="K15" s="3" t="s">
        <v>68</v>
      </c>
      <c r="L15" s="3">
        <f>LOOKUP(M15,kattov!$B$2:$B$4,kattov!$A$2:$A$4)</f>
        <v>3</v>
      </c>
      <c r="M15" s="3" t="s">
        <v>79</v>
      </c>
      <c r="N15" s="3">
        <v>2</v>
      </c>
      <c r="O15" s="3">
        <v>17</v>
      </c>
      <c r="P15" s="3" t="s">
        <v>122</v>
      </c>
      <c r="Q15" s="3" t="s">
        <v>157</v>
      </c>
    </row>
    <row r="16" spans="1:17">
      <c r="A16">
        <v>15</v>
      </c>
      <c r="B16" s="3" t="s">
        <v>115</v>
      </c>
      <c r="C16" s="3">
        <f>LOOKUP(D16,name!$B$2:$B$9,name!$A$2:$A$9)</f>
        <v>5</v>
      </c>
      <c r="D16" s="3" t="s">
        <v>100</v>
      </c>
      <c r="E16" s="3" t="s">
        <v>59</v>
      </c>
      <c r="F16" s="3">
        <v>385</v>
      </c>
      <c r="G16" s="3">
        <v>10</v>
      </c>
      <c r="H16" s="3">
        <f>LOOKUP(I16,manuf!$B$2:$B$14,manuf!$A$2:$A$14)</f>
        <v>10</v>
      </c>
      <c r="I16" s="3" t="s">
        <v>105</v>
      </c>
      <c r="J16" s="3">
        <f>LOOKUP(K16,post!$B$2:$B$3,post!$A$2:$A$3)</f>
        <v>2</v>
      </c>
      <c r="K16" s="3" t="s">
        <v>68</v>
      </c>
      <c r="L16" s="3">
        <f>LOOKUP(M16,kattov!$B$2:$B$4,kattov!$A$2:$A$4)</f>
        <v>1</v>
      </c>
      <c r="M16" s="3" t="s">
        <v>69</v>
      </c>
      <c r="N16" s="3">
        <v>2</v>
      </c>
      <c r="O16" s="3">
        <v>17</v>
      </c>
      <c r="P16" s="3" t="s">
        <v>116</v>
      </c>
      <c r="Q16" s="3" t="s">
        <v>157</v>
      </c>
    </row>
    <row r="17" spans="1:17">
      <c r="A17">
        <v>16</v>
      </c>
      <c r="B17" s="3" t="s">
        <v>110</v>
      </c>
      <c r="C17" s="3">
        <f>LOOKUP(D17,name!$B$2:$B$9,name!$A$2:$A$9)</f>
        <v>1</v>
      </c>
      <c r="D17" s="3" t="s">
        <v>95</v>
      </c>
      <c r="E17" s="3" t="s">
        <v>59</v>
      </c>
      <c r="F17" s="3">
        <v>300</v>
      </c>
      <c r="G17" s="3">
        <v>15</v>
      </c>
      <c r="H17" s="3">
        <f>LOOKUP(I17,manuf!$B$2:$B$14,manuf!$A$2:$A$14)</f>
        <v>10</v>
      </c>
      <c r="I17" s="3" t="s">
        <v>105</v>
      </c>
      <c r="J17" s="3">
        <f>LOOKUP(K17,post!$B$2:$B$3,post!$A$2:$A$3)</f>
        <v>1</v>
      </c>
      <c r="K17" s="3" t="s">
        <v>61</v>
      </c>
      <c r="L17" s="3">
        <f>LOOKUP(M17,kattov!$B$2:$B$4,kattov!$A$2:$A$4)</f>
        <v>3</v>
      </c>
      <c r="M17" s="3" t="s">
        <v>79</v>
      </c>
      <c r="N17" s="3">
        <v>2</v>
      </c>
      <c r="O17" s="3">
        <v>15</v>
      </c>
      <c r="P17" s="3" t="s">
        <v>111</v>
      </c>
      <c r="Q17" s="3" t="s">
        <v>157</v>
      </c>
    </row>
    <row r="18" spans="1:17">
      <c r="A18">
        <v>17</v>
      </c>
      <c r="B18" s="3" t="s">
        <v>127</v>
      </c>
      <c r="C18" s="3">
        <f>LOOKUP(D18,name!$B$2:$B$9,name!$A$2:$A$9)</f>
        <v>3</v>
      </c>
      <c r="D18" s="3" t="s">
        <v>58</v>
      </c>
      <c r="E18" s="3" t="s">
        <v>59</v>
      </c>
      <c r="F18" s="3">
        <v>177</v>
      </c>
      <c r="G18" s="3">
        <v>15</v>
      </c>
      <c r="H18" s="3">
        <f>LOOKUP(I18,manuf!$B$2:$B$14,manuf!$A$2:$A$14)</f>
        <v>10</v>
      </c>
      <c r="I18" s="3" t="s">
        <v>105</v>
      </c>
      <c r="J18" s="3">
        <f>LOOKUP(K18,post!$B$2:$B$3,post!$A$2:$A$3)</f>
        <v>2</v>
      </c>
      <c r="K18" s="3" t="s">
        <v>68</v>
      </c>
      <c r="L18" s="3">
        <f>LOOKUP(M18,kattov!$B$2:$B$4,kattov!$A$2:$A$4)</f>
        <v>3</v>
      </c>
      <c r="M18" s="3" t="s">
        <v>79</v>
      </c>
      <c r="N18" s="3">
        <v>3</v>
      </c>
      <c r="O18" s="3">
        <v>15</v>
      </c>
      <c r="P18" s="3" t="s">
        <v>128</v>
      </c>
      <c r="Q18" s="3" t="s">
        <v>157</v>
      </c>
    </row>
    <row r="19" spans="1:17">
      <c r="A19">
        <v>18</v>
      </c>
      <c r="B19" s="3" t="s">
        <v>142</v>
      </c>
      <c r="C19" s="3">
        <f>LOOKUP(D19,name!$B$2:$B$9,name!$A$2:$A$9)</f>
        <v>5</v>
      </c>
      <c r="D19" s="3" t="s">
        <v>100</v>
      </c>
      <c r="E19" s="3" t="s">
        <v>59</v>
      </c>
      <c r="F19" s="3">
        <v>292</v>
      </c>
      <c r="G19" s="3">
        <v>25</v>
      </c>
      <c r="H19" s="3">
        <f>LOOKUP(I19,manuf!$B$2:$B$14,manuf!$A$2:$A$14)</f>
        <v>10</v>
      </c>
      <c r="I19" s="3" t="s">
        <v>105</v>
      </c>
      <c r="J19" s="3">
        <f>LOOKUP(K19,post!$B$2:$B$3,post!$A$2:$A$3)</f>
        <v>1</v>
      </c>
      <c r="K19" s="3" t="s">
        <v>61</v>
      </c>
      <c r="L19" s="3">
        <f>LOOKUP(M19,kattov!$B$2:$B$4,kattov!$A$2:$A$4)</f>
        <v>1</v>
      </c>
      <c r="M19" s="3" t="s">
        <v>69</v>
      </c>
      <c r="N19" s="3">
        <v>3</v>
      </c>
      <c r="O19" s="3">
        <v>13</v>
      </c>
      <c r="P19" s="3" t="s">
        <v>143</v>
      </c>
      <c r="Q19" s="3" t="s">
        <v>157</v>
      </c>
    </row>
    <row r="20" spans="1:17">
      <c r="A20">
        <v>19</v>
      </c>
      <c r="B20" s="3" t="s">
        <v>129</v>
      </c>
      <c r="C20" s="3">
        <f>LOOKUP(D20,name!$B$2:$B$9,name!$A$2:$A$9)</f>
        <v>6</v>
      </c>
      <c r="D20" s="3" t="s">
        <v>90</v>
      </c>
      <c r="E20" s="3" t="s">
        <v>59</v>
      </c>
      <c r="F20" s="3">
        <v>100</v>
      </c>
      <c r="G20" s="3">
        <v>5</v>
      </c>
      <c r="H20" s="3">
        <f>LOOKUP(I20,manuf!$B$2:$B$14,manuf!$A$2:$A$14)</f>
        <v>10</v>
      </c>
      <c r="I20" s="3" t="s">
        <v>105</v>
      </c>
      <c r="J20" s="3">
        <f>LOOKUP(K20,post!$B$2:$B$3,post!$A$2:$A$3)</f>
        <v>2</v>
      </c>
      <c r="K20" s="3" t="s">
        <v>68</v>
      </c>
      <c r="L20" s="3">
        <f>LOOKUP(M20,kattov!$B$2:$B$4,kattov!$A$2:$A$4)</f>
        <v>3</v>
      </c>
      <c r="M20" s="3" t="s">
        <v>79</v>
      </c>
      <c r="N20" s="3">
        <v>4</v>
      </c>
      <c r="O20" s="3">
        <v>21</v>
      </c>
      <c r="P20" s="3" t="s">
        <v>130</v>
      </c>
      <c r="Q20" s="3" t="s">
        <v>157</v>
      </c>
    </row>
    <row r="21" spans="1:17">
      <c r="A21">
        <v>20</v>
      </c>
      <c r="B21" s="3" t="s">
        <v>133</v>
      </c>
      <c r="C21" s="3">
        <f>LOOKUP(D21,name!$B$2:$B$9,name!$A$2:$A$9)</f>
        <v>4</v>
      </c>
      <c r="D21" s="3" t="s">
        <v>134</v>
      </c>
      <c r="E21" s="3" t="s">
        <v>59</v>
      </c>
      <c r="F21" s="3">
        <v>800</v>
      </c>
      <c r="G21" s="3">
        <v>25</v>
      </c>
      <c r="H21" s="3">
        <f>LOOKUP(I21,manuf!$B$2:$B$14,manuf!$A$2:$A$14)</f>
        <v>13</v>
      </c>
      <c r="I21" s="3" t="s">
        <v>135</v>
      </c>
      <c r="J21" s="3">
        <f>LOOKUP(K21,post!$B$2:$B$3,post!$A$2:$A$3)</f>
        <v>2</v>
      </c>
      <c r="K21" s="3" t="s">
        <v>68</v>
      </c>
      <c r="L21" s="3">
        <f>LOOKUP(M21,kattov!$B$2:$B$4,kattov!$A$2:$A$4)</f>
        <v>3</v>
      </c>
      <c r="M21" s="3" t="s">
        <v>79</v>
      </c>
      <c r="N21" s="3">
        <v>2</v>
      </c>
      <c r="O21" s="3">
        <v>17</v>
      </c>
      <c r="P21" s="3" t="s">
        <v>136</v>
      </c>
      <c r="Q21" s="3" t="s">
        <v>157</v>
      </c>
    </row>
    <row r="22" spans="1:17">
      <c r="A22">
        <v>21</v>
      </c>
      <c r="B22" s="3" t="s">
        <v>149</v>
      </c>
      <c r="C22" s="3">
        <f>LOOKUP(D22,name!$B$2:$B$9,name!$A$2:$A$9)</f>
        <v>3</v>
      </c>
      <c r="D22" s="3" t="s">
        <v>58</v>
      </c>
      <c r="E22" s="3" t="s">
        <v>59</v>
      </c>
      <c r="F22" s="3">
        <v>50</v>
      </c>
      <c r="G22" s="3">
        <v>5</v>
      </c>
      <c r="H22" s="3">
        <f>LOOKUP(I22,manuf!$B$2:$B$14,manuf!$A$2:$A$14)</f>
        <v>9</v>
      </c>
      <c r="I22" s="3" t="s">
        <v>78</v>
      </c>
      <c r="J22" s="3">
        <f>LOOKUP(K22,post!$B$2:$B$3,post!$A$2:$A$3)</f>
        <v>2</v>
      </c>
      <c r="K22" s="3" t="s">
        <v>68</v>
      </c>
      <c r="L22" s="3">
        <f>LOOKUP(M22,kattov!$B$2:$B$4,kattov!$A$2:$A$4)</f>
        <v>3</v>
      </c>
      <c r="M22" s="3" t="s">
        <v>79</v>
      </c>
      <c r="N22" s="3">
        <v>4</v>
      </c>
      <c r="O22" s="3">
        <v>6</v>
      </c>
      <c r="P22" s="3" t="s">
        <v>150</v>
      </c>
      <c r="Q22" s="3" t="s">
        <v>157</v>
      </c>
    </row>
    <row r="23" spans="1:17">
      <c r="A23">
        <v>22</v>
      </c>
      <c r="B23" s="3" t="s">
        <v>123</v>
      </c>
      <c r="C23" s="3">
        <f>LOOKUP(D23,name!$B$2:$B$9,name!$A$2:$A$9)</f>
        <v>1</v>
      </c>
      <c r="D23" s="3" t="s">
        <v>95</v>
      </c>
      <c r="E23" s="3" t="s">
        <v>59</v>
      </c>
      <c r="F23" s="3">
        <v>510</v>
      </c>
      <c r="G23" s="3">
        <v>5</v>
      </c>
      <c r="H23" s="3">
        <f>LOOKUP(I23,manuf!$B$2:$B$14,manuf!$A$2:$A$14)</f>
        <v>10</v>
      </c>
      <c r="I23" s="3" t="s">
        <v>105</v>
      </c>
      <c r="J23" s="3">
        <f>LOOKUP(K23,post!$B$2:$B$3,post!$A$2:$A$3)</f>
        <v>2</v>
      </c>
      <c r="K23" s="3" t="s">
        <v>68</v>
      </c>
      <c r="L23" s="3">
        <f>LOOKUP(M23,kattov!$B$2:$B$4,kattov!$A$2:$A$4)</f>
        <v>3</v>
      </c>
      <c r="M23" s="3" t="s">
        <v>79</v>
      </c>
      <c r="N23" s="3">
        <v>2</v>
      </c>
      <c r="O23" s="3">
        <v>17</v>
      </c>
      <c r="P23" s="3" t="s">
        <v>124</v>
      </c>
      <c r="Q23" s="3" t="s">
        <v>157</v>
      </c>
    </row>
    <row r="24" spans="1:17">
      <c r="A24">
        <v>23</v>
      </c>
      <c r="B24" s="3" t="s">
        <v>99</v>
      </c>
      <c r="C24" s="3">
        <f>LOOKUP(D24,name!$B$2:$B$9,name!$A$2:$A$9)</f>
        <v>5</v>
      </c>
      <c r="D24" s="3" t="s">
        <v>100</v>
      </c>
      <c r="E24" s="3" t="s">
        <v>59</v>
      </c>
      <c r="F24" s="3">
        <v>234</v>
      </c>
      <c r="G24" s="3">
        <v>10</v>
      </c>
      <c r="H24" s="3">
        <f>LOOKUP(I24,manuf!$B$2:$B$14,manuf!$A$2:$A$14)</f>
        <v>7</v>
      </c>
      <c r="I24" s="3" t="s">
        <v>101</v>
      </c>
      <c r="J24" s="3">
        <f>LOOKUP(K24,post!$B$2:$B$3,post!$A$2:$A$3)</f>
        <v>1</v>
      </c>
      <c r="K24" s="3" t="s">
        <v>61</v>
      </c>
      <c r="L24" s="3">
        <f>LOOKUP(M24,kattov!$B$2:$B$4,kattov!$A$2:$A$4)</f>
        <v>3</v>
      </c>
      <c r="M24" s="3" t="s">
        <v>79</v>
      </c>
      <c r="N24" s="3">
        <v>3</v>
      </c>
      <c r="O24" s="3">
        <v>17</v>
      </c>
      <c r="P24" s="3" t="s">
        <v>102</v>
      </c>
      <c r="Q24" s="3" t="s">
        <v>103</v>
      </c>
    </row>
    <row r="25" spans="1:17">
      <c r="A25">
        <v>24</v>
      </c>
      <c r="B25" s="3" t="s">
        <v>117</v>
      </c>
      <c r="C25" s="3">
        <f>LOOKUP(D25,name!$B$2:$B$9,name!$A$2:$A$9)</f>
        <v>7</v>
      </c>
      <c r="D25" s="3" t="s">
        <v>73</v>
      </c>
      <c r="E25" s="3" t="s">
        <v>59</v>
      </c>
      <c r="F25" s="3">
        <v>280</v>
      </c>
      <c r="G25" s="3">
        <v>15</v>
      </c>
      <c r="H25" s="3">
        <f>LOOKUP(I25,manuf!$B$2:$B$14,manuf!$A$2:$A$14)</f>
        <v>1</v>
      </c>
      <c r="I25" s="3" t="s">
        <v>113</v>
      </c>
      <c r="J25" s="3">
        <f>LOOKUP(K25,post!$B$2:$B$3,post!$A$2:$A$3)</f>
        <v>2</v>
      </c>
      <c r="K25" s="3" t="s">
        <v>68</v>
      </c>
      <c r="L25" s="3">
        <f>LOOKUP(M25,kattov!$B$2:$B$4,kattov!$A$2:$A$4)</f>
        <v>2</v>
      </c>
      <c r="M25" s="3" t="s">
        <v>62</v>
      </c>
      <c r="N25" s="3">
        <v>3</v>
      </c>
      <c r="O25" s="3">
        <v>8</v>
      </c>
      <c r="P25" s="3" t="s">
        <v>118</v>
      </c>
      <c r="Q25" s="3" t="s">
        <v>157</v>
      </c>
    </row>
    <row r="26" spans="1:17">
      <c r="A26">
        <v>25</v>
      </c>
      <c r="B26" s="3" t="s">
        <v>85</v>
      </c>
      <c r="C26" s="3">
        <f>LOOKUP(D26,name!$B$2:$B$9,name!$A$2:$A$9)</f>
        <v>7</v>
      </c>
      <c r="D26" s="3" t="s">
        <v>73</v>
      </c>
      <c r="E26" s="3" t="s">
        <v>59</v>
      </c>
      <c r="F26" s="3">
        <v>1700</v>
      </c>
      <c r="G26" s="3">
        <v>25</v>
      </c>
      <c r="H26" s="3">
        <f>LOOKUP(I26,manuf!$B$2:$B$14,manuf!$A$2:$A$14)</f>
        <v>2</v>
      </c>
      <c r="I26" s="3" t="s">
        <v>86</v>
      </c>
      <c r="J26" s="3">
        <f>LOOKUP(K26,post!$B$2:$B$3,post!$A$2:$A$3)</f>
        <v>2</v>
      </c>
      <c r="K26" s="3" t="s">
        <v>68</v>
      </c>
      <c r="L26" s="3">
        <f>LOOKUP(M26,kattov!$B$2:$B$4,kattov!$A$2:$A$4)</f>
        <v>3</v>
      </c>
      <c r="M26" s="3" t="s">
        <v>79</v>
      </c>
      <c r="N26" s="3">
        <v>2</v>
      </c>
      <c r="O26" s="3">
        <v>5</v>
      </c>
      <c r="P26" s="3" t="s">
        <v>87</v>
      </c>
      <c r="Q26" s="3" t="s">
        <v>88</v>
      </c>
    </row>
    <row r="27" spans="1:17">
      <c r="A27">
        <v>26</v>
      </c>
      <c r="B27" s="3" t="s">
        <v>119</v>
      </c>
      <c r="C27" s="3">
        <f>LOOKUP(D27,name!$B$2:$B$9,name!$A$2:$A$9)</f>
        <v>7</v>
      </c>
      <c r="D27" s="3" t="s">
        <v>73</v>
      </c>
      <c r="E27" s="3" t="s">
        <v>59</v>
      </c>
      <c r="F27" s="3">
        <v>1700</v>
      </c>
      <c r="G27" s="3">
        <v>25</v>
      </c>
      <c r="H27" s="3">
        <f>LOOKUP(I27,manuf!$B$2:$B$14,manuf!$A$2:$A$14)</f>
        <v>2</v>
      </c>
      <c r="I27" s="3" t="s">
        <v>86</v>
      </c>
      <c r="J27" s="3">
        <f>LOOKUP(K27,post!$B$2:$B$3,post!$A$2:$A$3)</f>
        <v>1</v>
      </c>
      <c r="K27" s="3" t="s">
        <v>61</v>
      </c>
      <c r="L27" s="3">
        <f>LOOKUP(M27,kattov!$B$2:$B$4,kattov!$A$2:$A$4)</f>
        <v>3</v>
      </c>
      <c r="M27" s="3" t="s">
        <v>79</v>
      </c>
      <c r="N27" s="3">
        <v>4</v>
      </c>
      <c r="O27" s="3">
        <v>9</v>
      </c>
      <c r="P27" s="3" t="s">
        <v>120</v>
      </c>
      <c r="Q27" s="3" t="s">
        <v>157</v>
      </c>
    </row>
    <row r="28" spans="1:17">
      <c r="A28">
        <v>27</v>
      </c>
      <c r="B28" s="3" t="s">
        <v>131</v>
      </c>
      <c r="C28" s="3">
        <f>LOOKUP(D28,name!$B$2:$B$9,name!$A$2:$A$9)</f>
        <v>1</v>
      </c>
      <c r="D28" s="3" t="s">
        <v>95</v>
      </c>
      <c r="E28" s="3" t="s">
        <v>59</v>
      </c>
      <c r="F28" s="3">
        <v>640</v>
      </c>
      <c r="G28" s="3">
        <v>5</v>
      </c>
      <c r="H28" s="3">
        <f>LOOKUP(I28,manuf!$B$2:$B$14,manuf!$A$2:$A$14)</f>
        <v>10</v>
      </c>
      <c r="I28" s="3" t="s">
        <v>105</v>
      </c>
      <c r="J28" s="3">
        <f>LOOKUP(K28,post!$B$2:$B$3,post!$A$2:$A$3)</f>
        <v>1</v>
      </c>
      <c r="K28" s="3" t="s">
        <v>61</v>
      </c>
      <c r="L28" s="3">
        <f>LOOKUP(M28,kattov!$B$2:$B$4,kattov!$A$2:$A$4)</f>
        <v>3</v>
      </c>
      <c r="M28" s="3" t="s">
        <v>79</v>
      </c>
      <c r="N28" s="3">
        <v>5</v>
      </c>
      <c r="O28" s="3">
        <v>4</v>
      </c>
      <c r="P28" s="3" t="s">
        <v>132</v>
      </c>
      <c r="Q28" s="3" t="s">
        <v>157</v>
      </c>
    </row>
    <row r="29" spans="1:17">
      <c r="A29">
        <v>28</v>
      </c>
      <c r="B29" s="3" t="s">
        <v>151</v>
      </c>
      <c r="C29" s="3">
        <f>LOOKUP(D29,name!$B$2:$B$9,name!$A$2:$A$9)</f>
        <v>7</v>
      </c>
      <c r="D29" s="3" t="s">
        <v>73</v>
      </c>
      <c r="E29" s="3" t="s">
        <v>59</v>
      </c>
      <c r="F29" s="3">
        <v>600</v>
      </c>
      <c r="G29" s="3">
        <v>15</v>
      </c>
      <c r="H29" s="3">
        <f>LOOKUP(I29,manuf!$B$2:$B$14,manuf!$A$2:$A$14)</f>
        <v>3</v>
      </c>
      <c r="I29" s="3" t="s">
        <v>152</v>
      </c>
      <c r="J29" s="3">
        <f>LOOKUP(K29,post!$B$2:$B$3,post!$A$2:$A$3)</f>
        <v>1</v>
      </c>
      <c r="K29" s="3" t="s">
        <v>61</v>
      </c>
      <c r="L29" s="3">
        <f>LOOKUP(M29,kattov!$B$2:$B$4,kattov!$A$2:$A$4)</f>
        <v>3</v>
      </c>
      <c r="M29" s="3" t="s">
        <v>79</v>
      </c>
      <c r="N29" s="3">
        <v>5</v>
      </c>
      <c r="O29" s="3">
        <v>15</v>
      </c>
      <c r="P29" s="3" t="s">
        <v>153</v>
      </c>
      <c r="Q29" s="3" t="s">
        <v>157</v>
      </c>
    </row>
    <row r="30" spans="1:17">
      <c r="A30">
        <v>29</v>
      </c>
      <c r="B30" s="3" t="s">
        <v>77</v>
      </c>
      <c r="C30" s="3">
        <f>LOOKUP(D30,name!$B$2:$B$9,name!$A$2:$A$9)</f>
        <v>3</v>
      </c>
      <c r="D30" s="3" t="s">
        <v>58</v>
      </c>
      <c r="E30" s="3" t="s">
        <v>59</v>
      </c>
      <c r="F30" s="3">
        <v>86</v>
      </c>
      <c r="G30" s="3">
        <v>5</v>
      </c>
      <c r="H30" s="3">
        <f>LOOKUP(I30,manuf!$B$2:$B$14,manuf!$A$2:$A$14)</f>
        <v>9</v>
      </c>
      <c r="I30" s="3" t="s">
        <v>78</v>
      </c>
      <c r="J30" s="3">
        <f>LOOKUP(K30,post!$B$2:$B$3,post!$A$2:$A$3)</f>
        <v>1</v>
      </c>
      <c r="K30" s="3" t="s">
        <v>61</v>
      </c>
      <c r="L30" s="3">
        <f>LOOKUP(M30,kattov!$B$2:$B$4,kattov!$A$2:$A$4)</f>
        <v>3</v>
      </c>
      <c r="M30" s="3" t="s">
        <v>79</v>
      </c>
      <c r="N30" s="3">
        <v>4</v>
      </c>
      <c r="O30" s="3">
        <v>17</v>
      </c>
      <c r="P30" s="3" t="s">
        <v>80</v>
      </c>
      <c r="Q30" s="3" t="s">
        <v>81</v>
      </c>
    </row>
    <row r="31" spans="1:17" s="12" customFormat="1">
      <c r="A31">
        <v>30</v>
      </c>
      <c r="B31" s="3" t="s">
        <v>57</v>
      </c>
      <c r="C31" s="3">
        <f>LOOKUP(D31,name!$B$2:$B$9,name!$A$2:$A$9)</f>
        <v>3</v>
      </c>
      <c r="D31" s="3" t="s">
        <v>58</v>
      </c>
      <c r="E31" s="3" t="s">
        <v>59</v>
      </c>
      <c r="F31" s="3">
        <v>123</v>
      </c>
      <c r="G31" s="3">
        <v>30</v>
      </c>
      <c r="H31" s="3">
        <f>LOOKUP(I31,manuf!$B$2:$B$14,manuf!$A$2:$A$14)</f>
        <v>4</v>
      </c>
      <c r="I31" s="3" t="s">
        <v>60</v>
      </c>
      <c r="J31" s="3">
        <f>LOOKUP(K31,post!$B$2:$B$3,post!$A$2:$A$3)</f>
        <v>1</v>
      </c>
      <c r="K31" s="3" t="s">
        <v>61</v>
      </c>
      <c r="L31" s="3">
        <f>LOOKUP(M31,kattov!$B$2:$B$4,kattov!$A$2:$A$4)</f>
        <v>2</v>
      </c>
      <c r="M31" s="3" t="s">
        <v>62</v>
      </c>
      <c r="N31" s="3">
        <v>3</v>
      </c>
      <c r="O31" s="3">
        <v>6</v>
      </c>
      <c r="P31" s="3" t="s">
        <v>63</v>
      </c>
      <c r="Q31" s="3" t="s">
        <v>64</v>
      </c>
    </row>
    <row r="32" spans="1:17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2:17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2:17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2:17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2:17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2:17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2:17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2:17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2:17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2:17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2:17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2:17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2:17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2:17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2:17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2:17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spans="2:17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2:17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2:17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2:17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2:17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2:17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2:17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</sheetData>
  <sortState ref="A2:Q31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"/>
    </sheetView>
  </sheetViews>
  <sheetFormatPr defaultRowHeight="15.75"/>
  <sheetData>
    <row r="1" spans="1:2">
      <c r="A1" t="s">
        <v>154</v>
      </c>
    </row>
    <row r="2" spans="1:2">
      <c r="A2">
        <v>1</v>
      </c>
      <c r="B2" s="3" t="s">
        <v>61</v>
      </c>
    </row>
    <row r="3" spans="1:2">
      <c r="A3">
        <v>2</v>
      </c>
      <c r="B3" s="3" t="s">
        <v>68</v>
      </c>
    </row>
  </sheetData>
  <sortState ref="B2:B31">
    <sortCondition ref="B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B4"/>
  <sheetViews>
    <sheetView workbookViewId="0">
      <selection activeCell="J21" sqref="J21"/>
    </sheetView>
  </sheetViews>
  <sheetFormatPr defaultRowHeight="15.75"/>
  <cols>
    <col min="2" max="2" width="21.875" customWidth="1"/>
  </cols>
  <sheetData>
    <row r="2" spans="1:2">
      <c r="A2">
        <v>1</v>
      </c>
      <c r="B2" s="3" t="s">
        <v>69</v>
      </c>
    </row>
    <row r="3" spans="1:2">
      <c r="A3">
        <v>2</v>
      </c>
      <c r="B3" s="3" t="s">
        <v>62</v>
      </c>
    </row>
    <row r="4" spans="1:2">
      <c r="A4">
        <v>3</v>
      </c>
      <c r="B4" s="3" t="s">
        <v>79</v>
      </c>
    </row>
  </sheetData>
  <sortState ref="B2:B4">
    <sortCondition ref="B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9"/>
  <sheetViews>
    <sheetView workbookViewId="0">
      <selection activeCell="C36" sqref="C36"/>
    </sheetView>
  </sheetViews>
  <sheetFormatPr defaultRowHeight="15.75"/>
  <cols>
    <col min="2" max="2" width="25.75" customWidth="1"/>
  </cols>
  <sheetData>
    <row r="1" spans="1:2">
      <c r="A1" t="s">
        <v>154</v>
      </c>
      <c r="B1" t="s">
        <v>198</v>
      </c>
    </row>
    <row r="2" spans="1:2">
      <c r="A2">
        <v>1</v>
      </c>
      <c r="B2" s="3" t="s">
        <v>95</v>
      </c>
    </row>
    <row r="3" spans="1:2">
      <c r="A3">
        <v>2</v>
      </c>
      <c r="B3" s="3" t="s">
        <v>138</v>
      </c>
    </row>
    <row r="4" spans="1:2">
      <c r="A4">
        <v>3</v>
      </c>
      <c r="B4" s="3" t="s">
        <v>58</v>
      </c>
    </row>
    <row r="5" spans="1:2">
      <c r="A5">
        <v>4</v>
      </c>
      <c r="B5" s="3" t="s">
        <v>134</v>
      </c>
    </row>
    <row r="6" spans="1:2">
      <c r="A6">
        <v>5</v>
      </c>
      <c r="B6" s="3" t="s">
        <v>100</v>
      </c>
    </row>
    <row r="7" spans="1:2">
      <c r="A7">
        <v>6</v>
      </c>
      <c r="B7" s="3" t="s">
        <v>90</v>
      </c>
    </row>
    <row r="8" spans="1:2">
      <c r="A8">
        <v>7</v>
      </c>
      <c r="B8" s="3" t="s">
        <v>73</v>
      </c>
    </row>
    <row r="9" spans="1:2">
      <c r="A9">
        <v>8</v>
      </c>
      <c r="B9" s="3" t="s">
        <v>66</v>
      </c>
    </row>
  </sheetData>
  <sortState ref="B2:B9">
    <sortCondition ref="B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B14"/>
  <sheetViews>
    <sheetView workbookViewId="0">
      <selection activeCell="D17" sqref="D17"/>
    </sheetView>
  </sheetViews>
  <sheetFormatPr defaultRowHeight="15.75"/>
  <cols>
    <col min="2" max="2" width="23.125" customWidth="1"/>
  </cols>
  <sheetData>
    <row r="1" spans="1:2">
      <c r="A1" t="s">
        <v>154</v>
      </c>
      <c r="B1" s="2" t="s">
        <v>50</v>
      </c>
    </row>
    <row r="2" spans="1:2">
      <c r="A2">
        <v>1</v>
      </c>
      <c r="B2" s="3" t="s">
        <v>113</v>
      </c>
    </row>
    <row r="3" spans="1:2">
      <c r="A3">
        <v>2</v>
      </c>
      <c r="B3" s="3" t="s">
        <v>86</v>
      </c>
    </row>
    <row r="4" spans="1:2">
      <c r="A4">
        <v>3</v>
      </c>
      <c r="B4" s="3" t="s">
        <v>152</v>
      </c>
    </row>
    <row r="5" spans="1:2">
      <c r="A5">
        <v>4</v>
      </c>
      <c r="B5" s="3" t="s">
        <v>60</v>
      </c>
    </row>
    <row r="6" spans="1:2">
      <c r="A6">
        <v>5</v>
      </c>
      <c r="B6" s="3" t="s">
        <v>96</v>
      </c>
    </row>
    <row r="7" spans="1:2">
      <c r="A7">
        <v>6</v>
      </c>
      <c r="B7" s="3" t="s">
        <v>91</v>
      </c>
    </row>
    <row r="8" spans="1:2">
      <c r="A8">
        <v>7</v>
      </c>
      <c r="B8" s="3" t="s">
        <v>101</v>
      </c>
    </row>
    <row r="9" spans="1:2">
      <c r="A9">
        <v>8</v>
      </c>
      <c r="B9" s="3" t="s">
        <v>74</v>
      </c>
    </row>
    <row r="10" spans="1:2">
      <c r="A10">
        <v>9</v>
      </c>
      <c r="B10" s="3" t="s">
        <v>78</v>
      </c>
    </row>
    <row r="11" spans="1:2">
      <c r="A11">
        <v>10</v>
      </c>
      <c r="B11" s="3" t="s">
        <v>105</v>
      </c>
    </row>
    <row r="12" spans="1:2">
      <c r="A12">
        <v>11</v>
      </c>
      <c r="B12" s="3" t="s">
        <v>145</v>
      </c>
    </row>
    <row r="13" spans="1:2">
      <c r="A13">
        <v>12</v>
      </c>
      <c r="B13" s="3" t="s">
        <v>67</v>
      </c>
    </row>
    <row r="14" spans="1:2">
      <c r="A14">
        <v>13</v>
      </c>
      <c r="B14" s="3" t="s">
        <v>135</v>
      </c>
    </row>
  </sheetData>
  <sortState ref="B2:B14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7" sqref="D7"/>
    </sheetView>
  </sheetViews>
  <sheetFormatPr defaultRowHeight="15.75"/>
  <cols>
    <col min="2" max="2" width="14.5" bestFit="1" customWidth="1"/>
  </cols>
  <sheetData>
    <row r="1" spans="1:2">
      <c r="A1" t="s">
        <v>154</v>
      </c>
      <c r="B1" t="s">
        <v>155</v>
      </c>
    </row>
    <row r="2" spans="1:2">
      <c r="A2">
        <v>1</v>
      </c>
      <c r="B2" s="1" t="s">
        <v>4</v>
      </c>
    </row>
    <row r="3" spans="1:2">
      <c r="A3">
        <v>2</v>
      </c>
      <c r="B3" s="1" t="s">
        <v>23</v>
      </c>
    </row>
    <row r="4" spans="1:2">
      <c r="A4">
        <v>3</v>
      </c>
      <c r="B4" s="1" t="s">
        <v>13</v>
      </c>
    </row>
  </sheetData>
  <sortState ref="B2:B4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I12"/>
  <sheetViews>
    <sheetView workbookViewId="0">
      <selection activeCell="K15" sqref="K15"/>
    </sheetView>
  </sheetViews>
  <sheetFormatPr defaultRowHeight="15.75"/>
  <cols>
    <col min="1" max="1" width="6.75" bestFit="1" customWidth="1"/>
    <col min="2" max="2" width="7.875" customWidth="1"/>
    <col min="3" max="4" width="10.375" bestFit="1" customWidth="1"/>
    <col min="5" max="5" width="7.875" bestFit="1" customWidth="1"/>
    <col min="6" max="6" width="29.625" hidden="1" customWidth="1"/>
    <col min="7" max="7" width="8.375" bestFit="1" customWidth="1"/>
    <col min="8" max="8" width="8.375" customWidth="1"/>
    <col min="9" max="9" width="0" hidden="1" customWidth="1"/>
  </cols>
  <sheetData>
    <row r="1" spans="1:9" ht="47.25">
      <c r="A1" s="2" t="s">
        <v>36</v>
      </c>
      <c r="B1" s="2" t="s">
        <v>204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205</v>
      </c>
      <c r="I1" s="2" t="s">
        <v>42</v>
      </c>
    </row>
    <row r="2" spans="1:9">
      <c r="A2" s="3">
        <v>1</v>
      </c>
      <c r="B2" s="3" t="s">
        <v>157</v>
      </c>
      <c r="C2" s="21">
        <v>44687</v>
      </c>
      <c r="D2" s="21">
        <v>44693</v>
      </c>
      <c r="E2" s="3">
        <v>25</v>
      </c>
      <c r="F2" s="5"/>
      <c r="G2" s="3">
        <v>601</v>
      </c>
      <c r="H2" s="3">
        <f>LOOKUP(I2,status!$B$2:$B$3,status!$A$2:$A$3)</f>
        <v>2</v>
      </c>
      <c r="I2" s="6" t="s">
        <v>43</v>
      </c>
    </row>
    <row r="3" spans="1:9">
      <c r="A3" s="6">
        <v>2</v>
      </c>
      <c r="B3" s="3" t="s">
        <v>157</v>
      </c>
      <c r="C3" s="21">
        <v>44687</v>
      </c>
      <c r="D3" s="21">
        <v>44693</v>
      </c>
      <c r="E3" s="6">
        <v>20</v>
      </c>
      <c r="F3" s="7"/>
      <c r="G3" s="6">
        <v>602</v>
      </c>
      <c r="H3" s="3">
        <f>LOOKUP(I3,status!$B$2:$B$3,status!$A$2:$A$3)</f>
        <v>2</v>
      </c>
      <c r="I3" s="6" t="s">
        <v>43</v>
      </c>
    </row>
    <row r="4" spans="1:9">
      <c r="A4" s="6">
        <v>3</v>
      </c>
      <c r="B4" s="3">
        <f>LOOKUP(F4,user!$D$2:$D$11,user!$A$2:$A$11)</f>
        <v>9</v>
      </c>
      <c r="C4" s="21">
        <v>44689</v>
      </c>
      <c r="D4" s="21">
        <v>44695</v>
      </c>
      <c r="E4" s="3">
        <v>22</v>
      </c>
      <c r="F4" s="8" t="s">
        <v>27</v>
      </c>
      <c r="G4" s="3">
        <v>603</v>
      </c>
      <c r="H4" s="3">
        <f>LOOKUP(I4,status!$B$2:$B$3,status!$A$2:$A$3)</f>
        <v>1</v>
      </c>
      <c r="I4" s="6" t="s">
        <v>44</v>
      </c>
    </row>
    <row r="5" spans="1:9">
      <c r="A5" s="6">
        <v>4</v>
      </c>
      <c r="B5" s="3" t="s">
        <v>157</v>
      </c>
      <c r="C5" s="21">
        <v>44689</v>
      </c>
      <c r="D5" s="21">
        <v>44695</v>
      </c>
      <c r="E5" s="6">
        <v>24</v>
      </c>
      <c r="F5" s="9"/>
      <c r="G5" s="6">
        <v>604</v>
      </c>
      <c r="H5" s="3">
        <f>LOOKUP(I5,status!$B$2:$B$3,status!$A$2:$A$3)</f>
        <v>1</v>
      </c>
      <c r="I5" s="6" t="s">
        <v>44</v>
      </c>
    </row>
    <row r="6" spans="1:9">
      <c r="A6" s="6">
        <v>5</v>
      </c>
      <c r="B6" s="3" t="s">
        <v>157</v>
      </c>
      <c r="C6" s="21">
        <v>44691</v>
      </c>
      <c r="D6" s="21">
        <v>44697</v>
      </c>
      <c r="E6" s="3">
        <v>25</v>
      </c>
      <c r="F6" s="9"/>
      <c r="G6" s="3">
        <v>605</v>
      </c>
      <c r="H6" s="3">
        <f>LOOKUP(I6,status!$B$2:$B$3,status!$A$2:$A$3)</f>
        <v>1</v>
      </c>
      <c r="I6" s="6" t="s">
        <v>44</v>
      </c>
    </row>
    <row r="7" spans="1:9">
      <c r="A7" s="6">
        <v>6</v>
      </c>
      <c r="B7" s="3">
        <f>LOOKUP(F7,user!$D$2:$D$11,user!$A$2:$A$11)</f>
        <v>7</v>
      </c>
      <c r="C7" s="21">
        <v>44692</v>
      </c>
      <c r="D7" s="21">
        <v>44698</v>
      </c>
      <c r="E7" s="6">
        <v>28</v>
      </c>
      <c r="F7" s="8" t="s">
        <v>24</v>
      </c>
      <c r="G7" s="6">
        <v>606</v>
      </c>
      <c r="H7" s="3">
        <f>LOOKUP(I7,status!$B$2:$B$3,status!$A$2:$A$3)</f>
        <v>1</v>
      </c>
      <c r="I7" s="6" t="s">
        <v>44</v>
      </c>
    </row>
    <row r="8" spans="1:9">
      <c r="A8" s="6">
        <v>7</v>
      </c>
      <c r="B8" s="3" t="s">
        <v>157</v>
      </c>
      <c r="C8" s="21">
        <v>44693</v>
      </c>
      <c r="D8" s="21">
        <v>44699</v>
      </c>
      <c r="E8" s="3">
        <v>36</v>
      </c>
      <c r="F8" s="7"/>
      <c r="G8" s="3">
        <v>607</v>
      </c>
      <c r="H8" s="3">
        <f>LOOKUP(I8,status!$B$2:$B$3,status!$A$2:$A$3)</f>
        <v>2</v>
      </c>
      <c r="I8" s="6" t="s">
        <v>43</v>
      </c>
    </row>
    <row r="9" spans="1:9">
      <c r="A9" s="6">
        <v>8</v>
      </c>
      <c r="B9" s="3" t="s">
        <v>157</v>
      </c>
      <c r="C9" s="21">
        <v>44694</v>
      </c>
      <c r="D9" s="21">
        <v>44700</v>
      </c>
      <c r="E9" s="6">
        <v>32</v>
      </c>
      <c r="F9" s="7"/>
      <c r="G9" s="6">
        <v>608</v>
      </c>
      <c r="H9" s="3">
        <f>LOOKUP(I9,status!$B$2:$B$3,status!$A$2:$A$3)</f>
        <v>2</v>
      </c>
      <c r="I9" s="6" t="s">
        <v>43</v>
      </c>
    </row>
    <row r="10" spans="1:9">
      <c r="A10" s="6">
        <v>9</v>
      </c>
      <c r="B10" s="3">
        <f>LOOKUP(F10,user!$D$2:$D$11,user!$A$2:$A$11)</f>
        <v>2</v>
      </c>
      <c r="C10" s="21">
        <v>44696</v>
      </c>
      <c r="D10" s="21">
        <v>44702</v>
      </c>
      <c r="E10" s="3">
        <v>34</v>
      </c>
      <c r="F10" s="8" t="s">
        <v>33</v>
      </c>
      <c r="G10" s="3">
        <v>609</v>
      </c>
      <c r="H10" s="3">
        <f>LOOKUP(I10,status!$B$2:$B$3,status!$A$2:$A$3)</f>
        <v>2</v>
      </c>
      <c r="I10" s="6" t="s">
        <v>43</v>
      </c>
    </row>
    <row r="11" spans="1:9">
      <c r="A11" s="6">
        <v>10</v>
      </c>
      <c r="B11" s="3">
        <f>LOOKUP(F11,user!$D$2:$D$11,user!$A$2:$A$11)</f>
        <v>8</v>
      </c>
      <c r="C11" s="21">
        <v>44696</v>
      </c>
      <c r="D11" s="21">
        <v>44702</v>
      </c>
      <c r="E11" s="6">
        <v>36</v>
      </c>
      <c r="F11" s="8" t="s">
        <v>30</v>
      </c>
      <c r="G11" s="6">
        <v>610</v>
      </c>
      <c r="H11" s="3">
        <f>LOOKUP(I11,status!$B$2:$B$3,status!$A$2:$A$3)</f>
        <v>1</v>
      </c>
      <c r="I11" s="6" t="s">
        <v>44</v>
      </c>
    </row>
    <row r="12" spans="1:9">
      <c r="A12" s="10"/>
      <c r="B12" s="10"/>
      <c r="C12" s="4"/>
      <c r="D12" s="4"/>
      <c r="E12" s="10"/>
      <c r="F12" s="3"/>
      <c r="G12" s="10"/>
      <c r="H12" s="10"/>
      <c r="I1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30"/>
  <sheetViews>
    <sheetView workbookViewId="0">
      <selection activeCell="E1" sqref="E1"/>
    </sheetView>
  </sheetViews>
  <sheetFormatPr defaultRowHeight="15.75"/>
  <cols>
    <col min="1" max="1" width="3.625" style="18" bestFit="1" customWidth="1"/>
    <col min="2" max="2" width="7.375" style="18" bestFit="1" customWidth="1"/>
    <col min="3" max="3" width="7.375" style="18" customWidth="1"/>
    <col min="4" max="4" width="9.125" style="18" hidden="1" customWidth="1"/>
    <col min="5" max="5" width="7.125" style="18" bestFit="1" customWidth="1"/>
    <col min="6" max="16384" width="9" style="18"/>
  </cols>
  <sheetData>
    <row r="1" spans="1:10">
      <c r="A1" s="17" t="s">
        <v>154</v>
      </c>
      <c r="B1" s="17" t="s">
        <v>202</v>
      </c>
      <c r="C1" s="17" t="s">
        <v>203</v>
      </c>
      <c r="D1" s="17" t="s">
        <v>201</v>
      </c>
      <c r="E1" s="17" t="s">
        <v>200</v>
      </c>
      <c r="F1" s="20"/>
      <c r="G1" s="20"/>
      <c r="H1" s="20"/>
      <c r="I1" s="20"/>
      <c r="J1" s="20"/>
    </row>
    <row r="2" spans="1:10">
      <c r="A2" s="17">
        <v>1</v>
      </c>
      <c r="B2" s="17">
        <v>1</v>
      </c>
      <c r="C2" s="17">
        <f>LOOKUP(D2,product!$B$2:$B$31,product!$A$2:$A$31)</f>
        <v>30</v>
      </c>
      <c r="D2" s="19" t="s">
        <v>57</v>
      </c>
      <c r="E2" s="17">
        <v>15</v>
      </c>
      <c r="F2" s="20"/>
      <c r="G2" s="20"/>
      <c r="H2" s="20"/>
      <c r="I2" s="20"/>
      <c r="J2" s="20"/>
    </row>
    <row r="3" spans="1:10">
      <c r="A3" s="17">
        <v>2</v>
      </c>
      <c r="B3" s="17">
        <v>2</v>
      </c>
      <c r="C3" s="17">
        <f>LOOKUP(D3,product!$B$2:$B$31,product!$A$2:$A$31)</f>
        <v>10</v>
      </c>
      <c r="D3" s="17" t="s">
        <v>72</v>
      </c>
      <c r="E3" s="17">
        <v>15</v>
      </c>
      <c r="F3" s="20"/>
      <c r="G3" s="20"/>
      <c r="H3" s="20"/>
      <c r="I3" s="20"/>
      <c r="J3" s="20"/>
    </row>
    <row r="4" spans="1:10">
      <c r="A4" s="17">
        <v>3</v>
      </c>
      <c r="B4" s="17">
        <v>3</v>
      </c>
      <c r="C4" s="17">
        <f>LOOKUP(D4,product!$B$2:$B$31,product!$A$2:$A$31)</f>
        <v>9</v>
      </c>
      <c r="D4" s="17" t="s">
        <v>82</v>
      </c>
      <c r="E4" s="17">
        <v>10</v>
      </c>
      <c r="F4" s="20"/>
      <c r="G4" s="20"/>
      <c r="H4" s="20"/>
      <c r="I4" s="20"/>
      <c r="J4" s="20"/>
    </row>
    <row r="5" spans="1:10">
      <c r="A5" s="17">
        <v>4</v>
      </c>
      <c r="B5" s="17">
        <v>4</v>
      </c>
      <c r="C5" s="17">
        <f>LOOKUP(D5,product!$B$2:$B$31,product!$A$2:$A$31)</f>
        <v>11</v>
      </c>
      <c r="D5" s="17" t="s">
        <v>89</v>
      </c>
      <c r="E5" s="17">
        <v>1</v>
      </c>
      <c r="F5" s="20"/>
      <c r="G5" s="20"/>
      <c r="H5" s="20"/>
      <c r="I5" s="20"/>
      <c r="J5" s="20"/>
    </row>
    <row r="6" spans="1:10">
      <c r="A6" s="17">
        <v>5</v>
      </c>
      <c r="B6" s="17">
        <v>5</v>
      </c>
      <c r="C6" s="17">
        <f>LOOKUP(D6,product!$B$2:$B$31,product!$A$2:$A$31)</f>
        <v>23</v>
      </c>
      <c r="D6" s="17" t="s">
        <v>99</v>
      </c>
      <c r="E6" s="17">
        <v>1</v>
      </c>
      <c r="F6" s="20"/>
      <c r="G6" s="20"/>
      <c r="H6" s="20"/>
      <c r="I6" s="20"/>
      <c r="J6" s="20"/>
    </row>
    <row r="7" spans="1:10">
      <c r="A7" s="17">
        <v>6</v>
      </c>
      <c r="B7" s="17">
        <v>6</v>
      </c>
      <c r="C7" s="17">
        <f>LOOKUP(D7,product!$B$2:$B$31,product!$A$2:$A$31)</f>
        <v>16</v>
      </c>
      <c r="D7" s="17" t="s">
        <v>110</v>
      </c>
      <c r="E7" s="17">
        <v>1</v>
      </c>
      <c r="F7" s="20"/>
      <c r="G7" s="20"/>
      <c r="H7" s="20"/>
      <c r="I7" s="20"/>
      <c r="J7" s="20"/>
    </row>
    <row r="8" spans="1:10">
      <c r="A8" s="17">
        <v>7</v>
      </c>
      <c r="B8" s="17">
        <v>7</v>
      </c>
      <c r="C8" s="17">
        <f>LOOKUP(D8,product!$B$2:$B$31,product!$A$2:$A$31)</f>
        <v>14</v>
      </c>
      <c r="D8" s="17" t="s">
        <v>121</v>
      </c>
      <c r="E8" s="17">
        <v>2</v>
      </c>
      <c r="F8" s="20"/>
      <c r="G8" s="20"/>
      <c r="H8" s="20"/>
      <c r="I8" s="20"/>
      <c r="J8" s="20"/>
    </row>
    <row r="9" spans="1:10">
      <c r="A9" s="17">
        <v>8</v>
      </c>
      <c r="B9" s="17">
        <v>8</v>
      </c>
      <c r="C9" s="17">
        <f>LOOKUP(D9,product!$B$2:$B$31,product!$A$2:$A$31)</f>
        <v>19</v>
      </c>
      <c r="D9" s="17" t="s">
        <v>129</v>
      </c>
      <c r="E9" s="17">
        <v>1</v>
      </c>
      <c r="F9" s="20"/>
      <c r="G9" s="20"/>
      <c r="H9" s="20"/>
      <c r="I9" s="20"/>
      <c r="J9" s="20"/>
    </row>
    <row r="10" spans="1:10">
      <c r="A10" s="17">
        <v>9</v>
      </c>
      <c r="B10" s="17">
        <v>9</v>
      </c>
      <c r="C10" s="17">
        <f>LOOKUP(D10,product!$B$2:$B$31,product!$A$2:$A$31)</f>
        <v>27</v>
      </c>
      <c r="D10" s="17" t="s">
        <v>131</v>
      </c>
      <c r="E10" s="17">
        <v>1</v>
      </c>
      <c r="F10" s="20"/>
      <c r="G10" s="20"/>
      <c r="H10" s="20"/>
      <c r="I10" s="20"/>
      <c r="J10" s="20"/>
    </row>
    <row r="11" spans="1:10">
      <c r="A11" s="17">
        <v>10</v>
      </c>
      <c r="B11" s="17">
        <v>10</v>
      </c>
      <c r="C11" s="17">
        <f>LOOKUP(D11,product!$B$2:$B$31,product!$A$2:$A$31)</f>
        <v>21</v>
      </c>
      <c r="D11" s="17" t="s">
        <v>149</v>
      </c>
      <c r="E11" s="17">
        <v>1</v>
      </c>
      <c r="F11" s="20"/>
      <c r="G11" s="20"/>
      <c r="H11" s="20"/>
      <c r="I11" s="20"/>
      <c r="J11" s="20"/>
    </row>
    <row r="12" spans="1:10">
      <c r="A12" s="17">
        <v>11</v>
      </c>
      <c r="B12" s="17">
        <v>1</v>
      </c>
      <c r="C12" s="17">
        <f>LOOKUP(D12,product!$B$2:$B$31,product!$A$2:$A$31)</f>
        <v>12</v>
      </c>
      <c r="D12" s="17" t="s">
        <v>65</v>
      </c>
      <c r="E12" s="17">
        <v>1</v>
      </c>
      <c r="F12" s="20"/>
      <c r="G12" s="20"/>
      <c r="H12" s="20"/>
      <c r="I12" s="20"/>
      <c r="J12" s="20"/>
    </row>
    <row r="13" spans="1:10">
      <c r="A13" s="17">
        <v>12</v>
      </c>
      <c r="B13" s="17">
        <v>2</v>
      </c>
      <c r="C13" s="17">
        <f>LOOKUP(D13,product!$B$2:$B$31,product!$A$2:$A$31)</f>
        <v>29</v>
      </c>
      <c r="D13" s="17" t="s">
        <v>77</v>
      </c>
      <c r="E13" s="17">
        <v>15</v>
      </c>
      <c r="F13" s="20"/>
      <c r="G13" s="20"/>
      <c r="H13" s="20"/>
      <c r="I13" s="20"/>
      <c r="J13" s="20"/>
    </row>
    <row r="14" spans="1:10">
      <c r="A14" s="17">
        <v>13</v>
      </c>
      <c r="B14" s="17">
        <v>3</v>
      </c>
      <c r="C14" s="17">
        <f>LOOKUP(D14,product!$B$2:$B$31,product!$A$2:$A$31)</f>
        <v>25</v>
      </c>
      <c r="D14" s="17" t="s">
        <v>85</v>
      </c>
      <c r="E14" s="17">
        <v>10</v>
      </c>
      <c r="F14" s="20"/>
      <c r="G14" s="20"/>
      <c r="H14" s="20"/>
      <c r="I14" s="20"/>
      <c r="J14" s="20"/>
    </row>
    <row r="15" spans="1:10">
      <c r="A15" s="17">
        <v>14</v>
      </c>
      <c r="B15" s="17">
        <v>4</v>
      </c>
      <c r="C15" s="17">
        <f>LOOKUP(D15,product!$B$2:$B$31,product!$A$2:$A$31)</f>
        <v>5</v>
      </c>
      <c r="D15" s="17" t="s">
        <v>94</v>
      </c>
      <c r="E15" s="17">
        <v>2</v>
      </c>
      <c r="F15" s="20"/>
      <c r="G15" s="20"/>
      <c r="H15" s="20"/>
      <c r="I15" s="20"/>
      <c r="J15" s="20"/>
    </row>
    <row r="16" spans="1:10">
      <c r="A16" s="17">
        <v>15</v>
      </c>
      <c r="B16" s="17">
        <v>5</v>
      </c>
      <c r="C16" s="17">
        <f>LOOKUP(D16,product!$B$2:$B$31,product!$A$2:$A$31)</f>
        <v>6</v>
      </c>
      <c r="D16" s="17" t="s">
        <v>104</v>
      </c>
      <c r="E16" s="17">
        <v>10</v>
      </c>
      <c r="F16" s="20"/>
      <c r="G16" s="20"/>
      <c r="H16" s="20"/>
      <c r="I16" s="20"/>
      <c r="J16" s="20"/>
    </row>
    <row r="17" spans="1:10">
      <c r="A17" s="17">
        <v>16</v>
      </c>
      <c r="B17" s="17">
        <v>6</v>
      </c>
      <c r="C17" s="17">
        <f>LOOKUP(D17,product!$B$2:$B$31,product!$A$2:$A$31)</f>
        <v>4</v>
      </c>
      <c r="D17" s="17" t="s">
        <v>112</v>
      </c>
      <c r="E17" s="17">
        <v>1</v>
      </c>
      <c r="F17" s="20"/>
      <c r="G17" s="20"/>
      <c r="H17" s="20"/>
      <c r="I17" s="20"/>
      <c r="J17" s="20"/>
    </row>
    <row r="18" spans="1:10">
      <c r="A18" s="17">
        <v>17</v>
      </c>
      <c r="B18" s="17">
        <v>7</v>
      </c>
      <c r="C18" s="17">
        <f>LOOKUP(D18,product!$B$2:$B$31,product!$A$2:$A$31)</f>
        <v>22</v>
      </c>
      <c r="D18" s="17" t="s">
        <v>123</v>
      </c>
      <c r="E18" s="17">
        <v>2</v>
      </c>
      <c r="F18" s="20"/>
      <c r="G18" s="20"/>
      <c r="H18" s="20"/>
      <c r="I18" s="20"/>
      <c r="J18" s="20"/>
    </row>
    <row r="19" spans="1:10">
      <c r="A19" s="17">
        <v>18</v>
      </c>
      <c r="B19" s="17">
        <v>8</v>
      </c>
      <c r="C19" s="17">
        <f>LOOKUP(D19,product!$B$2:$B$31,product!$A$2:$A$31)</f>
        <v>27</v>
      </c>
      <c r="D19" s="17" t="s">
        <v>131</v>
      </c>
      <c r="E19" s="17">
        <v>1</v>
      </c>
      <c r="F19" s="20"/>
      <c r="G19" s="20"/>
      <c r="H19" s="20"/>
      <c r="I19" s="20"/>
      <c r="J19" s="20"/>
    </row>
    <row r="20" spans="1:10">
      <c r="A20" s="17">
        <v>19</v>
      </c>
      <c r="B20" s="17">
        <v>9</v>
      </c>
      <c r="C20" s="17">
        <f>LOOKUP(D20,product!$B$2:$B$31,product!$A$2:$A$31)</f>
        <v>20</v>
      </c>
      <c r="D20" s="17" t="s">
        <v>133</v>
      </c>
      <c r="E20" s="17">
        <v>1</v>
      </c>
      <c r="F20" s="20"/>
      <c r="G20" s="20"/>
      <c r="H20" s="20"/>
      <c r="I20" s="20"/>
      <c r="J20" s="20"/>
    </row>
    <row r="21" spans="1:10">
      <c r="A21" s="17">
        <v>20</v>
      </c>
      <c r="B21" s="17">
        <v>10</v>
      </c>
      <c r="C21" s="17">
        <f>LOOKUP(D21,product!$B$2:$B$31,product!$A$2:$A$31)</f>
        <v>28</v>
      </c>
      <c r="D21" s="17" t="s">
        <v>151</v>
      </c>
      <c r="E21" s="17">
        <v>1</v>
      </c>
      <c r="F21" s="20"/>
      <c r="G21" s="20"/>
      <c r="H21" s="20"/>
      <c r="I21" s="20"/>
      <c r="J21" s="20"/>
    </row>
    <row r="22" spans="1:10">
      <c r="A22" s="20"/>
      <c r="B22" s="20"/>
      <c r="C22" s="20"/>
      <c r="D22" s="20"/>
      <c r="E22" s="20"/>
      <c r="F22" s="20"/>
      <c r="G22" s="20"/>
      <c r="H22" s="20"/>
      <c r="I22" s="20"/>
      <c r="J22" s="20"/>
    </row>
    <row r="23" spans="1:10">
      <c r="A23" s="20"/>
      <c r="B23" s="20"/>
      <c r="C23" s="20"/>
      <c r="D23" s="20"/>
      <c r="E23" s="20"/>
      <c r="F23" s="20"/>
      <c r="G23" s="20"/>
      <c r="H23" s="20"/>
      <c r="I23" s="20"/>
      <c r="J23" s="20"/>
    </row>
    <row r="24" spans="1:10">
      <c r="A24" s="20"/>
      <c r="B24" s="20"/>
      <c r="C24" s="20"/>
      <c r="D24" s="20"/>
      <c r="E24" s="20"/>
      <c r="F24" s="20"/>
      <c r="G24" s="20"/>
      <c r="H24" s="20"/>
      <c r="I24" s="20"/>
      <c r="J24" s="20"/>
    </row>
    <row r="25" spans="1:10">
      <c r="A25" s="20"/>
      <c r="B25" s="20"/>
      <c r="C25" s="20"/>
      <c r="D25" s="20"/>
      <c r="E25" s="20"/>
      <c r="F25" s="20"/>
      <c r="G25" s="20"/>
      <c r="H25" s="20"/>
      <c r="I25" s="20"/>
      <c r="J25" s="20"/>
    </row>
    <row r="26" spans="1:10">
      <c r="A26" s="20"/>
      <c r="B26" s="20"/>
      <c r="C26" s="20"/>
      <c r="D26" s="20"/>
      <c r="E26" s="20"/>
      <c r="F26" s="20"/>
      <c r="G26" s="20"/>
      <c r="H26" s="20"/>
      <c r="I26" s="20"/>
      <c r="J26" s="20"/>
    </row>
    <row r="27" spans="1:10">
      <c r="A27" s="20"/>
      <c r="B27" s="20"/>
      <c r="C27" s="20"/>
      <c r="D27" s="20"/>
      <c r="E27" s="20"/>
      <c r="F27" s="20"/>
      <c r="G27" s="20"/>
      <c r="H27" s="20"/>
      <c r="I27" s="20"/>
      <c r="J27" s="20"/>
    </row>
    <row r="28" spans="1:10">
      <c r="A28" s="20"/>
      <c r="B28" s="20"/>
      <c r="C28" s="20"/>
      <c r="D28" s="20"/>
      <c r="E28" s="20"/>
      <c r="F28" s="20"/>
      <c r="G28" s="20"/>
      <c r="H28" s="20"/>
      <c r="I28" s="20"/>
      <c r="J28" s="20"/>
    </row>
    <row r="29" spans="1:10">
      <c r="A29" s="20"/>
      <c r="B29" s="20"/>
      <c r="C29" s="20"/>
      <c r="D29" s="20"/>
      <c r="E29" s="20"/>
      <c r="F29" s="20"/>
      <c r="G29" s="20"/>
      <c r="H29" s="20"/>
      <c r="I29" s="20"/>
      <c r="J29" s="20"/>
    </row>
    <row r="30" spans="1:10">
      <c r="A30" s="20"/>
      <c r="B30" s="20"/>
      <c r="C30" s="20"/>
      <c r="D30" s="20"/>
      <c r="E30" s="20"/>
      <c r="F30" s="20"/>
      <c r="G30" s="20"/>
      <c r="H30" s="20"/>
      <c r="I30" s="20"/>
      <c r="J30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B4"/>
  <sheetViews>
    <sheetView workbookViewId="0">
      <selection activeCell="B5" sqref="B5"/>
    </sheetView>
  </sheetViews>
  <sheetFormatPr defaultRowHeight="15.75"/>
  <cols>
    <col min="2" max="2" width="12.25" customWidth="1"/>
  </cols>
  <sheetData>
    <row r="1" spans="1:2">
      <c r="A1" t="s">
        <v>154</v>
      </c>
      <c r="B1" s="2" t="s">
        <v>158</v>
      </c>
    </row>
    <row r="2" spans="1:2">
      <c r="A2">
        <v>1</v>
      </c>
      <c r="B2" s="6" t="s">
        <v>44</v>
      </c>
    </row>
    <row r="3" spans="1:2">
      <c r="A3">
        <v>2</v>
      </c>
      <c r="B3" s="6" t="s">
        <v>43</v>
      </c>
    </row>
    <row r="4" spans="1:2">
      <c r="B4" s="10"/>
    </row>
  </sheetData>
  <sortState ref="B2:B3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H37"/>
  <sheetViews>
    <sheetView zoomScaleNormal="100" workbookViewId="0">
      <selection activeCell="K36" sqref="K36"/>
    </sheetView>
  </sheetViews>
  <sheetFormatPr defaultColWidth="11" defaultRowHeight="15.75"/>
  <cols>
    <col min="1" max="1" width="2.875" bestFit="1" customWidth="1"/>
    <col min="2" max="2" width="7" bestFit="1" customWidth="1"/>
    <col min="3" max="3" width="6.875" hidden="1" customWidth="1"/>
    <col min="4" max="4" width="6.875" customWidth="1"/>
    <col min="5" max="5" width="25.625" hidden="1" customWidth="1"/>
    <col min="6" max="6" width="7.375" bestFit="1" customWidth="1"/>
    <col min="7" max="7" width="21" hidden="1" customWidth="1"/>
    <col min="8" max="8" width="5.125" bestFit="1" customWidth="1"/>
  </cols>
  <sheetData>
    <row r="1" spans="1:8">
      <c r="A1" t="s">
        <v>154</v>
      </c>
      <c r="B1" t="s">
        <v>196</v>
      </c>
      <c r="C1" t="s">
        <v>195</v>
      </c>
      <c r="D1" t="s">
        <v>193</v>
      </c>
      <c r="F1" t="s">
        <v>192</v>
      </c>
      <c r="H1" t="s">
        <v>194</v>
      </c>
    </row>
    <row r="2" spans="1:8">
      <c r="A2">
        <v>1</v>
      </c>
      <c r="B2">
        <f>LOOKUP(C2,index!$B$2:$B$37,index!$A$2:$A$37)</f>
        <v>5</v>
      </c>
      <c r="C2" s="11">
        <v>344288</v>
      </c>
      <c r="D2" s="11">
        <f>LOOKUP(E2,town!$B$2,town!$A$2)</f>
        <v>1</v>
      </c>
      <c r="E2" t="s">
        <v>160</v>
      </c>
      <c r="F2">
        <f>LOOKUP(G2,street!$B$2:$B$31,street!$A$2:$A$31)</f>
        <v>28</v>
      </c>
      <c r="G2" t="s">
        <v>161</v>
      </c>
      <c r="H2">
        <v>1</v>
      </c>
    </row>
    <row r="3" spans="1:8">
      <c r="A3">
        <v>2</v>
      </c>
      <c r="B3">
        <f>LOOKUP(C3,index!$B$2:$B$37,index!$A$2:$A$37)</f>
        <v>24</v>
      </c>
      <c r="C3" s="11">
        <v>614164</v>
      </c>
      <c r="D3" s="11">
        <f>LOOKUP(E3,town!$B$2,town!$A$2)</f>
        <v>1</v>
      </c>
      <c r="E3" t="s">
        <v>160</v>
      </c>
      <c r="F3">
        <f>LOOKUP(G3,street!$B$2:$B$31,street!$A$2:$A$31)</f>
        <v>25</v>
      </c>
      <c r="G3" t="s">
        <v>189</v>
      </c>
      <c r="H3">
        <v>30</v>
      </c>
    </row>
    <row r="4" spans="1:8">
      <c r="A4">
        <v>3</v>
      </c>
      <c r="B4">
        <f>LOOKUP(C4,index!$B$2:$B$37,index!$A$2:$A$37)</f>
        <v>7</v>
      </c>
      <c r="C4" s="11">
        <v>394242</v>
      </c>
      <c r="D4" s="11">
        <f>LOOKUP(E4,town!$B$2,town!$A$2)</f>
        <v>1</v>
      </c>
      <c r="E4" t="s">
        <v>160</v>
      </c>
      <c r="F4">
        <f>LOOKUP(G4,street!$B$2:$B$31,street!$A$2:$A$31)</f>
        <v>7</v>
      </c>
      <c r="G4" t="s">
        <v>162</v>
      </c>
      <c r="H4">
        <v>43</v>
      </c>
    </row>
    <row r="5" spans="1:8">
      <c r="A5">
        <v>4</v>
      </c>
      <c r="B5">
        <f>LOOKUP(C5,index!$B$2:$B$37,index!$A$2:$A$37)</f>
        <v>36</v>
      </c>
      <c r="C5" s="11">
        <v>660540</v>
      </c>
      <c r="D5" s="11">
        <f>LOOKUP(E5,town!$B$2,town!$A$2)</f>
        <v>1</v>
      </c>
      <c r="E5" t="s">
        <v>160</v>
      </c>
      <c r="F5">
        <f>LOOKUP(G5,street!$B$2:$B$31,street!$A$2:$A$31)</f>
        <v>23</v>
      </c>
      <c r="G5" t="s">
        <v>163</v>
      </c>
      <c r="H5">
        <v>25</v>
      </c>
    </row>
    <row r="6" spans="1:8">
      <c r="A6">
        <v>5</v>
      </c>
      <c r="B6">
        <f>LOOKUP(C6,index!$B$2:$B$37,index!$A$2:$A$37)</f>
        <v>3</v>
      </c>
      <c r="C6" s="11">
        <v>125837</v>
      </c>
      <c r="D6" s="11">
        <f>LOOKUP(E6,town!$B$2,town!$A$2)</f>
        <v>1</v>
      </c>
      <c r="E6" t="s">
        <v>160</v>
      </c>
      <c r="F6">
        <f>LOOKUP(G6,street!$B$2:$B$31,street!$A$2:$A$31)</f>
        <v>30</v>
      </c>
      <c r="G6" t="s">
        <v>164</v>
      </c>
      <c r="H6">
        <v>40</v>
      </c>
    </row>
    <row r="7" spans="1:8">
      <c r="A7">
        <v>6</v>
      </c>
      <c r="B7">
        <f>LOOKUP(C7,index!$B$2:$B$37,index!$A$2:$A$37)</f>
        <v>2</v>
      </c>
      <c r="C7" s="11">
        <v>125703</v>
      </c>
      <c r="D7" s="11">
        <f>LOOKUP(E7,town!$B$2,town!$A$2)</f>
        <v>1</v>
      </c>
      <c r="E7" t="s">
        <v>160</v>
      </c>
      <c r="F7">
        <f>LOOKUP(G7,street!$B$2:$B$31,street!$A$2:$A$31)</f>
        <v>16</v>
      </c>
      <c r="G7" t="s">
        <v>165</v>
      </c>
      <c r="H7">
        <v>49</v>
      </c>
    </row>
    <row r="8" spans="1:8">
      <c r="A8">
        <v>7</v>
      </c>
      <c r="B8">
        <f>LOOKUP(C8,index!$B$2:$B$37,index!$A$2:$A$37)</f>
        <v>29</v>
      </c>
      <c r="C8" s="11">
        <v>625283</v>
      </c>
      <c r="D8" s="11">
        <f>LOOKUP(E8,town!$B$2,town!$A$2)</f>
        <v>1</v>
      </c>
      <c r="E8" t="s">
        <v>160</v>
      </c>
      <c r="F8">
        <f>LOOKUP(G8,street!$B$2:$B$31,street!$A$2:$A$31)</f>
        <v>17</v>
      </c>
      <c r="G8" t="s">
        <v>166</v>
      </c>
      <c r="H8">
        <v>46</v>
      </c>
    </row>
    <row r="9" spans="1:8">
      <c r="A9">
        <v>8</v>
      </c>
      <c r="B9">
        <f>LOOKUP(C9,index!$B$2:$B$37,index!$A$2:$A$37)</f>
        <v>26</v>
      </c>
      <c r="C9" s="11">
        <v>614611</v>
      </c>
      <c r="D9" s="11">
        <f>LOOKUP(E9,town!$B$2,town!$A$2)</f>
        <v>1</v>
      </c>
      <c r="E9" t="s">
        <v>160</v>
      </c>
      <c r="F9">
        <f>LOOKUP(G9,street!$B$2:$B$31,street!$A$2:$A$31)</f>
        <v>11</v>
      </c>
      <c r="G9" t="s">
        <v>167</v>
      </c>
      <c r="H9">
        <v>50</v>
      </c>
    </row>
    <row r="10" spans="1:8">
      <c r="A10">
        <v>9</v>
      </c>
      <c r="B10">
        <f>LOOKUP(C10,index!$B$2:$B$37,index!$A$2:$A$37)</f>
        <v>19</v>
      </c>
      <c r="C10" s="11">
        <v>454311</v>
      </c>
      <c r="D10" s="11">
        <f>LOOKUP(E10,town!$B$2,town!$A$2)</f>
        <v>1</v>
      </c>
      <c r="E10" t="s">
        <v>160</v>
      </c>
      <c r="F10">
        <f>LOOKUP(G10,street!$B$2:$B$31,street!$A$2:$A$31)</f>
        <v>14</v>
      </c>
      <c r="G10" t="s">
        <v>168</v>
      </c>
      <c r="H10">
        <v>19</v>
      </c>
    </row>
    <row r="11" spans="1:8">
      <c r="A11">
        <v>10</v>
      </c>
      <c r="B11">
        <f>LOOKUP(C11,index!$B$2:$B$37,index!$A$2:$A$37)</f>
        <v>35</v>
      </c>
      <c r="C11" s="11">
        <v>660007</v>
      </c>
      <c r="D11" s="11">
        <f>LOOKUP(E11,town!$B$2,town!$A$2)</f>
        <v>1</v>
      </c>
      <c r="E11" t="s">
        <v>160</v>
      </c>
      <c r="F11">
        <f>LOOKUP(G11,street!$B$2:$B$31,street!$A$2:$A$31)</f>
        <v>15</v>
      </c>
      <c r="G11" t="s">
        <v>169</v>
      </c>
      <c r="H11">
        <v>19</v>
      </c>
    </row>
    <row r="12" spans="1:8">
      <c r="A12">
        <v>11</v>
      </c>
      <c r="B12">
        <f>LOOKUP(C12,index!$B$2:$B$37,index!$A$2:$A$37)</f>
        <v>21</v>
      </c>
      <c r="C12" s="11">
        <v>603036</v>
      </c>
      <c r="D12" s="11">
        <f>LOOKUP(E12,town!$B$2,town!$A$2)</f>
        <v>1</v>
      </c>
      <c r="E12" t="s">
        <v>160</v>
      </c>
      <c r="F12">
        <f>LOOKUP(G12,street!$B$2:$B$31,street!$A$2:$A$31)</f>
        <v>20</v>
      </c>
      <c r="G12" t="s">
        <v>170</v>
      </c>
      <c r="H12">
        <v>4</v>
      </c>
    </row>
    <row r="13" spans="1:8">
      <c r="A13">
        <v>12</v>
      </c>
      <c r="B13">
        <f>LOOKUP(C13,index!$B$2:$B$37,index!$A$2:$A$37)</f>
        <v>18</v>
      </c>
      <c r="C13" s="11">
        <v>450983</v>
      </c>
      <c r="D13" s="11">
        <f>LOOKUP(E13,town!$B$2,town!$A$2)</f>
        <v>1</v>
      </c>
      <c r="E13" t="s">
        <v>160</v>
      </c>
      <c r="F13">
        <f>LOOKUP(G13,street!$B$2:$B$31,street!$A$2:$A$31)</f>
        <v>8</v>
      </c>
      <c r="G13" t="s">
        <v>171</v>
      </c>
      <c r="H13">
        <v>26</v>
      </c>
    </row>
    <row r="14" spans="1:8">
      <c r="A14">
        <v>13</v>
      </c>
      <c r="B14">
        <f>LOOKUP(C14,index!$B$2:$B$37,index!$A$2:$A$37)</f>
        <v>8</v>
      </c>
      <c r="C14" s="11">
        <v>394782</v>
      </c>
      <c r="D14" s="11">
        <f>LOOKUP(E14,town!$B$2,town!$A$2)</f>
        <v>1</v>
      </c>
      <c r="E14" t="s">
        <v>160</v>
      </c>
      <c r="F14">
        <f>LOOKUP(G14,street!$B$2:$B$31,street!$A$2:$A$31)</f>
        <v>28</v>
      </c>
      <c r="G14" t="s">
        <v>161</v>
      </c>
      <c r="H14">
        <v>3</v>
      </c>
    </row>
    <row r="15" spans="1:8">
      <c r="A15">
        <v>14</v>
      </c>
      <c r="B15">
        <f>LOOKUP(C15,index!$B$2:$B$37,index!$A$2:$A$37)</f>
        <v>20</v>
      </c>
      <c r="C15" s="11">
        <v>603002</v>
      </c>
      <c r="D15" s="11">
        <f>LOOKUP(E15,town!$B$2,town!$A$2)</f>
        <v>1</v>
      </c>
      <c r="E15" t="s">
        <v>160</v>
      </c>
      <c r="F15">
        <f>LOOKUP(G15,street!$B$2:$B$31,street!$A$2:$A$31)</f>
        <v>4</v>
      </c>
      <c r="G15" t="s">
        <v>172</v>
      </c>
      <c r="H15">
        <v>28</v>
      </c>
    </row>
    <row r="16" spans="1:8">
      <c r="A16">
        <v>15</v>
      </c>
      <c r="B16">
        <f>LOOKUP(C16,index!$B$2:$B$37,index!$A$2:$A$37)</f>
        <v>17</v>
      </c>
      <c r="C16" s="11">
        <v>450558</v>
      </c>
      <c r="D16" s="11">
        <f>LOOKUP(E16,town!$B$2,town!$A$2)</f>
        <v>1</v>
      </c>
      <c r="E16" t="s">
        <v>160</v>
      </c>
      <c r="F16">
        <f>LOOKUP(G16,street!$B$2:$B$31,street!$A$2:$A$31)</f>
        <v>12</v>
      </c>
      <c r="G16" t="s">
        <v>173</v>
      </c>
      <c r="H16">
        <v>30</v>
      </c>
    </row>
    <row r="17" spans="1:8">
      <c r="A17">
        <v>16</v>
      </c>
      <c r="B17">
        <f>LOOKUP(C17,index!$B$2:$B$37,index!$A$2:$A$37)</f>
        <v>6</v>
      </c>
      <c r="C17" s="11">
        <v>394060</v>
      </c>
      <c r="D17" s="11">
        <f>LOOKUP(E17,town!$B$2,town!$A$2)</f>
        <v>1</v>
      </c>
      <c r="E17" t="s">
        <v>160</v>
      </c>
      <c r="F17">
        <f>LOOKUP(G17,street!$B$2:$B$31,street!$A$2:$A$31)</f>
        <v>26</v>
      </c>
      <c r="G17" t="s">
        <v>174</v>
      </c>
      <c r="H17">
        <v>43</v>
      </c>
    </row>
    <row r="18" spans="1:8">
      <c r="A18">
        <v>17</v>
      </c>
      <c r="B18">
        <f>LOOKUP(C18,index!$B$2:$B$37,index!$A$2:$A$37)</f>
        <v>12</v>
      </c>
      <c r="C18" s="11">
        <v>410661</v>
      </c>
      <c r="D18" s="11">
        <f>LOOKUP(E18,town!$B$2,town!$A$2)</f>
        <v>1</v>
      </c>
      <c r="E18" t="s">
        <v>160</v>
      </c>
      <c r="F18">
        <f>LOOKUP(G18,street!$B$2:$B$31,street!$A$2:$A$31)</f>
        <v>29</v>
      </c>
      <c r="G18" t="s">
        <v>175</v>
      </c>
      <c r="H18">
        <v>50</v>
      </c>
    </row>
    <row r="19" spans="1:8">
      <c r="A19">
        <v>18</v>
      </c>
      <c r="B19">
        <f>LOOKUP(C19,index!$B$2:$B$37,index!$A$2:$A$37)</f>
        <v>31</v>
      </c>
      <c r="C19" s="11">
        <v>625590</v>
      </c>
      <c r="D19" s="11">
        <f>LOOKUP(E19,town!$B$2,town!$A$2)</f>
        <v>1</v>
      </c>
      <c r="E19" t="s">
        <v>160</v>
      </c>
      <c r="F19">
        <f>LOOKUP(G19,street!$B$2:$B$31,street!$A$2:$A$31)</f>
        <v>7</v>
      </c>
      <c r="G19" t="s">
        <v>162</v>
      </c>
      <c r="H19">
        <v>20</v>
      </c>
    </row>
    <row r="20" spans="1:8">
      <c r="A20">
        <v>19</v>
      </c>
      <c r="B20">
        <f>LOOKUP(C20,index!$B$2:$B$37,index!$A$2:$A$37)</f>
        <v>32</v>
      </c>
      <c r="C20" s="11">
        <v>625683</v>
      </c>
      <c r="D20" s="11">
        <f>LOOKUP(E20,town!$B$2,town!$A$2)</f>
        <v>1</v>
      </c>
      <c r="E20" t="s">
        <v>160</v>
      </c>
      <c r="F20">
        <f>LOOKUP(G20,street!$B$2:$B$31,street!$A$2:$A$31)</f>
        <v>1</v>
      </c>
      <c r="G20" t="s">
        <v>176</v>
      </c>
      <c r="H20" t="s">
        <v>157</v>
      </c>
    </row>
    <row r="21" spans="1:8">
      <c r="A21">
        <v>20</v>
      </c>
      <c r="B21">
        <f>LOOKUP(C21,index!$B$2:$B$37,index!$A$2:$A$37)</f>
        <v>9</v>
      </c>
      <c r="C21" s="11">
        <v>400562</v>
      </c>
      <c r="D21" s="11">
        <f>LOOKUP(E21,town!$B$2,town!$A$2)</f>
        <v>1</v>
      </c>
      <c r="E21" t="s">
        <v>160</v>
      </c>
      <c r="F21">
        <f>LOOKUP(G21,street!$B$2:$B$31,street!$A$2:$A$31)</f>
        <v>5</v>
      </c>
      <c r="G21" t="s">
        <v>177</v>
      </c>
      <c r="H21">
        <v>32</v>
      </c>
    </row>
    <row r="22" spans="1:8">
      <c r="A22">
        <v>21</v>
      </c>
      <c r="B22">
        <f>LOOKUP(C22,index!$B$2:$B$37,index!$A$2:$A$37)</f>
        <v>25</v>
      </c>
      <c r="C22" s="11">
        <v>614510</v>
      </c>
      <c r="D22" s="11">
        <f>LOOKUP(E22,town!$B$2,town!$A$2)</f>
        <v>1</v>
      </c>
      <c r="E22" t="s">
        <v>160</v>
      </c>
      <c r="F22">
        <f>LOOKUP(G22,street!$B$2:$B$31,street!$A$2:$A$31)</f>
        <v>9</v>
      </c>
      <c r="G22" t="s">
        <v>178</v>
      </c>
      <c r="H22">
        <v>47</v>
      </c>
    </row>
    <row r="23" spans="1:8">
      <c r="A23">
        <v>22</v>
      </c>
      <c r="B23">
        <f>LOOKUP(C23,index!$B$2:$B$37,index!$A$2:$A$37)</f>
        <v>11</v>
      </c>
      <c r="C23" s="11">
        <v>410542</v>
      </c>
      <c r="D23" s="11">
        <f>LOOKUP(E23,town!$B$2,town!$A$2)</f>
        <v>1</v>
      </c>
      <c r="E23" t="s">
        <v>160</v>
      </c>
      <c r="F23">
        <f>LOOKUP(G23,street!$B$2:$B$31,street!$A$2:$A$31)</f>
        <v>21</v>
      </c>
      <c r="G23" t="s">
        <v>179</v>
      </c>
      <c r="H23">
        <v>46</v>
      </c>
    </row>
    <row r="24" spans="1:8">
      <c r="A24">
        <v>23</v>
      </c>
      <c r="B24">
        <f>LOOKUP(C24,index!$B$2:$B$37,index!$A$2:$A$37)</f>
        <v>28</v>
      </c>
      <c r="C24" s="11">
        <v>620839</v>
      </c>
      <c r="D24" s="11">
        <f>LOOKUP(E24,town!$B$2,town!$A$2)</f>
        <v>1</v>
      </c>
      <c r="E24" t="s">
        <v>160</v>
      </c>
      <c r="F24">
        <f>LOOKUP(G24,street!$B$2:$B$31,street!$A$2:$A$31)</f>
        <v>27</v>
      </c>
      <c r="G24" t="s">
        <v>180</v>
      </c>
      <c r="H24">
        <v>8</v>
      </c>
    </row>
    <row r="25" spans="1:8">
      <c r="A25">
        <v>24</v>
      </c>
      <c r="B25">
        <f>LOOKUP(C25,index!$B$2:$B$37,index!$A$2:$A$37)</f>
        <v>15</v>
      </c>
      <c r="C25" s="11">
        <v>443890</v>
      </c>
      <c r="D25" s="11">
        <f>LOOKUP(E25,town!$B$2,town!$A$2)</f>
        <v>1</v>
      </c>
      <c r="E25" t="s">
        <v>160</v>
      </c>
      <c r="F25">
        <f>LOOKUP(G25,street!$B$2:$B$31,street!$A$2:$A$31)</f>
        <v>7</v>
      </c>
      <c r="G25" t="s">
        <v>162</v>
      </c>
      <c r="H25">
        <v>1</v>
      </c>
    </row>
    <row r="26" spans="1:8">
      <c r="A26">
        <v>25</v>
      </c>
      <c r="B26">
        <f>LOOKUP(C26,index!$B$2:$B$37,index!$A$2:$A$37)</f>
        <v>22</v>
      </c>
      <c r="C26" s="11">
        <v>603379</v>
      </c>
      <c r="D26" s="11">
        <f>LOOKUP(E26,town!$B$2,town!$A$2)</f>
        <v>1</v>
      </c>
      <c r="E26" t="s">
        <v>160</v>
      </c>
      <c r="F26">
        <f>LOOKUP(G26,street!$B$2:$B$31,street!$A$2:$A$31)</f>
        <v>24</v>
      </c>
      <c r="G26" t="s">
        <v>181</v>
      </c>
      <c r="H26">
        <v>46</v>
      </c>
    </row>
    <row r="27" spans="1:8">
      <c r="A27">
        <v>26</v>
      </c>
      <c r="B27">
        <f>LOOKUP(C27,index!$B$2:$B$37,index!$A$2:$A$37)</f>
        <v>23</v>
      </c>
      <c r="C27" s="11">
        <v>603721</v>
      </c>
      <c r="D27" s="11">
        <f>LOOKUP(E27,town!$B$2,town!$A$2)</f>
        <v>1</v>
      </c>
      <c r="E27" t="s">
        <v>160</v>
      </c>
      <c r="F27">
        <f>LOOKUP(G27,street!$B$2:$B$31,street!$A$2:$A$31)</f>
        <v>3</v>
      </c>
      <c r="G27" t="s">
        <v>182</v>
      </c>
      <c r="H27">
        <v>41</v>
      </c>
    </row>
    <row r="28" spans="1:8">
      <c r="A28">
        <v>27</v>
      </c>
      <c r="B28">
        <f>LOOKUP(C28,index!$B$2:$B$37,index!$A$2:$A$37)</f>
        <v>10</v>
      </c>
      <c r="C28" s="11">
        <v>410172</v>
      </c>
      <c r="D28" s="11">
        <f>LOOKUP(E28,town!$B$2,town!$A$2)</f>
        <v>1</v>
      </c>
      <c r="E28" t="s">
        <v>160</v>
      </c>
      <c r="F28">
        <f>LOOKUP(G28,street!$B$2:$B$31,street!$A$2:$A$31)</f>
        <v>22</v>
      </c>
      <c r="G28" t="s">
        <v>183</v>
      </c>
      <c r="H28">
        <v>13</v>
      </c>
    </row>
    <row r="29" spans="1:8">
      <c r="A29">
        <v>28</v>
      </c>
      <c r="B29">
        <f>LOOKUP(C29,index!$B$2:$B$37,index!$A$2:$A$37)</f>
        <v>13</v>
      </c>
      <c r="C29" s="11">
        <v>420151</v>
      </c>
      <c r="D29" s="11">
        <f>LOOKUP(E29,town!$B$2,town!$A$2)</f>
        <v>1</v>
      </c>
      <c r="E29" t="s">
        <v>160</v>
      </c>
      <c r="F29">
        <f>LOOKUP(G29,street!$B$2:$B$31,street!$A$2:$A$31)</f>
        <v>2</v>
      </c>
      <c r="G29" t="s">
        <v>184</v>
      </c>
      <c r="H29">
        <v>32</v>
      </c>
    </row>
    <row r="30" spans="1:8">
      <c r="A30">
        <v>29</v>
      </c>
      <c r="B30">
        <f>LOOKUP(C30,index!$B$2:$B$37,index!$A$2:$A$37)</f>
        <v>1</v>
      </c>
      <c r="C30" s="11">
        <v>125061</v>
      </c>
      <c r="D30" s="11">
        <f>LOOKUP(E30,town!$B$2,town!$A$2)</f>
        <v>1</v>
      </c>
      <c r="E30" t="s">
        <v>160</v>
      </c>
      <c r="F30">
        <f>LOOKUP(G30,street!$B$2:$B$31,street!$A$2:$A$31)</f>
        <v>18</v>
      </c>
      <c r="G30" t="s">
        <v>185</v>
      </c>
      <c r="H30">
        <v>8</v>
      </c>
    </row>
    <row r="31" spans="1:8">
      <c r="A31">
        <v>30</v>
      </c>
      <c r="B31">
        <f>LOOKUP(C31,index!$B$2:$B$37,index!$A$2:$A$37)</f>
        <v>34</v>
      </c>
      <c r="C31" s="11">
        <v>630370</v>
      </c>
      <c r="D31" s="11">
        <f>LOOKUP(E31,town!$B$2,town!$A$2)</f>
        <v>1</v>
      </c>
      <c r="E31" t="s">
        <v>160</v>
      </c>
      <c r="F31">
        <f>LOOKUP(G31,street!$B$2:$B$31,street!$A$2:$A$31)</f>
        <v>30</v>
      </c>
      <c r="G31" t="s">
        <v>164</v>
      </c>
      <c r="H31">
        <v>24</v>
      </c>
    </row>
    <row r="32" spans="1:8">
      <c r="A32">
        <v>31</v>
      </c>
      <c r="B32">
        <f>LOOKUP(C32,index!$B$2:$B$37,index!$A$2:$A$37)</f>
        <v>27</v>
      </c>
      <c r="C32" s="11">
        <v>614753</v>
      </c>
      <c r="D32" s="11">
        <f>LOOKUP(E32,town!$B$2,town!$A$2)</f>
        <v>1</v>
      </c>
      <c r="E32" t="s">
        <v>160</v>
      </c>
      <c r="F32">
        <f>LOOKUP(G32,street!$B$2:$B$31,street!$A$2:$A$31)</f>
        <v>19</v>
      </c>
      <c r="G32" t="s">
        <v>186</v>
      </c>
      <c r="H32">
        <v>35</v>
      </c>
    </row>
    <row r="33" spans="1:8">
      <c r="A33">
        <v>32</v>
      </c>
      <c r="B33">
        <f>LOOKUP(C33,index!$B$2:$B$37,index!$A$2:$A$37)</f>
        <v>14</v>
      </c>
      <c r="C33" s="11">
        <v>426030</v>
      </c>
      <c r="D33" s="11">
        <f>LOOKUP(E33,town!$B$2,town!$A$2)</f>
        <v>1</v>
      </c>
      <c r="E33" t="s">
        <v>160</v>
      </c>
      <c r="F33">
        <f>LOOKUP(G33,street!$B$2:$B$31,street!$A$2:$A$31)</f>
        <v>9</v>
      </c>
      <c r="G33" t="s">
        <v>178</v>
      </c>
      <c r="H33">
        <v>44</v>
      </c>
    </row>
    <row r="34" spans="1:8">
      <c r="A34">
        <v>33</v>
      </c>
      <c r="B34">
        <f>LOOKUP(C34,index!$B$2:$B$37,index!$A$2:$A$37)</f>
        <v>16</v>
      </c>
      <c r="C34" s="11">
        <v>450375</v>
      </c>
      <c r="D34" s="11">
        <f>LOOKUP(E34,town!$B$2,town!$A$2)</f>
        <v>1</v>
      </c>
      <c r="E34" t="s">
        <v>160</v>
      </c>
      <c r="F34">
        <f>LOOKUP(G34,street!$B$2:$B$31,street!$A$2:$A$31)</f>
        <v>6</v>
      </c>
      <c r="G34" t="s">
        <v>159</v>
      </c>
      <c r="H34">
        <v>44</v>
      </c>
    </row>
    <row r="35" spans="1:8">
      <c r="A35">
        <v>34</v>
      </c>
      <c r="B35">
        <f>LOOKUP(C35,index!$B$2:$B$37,index!$A$2:$A$37)</f>
        <v>30</v>
      </c>
      <c r="C35" s="11">
        <v>625560</v>
      </c>
      <c r="D35" s="11">
        <f>LOOKUP(E35,town!$B$2,town!$A$2)</f>
        <v>1</v>
      </c>
      <c r="E35" t="s">
        <v>160</v>
      </c>
      <c r="F35">
        <f>LOOKUP(G35,street!$B$2:$B$31,street!$A$2:$A$31)</f>
        <v>13</v>
      </c>
      <c r="G35" t="s">
        <v>187</v>
      </c>
      <c r="H35">
        <v>12</v>
      </c>
    </row>
    <row r="36" spans="1:8">
      <c r="A36">
        <v>35</v>
      </c>
      <c r="B36">
        <f>LOOKUP(C36,index!$B$2:$B$37,index!$A$2:$A$37)</f>
        <v>33</v>
      </c>
      <c r="C36" s="11">
        <v>630201</v>
      </c>
      <c r="D36" s="11">
        <f>LOOKUP(E36,town!$B$2,town!$A$2)</f>
        <v>1</v>
      </c>
      <c r="E36" t="s">
        <v>160</v>
      </c>
      <c r="F36">
        <f>LOOKUP(G36,street!$B$2:$B$31,street!$A$2:$A$31)</f>
        <v>8</v>
      </c>
      <c r="G36" t="s">
        <v>171</v>
      </c>
      <c r="H36">
        <v>17</v>
      </c>
    </row>
    <row r="37" spans="1:8">
      <c r="A37">
        <v>36</v>
      </c>
      <c r="B37">
        <f>LOOKUP(C37,index!$B$2:$B$37,index!$A$2:$A$37)</f>
        <v>4</v>
      </c>
      <c r="C37" s="11">
        <v>190949</v>
      </c>
      <c r="D37" s="11">
        <f>LOOKUP(E37,town!$B$2,town!$A$2)</f>
        <v>1</v>
      </c>
      <c r="E37" t="s">
        <v>160</v>
      </c>
      <c r="F37">
        <f>LOOKUP(G37,street!$B$2:$B$31,street!$A$2:$A$31)</f>
        <v>10</v>
      </c>
      <c r="G37" t="s">
        <v>188</v>
      </c>
      <c r="H37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B37"/>
  <sheetViews>
    <sheetView workbookViewId="0">
      <selection activeCell="B1" sqref="B1"/>
    </sheetView>
  </sheetViews>
  <sheetFormatPr defaultRowHeight="15.75"/>
  <sheetData>
    <row r="1" spans="1:2">
      <c r="A1" t="s">
        <v>154</v>
      </c>
      <c r="B1" t="s">
        <v>199</v>
      </c>
    </row>
    <row r="2" spans="1:2">
      <c r="A2">
        <v>1</v>
      </c>
      <c r="B2" s="11">
        <v>125061</v>
      </c>
    </row>
    <row r="3" spans="1:2">
      <c r="A3">
        <v>2</v>
      </c>
      <c r="B3" s="11">
        <v>125703</v>
      </c>
    </row>
    <row r="4" spans="1:2">
      <c r="A4">
        <v>3</v>
      </c>
      <c r="B4" s="11">
        <v>125837</v>
      </c>
    </row>
    <row r="5" spans="1:2">
      <c r="A5">
        <v>4</v>
      </c>
      <c r="B5" s="11">
        <v>190949</v>
      </c>
    </row>
    <row r="6" spans="1:2">
      <c r="A6">
        <v>5</v>
      </c>
      <c r="B6" s="11">
        <v>344288</v>
      </c>
    </row>
    <row r="7" spans="1:2">
      <c r="A7">
        <v>6</v>
      </c>
      <c r="B7" s="11">
        <v>394060</v>
      </c>
    </row>
    <row r="8" spans="1:2">
      <c r="A8">
        <v>7</v>
      </c>
      <c r="B8" s="11">
        <v>394242</v>
      </c>
    </row>
    <row r="9" spans="1:2">
      <c r="A9">
        <v>8</v>
      </c>
      <c r="B9" s="11">
        <v>394782</v>
      </c>
    </row>
    <row r="10" spans="1:2">
      <c r="A10">
        <v>9</v>
      </c>
      <c r="B10" s="11">
        <v>400562</v>
      </c>
    </row>
    <row r="11" spans="1:2">
      <c r="A11">
        <v>10</v>
      </c>
      <c r="B11" s="11">
        <v>410172</v>
      </c>
    </row>
    <row r="12" spans="1:2">
      <c r="A12">
        <v>11</v>
      </c>
      <c r="B12" s="11">
        <v>410542</v>
      </c>
    </row>
    <row r="13" spans="1:2">
      <c r="A13">
        <v>12</v>
      </c>
      <c r="B13" s="11">
        <v>410661</v>
      </c>
    </row>
    <row r="14" spans="1:2">
      <c r="A14">
        <v>13</v>
      </c>
      <c r="B14" s="11">
        <v>420151</v>
      </c>
    </row>
    <row r="15" spans="1:2">
      <c r="A15">
        <v>14</v>
      </c>
      <c r="B15" s="11">
        <v>426030</v>
      </c>
    </row>
    <row r="16" spans="1:2">
      <c r="A16">
        <v>15</v>
      </c>
      <c r="B16" s="11">
        <v>443890</v>
      </c>
    </row>
    <row r="17" spans="1:2">
      <c r="A17">
        <v>16</v>
      </c>
      <c r="B17" s="11">
        <v>450375</v>
      </c>
    </row>
    <row r="18" spans="1:2">
      <c r="A18">
        <v>17</v>
      </c>
      <c r="B18" s="11">
        <v>450558</v>
      </c>
    </row>
    <row r="19" spans="1:2">
      <c r="A19">
        <v>18</v>
      </c>
      <c r="B19" s="11">
        <v>450983</v>
      </c>
    </row>
    <row r="20" spans="1:2">
      <c r="A20">
        <v>19</v>
      </c>
      <c r="B20" s="11">
        <v>454311</v>
      </c>
    </row>
    <row r="21" spans="1:2">
      <c r="A21">
        <v>20</v>
      </c>
      <c r="B21" s="11">
        <v>603002</v>
      </c>
    </row>
    <row r="22" spans="1:2">
      <c r="A22">
        <v>21</v>
      </c>
      <c r="B22" s="11">
        <v>603036</v>
      </c>
    </row>
    <row r="23" spans="1:2">
      <c r="A23">
        <v>22</v>
      </c>
      <c r="B23" s="11">
        <v>603379</v>
      </c>
    </row>
    <row r="24" spans="1:2">
      <c r="A24">
        <v>23</v>
      </c>
      <c r="B24" s="11">
        <v>603721</v>
      </c>
    </row>
    <row r="25" spans="1:2">
      <c r="A25">
        <v>24</v>
      </c>
      <c r="B25" s="11">
        <v>614164</v>
      </c>
    </row>
    <row r="26" spans="1:2">
      <c r="A26">
        <v>25</v>
      </c>
      <c r="B26" s="11">
        <v>614510</v>
      </c>
    </row>
    <row r="27" spans="1:2">
      <c r="A27">
        <v>26</v>
      </c>
      <c r="B27" s="11">
        <v>614611</v>
      </c>
    </row>
    <row r="28" spans="1:2">
      <c r="A28">
        <v>27</v>
      </c>
      <c r="B28" s="11">
        <v>614753</v>
      </c>
    </row>
    <row r="29" spans="1:2">
      <c r="A29">
        <v>28</v>
      </c>
      <c r="B29" s="11">
        <v>620839</v>
      </c>
    </row>
    <row r="30" spans="1:2">
      <c r="A30">
        <v>29</v>
      </c>
      <c r="B30" s="11">
        <v>625283</v>
      </c>
    </row>
    <row r="31" spans="1:2">
      <c r="A31">
        <v>30</v>
      </c>
      <c r="B31" s="11">
        <v>625560</v>
      </c>
    </row>
    <row r="32" spans="1:2">
      <c r="A32">
        <v>31</v>
      </c>
      <c r="B32" s="11">
        <v>625590</v>
      </c>
    </row>
    <row r="33" spans="1:2">
      <c r="A33">
        <v>32</v>
      </c>
      <c r="B33" s="11">
        <v>625683</v>
      </c>
    </row>
    <row r="34" spans="1:2">
      <c r="A34">
        <v>33</v>
      </c>
      <c r="B34" s="11">
        <v>630201</v>
      </c>
    </row>
    <row r="35" spans="1:2">
      <c r="A35">
        <v>34</v>
      </c>
      <c r="B35" s="11">
        <v>630370</v>
      </c>
    </row>
    <row r="36" spans="1:2">
      <c r="A36">
        <v>35</v>
      </c>
      <c r="B36" s="11">
        <v>660007</v>
      </c>
    </row>
    <row r="37" spans="1:2">
      <c r="A37">
        <v>36</v>
      </c>
      <c r="B37" s="11">
        <v>660540</v>
      </c>
    </row>
  </sheetData>
  <sortState ref="B1:B36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2"/>
  <sheetViews>
    <sheetView workbookViewId="0">
      <selection activeCell="G36" sqref="G36"/>
    </sheetView>
  </sheetViews>
  <sheetFormatPr defaultRowHeight="15.75"/>
  <sheetData>
    <row r="1" spans="1:2">
      <c r="A1" t="s">
        <v>154</v>
      </c>
      <c r="B1" t="s">
        <v>190</v>
      </c>
    </row>
    <row r="2" spans="1:2">
      <c r="A2">
        <v>1</v>
      </c>
      <c r="B2" t="s">
        <v>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31"/>
  <sheetViews>
    <sheetView workbookViewId="0">
      <selection activeCell="F36" sqref="F36"/>
    </sheetView>
  </sheetViews>
  <sheetFormatPr defaultRowHeight="15.75"/>
  <cols>
    <col min="2" max="2" width="20.5" bestFit="1" customWidth="1"/>
  </cols>
  <sheetData>
    <row r="1" spans="1:2">
      <c r="A1" t="s">
        <v>154</v>
      </c>
      <c r="B1" t="s">
        <v>191</v>
      </c>
    </row>
    <row r="2" spans="1:2">
      <c r="A2">
        <v>1</v>
      </c>
      <c r="B2" t="s">
        <v>176</v>
      </c>
    </row>
    <row r="3" spans="1:2">
      <c r="A3">
        <v>2</v>
      </c>
      <c r="B3" t="s">
        <v>184</v>
      </c>
    </row>
    <row r="4" spans="1:2">
      <c r="A4">
        <v>3</v>
      </c>
      <c r="B4" t="s">
        <v>182</v>
      </c>
    </row>
    <row r="5" spans="1:2">
      <c r="A5">
        <v>4</v>
      </c>
      <c r="B5" t="s">
        <v>172</v>
      </c>
    </row>
    <row r="6" spans="1:2">
      <c r="A6">
        <v>5</v>
      </c>
      <c r="B6" t="s">
        <v>177</v>
      </c>
    </row>
    <row r="7" spans="1:2">
      <c r="A7">
        <v>6</v>
      </c>
      <c r="B7" t="s">
        <v>159</v>
      </c>
    </row>
    <row r="8" spans="1:2">
      <c r="A8">
        <v>7</v>
      </c>
      <c r="B8" t="s">
        <v>162</v>
      </c>
    </row>
    <row r="9" spans="1:2">
      <c r="A9">
        <v>8</v>
      </c>
      <c r="B9" t="s">
        <v>171</v>
      </c>
    </row>
    <row r="10" spans="1:2">
      <c r="A10">
        <v>9</v>
      </c>
      <c r="B10" t="s">
        <v>178</v>
      </c>
    </row>
    <row r="11" spans="1:2">
      <c r="A11">
        <v>10</v>
      </c>
      <c r="B11" t="s">
        <v>188</v>
      </c>
    </row>
    <row r="12" spans="1:2">
      <c r="A12">
        <v>11</v>
      </c>
      <c r="B12" t="s">
        <v>167</v>
      </c>
    </row>
    <row r="13" spans="1:2">
      <c r="A13">
        <v>12</v>
      </c>
      <c r="B13" t="s">
        <v>173</v>
      </c>
    </row>
    <row r="14" spans="1:2">
      <c r="A14">
        <v>13</v>
      </c>
      <c r="B14" t="s">
        <v>187</v>
      </c>
    </row>
    <row r="15" spans="1:2">
      <c r="A15">
        <v>14</v>
      </c>
      <c r="B15" t="s">
        <v>168</v>
      </c>
    </row>
    <row r="16" spans="1:2">
      <c r="A16">
        <v>15</v>
      </c>
      <c r="B16" t="s">
        <v>169</v>
      </c>
    </row>
    <row r="17" spans="1:2">
      <c r="A17">
        <v>16</v>
      </c>
      <c r="B17" t="s">
        <v>165</v>
      </c>
    </row>
    <row r="18" spans="1:2">
      <c r="A18">
        <v>17</v>
      </c>
      <c r="B18" t="s">
        <v>166</v>
      </c>
    </row>
    <row r="19" spans="1:2">
      <c r="A19">
        <v>18</v>
      </c>
      <c r="B19" t="s">
        <v>185</v>
      </c>
    </row>
    <row r="20" spans="1:2">
      <c r="A20">
        <v>19</v>
      </c>
      <c r="B20" t="s">
        <v>186</v>
      </c>
    </row>
    <row r="21" spans="1:2">
      <c r="A21">
        <v>20</v>
      </c>
      <c r="B21" t="s">
        <v>170</v>
      </c>
    </row>
    <row r="22" spans="1:2">
      <c r="A22">
        <v>21</v>
      </c>
      <c r="B22" t="s">
        <v>179</v>
      </c>
    </row>
    <row r="23" spans="1:2">
      <c r="A23">
        <v>22</v>
      </c>
      <c r="B23" t="s">
        <v>183</v>
      </c>
    </row>
    <row r="24" spans="1:2">
      <c r="A24">
        <v>23</v>
      </c>
      <c r="B24" t="s">
        <v>163</v>
      </c>
    </row>
    <row r="25" spans="1:2">
      <c r="A25">
        <v>24</v>
      </c>
      <c r="B25" t="s">
        <v>181</v>
      </c>
    </row>
    <row r="26" spans="1:2">
      <c r="A26">
        <v>25</v>
      </c>
      <c r="B26" t="s">
        <v>189</v>
      </c>
    </row>
    <row r="27" spans="1:2">
      <c r="A27">
        <v>26</v>
      </c>
      <c r="B27" t="s">
        <v>174</v>
      </c>
    </row>
    <row r="28" spans="1:2">
      <c r="A28">
        <v>27</v>
      </c>
      <c r="B28" t="s">
        <v>180</v>
      </c>
    </row>
    <row r="29" spans="1:2">
      <c r="A29">
        <v>28</v>
      </c>
      <c r="B29" t="s">
        <v>161</v>
      </c>
    </row>
    <row r="30" spans="1:2">
      <c r="A30">
        <v>29</v>
      </c>
      <c r="B30" t="s">
        <v>175</v>
      </c>
    </row>
    <row r="31" spans="1:2">
      <c r="A31">
        <v>30</v>
      </c>
      <c r="B31" t="s">
        <v>164</v>
      </c>
    </row>
  </sheetData>
  <sortState ref="B2:B31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user</vt:lpstr>
      <vt:lpstr>role</vt:lpstr>
      <vt:lpstr>order</vt:lpstr>
      <vt:lpstr>ordercount</vt:lpstr>
      <vt:lpstr>status</vt:lpstr>
      <vt:lpstr>pvz</vt:lpstr>
      <vt:lpstr>index</vt:lpstr>
      <vt:lpstr>town</vt:lpstr>
      <vt:lpstr>street</vt:lpstr>
      <vt:lpstr>product</vt:lpstr>
      <vt:lpstr>post</vt:lpstr>
      <vt:lpstr>kattov</vt:lpstr>
      <vt:lpstr>name</vt:lpstr>
      <vt:lpstr>manuf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2022-01-18T08:03:55Z</dcterms:created>
  <dcterms:modified xsi:type="dcterms:W3CDTF">2024-10-29T09:22:51Z</dcterms:modified>
</cp:coreProperties>
</file>