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9" activeTab="2"/>
  </bookViews>
  <sheets>
    <sheet name="Partner_products_import" sheetId="3" r:id="rId1"/>
    <sheet name="Material_type_import" sheetId="2" r:id="rId2"/>
    <sheet name="Partners_import" sheetId="4" r:id="rId3"/>
    <sheet name="Comp" sheetId="7" r:id="rId4"/>
    <sheet name="Products_import" sheetId="6" r:id="rId5"/>
    <sheet name="Product_type_import" sheetId="5" r:id="rId6"/>
    <sheet name="City" sheetId="9" r:id="rId7"/>
    <sheet name="Obl" sheetId="10" r:id="rId8"/>
    <sheet name="Street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2" i="6"/>
  <c r="M3" i="4"/>
  <c r="M4" i="4"/>
  <c r="M5" i="4"/>
  <c r="M6" i="4"/>
  <c r="M2" i="4"/>
  <c r="K3" i="4"/>
  <c r="K4" i="4"/>
  <c r="K5" i="4"/>
  <c r="K6" i="4"/>
  <c r="K2" i="4"/>
  <c r="I3" i="4"/>
  <c r="I4" i="4"/>
  <c r="I5" i="4"/>
  <c r="I6" i="4"/>
  <c r="I2" i="4"/>
  <c r="B3" i="4"/>
  <c r="B4" i="4"/>
  <c r="B5" i="4"/>
  <c r="B6" i="4"/>
  <c r="B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</calcChain>
</file>

<file path=xl/sharedStrings.xml><?xml version="1.0" encoding="utf-8"?>
<sst xmlns="http://schemas.openxmlformats.org/spreadsheetml/2006/main" count="146" uniqueCount="79">
  <si>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</si>
  <si>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</si>
  <si>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</si>
  <si>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</si>
  <si>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</si>
  <si>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</si>
  <si>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</si>
  <si>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</si>
  <si>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</si>
  <si>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</si>
  <si>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</si>
  <si>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</si>
  <si>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</si>
  <si>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</si>
  <si>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</si>
  <si>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</si>
  <si>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</si>
  <si>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</si>
  <si>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</si>
  <si>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</si>
  <si>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</si>
  <si>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</si>
  <si>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</si>
  <si>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</si>
  <si>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</si>
  <si>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</si>
  <si>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</si>
  <si>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</si>
  <si>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</si>
  <si>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</si>
  <si>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ООО</t>
  </si>
  <si>
    <t>Петров Василий Петрович</t>
  </si>
  <si>
    <t>vppetrov@vl.ru</t>
  </si>
  <si>
    <t>ПАО</t>
  </si>
  <si>
    <t>Соловьев Андрей Николаевич</t>
  </si>
  <si>
    <t>ansolovev@st.ru</t>
  </si>
  <si>
    <t>ОАО</t>
  </si>
  <si>
    <t>Воробьева Екатерина Валерьевна</t>
  </si>
  <si>
    <t>ekaterina.vorobeva@ml.ru</t>
  </si>
  <si>
    <t>Степанов Степан Сергеевич</t>
  </si>
  <si>
    <t>stepanov@stepan.ru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</si>
  <si>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</si>
  <si>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</si>
  <si>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</si>
  <si>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</si>
  <si>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</si>
  <si>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</si>
  <si>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</si>
  <si>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</si>
  <si>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</si>
  <si>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id</t>
  </si>
  <si>
    <t>PartnerNameId</t>
  </si>
  <si>
    <t>nameComp</t>
  </si>
  <si>
    <t>typeId</t>
  </si>
  <si>
    <t>ProductId</t>
  </si>
  <si>
    <t xml:space="preserve"> Кемеровская область</t>
  </si>
  <si>
    <t xml:space="preserve"> город Юрга</t>
  </si>
  <si>
    <t xml:space="preserve"> ул. Лесная</t>
  </si>
  <si>
    <t xml:space="preserve"> Архангельская область</t>
  </si>
  <si>
    <t xml:space="preserve"> город Северодвинск</t>
  </si>
  <si>
    <t xml:space="preserve"> ул. Строителей</t>
  </si>
  <si>
    <t xml:space="preserve"> Ленинградская область</t>
  </si>
  <si>
    <t xml:space="preserve"> город Приморск</t>
  </si>
  <si>
    <t xml:space="preserve"> ул. Парковая</t>
  </si>
  <si>
    <t xml:space="preserve"> Московская область</t>
  </si>
  <si>
    <t xml:space="preserve"> город Реутов</t>
  </si>
  <si>
    <t xml:space="preserve"> ул. Свободы</t>
  </si>
  <si>
    <t xml:space="preserve"> Белгородская область</t>
  </si>
  <si>
    <t xml:space="preserve"> город Старый Оскол</t>
  </si>
  <si>
    <t xml:space="preserve"> ул. Рабочая</t>
  </si>
  <si>
    <t>house</t>
  </si>
  <si>
    <t>index</t>
  </si>
  <si>
    <t>OblName</t>
  </si>
  <si>
    <t>StreetName</t>
  </si>
  <si>
    <t>CiyName</t>
  </si>
  <si>
    <t>TownId</t>
  </si>
  <si>
    <t>StreetId</t>
  </si>
  <si>
    <t>OblId</t>
  </si>
  <si>
    <t>PartType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</si>
</sst>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"/>
    <numFmt numFmtId="166" formatCode="\+\7\(000\)000\-00\-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 wrapText="1"/>
    </xf>
    <xf numFmtId="2" fontId="1" fillId="0" borderId="0" xfId="1" applyNumberFormat="1"/>
    <xf numFmtId="165" fontId="2" fillId="0" borderId="0" xfId="1" applyNumberFormat="1" applyFont="1" applyAlignment="1">
      <alignment vertical="center" wrapText="1"/>
    </xf>
    <xf numFmtId="166" fontId="1" fillId="0" borderId="0" xfId="1" applyNumberFormat="1"/>
    <xf numFmtId="0" fontId="0" fillId="0" borderId="0" xfId="2" applyNumberFormat="1" applyFont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6" sqref="F16"/>
    </sheetView>
  </sheetViews>
  <sheetFormatPr defaultRowHeight="15" x14ac:dyDescent="0.25"/>
  <cols>
    <col min="1" max="2" width="9.140625" style="1"/>
    <col min="3" max="3" width="57.42578125" style="1" hidden="1" customWidth="1"/>
    <col min="4" max="4" width="19.42578125" style="1" customWidth="1"/>
    <col min="5" max="5" width="23.85546875" style="1" hidden="1" customWidth="1"/>
    <col min="6" max="6" width="21.85546875" style="1" customWidth="1"/>
    <col min="7" max="7" width="15.5703125" style="1" customWidth="1"/>
    <col min="8" max="16384" width="9.140625" style="1"/>
  </cols>
  <sheetData>
    <row r="1" spans="1:7" x14ac:dyDescent="0.25">
      <c r="A1" s="1" t="s">
        <v>50</v>
      </c>
      <c r="B1" s="1" t="s">
        <v>54</v>
      </c>
      <c r="C1" s="1" t="s">
        <v>7</v>
      </c>
      <c r="D1" s="1" t="s">
        <v>51</v>
      </c>
      <c r="E1" s="1" t="s">
        <v>8</v>
      </c>
      <c r="F1" s="2" t="s">
        <v>9</v>
      </c>
      <c r="G1" s="2" t="s">
        <v>10</v>
      </c>
    </row>
    <row r="2" spans="1:7" x14ac:dyDescent="0.25">
      <c r="A2" s="1">
        <v>1</v>
      </c>
      <c r="B2" s="1">
        <f>LOOKUP(C2,Products_import!$D$2:$D$6,Products_import!$A$2:$A$6)</f>
        <v>4</v>
      </c>
      <c r="C2" s="1" t="s">
        <v>11</v>
      </c>
      <c r="D2" s="1">
        <f>LOOKUP(E2,Partners_import!$D$2:$D$6,Partners_import!$A$2:$A$6)</f>
        <v>1</v>
      </c>
      <c r="E2" s="3" t="s">
        <v>12</v>
      </c>
      <c r="F2" s="2">
        <v>15500</v>
      </c>
      <c r="G2" s="7">
        <v>45008</v>
      </c>
    </row>
    <row r="3" spans="1:7" x14ac:dyDescent="0.25">
      <c r="A3" s="1">
        <v>2</v>
      </c>
      <c r="B3" s="1">
        <f>LOOKUP(C3,Products_import!$D$2:$D$6,Products_import!$A$2:$A$6)</f>
        <v>2</v>
      </c>
      <c r="C3" s="1" t="s">
        <v>13</v>
      </c>
      <c r="D3" s="1">
        <f>LOOKUP(E3,Partners_import!$D$2:$D$6,Partners_import!$A$2:$A$6)</f>
        <v>1</v>
      </c>
      <c r="E3" s="3" t="s">
        <v>12</v>
      </c>
      <c r="F3" s="2">
        <v>12350</v>
      </c>
      <c r="G3" s="7">
        <v>45278</v>
      </c>
    </row>
    <row r="4" spans="1:7" x14ac:dyDescent="0.25">
      <c r="A4" s="1">
        <v>3</v>
      </c>
      <c r="B4" s="1">
        <f>LOOKUP(C4,Products_import!$D$2:$D$6,Products_import!$A$2:$A$6)</f>
        <v>3</v>
      </c>
      <c r="C4" s="1" t="s">
        <v>14</v>
      </c>
      <c r="D4" s="1">
        <f>LOOKUP(E4,Partners_import!$D$2:$D$6,Partners_import!$A$2:$A$6)</f>
        <v>1</v>
      </c>
      <c r="E4" s="3" t="s">
        <v>12</v>
      </c>
      <c r="F4" s="2">
        <v>37400</v>
      </c>
      <c r="G4" s="7">
        <v>45450</v>
      </c>
    </row>
    <row r="5" spans="1:7" x14ac:dyDescent="0.25">
      <c r="A5" s="1">
        <v>4</v>
      </c>
      <c r="B5" s="1">
        <f>LOOKUP(C5,Products_import!$D$2:$D$6,Products_import!$A$2:$A$6)</f>
        <v>1</v>
      </c>
      <c r="C5" s="1" t="s">
        <v>15</v>
      </c>
      <c r="D5" s="1">
        <f>LOOKUP(E5,Partners_import!$D$2:$D$6,Partners_import!$A$2:$A$6)</f>
        <v>3</v>
      </c>
      <c r="E5" s="3" t="s">
        <v>16</v>
      </c>
      <c r="F5" s="2">
        <v>35000</v>
      </c>
      <c r="G5" s="7">
        <v>44897</v>
      </c>
    </row>
    <row r="6" spans="1:7" x14ac:dyDescent="0.25">
      <c r="A6" s="1">
        <v>5</v>
      </c>
      <c r="B6" s="1">
        <f>LOOKUP(C6,Products_import!$D$2:$D$6,Products_import!$A$2:$A$6)</f>
        <v>5</v>
      </c>
      <c r="C6" s="1" t="s">
        <v>17</v>
      </c>
      <c r="D6" s="1">
        <f>LOOKUP(E6,Partners_import!$D$2:$D$6,Partners_import!$A$2:$A$6)</f>
        <v>3</v>
      </c>
      <c r="E6" s="3" t="s">
        <v>16</v>
      </c>
      <c r="F6" s="2">
        <v>1250</v>
      </c>
      <c r="G6" s="7">
        <v>45063</v>
      </c>
    </row>
    <row r="7" spans="1:7" x14ac:dyDescent="0.25">
      <c r="A7" s="1">
        <v>6</v>
      </c>
      <c r="B7" s="1">
        <f>LOOKUP(C7,Products_import!$D$2:$D$6,Products_import!$A$2:$A$6)</f>
        <v>2</v>
      </c>
      <c r="C7" s="1" t="s">
        <v>13</v>
      </c>
      <c r="D7" s="1">
        <f>LOOKUP(E7,Partners_import!$D$2:$D$6,Partners_import!$A$2:$A$6)</f>
        <v>3</v>
      </c>
      <c r="E7" s="3" t="s">
        <v>16</v>
      </c>
      <c r="F7" s="2">
        <v>1000</v>
      </c>
      <c r="G7" s="7">
        <v>45450</v>
      </c>
    </row>
    <row r="8" spans="1:7" x14ac:dyDescent="0.25">
      <c r="A8" s="1">
        <v>7</v>
      </c>
      <c r="B8" s="1">
        <f>LOOKUP(C8,Products_import!$D$2:$D$6,Products_import!$A$2:$A$6)</f>
        <v>4</v>
      </c>
      <c r="C8" s="1" t="s">
        <v>11</v>
      </c>
      <c r="D8" s="1">
        <f>LOOKUP(E8,Partners_import!$D$2:$D$6,Partners_import!$A$2:$A$6)</f>
        <v>3</v>
      </c>
      <c r="E8" s="3" t="s">
        <v>16</v>
      </c>
      <c r="F8" s="2">
        <v>7550</v>
      </c>
      <c r="G8" s="7">
        <v>45474</v>
      </c>
    </row>
    <row r="9" spans="1:7" x14ac:dyDescent="0.25">
      <c r="A9" s="1">
        <v>8</v>
      </c>
      <c r="B9" s="1">
        <f>LOOKUP(C9,Products_import!$D$2:$D$6,Products_import!$A$2:$A$6)</f>
        <v>4</v>
      </c>
      <c r="C9" s="1" t="s">
        <v>11</v>
      </c>
      <c r="D9" s="1">
        <f>LOOKUP(E9,Partners_import!$D$2:$D$6,Partners_import!$A$2:$A$6)</f>
        <v>5</v>
      </c>
      <c r="E9" s="3" t="s">
        <v>18</v>
      </c>
      <c r="F9" s="2">
        <v>7250</v>
      </c>
      <c r="G9" s="7">
        <v>44948</v>
      </c>
    </row>
    <row r="10" spans="1:7" x14ac:dyDescent="0.25">
      <c r="A10" s="1">
        <v>9</v>
      </c>
      <c r="B10" s="1">
        <f>LOOKUP(C10,Products_import!$D$2:$D$6,Products_import!$A$2:$A$6)</f>
        <v>1</v>
      </c>
      <c r="C10" s="1" t="s">
        <v>15</v>
      </c>
      <c r="D10" s="1">
        <f>LOOKUP(E10,Partners_import!$D$2:$D$6,Partners_import!$A$2:$A$6)</f>
        <v>5</v>
      </c>
      <c r="E10" s="3" t="s">
        <v>18</v>
      </c>
      <c r="F10" s="2">
        <v>2500</v>
      </c>
      <c r="G10" s="7">
        <v>45478</v>
      </c>
    </row>
    <row r="11" spans="1:7" x14ac:dyDescent="0.25">
      <c r="A11" s="1">
        <v>10</v>
      </c>
      <c r="B11" s="1">
        <f>LOOKUP(C11,Products_import!$D$2:$D$6,Products_import!$A$2:$A$6)</f>
        <v>3</v>
      </c>
      <c r="C11" s="1" t="s">
        <v>14</v>
      </c>
      <c r="D11" s="1">
        <f>LOOKUP(E11,Partners_import!$D$2:$D$6,Partners_import!$A$2:$A$6)</f>
        <v>4</v>
      </c>
      <c r="E11" s="3" t="s">
        <v>19</v>
      </c>
      <c r="F11" s="2">
        <v>59050</v>
      </c>
      <c r="G11" s="7">
        <v>45005</v>
      </c>
    </row>
    <row r="12" spans="1:7" x14ac:dyDescent="0.25">
      <c r="A12" s="1">
        <v>11</v>
      </c>
      <c r="B12" s="1">
        <f>LOOKUP(C12,Products_import!$D$2:$D$6,Products_import!$A$2:$A$6)</f>
        <v>2</v>
      </c>
      <c r="C12" s="1" t="s">
        <v>13</v>
      </c>
      <c r="D12" s="1">
        <f>LOOKUP(E12,Partners_import!$D$2:$D$6,Partners_import!$A$2:$A$6)</f>
        <v>4</v>
      </c>
      <c r="E12" s="3" t="s">
        <v>19</v>
      </c>
      <c r="F12" s="2">
        <v>37200</v>
      </c>
      <c r="G12" s="7">
        <v>45363</v>
      </c>
    </row>
    <row r="13" spans="1:7" x14ac:dyDescent="0.25">
      <c r="A13" s="1">
        <v>12</v>
      </c>
      <c r="B13" s="1">
        <f>LOOKUP(C13,Products_import!$D$2:$D$6,Products_import!$A$2:$A$6)</f>
        <v>5</v>
      </c>
      <c r="C13" s="1" t="s">
        <v>17</v>
      </c>
      <c r="D13" s="1">
        <f>LOOKUP(E13,Partners_import!$D$2:$D$6,Partners_import!$A$2:$A$6)</f>
        <v>4</v>
      </c>
      <c r="E13" s="3" t="s">
        <v>19</v>
      </c>
      <c r="F13" s="2">
        <v>4500</v>
      </c>
      <c r="G13" s="7">
        <v>45426</v>
      </c>
    </row>
    <row r="14" spans="1:7" x14ac:dyDescent="0.25">
      <c r="A14" s="1">
        <v>13</v>
      </c>
      <c r="B14" s="1">
        <f>LOOKUP(C14,Products_import!$D$2:$D$6,Products_import!$A$2:$A$6)</f>
        <v>2</v>
      </c>
      <c r="C14" s="1" t="s">
        <v>13</v>
      </c>
      <c r="D14" s="1">
        <f>LOOKUP(E14,Partners_import!$D$2:$D$6,Partners_import!$A$2:$A$6)</f>
        <v>2</v>
      </c>
      <c r="E14" s="3" t="s">
        <v>20</v>
      </c>
      <c r="F14" s="2">
        <v>50000</v>
      </c>
      <c r="G14" s="7">
        <v>45188</v>
      </c>
    </row>
    <row r="15" spans="1:7" x14ac:dyDescent="0.25">
      <c r="A15" s="1">
        <v>14</v>
      </c>
      <c r="B15" s="1">
        <f>LOOKUP(C15,Products_import!$D$2:$D$6,Products_import!$A$2:$A$6)</f>
        <v>3</v>
      </c>
      <c r="C15" s="1" t="s">
        <v>14</v>
      </c>
      <c r="D15" s="1">
        <f>LOOKUP(E15,Partners_import!$D$2:$D$6,Partners_import!$A$2:$A$6)</f>
        <v>2</v>
      </c>
      <c r="E15" s="3" t="s">
        <v>20</v>
      </c>
      <c r="F15" s="2">
        <v>670000</v>
      </c>
      <c r="G15" s="7">
        <v>45240</v>
      </c>
    </row>
    <row r="16" spans="1:7" x14ac:dyDescent="0.25">
      <c r="A16" s="1">
        <v>15</v>
      </c>
      <c r="B16" s="1">
        <f>LOOKUP(C16,Products_import!$D$2:$D$6,Products_import!$A$2:$A$6)</f>
        <v>4</v>
      </c>
      <c r="C16" s="1" t="s">
        <v>11</v>
      </c>
      <c r="D16" s="1">
        <f>LOOKUP(E16,Partners_import!$D$2:$D$6,Partners_import!$A$2:$A$6)</f>
        <v>2</v>
      </c>
      <c r="E16" s="3" t="s">
        <v>20</v>
      </c>
      <c r="F16" s="2">
        <v>35000</v>
      </c>
      <c r="G16" s="7">
        <v>45397</v>
      </c>
    </row>
    <row r="17" spans="1:7" x14ac:dyDescent="0.25">
      <c r="A17" s="1">
        <v>16</v>
      </c>
      <c r="B17" s="1">
        <f>LOOKUP(C17,Products_import!$D$2:$D$6,Products_import!$A$2:$A$6)</f>
        <v>1</v>
      </c>
      <c r="C17" s="1" t="s">
        <v>15</v>
      </c>
      <c r="D17" s="1">
        <f>LOOKUP(E17,Partners_import!$D$2:$D$6,Partners_import!$A$2:$A$6)</f>
        <v>2</v>
      </c>
      <c r="E17" s="3" t="s">
        <v>20</v>
      </c>
      <c r="F17" s="2">
        <v>25000</v>
      </c>
      <c r="G17" s="7">
        <v>45455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5" sqref="G15"/>
    </sheetView>
  </sheetViews>
  <sheetFormatPr defaultRowHeight="15" x14ac:dyDescent="0.25"/>
  <cols>
    <col min="1" max="1" width="9.140625" style="1"/>
    <col min="2" max="2" width="16.7109375" style="1" customWidth="1"/>
    <col min="3" max="3" width="24.42578125" style="1" customWidth="1"/>
    <col min="4" max="16384" width="9.140625" style="1"/>
  </cols>
  <sheetData>
    <row r="1" spans="1:3" x14ac:dyDescent="0.25">
      <c r="A1" s="1" t="s">
        <v>50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9">
        <v>1E-3</v>
      </c>
    </row>
    <row r="3" spans="1:3" x14ac:dyDescent="0.25">
      <c r="A3" s="1">
        <v>2</v>
      </c>
      <c r="B3" s="1" t="s">
        <v>3</v>
      </c>
      <c r="C3" s="9">
        <v>9.4999999999999998E-3</v>
      </c>
    </row>
    <row r="4" spans="1:3" x14ac:dyDescent="0.25">
      <c r="A4" s="1">
        <v>3</v>
      </c>
      <c r="B4" s="1" t="s">
        <v>4</v>
      </c>
      <c r="C4" s="9">
        <v>2.8E-3</v>
      </c>
    </row>
    <row r="5" spans="1:3" x14ac:dyDescent="0.25">
      <c r="A5" s="1">
        <v>4</v>
      </c>
      <c r="B5" s="1" t="s">
        <v>5</v>
      </c>
      <c r="C5" s="9">
        <v>5.4999999999999997E-3</v>
      </c>
    </row>
    <row r="6" spans="1:3" x14ac:dyDescent="0.25">
      <c r="A6" s="1">
        <v>5</v>
      </c>
      <c r="B6" s="1" t="s">
        <v>6</v>
      </c>
      <c r="C6" s="9">
        <v>3.3999999999999998E-3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22" sqref="H22"/>
    </sheetView>
  </sheetViews>
  <sheetFormatPr defaultRowHeight="15" x14ac:dyDescent="0.25"/>
  <cols>
    <col min="1" max="2" width="9.140625" style="1"/>
    <col min="3" max="3" width="13.42578125" style="1" hidden="1" customWidth="1"/>
    <col min="4" max="4" width="24.140625" style="1" bestFit="1" customWidth="1"/>
    <col min="5" max="5" width="30.7109375" style="1" customWidth="1"/>
    <col min="6" max="6" width="26.42578125" style="1" customWidth="1"/>
    <col min="7" max="7" width="18.28515625" style="1" bestFit="1" customWidth="1"/>
    <col min="8" max="8" width="29" style="1" bestFit="1" customWidth="1"/>
    <col min="9" max="9" width="29" style="1" customWidth="1"/>
    <col min="10" max="10" width="23.140625" style="1" hidden="1" customWidth="1"/>
    <col min="11" max="11" width="23.140625" style="1" customWidth="1"/>
    <col min="12" max="12" width="20.42578125" style="1" hidden="1" customWidth="1"/>
    <col min="13" max="13" width="20.42578125" style="1" customWidth="1"/>
    <col min="14" max="14" width="15.5703125" style="1" hidden="1" customWidth="1"/>
    <col min="15" max="15" width="9.140625" style="1"/>
    <col min="16" max="16" width="11" style="1" bestFit="1" customWidth="1"/>
    <col min="17" max="17" width="8.28515625" style="1" bestFit="1" customWidth="1"/>
    <col min="18" max="16384" width="9.140625" style="1"/>
  </cols>
  <sheetData>
    <row r="1" spans="1:17" x14ac:dyDescent="0.25">
      <c r="A1" s="1" t="s">
        <v>50</v>
      </c>
      <c r="B1" s="1" t="s">
        <v>78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71</v>
      </c>
      <c r="I1" s="1" t="s">
        <v>77</v>
      </c>
      <c r="J1" s="1">
        <v>1</v>
      </c>
      <c r="K1" s="1" t="s">
        <v>75</v>
      </c>
      <c r="L1" s="1">
        <v>2</v>
      </c>
      <c r="M1" s="1" t="s">
        <v>76</v>
      </c>
      <c r="N1" s="1">
        <v>2</v>
      </c>
      <c r="O1" s="1" t="s">
        <v>70</v>
      </c>
      <c r="P1" s="1" t="s">
        <v>25</v>
      </c>
      <c r="Q1" s="1" t="s">
        <v>26</v>
      </c>
    </row>
    <row r="2" spans="1:17" x14ac:dyDescent="0.25">
      <c r="A2" s="1">
        <v>1</v>
      </c>
      <c r="B2" s="1">
        <f>LOOKUP(C2,Comp!$B$2:$B$5,Comp!$A$2:$A$5)</f>
        <v>1</v>
      </c>
      <c r="C2" s="1" t="s">
        <v>27</v>
      </c>
      <c r="D2" s="3" t="s">
        <v>12</v>
      </c>
      <c r="E2" s="3" t="s">
        <v>28</v>
      </c>
      <c r="F2" s="3" t="s">
        <v>29</v>
      </c>
      <c r="G2" s="8">
        <v>4931234567</v>
      </c>
      <c r="H2" s="1">
        <v>652050</v>
      </c>
      <c r="I2" s="1">
        <f>LOOKUP(J2,Obl!$B$2:$B$6,Obl!$A$2:$A$6)</f>
        <v>3</v>
      </c>
      <c r="J2" s="1" t="s">
        <v>55</v>
      </c>
      <c r="K2" s="1">
        <f>LOOKUP(L2,City!$B$2:$B$6,City!$A$2:$A$6)</f>
        <v>5</v>
      </c>
      <c r="L2" s="1" t="s">
        <v>56</v>
      </c>
      <c r="M2" s="1">
        <f>LOOKUP(N2,Street!$B$2:$B$6,Street!$A$2:$A$6)</f>
        <v>1</v>
      </c>
      <c r="N2" s="1" t="s">
        <v>57</v>
      </c>
      <c r="O2" s="1">
        <v>15</v>
      </c>
      <c r="P2" s="1">
        <v>2222455179</v>
      </c>
      <c r="Q2" s="1">
        <v>7</v>
      </c>
    </row>
    <row r="3" spans="1:17" x14ac:dyDescent="0.25">
      <c r="A3" s="1">
        <v>2</v>
      </c>
      <c r="B3" s="1">
        <f>LOOKUP(C3,Comp!$B$2:$B$5,Comp!$A$2:$A$5)</f>
        <v>1</v>
      </c>
      <c r="C3" s="1" t="s">
        <v>27</v>
      </c>
      <c r="D3" s="3" t="s">
        <v>20</v>
      </c>
      <c r="E3" s="3" t="s">
        <v>39</v>
      </c>
      <c r="F3" s="3" t="s">
        <v>40</v>
      </c>
      <c r="G3" s="8">
        <v>9128883333</v>
      </c>
      <c r="H3" s="1">
        <v>309500</v>
      </c>
      <c r="I3" s="1">
        <f>LOOKUP(J3,Obl!$B$2:$B$6,Obl!$A$2:$A$6)</f>
        <v>2</v>
      </c>
      <c r="J3" s="1" t="s">
        <v>67</v>
      </c>
      <c r="K3" s="1">
        <f>LOOKUP(L3,City!$B$2:$B$6,City!$A$2:$A$6)</f>
        <v>4</v>
      </c>
      <c r="L3" s="1" t="s">
        <v>68</v>
      </c>
      <c r="M3" s="1">
        <f>LOOKUP(N3,Street!$B$2:$B$6,Street!$A$2:$A$6)</f>
        <v>3</v>
      </c>
      <c r="N3" s="1" t="s">
        <v>69</v>
      </c>
      <c r="O3" s="1">
        <v>122</v>
      </c>
      <c r="P3" s="1">
        <v>5552431140</v>
      </c>
      <c r="Q3" s="1">
        <v>10</v>
      </c>
    </row>
    <row r="4" spans="1:17" x14ac:dyDescent="0.25">
      <c r="A4" s="1">
        <v>3</v>
      </c>
      <c r="B4" s="1">
        <f>LOOKUP(C4,Comp!$B$2:$B$5,Comp!$A$2:$A$5)</f>
        <v>3</v>
      </c>
      <c r="C4" s="1" t="s">
        <v>30</v>
      </c>
      <c r="D4" s="3" t="s">
        <v>16</v>
      </c>
      <c r="E4" s="3" t="s">
        <v>31</v>
      </c>
      <c r="F4" s="3" t="s">
        <v>32</v>
      </c>
      <c r="G4" s="8">
        <v>9871235678</v>
      </c>
      <c r="H4" s="1">
        <v>164500</v>
      </c>
      <c r="I4" s="1">
        <f>LOOKUP(J4,Obl!$B$2:$B$6,Obl!$A$2:$A$6)</f>
        <v>1</v>
      </c>
      <c r="J4" s="1" t="s">
        <v>58</v>
      </c>
      <c r="K4" s="1">
        <f>LOOKUP(L4,City!$B$2:$B$6,City!$A$2:$A$6)</f>
        <v>3</v>
      </c>
      <c r="L4" s="1" t="s">
        <v>59</v>
      </c>
      <c r="M4" s="1">
        <f>LOOKUP(N4,Street!$B$2:$B$6,Street!$A$2:$A$6)</f>
        <v>5</v>
      </c>
      <c r="N4" s="1" t="s">
        <v>60</v>
      </c>
      <c r="O4" s="1">
        <v>18</v>
      </c>
      <c r="P4" s="1">
        <v>3333888520</v>
      </c>
      <c r="Q4" s="1">
        <v>7</v>
      </c>
    </row>
    <row r="5" spans="1:17" x14ac:dyDescent="0.25">
      <c r="A5" s="1">
        <v>4</v>
      </c>
      <c r="B5" s="1">
        <f>LOOKUP(C5,Comp!$B$2:$B$5,Comp!$A$2:$A$5)</f>
        <v>2</v>
      </c>
      <c r="C5" s="1" t="s">
        <v>36</v>
      </c>
      <c r="D5" s="3" t="s">
        <v>19</v>
      </c>
      <c r="E5" s="3" t="s">
        <v>37</v>
      </c>
      <c r="F5" s="3" t="s">
        <v>38</v>
      </c>
      <c r="G5" s="8">
        <v>4442223311</v>
      </c>
      <c r="H5" s="1">
        <v>143960</v>
      </c>
      <c r="I5" s="1">
        <f>LOOKUP(J5,Obl!$B$2:$B$6,Obl!$A$2:$A$6)</f>
        <v>5</v>
      </c>
      <c r="J5" s="1" t="s">
        <v>64</v>
      </c>
      <c r="K5" s="1">
        <f>LOOKUP(L5,City!$B$2:$B$6,City!$A$2:$A$6)</f>
        <v>2</v>
      </c>
      <c r="L5" s="1" t="s">
        <v>65</v>
      </c>
      <c r="M5" s="1">
        <f>LOOKUP(N5,Street!$B$2:$B$6,Street!$A$2:$A$6)</f>
        <v>4</v>
      </c>
      <c r="N5" s="1" t="s">
        <v>66</v>
      </c>
      <c r="O5" s="1">
        <v>51</v>
      </c>
      <c r="P5" s="1">
        <v>1111520857</v>
      </c>
      <c r="Q5" s="1">
        <v>5</v>
      </c>
    </row>
    <row r="6" spans="1:17" x14ac:dyDescent="0.25">
      <c r="A6" s="1">
        <v>5</v>
      </c>
      <c r="B6" s="1">
        <f>LOOKUP(C6,Comp!$B$2:$B$5,Comp!$A$2:$A$5)</f>
        <v>4</v>
      </c>
      <c r="C6" s="1" t="s">
        <v>33</v>
      </c>
      <c r="D6" s="3" t="s">
        <v>18</v>
      </c>
      <c r="E6" s="3" t="s">
        <v>34</v>
      </c>
      <c r="F6" s="3" t="s">
        <v>35</v>
      </c>
      <c r="G6" s="8">
        <v>8122233200</v>
      </c>
      <c r="H6" s="1">
        <v>188910</v>
      </c>
      <c r="I6" s="1">
        <f>LOOKUP(J6,Obl!$B$2:$B$6,Obl!$A$2:$A$6)</f>
        <v>4</v>
      </c>
      <c r="J6" s="1" t="s">
        <v>61</v>
      </c>
      <c r="K6" s="1">
        <f>LOOKUP(L6,City!$B$2:$B$6,City!$A$2:$A$6)</f>
        <v>1</v>
      </c>
      <c r="L6" s="1" t="s">
        <v>62</v>
      </c>
      <c r="M6" s="1">
        <f>LOOKUP(N6,Street!$B$2:$B$6,Street!$A$2:$A$6)</f>
        <v>2</v>
      </c>
      <c r="N6" s="1" t="s">
        <v>63</v>
      </c>
      <c r="O6" s="1">
        <v>21</v>
      </c>
      <c r="P6" s="1">
        <v>4440391035</v>
      </c>
      <c r="Q6" s="1">
        <v>7</v>
      </c>
    </row>
  </sheetData>
  <sortState ref="A2:N6">
    <sortCondition ref="D2"/>
  </sortState>
  <hyperlinks>
    <hyperlink ref="F2" r:id="rId1"/>
    <hyperlink ref="F4" r:id="rId2"/>
    <hyperlink ref="F6" r:id="rId3"/>
    <hyperlink ref="F3" r:id="rId4"/>
    <hyperlink ref="F5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2:B5"/>
    </sheetView>
  </sheetViews>
  <sheetFormatPr defaultRowHeight="15" x14ac:dyDescent="0.25"/>
  <sheetData>
    <row r="1" spans="1:2" x14ac:dyDescent="0.25">
      <c r="A1" t="s">
        <v>50</v>
      </c>
      <c r="B1" t="s">
        <v>52</v>
      </c>
    </row>
    <row r="2" spans="1:2" x14ac:dyDescent="0.25">
      <c r="A2">
        <v>1</v>
      </c>
      <c r="B2" s="1" t="s">
        <v>27</v>
      </c>
    </row>
    <row r="3" spans="1:2" x14ac:dyDescent="0.25">
      <c r="A3">
        <v>2</v>
      </c>
      <c r="B3" s="1" t="s">
        <v>36</v>
      </c>
    </row>
    <row r="4" spans="1:2" x14ac:dyDescent="0.25">
      <c r="A4">
        <v>3</v>
      </c>
      <c r="B4" s="1" t="s">
        <v>30</v>
      </c>
    </row>
    <row r="5" spans="1:2" x14ac:dyDescent="0.25">
      <c r="A5">
        <v>4</v>
      </c>
      <c r="B5" s="1" t="s">
        <v>33</v>
      </c>
    </row>
  </sheetData>
  <sortState ref="B2:B6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8" sqref="D18"/>
    </sheetView>
  </sheetViews>
  <sheetFormatPr defaultRowHeight="15" x14ac:dyDescent="0.25"/>
  <cols>
    <col min="1" max="2" width="9.140625" style="1"/>
    <col min="3" max="3" width="21.7109375" style="1" hidden="1" customWidth="1"/>
    <col min="4" max="4" width="56.28515625" style="1" customWidth="1"/>
    <col min="5" max="5" width="12.140625" style="1" customWidth="1"/>
    <col min="6" max="6" width="37.140625" style="1" bestFit="1" customWidth="1"/>
    <col min="7" max="16384" width="9.140625" style="1"/>
  </cols>
  <sheetData>
    <row r="1" spans="1:6" x14ac:dyDescent="0.25">
      <c r="A1" s="1" t="s">
        <v>50</v>
      </c>
      <c r="B1" s="1" t="s">
        <v>53</v>
      </c>
      <c r="C1" s="1" t="s">
        <v>41</v>
      </c>
      <c r="D1" s="1" t="s">
        <v>47</v>
      </c>
      <c r="E1" s="1" t="s">
        <v>48</v>
      </c>
      <c r="F1" s="1" t="s">
        <v>49</v>
      </c>
    </row>
    <row r="2" spans="1:6" x14ac:dyDescent="0.25">
      <c r="A2" s="1">
        <v>1</v>
      </c>
      <c r="B2" s="1">
        <f>LOOKUP(C2,Product_type_import!$B$2:$B$5,Product_type_import!$A$2:$A$5)</f>
        <v>3</v>
      </c>
      <c r="C2" s="1" t="s">
        <v>45</v>
      </c>
      <c r="D2" s="1" t="s">
        <v>15</v>
      </c>
      <c r="E2" s="1">
        <v>8858958</v>
      </c>
      <c r="F2" s="6">
        <v>7330.99</v>
      </c>
    </row>
    <row r="3" spans="1:6" x14ac:dyDescent="0.25">
      <c r="A3" s="1">
        <v>2</v>
      </c>
      <c r="B3" s="1">
        <f>LOOKUP(C3,Product_type_import!$B$2:$B$5,Product_type_import!$A$2:$A$5)</f>
        <v>1</v>
      </c>
      <c r="C3" s="1" t="s">
        <v>43</v>
      </c>
      <c r="D3" s="1" t="s">
        <v>13</v>
      </c>
      <c r="E3" s="1">
        <v>7750282</v>
      </c>
      <c r="F3" s="6">
        <v>1799.33</v>
      </c>
    </row>
    <row r="4" spans="1:6" x14ac:dyDescent="0.25">
      <c r="A4" s="1">
        <v>3</v>
      </c>
      <c r="B4" s="1">
        <f>LOOKUP(C4,Product_type_import!$B$2:$B$5,Product_type_import!$A$2:$A$5)</f>
        <v>1</v>
      </c>
      <c r="C4" s="1" t="s">
        <v>43</v>
      </c>
      <c r="D4" s="1" t="s">
        <v>14</v>
      </c>
      <c r="E4" s="1">
        <v>7028748</v>
      </c>
      <c r="F4" s="6">
        <v>3890.41</v>
      </c>
    </row>
    <row r="5" spans="1:6" x14ac:dyDescent="0.25">
      <c r="A5" s="1">
        <v>4</v>
      </c>
      <c r="B5" s="1">
        <f>LOOKUP(C5,Product_type_import!$B$2:$B$5,Product_type_import!$A$2:$A$5)</f>
        <v>3</v>
      </c>
      <c r="C5" s="1" t="s">
        <v>45</v>
      </c>
      <c r="D5" s="1" t="s">
        <v>11</v>
      </c>
      <c r="E5" s="1">
        <v>8758385</v>
      </c>
      <c r="F5" s="6">
        <v>4456.8999999999996</v>
      </c>
    </row>
    <row r="6" spans="1:6" x14ac:dyDescent="0.25">
      <c r="A6" s="1">
        <v>5</v>
      </c>
      <c r="B6" s="1">
        <f>LOOKUP(C6,Product_type_import!$B$2:$B$5,Product_type_import!$A$2:$A$5)</f>
        <v>4</v>
      </c>
      <c r="C6" s="1" t="s">
        <v>46</v>
      </c>
      <c r="D6" s="1" t="s">
        <v>17</v>
      </c>
      <c r="E6" s="1">
        <v>5012543</v>
      </c>
      <c r="F6" s="6">
        <v>5450.59</v>
      </c>
    </row>
  </sheetData>
  <sortState ref="A2:G6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5" sqref="D25"/>
    </sheetView>
  </sheetViews>
  <sheetFormatPr defaultRowHeight="15" x14ac:dyDescent="0.25"/>
  <cols>
    <col min="1" max="1" width="21.85546875" style="1" customWidth="1"/>
    <col min="2" max="2" width="27.28515625" style="1" customWidth="1"/>
    <col min="3" max="3" width="29" style="1" bestFit="1" customWidth="1"/>
    <col min="4" max="16384" width="9.140625" style="1"/>
  </cols>
  <sheetData>
    <row r="1" spans="1:3" x14ac:dyDescent="0.25">
      <c r="A1" s="1" t="s">
        <v>50</v>
      </c>
      <c r="B1" s="4" t="s">
        <v>41</v>
      </c>
      <c r="C1" s="4" t="s">
        <v>42</v>
      </c>
    </row>
    <row r="2" spans="1:3" x14ac:dyDescent="0.25">
      <c r="A2" s="1">
        <v>1</v>
      </c>
      <c r="B2" s="1" t="s">
        <v>43</v>
      </c>
      <c r="C2" s="5">
        <v>2.35</v>
      </c>
    </row>
    <row r="3" spans="1:3" x14ac:dyDescent="0.25">
      <c r="A3" s="1">
        <v>2</v>
      </c>
      <c r="B3" s="1" t="s">
        <v>44</v>
      </c>
      <c r="C3" s="5">
        <v>5.15</v>
      </c>
    </row>
    <row r="4" spans="1:3" x14ac:dyDescent="0.25">
      <c r="A4" s="1">
        <v>3</v>
      </c>
      <c r="B4" s="1" t="s">
        <v>45</v>
      </c>
      <c r="C4" s="5">
        <v>4.34</v>
      </c>
    </row>
    <row r="5" spans="1:3" x14ac:dyDescent="0.25">
      <c r="A5" s="1">
        <v>4</v>
      </c>
      <c r="B5" s="1" t="s">
        <v>46</v>
      </c>
      <c r="C5" s="5">
        <v>1.5</v>
      </c>
    </row>
    <row r="6" spans="1:3" x14ac:dyDescent="0.25">
      <c r="A6" s="4"/>
      <c r="B6" s="5"/>
    </row>
    <row r="7" spans="1:3" x14ac:dyDescent="0.25">
      <c r="A7" s="4"/>
      <c r="B7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2:B6"/>
    </sheetView>
  </sheetViews>
  <sheetFormatPr defaultRowHeight="15" x14ac:dyDescent="0.25"/>
  <sheetData>
    <row r="1" spans="1:2" x14ac:dyDescent="0.25">
      <c r="A1" t="s">
        <v>50</v>
      </c>
      <c r="B1" t="s">
        <v>74</v>
      </c>
    </row>
    <row r="2" spans="1:2" x14ac:dyDescent="0.25">
      <c r="A2">
        <v>1</v>
      </c>
      <c r="B2" s="1" t="s">
        <v>62</v>
      </c>
    </row>
    <row r="3" spans="1:2" x14ac:dyDescent="0.25">
      <c r="A3">
        <v>2</v>
      </c>
      <c r="B3" s="1" t="s">
        <v>65</v>
      </c>
    </row>
    <row r="4" spans="1:2" x14ac:dyDescent="0.25">
      <c r="A4">
        <v>3</v>
      </c>
      <c r="B4" s="1" t="s">
        <v>59</v>
      </c>
    </row>
    <row r="5" spans="1:2" x14ac:dyDescent="0.25">
      <c r="A5">
        <v>4</v>
      </c>
      <c r="B5" s="1" t="s">
        <v>68</v>
      </c>
    </row>
    <row r="6" spans="1:2" x14ac:dyDescent="0.25">
      <c r="A6">
        <v>5</v>
      </c>
      <c r="B6" s="1" t="s">
        <v>56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2:B6"/>
    </sheetView>
  </sheetViews>
  <sheetFormatPr defaultRowHeight="15" x14ac:dyDescent="0.25"/>
  <cols>
    <col min="2" max="2" width="23.140625" bestFit="1" customWidth="1"/>
  </cols>
  <sheetData>
    <row r="1" spans="1:2" x14ac:dyDescent="0.25">
      <c r="A1" t="s">
        <v>50</v>
      </c>
      <c r="B1" t="s">
        <v>72</v>
      </c>
    </row>
    <row r="2" spans="1:2" x14ac:dyDescent="0.25">
      <c r="A2">
        <v>1</v>
      </c>
      <c r="B2" s="1" t="s">
        <v>58</v>
      </c>
    </row>
    <row r="3" spans="1:2" x14ac:dyDescent="0.25">
      <c r="A3">
        <v>2</v>
      </c>
      <c r="B3" s="1" t="s">
        <v>67</v>
      </c>
    </row>
    <row r="4" spans="1:2" x14ac:dyDescent="0.25">
      <c r="A4">
        <v>3</v>
      </c>
      <c r="B4" s="1" t="s">
        <v>55</v>
      </c>
    </row>
    <row r="5" spans="1:2" x14ac:dyDescent="0.25">
      <c r="A5">
        <v>4</v>
      </c>
      <c r="B5" s="1" t="s">
        <v>61</v>
      </c>
    </row>
    <row r="6" spans="1:2" x14ac:dyDescent="0.25">
      <c r="A6">
        <v>5</v>
      </c>
      <c r="B6" s="1" t="s">
        <v>64</v>
      </c>
    </row>
  </sheetData>
  <sortState ref="B2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2:B6"/>
    </sheetView>
  </sheetViews>
  <sheetFormatPr defaultRowHeight="15" x14ac:dyDescent="0.25"/>
  <sheetData>
    <row r="1" spans="1:2" x14ac:dyDescent="0.25">
      <c r="A1" t="s">
        <v>50</v>
      </c>
      <c r="B1" t="s">
        <v>73</v>
      </c>
    </row>
    <row r="2" spans="1:2" x14ac:dyDescent="0.25">
      <c r="A2">
        <v>1</v>
      </c>
      <c r="B2" s="1" t="s">
        <v>57</v>
      </c>
    </row>
    <row r="3" spans="1:2" x14ac:dyDescent="0.25">
      <c r="A3">
        <v>2</v>
      </c>
      <c r="B3" s="1" t="s">
        <v>63</v>
      </c>
    </row>
    <row r="4" spans="1:2" x14ac:dyDescent="0.25">
      <c r="A4">
        <v>3</v>
      </c>
      <c r="B4" s="1" t="s">
        <v>69</v>
      </c>
    </row>
    <row r="5" spans="1:2" x14ac:dyDescent="0.25">
      <c r="A5">
        <v>4</v>
      </c>
      <c r="B5" s="1" t="s">
        <v>66</v>
      </c>
    </row>
    <row r="6" spans="1:2" x14ac:dyDescent="0.25">
      <c r="A6">
        <v>5</v>
      </c>
      <c r="B6" s="1" t="s">
        <v>60</v>
      </c>
    </row>
  </sheetData>
  <sortState ref="B2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Partner_products_import</vt:lpstr>
      <vt:lpstr>Material_type_import</vt:lpstr>
      <vt:lpstr>Partners_import</vt:lpstr>
      <vt:lpstr>Comp</vt:lpstr>
      <vt:lpstr>Products_import</vt:lpstr>
      <vt:lpstr>Product_type_import</vt:lpstr>
      <vt:lpstr>City</vt:lpstr>
      <vt:lpstr>Obl</vt:lpstr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2024-11-12T09:37:46Z</dcterms:modified>
</cp:coreProperties>
</file>