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 files\Study\ME 635\HW04\Q1\"/>
    </mc:Choice>
  </mc:AlternateContent>
  <xr:revisionPtr revIDLastSave="0" documentId="13_ncr:1_{87B2C5A9-0E27-4B71-B45E-C8DE914C6ABD}" xr6:coauthVersionLast="47" xr6:coauthVersionMax="47" xr10:uidLastSave="{00000000-0000-0000-0000-000000000000}"/>
  <bookViews>
    <workbookView xWindow="28680" yWindow="-120" windowWidth="29040" windowHeight="15720" xr2:uid="{BE722FDE-A411-4CBC-8BB7-50E2D409DFC0}"/>
  </bookViews>
  <sheets>
    <sheet name="HW4_Problem1" sheetId="2" r:id="rId1"/>
    <sheet name="Sheet1" sheetId="1" r:id="rId2"/>
  </sheets>
  <definedNames>
    <definedName name="ExternalData_1" localSheetId="0" hidden="1">HW4_Problem1!#REF!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HW4_Problem1!$A$4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5" i="2"/>
  <c r="E96" i="2"/>
  <c r="E97" i="2"/>
  <c r="E98" i="2"/>
  <c r="E99" i="2"/>
  <c r="E100" i="2"/>
  <c r="E101" i="2"/>
  <c r="E102" i="2"/>
  <c r="E103" i="2"/>
  <c r="E104" i="2"/>
  <c r="E105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17" i="2"/>
  <c r="E18" i="2"/>
  <c r="E19" i="2"/>
  <c r="E20" i="2"/>
  <c r="E21" i="2"/>
  <c r="E22" i="2"/>
  <c r="E23" i="2"/>
  <c r="E24" i="2"/>
  <c r="J29" i="2" l="1"/>
  <c r="C6" i="2" l="1"/>
  <c r="F6" i="2" s="1"/>
  <c r="G6" i="2" s="1"/>
  <c r="C7" i="2"/>
  <c r="F7" i="2" s="1"/>
  <c r="G7" i="2" s="1"/>
  <c r="C8" i="2"/>
  <c r="F8" i="2" s="1"/>
  <c r="G8" i="2" s="1"/>
  <c r="C9" i="2"/>
  <c r="F9" i="2" s="1"/>
  <c r="G9" i="2" s="1"/>
  <c r="C10" i="2"/>
  <c r="F10" i="2" s="1"/>
  <c r="G10" i="2" s="1"/>
  <c r="C11" i="2"/>
  <c r="F11" i="2" s="1"/>
  <c r="G11" i="2" s="1"/>
  <c r="C12" i="2"/>
  <c r="F12" i="2" s="1"/>
  <c r="G12" i="2" s="1"/>
  <c r="C13" i="2"/>
  <c r="F13" i="2" s="1"/>
  <c r="G13" i="2" s="1"/>
  <c r="C14" i="2"/>
  <c r="F14" i="2" s="1"/>
  <c r="G14" i="2" s="1"/>
  <c r="C15" i="2"/>
  <c r="F15" i="2" s="1"/>
  <c r="G15" i="2" s="1"/>
  <c r="C16" i="2"/>
  <c r="F16" i="2" s="1"/>
  <c r="G16" i="2" s="1"/>
  <c r="C17" i="2"/>
  <c r="F17" i="2" s="1"/>
  <c r="G17" i="2" s="1"/>
  <c r="C18" i="2"/>
  <c r="F18" i="2" s="1"/>
  <c r="G18" i="2" s="1"/>
  <c r="C19" i="2"/>
  <c r="F19" i="2" s="1"/>
  <c r="G19" i="2" s="1"/>
  <c r="C20" i="2"/>
  <c r="F20" i="2" s="1"/>
  <c r="G20" i="2" s="1"/>
  <c r="C21" i="2"/>
  <c r="F21" i="2" s="1"/>
  <c r="G21" i="2" s="1"/>
  <c r="C22" i="2"/>
  <c r="F22" i="2" s="1"/>
  <c r="G22" i="2" s="1"/>
  <c r="C23" i="2"/>
  <c r="F23" i="2" s="1"/>
  <c r="G23" i="2" s="1"/>
  <c r="C24" i="2"/>
  <c r="F24" i="2" s="1"/>
  <c r="G24" i="2" s="1"/>
  <c r="C25" i="2"/>
  <c r="F25" i="2" s="1"/>
  <c r="G25" i="2" s="1"/>
  <c r="C26" i="2"/>
  <c r="F26" i="2" s="1"/>
  <c r="G26" i="2" s="1"/>
  <c r="C27" i="2"/>
  <c r="F27" i="2" s="1"/>
  <c r="G27" i="2" s="1"/>
  <c r="C28" i="2"/>
  <c r="F28" i="2" s="1"/>
  <c r="G28" i="2" s="1"/>
  <c r="C29" i="2"/>
  <c r="F29" i="2" s="1"/>
  <c r="G29" i="2" s="1"/>
  <c r="C30" i="2"/>
  <c r="F30" i="2" s="1"/>
  <c r="G30" i="2" s="1"/>
  <c r="C31" i="2"/>
  <c r="F31" i="2" s="1"/>
  <c r="G31" i="2" s="1"/>
  <c r="C32" i="2"/>
  <c r="F32" i="2" s="1"/>
  <c r="G32" i="2" s="1"/>
  <c r="C33" i="2"/>
  <c r="F33" i="2" s="1"/>
  <c r="G33" i="2" s="1"/>
  <c r="C34" i="2"/>
  <c r="F34" i="2" s="1"/>
  <c r="G34" i="2" s="1"/>
  <c r="C35" i="2"/>
  <c r="F35" i="2" s="1"/>
  <c r="G35" i="2" s="1"/>
  <c r="C36" i="2"/>
  <c r="F36" i="2" s="1"/>
  <c r="G36" i="2" s="1"/>
  <c r="C37" i="2"/>
  <c r="F37" i="2" s="1"/>
  <c r="G37" i="2" s="1"/>
  <c r="C38" i="2"/>
  <c r="F38" i="2" s="1"/>
  <c r="G38" i="2" s="1"/>
  <c r="C39" i="2"/>
  <c r="F39" i="2" s="1"/>
  <c r="G39" i="2" s="1"/>
  <c r="C40" i="2"/>
  <c r="F40" i="2" s="1"/>
  <c r="G40" i="2" s="1"/>
  <c r="C41" i="2"/>
  <c r="F41" i="2" s="1"/>
  <c r="G41" i="2" s="1"/>
  <c r="C42" i="2"/>
  <c r="F42" i="2" s="1"/>
  <c r="G42" i="2" s="1"/>
  <c r="C43" i="2"/>
  <c r="F43" i="2" s="1"/>
  <c r="G43" i="2" s="1"/>
  <c r="C44" i="2"/>
  <c r="F44" i="2" s="1"/>
  <c r="G44" i="2" s="1"/>
  <c r="C45" i="2"/>
  <c r="F45" i="2" s="1"/>
  <c r="G45" i="2" s="1"/>
  <c r="C46" i="2"/>
  <c r="F46" i="2" s="1"/>
  <c r="G46" i="2" s="1"/>
  <c r="C47" i="2"/>
  <c r="F47" i="2" s="1"/>
  <c r="G47" i="2" s="1"/>
  <c r="C48" i="2"/>
  <c r="F48" i="2" s="1"/>
  <c r="G48" i="2" s="1"/>
  <c r="C49" i="2"/>
  <c r="F49" i="2" s="1"/>
  <c r="G49" i="2" s="1"/>
  <c r="C50" i="2"/>
  <c r="F50" i="2" s="1"/>
  <c r="G50" i="2" s="1"/>
  <c r="C51" i="2"/>
  <c r="F51" i="2" s="1"/>
  <c r="G51" i="2" s="1"/>
  <c r="C52" i="2"/>
  <c r="F52" i="2" s="1"/>
  <c r="G52" i="2" s="1"/>
  <c r="C53" i="2"/>
  <c r="F53" i="2" s="1"/>
  <c r="G53" i="2" s="1"/>
  <c r="C54" i="2"/>
  <c r="F54" i="2" s="1"/>
  <c r="G54" i="2" s="1"/>
  <c r="C55" i="2"/>
  <c r="F55" i="2" s="1"/>
  <c r="G55" i="2" s="1"/>
  <c r="C56" i="2"/>
  <c r="F56" i="2" s="1"/>
  <c r="G56" i="2" s="1"/>
  <c r="C57" i="2"/>
  <c r="F57" i="2" s="1"/>
  <c r="G57" i="2" s="1"/>
  <c r="C58" i="2"/>
  <c r="F58" i="2" s="1"/>
  <c r="G58" i="2" s="1"/>
  <c r="C59" i="2"/>
  <c r="F59" i="2" s="1"/>
  <c r="G59" i="2" s="1"/>
  <c r="C60" i="2"/>
  <c r="F60" i="2" s="1"/>
  <c r="G60" i="2" s="1"/>
  <c r="C61" i="2"/>
  <c r="F61" i="2" s="1"/>
  <c r="G61" i="2" s="1"/>
  <c r="C62" i="2"/>
  <c r="F62" i="2" s="1"/>
  <c r="G62" i="2" s="1"/>
  <c r="C63" i="2"/>
  <c r="F63" i="2" s="1"/>
  <c r="G63" i="2" s="1"/>
  <c r="C64" i="2"/>
  <c r="F64" i="2" s="1"/>
  <c r="G64" i="2" s="1"/>
  <c r="C65" i="2"/>
  <c r="F65" i="2" s="1"/>
  <c r="G65" i="2" s="1"/>
  <c r="C66" i="2"/>
  <c r="F66" i="2" s="1"/>
  <c r="G66" i="2" s="1"/>
  <c r="C67" i="2"/>
  <c r="F67" i="2" s="1"/>
  <c r="G67" i="2" s="1"/>
  <c r="C68" i="2"/>
  <c r="F68" i="2" s="1"/>
  <c r="G68" i="2" s="1"/>
  <c r="C69" i="2"/>
  <c r="F69" i="2" s="1"/>
  <c r="G69" i="2" s="1"/>
  <c r="C70" i="2"/>
  <c r="F70" i="2" s="1"/>
  <c r="G70" i="2" s="1"/>
  <c r="C71" i="2"/>
  <c r="F71" i="2" s="1"/>
  <c r="G71" i="2" s="1"/>
  <c r="C72" i="2"/>
  <c r="F72" i="2" s="1"/>
  <c r="G72" i="2" s="1"/>
  <c r="C73" i="2"/>
  <c r="F73" i="2" s="1"/>
  <c r="G73" i="2" s="1"/>
  <c r="C74" i="2"/>
  <c r="F74" i="2" s="1"/>
  <c r="G74" i="2" s="1"/>
  <c r="C75" i="2"/>
  <c r="F75" i="2" s="1"/>
  <c r="G75" i="2" s="1"/>
  <c r="C76" i="2"/>
  <c r="F76" i="2" s="1"/>
  <c r="G76" i="2" s="1"/>
  <c r="C77" i="2"/>
  <c r="F77" i="2" s="1"/>
  <c r="G77" i="2" s="1"/>
  <c r="C78" i="2"/>
  <c r="F78" i="2" s="1"/>
  <c r="G78" i="2" s="1"/>
  <c r="C79" i="2"/>
  <c r="F79" i="2" s="1"/>
  <c r="G79" i="2" s="1"/>
  <c r="C80" i="2"/>
  <c r="F80" i="2" s="1"/>
  <c r="G80" i="2" s="1"/>
  <c r="C81" i="2"/>
  <c r="F81" i="2" s="1"/>
  <c r="G81" i="2" s="1"/>
  <c r="C82" i="2"/>
  <c r="F82" i="2" s="1"/>
  <c r="G82" i="2" s="1"/>
  <c r="C83" i="2"/>
  <c r="F83" i="2" s="1"/>
  <c r="G83" i="2" s="1"/>
  <c r="C84" i="2"/>
  <c r="F84" i="2" s="1"/>
  <c r="G84" i="2" s="1"/>
  <c r="C85" i="2"/>
  <c r="F85" i="2" s="1"/>
  <c r="G85" i="2" s="1"/>
  <c r="C86" i="2"/>
  <c r="F86" i="2" s="1"/>
  <c r="G86" i="2" s="1"/>
  <c r="C87" i="2"/>
  <c r="F87" i="2" s="1"/>
  <c r="G87" i="2" s="1"/>
  <c r="C88" i="2"/>
  <c r="F88" i="2" s="1"/>
  <c r="G88" i="2" s="1"/>
  <c r="C89" i="2"/>
  <c r="F89" i="2" s="1"/>
  <c r="G89" i="2" s="1"/>
  <c r="C90" i="2"/>
  <c r="F90" i="2" s="1"/>
  <c r="G90" i="2" s="1"/>
  <c r="C91" i="2"/>
  <c r="F91" i="2" s="1"/>
  <c r="G91" i="2" s="1"/>
  <c r="C92" i="2"/>
  <c r="F92" i="2" s="1"/>
  <c r="G92" i="2" s="1"/>
  <c r="C93" i="2"/>
  <c r="F93" i="2" s="1"/>
  <c r="G93" i="2" s="1"/>
  <c r="C94" i="2"/>
  <c r="F94" i="2" s="1"/>
  <c r="G94" i="2" s="1"/>
  <c r="C95" i="2"/>
  <c r="F95" i="2" s="1"/>
  <c r="G95" i="2" s="1"/>
  <c r="C96" i="2"/>
  <c r="F96" i="2" s="1"/>
  <c r="G96" i="2" s="1"/>
  <c r="C97" i="2"/>
  <c r="F97" i="2" s="1"/>
  <c r="G97" i="2" s="1"/>
  <c r="C98" i="2"/>
  <c r="F98" i="2" s="1"/>
  <c r="G98" i="2" s="1"/>
  <c r="C99" i="2"/>
  <c r="F99" i="2" s="1"/>
  <c r="G99" i="2" s="1"/>
  <c r="C100" i="2"/>
  <c r="F100" i="2" s="1"/>
  <c r="G100" i="2" s="1"/>
  <c r="C101" i="2"/>
  <c r="F101" i="2" s="1"/>
  <c r="G101" i="2" s="1"/>
  <c r="C102" i="2"/>
  <c r="F102" i="2" s="1"/>
  <c r="G102" i="2" s="1"/>
  <c r="C103" i="2"/>
  <c r="F103" i="2" s="1"/>
  <c r="G103" i="2" s="1"/>
  <c r="C104" i="2"/>
  <c r="F104" i="2" s="1"/>
  <c r="G104" i="2" s="1"/>
  <c r="C105" i="2"/>
  <c r="F105" i="2" s="1"/>
  <c r="G105" i="2" s="1"/>
  <c r="C5" i="2"/>
  <c r="F5" i="2" s="1"/>
  <c r="G5" i="2" s="1"/>
  <c r="J30" i="2" l="1"/>
  <c r="J31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1B5074-C164-4CA5-B581-E539CB742A73}" keepAlive="1" name="Query - HW4_Problem1" description="Connection to the 'HW4_Problem1' query in the workbook." type="5" refreshedVersion="0" background="1">
    <dbPr connection="Provider=Microsoft.Mashup.OleDb.1;Data Source=$Workbook$;Location=HW4_Problem1;Extended Properties=&quot;&quot;" command="SELECT * FROM [HW4_Problem1]"/>
  </connection>
</connections>
</file>

<file path=xl/sharedStrings.xml><?xml version="1.0" encoding="utf-8"?>
<sst xmlns="http://schemas.openxmlformats.org/spreadsheetml/2006/main" count="99" uniqueCount="40">
  <si>
    <t>X</t>
  </si>
  <si>
    <t>X^2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</si>
  <si>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</si>
  <si>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</si>
  <si>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</si>
  <si>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</si>
  <si>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</si>
  <si>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</si>
  <si>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</si>
  <si>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</si>
  <si>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</si>
  <si>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</si>
  <si>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</si>
  <si>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</si>
  <si>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</si>
  <si>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</si>
  <si>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</si>
  <si>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</si>
  <si>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</si>
  <si>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</si>
  <si>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</si>
  <si>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</si>
  <si>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</si>
  <si>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</si>
  <si>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</si>
  <si>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</si>
  <si>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VIRAL PANCHAL</t>
  </si>
  <si>
    <t>N</t>
  </si>
  <si>
    <t>Y_model</t>
  </si>
  <si>
    <t>Y_obs</t>
  </si>
  <si>
    <t>RMSE</t>
  </si>
  <si>
    <t>exp(x)</t>
  </si>
  <si>
    <t>RESIDUAL OUTPUT</t>
  </si>
  <si>
    <t>Observation</t>
  </si>
  <si>
    <t>Predicted Y_model</t>
  </si>
  <si>
    <t>Residuals</t>
  </si>
  <si>
    <t>Residual^2</t>
  </si>
  <si>
    <t>Sum(Residual^2)</t>
  </si>
  <si>
    <t>Predicted -5.95224306472423</t>
  </si>
  <si>
    <t>HW04 - Q1 - Part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</si>
</sst>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5" xfId="0" applyBorder="1"/>
    <xf numFmtId="0" fontId="3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Continuous"/>
    </xf>
    <xf numFmtId="0" fontId="1" fillId="2" borderId="0" xfId="1" applyAlignment="1">
      <alignment horizontal="center"/>
    </xf>
    <xf numFmtId="0" fontId="1" fillId="2" borderId="0" xfId="1" applyBorder="1" applyAlignment="1">
      <alignment horizontal="center"/>
    </xf>
    <xf numFmtId="0" fontId="1" fillId="2" borderId="5" xfId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0" xfId="0" applyFill="1" applyBorder="1" applyAlignment="1"/>
    <xf numFmtId="0" fontId="0" fillId="0" borderId="5" xfId="0" applyFill="1" applyBorder="1" applyAlignment="1"/>
    <xf numFmtId="0" fontId="3" fillId="0" borderId="6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Continuous"/>
    </xf>
  </cellXfs>
  <cellStyles count="2">
    <cellStyle name="Good" xfId="1" builtinId="26"/>
    <cellStyle name="Normal" xfId="0" builtinId="0"/>
  </cellStyles>
  <dxfs count="0"/>
  <tableStyles count="1" defaultTableStyle="TableStyleMedium2" defaultPivotStyle="PivotStyleLight16">
    <tableStyle name="Invisible" pivot="0" table="0" count="0" xr9:uid="{31889741-ABE4-4E0F-8477-4B56435B36A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X^2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Y_model</c:v>
          </c:tx>
          <c:spPr>
            <a:ln w="19050">
              <a:noFill/>
            </a:ln>
          </c:spPr>
          <c:xVal>
            <c:numRef>
              <c:f>HW4_Problem1!$C$5:$C$105</c:f>
              <c:numCache>
                <c:formatCode>General</c:formatCode>
                <c:ptCount val="101"/>
                <c:pt idx="0">
                  <c:v>0</c:v>
                </c:pt>
                <c:pt idx="1">
                  <c:v>1E-4</c:v>
                </c:pt>
                <c:pt idx="2">
                  <c:v>4.0000000000000002E-4</c:v>
                </c:pt>
                <c:pt idx="3">
                  <c:v>8.9999999999999998E-4</c:v>
                </c:pt>
                <c:pt idx="4">
                  <c:v>1.6000000000000001E-3</c:v>
                </c:pt>
                <c:pt idx="5">
                  <c:v>2.5000000000000005E-3</c:v>
                </c:pt>
                <c:pt idx="6">
                  <c:v>3.5999999999999999E-3</c:v>
                </c:pt>
                <c:pt idx="7">
                  <c:v>4.9000000000000007E-3</c:v>
                </c:pt>
                <c:pt idx="8">
                  <c:v>6.4000000000000003E-3</c:v>
                </c:pt>
                <c:pt idx="9">
                  <c:v>8.0999999999999996E-3</c:v>
                </c:pt>
                <c:pt idx="10">
                  <c:v>1.0000000000000002E-2</c:v>
                </c:pt>
                <c:pt idx="11">
                  <c:v>1.21E-2</c:v>
                </c:pt>
                <c:pt idx="12">
                  <c:v>1.44E-2</c:v>
                </c:pt>
                <c:pt idx="13">
                  <c:v>1.6900000000000002E-2</c:v>
                </c:pt>
                <c:pt idx="14">
                  <c:v>1.9600000000000003E-2</c:v>
                </c:pt>
                <c:pt idx="15">
                  <c:v>2.2499999999999999E-2</c:v>
                </c:pt>
                <c:pt idx="16">
                  <c:v>2.5600000000000001E-2</c:v>
                </c:pt>
                <c:pt idx="17">
                  <c:v>2.8900000000000006E-2</c:v>
                </c:pt>
                <c:pt idx="18">
                  <c:v>3.2399999999999998E-2</c:v>
                </c:pt>
                <c:pt idx="19">
                  <c:v>3.61E-2</c:v>
                </c:pt>
                <c:pt idx="20">
                  <c:v>4.0000000000000008E-2</c:v>
                </c:pt>
                <c:pt idx="21">
                  <c:v>4.4099999999999993E-2</c:v>
                </c:pt>
                <c:pt idx="22">
                  <c:v>4.8399999999999999E-2</c:v>
                </c:pt>
                <c:pt idx="23">
                  <c:v>5.2900000000000003E-2</c:v>
                </c:pt>
                <c:pt idx="24">
                  <c:v>5.7599999999999998E-2</c:v>
                </c:pt>
                <c:pt idx="25">
                  <c:v>6.25E-2</c:v>
                </c:pt>
                <c:pt idx="26">
                  <c:v>6.7600000000000007E-2</c:v>
                </c:pt>
                <c:pt idx="27">
                  <c:v>7.2900000000000006E-2</c:v>
                </c:pt>
                <c:pt idx="28">
                  <c:v>7.8400000000000011E-2</c:v>
                </c:pt>
                <c:pt idx="29">
                  <c:v>8.4099999999999994E-2</c:v>
                </c:pt>
                <c:pt idx="30">
                  <c:v>0.09</c:v>
                </c:pt>
                <c:pt idx="31">
                  <c:v>9.6100000000000005E-2</c:v>
                </c:pt>
                <c:pt idx="32">
                  <c:v>0.1024</c:v>
                </c:pt>
                <c:pt idx="33">
                  <c:v>0.10890000000000001</c:v>
                </c:pt>
                <c:pt idx="34">
                  <c:v>0.11560000000000002</c:v>
                </c:pt>
                <c:pt idx="35">
                  <c:v>0.12249999999999998</c:v>
                </c:pt>
                <c:pt idx="36">
                  <c:v>0.12959999999999999</c:v>
                </c:pt>
                <c:pt idx="37">
                  <c:v>0.13689999999999999</c:v>
                </c:pt>
                <c:pt idx="38">
                  <c:v>0.1444</c:v>
                </c:pt>
                <c:pt idx="39">
                  <c:v>0.15210000000000001</c:v>
                </c:pt>
                <c:pt idx="40">
                  <c:v>0.16000000000000003</c:v>
                </c:pt>
                <c:pt idx="41">
                  <c:v>0.16809999999999997</c:v>
                </c:pt>
                <c:pt idx="42">
                  <c:v>0.17639999999999997</c:v>
                </c:pt>
                <c:pt idx="43">
                  <c:v>0.18489999999999998</c:v>
                </c:pt>
                <c:pt idx="44">
                  <c:v>0.19359999999999999</c:v>
                </c:pt>
                <c:pt idx="45">
                  <c:v>0.20250000000000001</c:v>
                </c:pt>
                <c:pt idx="46">
                  <c:v>0.21160000000000001</c:v>
                </c:pt>
                <c:pt idx="47">
                  <c:v>0.22089999999999999</c:v>
                </c:pt>
                <c:pt idx="48">
                  <c:v>0.23039999999999999</c:v>
                </c:pt>
                <c:pt idx="49">
                  <c:v>0.24009999999999998</c:v>
                </c:pt>
                <c:pt idx="50">
                  <c:v>0.25</c:v>
                </c:pt>
                <c:pt idx="51">
                  <c:v>0.2601</c:v>
                </c:pt>
                <c:pt idx="52">
                  <c:v>0.27040000000000003</c:v>
                </c:pt>
                <c:pt idx="53">
                  <c:v>0.28090000000000004</c:v>
                </c:pt>
                <c:pt idx="54">
                  <c:v>0.29160000000000003</c:v>
                </c:pt>
                <c:pt idx="55">
                  <c:v>0.30250000000000005</c:v>
                </c:pt>
                <c:pt idx="56">
                  <c:v>0.31360000000000005</c:v>
                </c:pt>
                <c:pt idx="57">
                  <c:v>0.32489999999999997</c:v>
                </c:pt>
                <c:pt idx="58">
                  <c:v>0.33639999999999998</c:v>
                </c:pt>
                <c:pt idx="59">
                  <c:v>0.34809999999999997</c:v>
                </c:pt>
                <c:pt idx="60">
                  <c:v>0.36</c:v>
                </c:pt>
                <c:pt idx="61">
                  <c:v>0.37209999999999999</c:v>
                </c:pt>
                <c:pt idx="62">
                  <c:v>0.38440000000000002</c:v>
                </c:pt>
                <c:pt idx="63">
                  <c:v>0.39690000000000003</c:v>
                </c:pt>
                <c:pt idx="64">
                  <c:v>0.40960000000000002</c:v>
                </c:pt>
                <c:pt idx="65">
                  <c:v>0.42250000000000004</c:v>
                </c:pt>
                <c:pt idx="66">
                  <c:v>0.43560000000000004</c:v>
                </c:pt>
                <c:pt idx="67">
                  <c:v>0.44890000000000008</c:v>
                </c:pt>
                <c:pt idx="68">
                  <c:v>0.46240000000000009</c:v>
                </c:pt>
                <c:pt idx="69">
                  <c:v>0.47609999999999991</c:v>
                </c:pt>
                <c:pt idx="70">
                  <c:v>0.48999999999999994</c:v>
                </c:pt>
                <c:pt idx="71">
                  <c:v>0.50409999999999999</c:v>
                </c:pt>
                <c:pt idx="72">
                  <c:v>0.51839999999999997</c:v>
                </c:pt>
                <c:pt idx="73">
                  <c:v>0.53289999999999993</c:v>
                </c:pt>
                <c:pt idx="74">
                  <c:v>0.54759999999999998</c:v>
                </c:pt>
                <c:pt idx="75">
                  <c:v>0.5625</c:v>
                </c:pt>
                <c:pt idx="76">
                  <c:v>0.5776</c:v>
                </c:pt>
                <c:pt idx="77">
                  <c:v>0.59289999999999998</c:v>
                </c:pt>
                <c:pt idx="78">
                  <c:v>0.60840000000000005</c:v>
                </c:pt>
                <c:pt idx="79">
                  <c:v>0.6241000000000001</c:v>
                </c:pt>
                <c:pt idx="80">
                  <c:v>0.64000000000000012</c:v>
                </c:pt>
                <c:pt idx="81">
                  <c:v>0.65610000000000013</c:v>
                </c:pt>
                <c:pt idx="82">
                  <c:v>0.67239999999999989</c:v>
                </c:pt>
                <c:pt idx="83">
                  <c:v>0.68889999999999996</c:v>
                </c:pt>
                <c:pt idx="84">
                  <c:v>0.70559999999999989</c:v>
                </c:pt>
                <c:pt idx="85">
                  <c:v>0.72249999999999992</c:v>
                </c:pt>
                <c:pt idx="86">
                  <c:v>0.73959999999999992</c:v>
                </c:pt>
                <c:pt idx="87">
                  <c:v>0.75690000000000002</c:v>
                </c:pt>
                <c:pt idx="88">
                  <c:v>0.77439999999999998</c:v>
                </c:pt>
                <c:pt idx="89">
                  <c:v>0.79210000000000003</c:v>
                </c:pt>
                <c:pt idx="90">
                  <c:v>0.81</c:v>
                </c:pt>
                <c:pt idx="91">
                  <c:v>0.82810000000000006</c:v>
                </c:pt>
                <c:pt idx="92">
                  <c:v>0.84640000000000004</c:v>
                </c:pt>
                <c:pt idx="93">
                  <c:v>0.86490000000000011</c:v>
                </c:pt>
                <c:pt idx="94">
                  <c:v>0.88359999999999994</c:v>
                </c:pt>
                <c:pt idx="95">
                  <c:v>0.90249999999999997</c:v>
                </c:pt>
                <c:pt idx="96">
                  <c:v>0.92159999999999997</c:v>
                </c:pt>
                <c:pt idx="97">
                  <c:v>0.94089999999999996</c:v>
                </c:pt>
                <c:pt idx="98">
                  <c:v>0.96039999999999992</c:v>
                </c:pt>
                <c:pt idx="99">
                  <c:v>0.98009999999999997</c:v>
                </c:pt>
                <c:pt idx="100">
                  <c:v>1</c:v>
                </c:pt>
              </c:numCache>
            </c:numRef>
          </c:xVal>
          <c:yVal>
            <c:numRef>
              <c:f>HW4_Problem1!$A$5:$A$105</c:f>
              <c:numCache>
                <c:formatCode>General</c:formatCode>
                <c:ptCount val="101"/>
                <c:pt idx="0">
                  <c:v>0</c:v>
                </c:pt>
                <c:pt idx="1">
                  <c:v>2.6000020000000001E-3</c:v>
                </c:pt>
                <c:pt idx="2">
                  <c:v>5.2000129999999999E-3</c:v>
                </c:pt>
                <c:pt idx="3">
                  <c:v>7.8000450000000002E-3</c:v>
                </c:pt>
                <c:pt idx="4">
                  <c:v>1.0400107E-2</c:v>
                </c:pt>
                <c:pt idx="5">
                  <c:v>1.3000207999999999E-2</c:v>
                </c:pt>
                <c:pt idx="6">
                  <c:v>1.5600360000000001E-2</c:v>
                </c:pt>
                <c:pt idx="7">
                  <c:v>1.8200572000000002E-2</c:v>
                </c:pt>
                <c:pt idx="8">
                  <c:v>2.0800854000000001E-2</c:v>
                </c:pt>
                <c:pt idx="9">
                  <c:v>2.3401215E-2</c:v>
                </c:pt>
                <c:pt idx="10">
                  <c:v>2.6001667999999999E-2</c:v>
                </c:pt>
                <c:pt idx="11">
                  <c:v>2.8602220000000001E-2</c:v>
                </c:pt>
                <c:pt idx="12">
                  <c:v>3.1202882000000001E-2</c:v>
                </c:pt>
                <c:pt idx="13">
                  <c:v>3.3803664999999997E-2</c:v>
                </c:pt>
                <c:pt idx="14">
                  <c:v>3.6404578E-2</c:v>
                </c:pt>
                <c:pt idx="15">
                  <c:v>3.9005630999999999E-2</c:v>
                </c:pt>
                <c:pt idx="16">
                  <c:v>4.1606835000000002E-2</c:v>
                </c:pt>
                <c:pt idx="17">
                  <c:v>4.4208200000000003E-2</c:v>
                </c:pt>
                <c:pt idx="18">
                  <c:v>4.6809735999999998E-2</c:v>
                </c:pt>
                <c:pt idx="19">
                  <c:v>4.9411452000000002E-2</c:v>
                </c:pt>
                <c:pt idx="20">
                  <c:v>5.2013360000000002E-2</c:v>
                </c:pt>
                <c:pt idx="21">
                  <c:v>5.4615469E-2</c:v>
                </c:pt>
                <c:pt idx="22">
                  <c:v>5.7217789999999998E-2</c:v>
                </c:pt>
                <c:pt idx="23">
                  <c:v>5.9820331999999997E-2</c:v>
                </c:pt>
                <c:pt idx="24">
                  <c:v>6.2423105999999999E-2</c:v>
                </c:pt>
                <c:pt idx="25">
                  <c:v>6.5026123000000005E-2</c:v>
                </c:pt>
                <c:pt idx="26">
                  <c:v>6.7629392999999996E-2</c:v>
                </c:pt>
                <c:pt idx="27">
                  <c:v>7.0232925000000002E-2</c:v>
                </c:pt>
                <c:pt idx="28">
                  <c:v>7.2836730000000002E-2</c:v>
                </c:pt>
                <c:pt idx="29">
                  <c:v>7.5440820000000006E-2</c:v>
                </c:pt>
                <c:pt idx="30">
                  <c:v>7.8045202999999994E-2</c:v>
                </c:pt>
                <c:pt idx="31">
                  <c:v>8.0649891000000001E-2</c:v>
                </c:pt>
                <c:pt idx="32">
                  <c:v>8.3254893999999996E-2</c:v>
                </c:pt>
                <c:pt idx="33">
                  <c:v>8.5860222E-2</c:v>
                </c:pt>
                <c:pt idx="34">
                  <c:v>8.8465885999999994E-2</c:v>
                </c:pt>
                <c:pt idx="35">
                  <c:v>9.1071896999999999E-2</c:v>
                </c:pt>
                <c:pt idx="36">
                  <c:v>9.3678264999999997E-2</c:v>
                </c:pt>
                <c:pt idx="37">
                  <c:v>9.6285000999999995E-2</c:v>
                </c:pt>
                <c:pt idx="38">
                  <c:v>9.8892116000000002E-2</c:v>
                </c:pt>
                <c:pt idx="39">
                  <c:v>0.10149962</c:v>
                </c:pt>
                <c:pt idx="40">
                  <c:v>0.10410752299999999</c:v>
                </c:pt>
                <c:pt idx="41">
                  <c:v>0.10671583799999999</c:v>
                </c:pt>
                <c:pt idx="42">
                  <c:v>0.10932457399999999</c:v>
                </c:pt>
                <c:pt idx="43">
                  <c:v>0.111933742</c:v>
                </c:pt>
                <c:pt idx="44">
                  <c:v>0.114543354</c:v>
                </c:pt>
                <c:pt idx="45">
                  <c:v>0.11715341999999999</c:v>
                </c:pt>
                <c:pt idx="46">
                  <c:v>0.11976395200000001</c:v>
                </c:pt>
                <c:pt idx="47">
                  <c:v>0.12237496</c:v>
                </c:pt>
                <c:pt idx="48">
                  <c:v>0.124986455</c:v>
                </c:pt>
                <c:pt idx="49">
                  <c:v>0.127598449</c:v>
                </c:pt>
                <c:pt idx="50">
                  <c:v>0.13021095299999999</c:v>
                </c:pt>
                <c:pt idx="51">
                  <c:v>0.13282397800000001</c:v>
                </c:pt>
                <c:pt idx="52">
                  <c:v>0.135437536</c:v>
                </c:pt>
                <c:pt idx="53">
                  <c:v>0.138051637</c:v>
                </c:pt>
                <c:pt idx="54">
                  <c:v>0.140666293</c:v>
                </c:pt>
                <c:pt idx="55">
                  <c:v>0.143281516</c:v>
                </c:pt>
                <c:pt idx="56">
                  <c:v>0.145897317</c:v>
                </c:pt>
                <c:pt idx="57">
                  <c:v>0.14851370799999999</c:v>
                </c:pt>
                <c:pt idx="58">
                  <c:v>0.15113070000000001</c:v>
                </c:pt>
                <c:pt idx="59">
                  <c:v>0.153748306</c:v>
                </c:pt>
                <c:pt idx="60">
                  <c:v>0.156366536</c:v>
                </c:pt>
                <c:pt idx="61">
                  <c:v>0.158985403</c:v>
                </c:pt>
                <c:pt idx="62">
                  <c:v>0.16160491799999999</c:v>
                </c:pt>
                <c:pt idx="63">
                  <c:v>0.16422509399999999</c:v>
                </c:pt>
                <c:pt idx="64">
                  <c:v>0.166845942</c:v>
                </c:pt>
                <c:pt idx="65">
                  <c:v>0.16946747500000001</c:v>
                </c:pt>
                <c:pt idx="66">
                  <c:v>0.17208970500000001</c:v>
                </c:pt>
                <c:pt idx="67">
                  <c:v>0.174712644</c:v>
                </c:pt>
                <c:pt idx="68">
                  <c:v>0.177336304</c:v>
                </c:pt>
                <c:pt idx="69">
                  <c:v>0.179960697</c:v>
                </c:pt>
                <c:pt idx="70">
                  <c:v>0.182585837</c:v>
                </c:pt>
                <c:pt idx="71">
                  <c:v>0.18521173499999999</c:v>
                </c:pt>
                <c:pt idx="72">
                  <c:v>0.18783840500000001</c:v>
                </c:pt>
                <c:pt idx="73">
                  <c:v>0.19046585799999999</c:v>
                </c:pt>
                <c:pt idx="74">
                  <c:v>0.19309410799999999</c:v>
                </c:pt>
                <c:pt idx="75">
                  <c:v>0.195723167</c:v>
                </c:pt>
                <c:pt idx="76">
                  <c:v>0.198353049</c:v>
                </c:pt>
                <c:pt idx="77">
                  <c:v>0.20098376600000001</c:v>
                </c:pt>
                <c:pt idx="78">
                  <c:v>0.20361533100000001</c:v>
                </c:pt>
                <c:pt idx="79">
                  <c:v>0.206247758</c:v>
                </c:pt>
                <c:pt idx="80">
                  <c:v>0.20888106000000001</c:v>
                </c:pt>
                <c:pt idx="81">
                  <c:v>0.21151524999999999</c:v>
                </c:pt>
                <c:pt idx="82">
                  <c:v>0.21415034099999999</c:v>
                </c:pt>
                <c:pt idx="83">
                  <c:v>0.21678634699999999</c:v>
                </c:pt>
                <c:pt idx="84">
                  <c:v>0.219423282</c:v>
                </c:pt>
                <c:pt idx="85">
                  <c:v>0.22206116000000001</c:v>
                </c:pt>
                <c:pt idx="86">
                  <c:v>0.22469999299999999</c:v>
                </c:pt>
                <c:pt idx="87">
                  <c:v>0.22733979700000001</c:v>
                </c:pt>
                <c:pt idx="88">
                  <c:v>0.22998058399999999</c:v>
                </c:pt>
                <c:pt idx="89">
                  <c:v>0.232622369</c:v>
                </c:pt>
                <c:pt idx="90">
                  <c:v>0.235265167</c:v>
                </c:pt>
                <c:pt idx="91">
                  <c:v>0.23790899200000001</c:v>
                </c:pt>
                <c:pt idx="92">
                  <c:v>0.24055385700000001</c:v>
                </c:pt>
                <c:pt idx="93">
                  <c:v>0.24319977700000001</c:v>
                </c:pt>
                <c:pt idx="94">
                  <c:v>0.24584676799999999</c:v>
                </c:pt>
                <c:pt idx="95">
                  <c:v>0.24849484299999999</c:v>
                </c:pt>
                <c:pt idx="96">
                  <c:v>0.25114401800000002</c:v>
                </c:pt>
                <c:pt idx="97">
                  <c:v>0.253794307</c:v>
                </c:pt>
                <c:pt idx="98">
                  <c:v>0.25644572599999998</c:v>
                </c:pt>
                <c:pt idx="99">
                  <c:v>0.25909828899999998</c:v>
                </c:pt>
                <c:pt idx="100">
                  <c:v>0.26175201199999998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3A-4E68-830E-452AD8D20B83}"/>
            </c:ext>
          </c:extLst>
        </c:ser>
        <c:ser>
          <c:idx val="1"/>
          <c:order val="1"/>
          <c:tx>
            <c:v>Predicted Y_model</c:v>
          </c:tx>
          <c:spPr>
            <a:ln w="19050">
              <a:noFill/>
            </a:ln>
          </c:spPr>
          <c:xVal>
            <c:numRef>
              <c:f>HW4_Problem1!$C$5:$C$105</c:f>
              <c:numCache>
                <c:formatCode>General</c:formatCode>
                <c:ptCount val="101"/>
                <c:pt idx="0">
                  <c:v>0</c:v>
                </c:pt>
                <c:pt idx="1">
                  <c:v>1E-4</c:v>
                </c:pt>
                <c:pt idx="2">
                  <c:v>4.0000000000000002E-4</c:v>
                </c:pt>
                <c:pt idx="3">
                  <c:v>8.9999999999999998E-4</c:v>
                </c:pt>
                <c:pt idx="4">
                  <c:v>1.6000000000000001E-3</c:v>
                </c:pt>
                <c:pt idx="5">
                  <c:v>2.5000000000000005E-3</c:v>
                </c:pt>
                <c:pt idx="6">
                  <c:v>3.5999999999999999E-3</c:v>
                </c:pt>
                <c:pt idx="7">
                  <c:v>4.9000000000000007E-3</c:v>
                </c:pt>
                <c:pt idx="8">
                  <c:v>6.4000000000000003E-3</c:v>
                </c:pt>
                <c:pt idx="9">
                  <c:v>8.0999999999999996E-3</c:v>
                </c:pt>
                <c:pt idx="10">
                  <c:v>1.0000000000000002E-2</c:v>
                </c:pt>
                <c:pt idx="11">
                  <c:v>1.21E-2</c:v>
                </c:pt>
                <c:pt idx="12">
                  <c:v>1.44E-2</c:v>
                </c:pt>
                <c:pt idx="13">
                  <c:v>1.6900000000000002E-2</c:v>
                </c:pt>
                <c:pt idx="14">
                  <c:v>1.9600000000000003E-2</c:v>
                </c:pt>
                <c:pt idx="15">
                  <c:v>2.2499999999999999E-2</c:v>
                </c:pt>
                <c:pt idx="16">
                  <c:v>2.5600000000000001E-2</c:v>
                </c:pt>
                <c:pt idx="17">
                  <c:v>2.8900000000000006E-2</c:v>
                </c:pt>
                <c:pt idx="18">
                  <c:v>3.2399999999999998E-2</c:v>
                </c:pt>
                <c:pt idx="19">
                  <c:v>3.61E-2</c:v>
                </c:pt>
                <c:pt idx="20">
                  <c:v>4.0000000000000008E-2</c:v>
                </c:pt>
                <c:pt idx="21">
                  <c:v>4.4099999999999993E-2</c:v>
                </c:pt>
                <c:pt idx="22">
                  <c:v>4.8399999999999999E-2</c:v>
                </c:pt>
                <c:pt idx="23">
                  <c:v>5.2900000000000003E-2</c:v>
                </c:pt>
                <c:pt idx="24">
                  <c:v>5.7599999999999998E-2</c:v>
                </c:pt>
                <c:pt idx="25">
                  <c:v>6.25E-2</c:v>
                </c:pt>
                <c:pt idx="26">
                  <c:v>6.7600000000000007E-2</c:v>
                </c:pt>
                <c:pt idx="27">
                  <c:v>7.2900000000000006E-2</c:v>
                </c:pt>
                <c:pt idx="28">
                  <c:v>7.8400000000000011E-2</c:v>
                </c:pt>
                <c:pt idx="29">
                  <c:v>8.4099999999999994E-2</c:v>
                </c:pt>
                <c:pt idx="30">
                  <c:v>0.09</c:v>
                </c:pt>
                <c:pt idx="31">
                  <c:v>9.6100000000000005E-2</c:v>
                </c:pt>
                <c:pt idx="32">
                  <c:v>0.1024</c:v>
                </c:pt>
                <c:pt idx="33">
                  <c:v>0.10890000000000001</c:v>
                </c:pt>
                <c:pt idx="34">
                  <c:v>0.11560000000000002</c:v>
                </c:pt>
                <c:pt idx="35">
                  <c:v>0.12249999999999998</c:v>
                </c:pt>
                <c:pt idx="36">
                  <c:v>0.12959999999999999</c:v>
                </c:pt>
                <c:pt idx="37">
                  <c:v>0.13689999999999999</c:v>
                </c:pt>
                <c:pt idx="38">
                  <c:v>0.1444</c:v>
                </c:pt>
                <c:pt idx="39">
                  <c:v>0.15210000000000001</c:v>
                </c:pt>
                <c:pt idx="40">
                  <c:v>0.16000000000000003</c:v>
                </c:pt>
                <c:pt idx="41">
                  <c:v>0.16809999999999997</c:v>
                </c:pt>
                <c:pt idx="42">
                  <c:v>0.17639999999999997</c:v>
                </c:pt>
                <c:pt idx="43">
                  <c:v>0.18489999999999998</c:v>
                </c:pt>
                <c:pt idx="44">
                  <c:v>0.19359999999999999</c:v>
                </c:pt>
                <c:pt idx="45">
                  <c:v>0.20250000000000001</c:v>
                </c:pt>
                <c:pt idx="46">
                  <c:v>0.21160000000000001</c:v>
                </c:pt>
                <c:pt idx="47">
                  <c:v>0.22089999999999999</c:v>
                </c:pt>
                <c:pt idx="48">
                  <c:v>0.23039999999999999</c:v>
                </c:pt>
                <c:pt idx="49">
                  <c:v>0.24009999999999998</c:v>
                </c:pt>
                <c:pt idx="50">
                  <c:v>0.25</c:v>
                </c:pt>
                <c:pt idx="51">
                  <c:v>0.2601</c:v>
                </c:pt>
                <c:pt idx="52">
                  <c:v>0.27040000000000003</c:v>
                </c:pt>
                <c:pt idx="53">
                  <c:v>0.28090000000000004</c:v>
                </c:pt>
                <c:pt idx="54">
                  <c:v>0.29160000000000003</c:v>
                </c:pt>
                <c:pt idx="55">
                  <c:v>0.30250000000000005</c:v>
                </c:pt>
                <c:pt idx="56">
                  <c:v>0.31360000000000005</c:v>
                </c:pt>
                <c:pt idx="57">
                  <c:v>0.32489999999999997</c:v>
                </c:pt>
                <c:pt idx="58">
                  <c:v>0.33639999999999998</c:v>
                </c:pt>
                <c:pt idx="59">
                  <c:v>0.34809999999999997</c:v>
                </c:pt>
                <c:pt idx="60">
                  <c:v>0.36</c:v>
                </c:pt>
                <c:pt idx="61">
                  <c:v>0.37209999999999999</c:v>
                </c:pt>
                <c:pt idx="62">
                  <c:v>0.38440000000000002</c:v>
                </c:pt>
                <c:pt idx="63">
                  <c:v>0.39690000000000003</c:v>
                </c:pt>
                <c:pt idx="64">
                  <c:v>0.40960000000000002</c:v>
                </c:pt>
                <c:pt idx="65">
                  <c:v>0.42250000000000004</c:v>
                </c:pt>
                <c:pt idx="66">
                  <c:v>0.43560000000000004</c:v>
                </c:pt>
                <c:pt idx="67">
                  <c:v>0.44890000000000008</c:v>
                </c:pt>
                <c:pt idx="68">
                  <c:v>0.46240000000000009</c:v>
                </c:pt>
                <c:pt idx="69">
                  <c:v>0.47609999999999991</c:v>
                </c:pt>
                <c:pt idx="70">
                  <c:v>0.48999999999999994</c:v>
                </c:pt>
                <c:pt idx="71">
                  <c:v>0.50409999999999999</c:v>
                </c:pt>
                <c:pt idx="72">
                  <c:v>0.51839999999999997</c:v>
                </c:pt>
                <c:pt idx="73">
                  <c:v>0.53289999999999993</c:v>
                </c:pt>
                <c:pt idx="74">
                  <c:v>0.54759999999999998</c:v>
                </c:pt>
                <c:pt idx="75">
                  <c:v>0.5625</c:v>
                </c:pt>
                <c:pt idx="76">
                  <c:v>0.5776</c:v>
                </c:pt>
                <c:pt idx="77">
                  <c:v>0.59289999999999998</c:v>
                </c:pt>
                <c:pt idx="78">
                  <c:v>0.60840000000000005</c:v>
                </c:pt>
                <c:pt idx="79">
                  <c:v>0.6241000000000001</c:v>
                </c:pt>
                <c:pt idx="80">
                  <c:v>0.64000000000000012</c:v>
                </c:pt>
                <c:pt idx="81">
                  <c:v>0.65610000000000013</c:v>
                </c:pt>
                <c:pt idx="82">
                  <c:v>0.67239999999999989</c:v>
                </c:pt>
                <c:pt idx="83">
                  <c:v>0.68889999999999996</c:v>
                </c:pt>
                <c:pt idx="84">
                  <c:v>0.70559999999999989</c:v>
                </c:pt>
                <c:pt idx="85">
                  <c:v>0.72249999999999992</c:v>
                </c:pt>
                <c:pt idx="86">
                  <c:v>0.73959999999999992</c:v>
                </c:pt>
                <c:pt idx="87">
                  <c:v>0.75690000000000002</c:v>
                </c:pt>
                <c:pt idx="88">
                  <c:v>0.77439999999999998</c:v>
                </c:pt>
                <c:pt idx="89">
                  <c:v>0.79210000000000003</c:v>
                </c:pt>
                <c:pt idx="90">
                  <c:v>0.81</c:v>
                </c:pt>
                <c:pt idx="91">
                  <c:v>0.82810000000000006</c:v>
                </c:pt>
                <c:pt idx="92">
                  <c:v>0.84640000000000004</c:v>
                </c:pt>
                <c:pt idx="93">
                  <c:v>0.86490000000000011</c:v>
                </c:pt>
                <c:pt idx="94">
                  <c:v>0.88359999999999994</c:v>
                </c:pt>
                <c:pt idx="95">
                  <c:v>0.90249999999999997</c:v>
                </c:pt>
                <c:pt idx="96">
                  <c:v>0.92159999999999997</c:v>
                </c:pt>
                <c:pt idx="97">
                  <c:v>0.94089999999999996</c:v>
                </c:pt>
                <c:pt idx="98">
                  <c:v>0.96039999999999992</c:v>
                </c:pt>
                <c:pt idx="99">
                  <c:v>0.98009999999999997</c:v>
                </c:pt>
                <c:pt idx="100">
                  <c:v>1</c:v>
                </c:pt>
              </c:numCache>
            </c:numRef>
          </c:xVal>
          <c:yVal>
            <c:numRef>
              <c:f>HW4_Problem1!$B$111:$B$211</c:f>
              <c:numCache>
                <c:formatCode>General</c:formatCode>
                <c:ptCount val="101"/>
                <c:pt idx="0">
                  <c:v>-3.3705297330726691E-3</c:v>
                </c:pt>
                <c:pt idx="1">
                  <c:v>-3.6239233952056749E-4</c:v>
                </c:pt>
                <c:pt idx="2">
                  <c:v>2.6264430823094154E-3</c:v>
                </c:pt>
                <c:pt idx="3">
                  <c:v>5.596282886176196E-3</c:v>
                </c:pt>
                <c:pt idx="4">
                  <c:v>8.547436504745265E-3</c:v>
                </c:pt>
                <c:pt idx="5">
                  <c:v>1.1480216480532102E-2</c:v>
                </c:pt>
                <c:pt idx="6">
                  <c:v>1.4394938497156673E-2</c:v>
                </c:pt>
                <c:pt idx="7">
                  <c:v>1.7291921410912126E-2</c:v>
                </c:pt>
                <c:pt idx="8">
                  <c:v>2.0171487282650613E-2</c:v>
                </c:pt>
                <c:pt idx="9">
                  <c:v>2.3033961409989478E-2</c:v>
                </c:pt>
                <c:pt idx="10">
                  <c:v>2.5879672359841843E-2</c:v>
                </c:pt>
                <c:pt idx="11">
                  <c:v>2.8708952001272825E-2</c:v>
                </c:pt>
                <c:pt idx="12">
                  <c:v>3.1522135538687435E-2</c:v>
                </c:pt>
                <c:pt idx="13">
                  <c:v>3.4319561545350596E-2</c:v>
                </c:pt>
                <c:pt idx="14">
                  <c:v>3.7101571997245508E-2</c:v>
                </c:pt>
                <c:pt idx="15">
                  <c:v>3.9868512307270731E-2</c:v>
                </c:pt>
                <c:pt idx="16">
                  <c:v>4.262073135978256E-2</c:v>
                </c:pt>
                <c:pt idx="17">
                  <c:v>4.5358581545483057E-2</c:v>
                </c:pt>
                <c:pt idx="18">
                  <c:v>4.808241879665992E-2</c:v>
                </c:pt>
                <c:pt idx="19">
                  <c:v>5.0792602622779737E-2</c:v>
                </c:pt>
                <c:pt idx="20">
                  <c:v>5.3489496146439219E-2</c:v>
                </c:pt>
                <c:pt idx="21">
                  <c:v>5.6173466139677997E-2</c:v>
                </c:pt>
                <c:pt idx="22">
                  <c:v>5.8844883060655939E-2</c:v>
                </c:pt>
                <c:pt idx="23">
                  <c:v>6.1504121090699249E-2</c:v>
                </c:pt>
                <c:pt idx="24">
                  <c:v>6.415155817171897E-2</c:v>
                </c:pt>
                <c:pt idx="25">
                  <c:v>6.6787576044005537E-2</c:v>
                </c:pt>
                <c:pt idx="26">
                  <c:v>6.9412560284403235E-2</c:v>
                </c:pt>
                <c:pt idx="27">
                  <c:v>7.2026900344867861E-2</c:v>
                </c:pt>
                <c:pt idx="28">
                  <c:v>7.4630989591412455E-2</c:v>
                </c:pt>
                <c:pt idx="29">
                  <c:v>7.7225225343444281E-2</c:v>
                </c:pt>
                <c:pt idx="30">
                  <c:v>7.9810008913497099E-2</c:v>
                </c:pt>
                <c:pt idx="31">
                  <c:v>8.2385745647362452E-2</c:v>
                </c:pt>
                <c:pt idx="32">
                  <c:v>8.4952844964625018E-2</c:v>
                </c:pt>
                <c:pt idx="33">
                  <c:v>8.7511720399604642E-2</c:v>
                </c:pt>
                <c:pt idx="34">
                  <c:v>9.0062789642710195E-2</c:v>
                </c:pt>
                <c:pt idx="35">
                  <c:v>9.2606474582208886E-2</c:v>
                </c:pt>
                <c:pt idx="36">
                  <c:v>9.5143201346415684E-2</c:v>
                </c:pt>
                <c:pt idx="37">
                  <c:v>9.7673400346306172E-2</c:v>
                </c:pt>
                <c:pt idx="38">
                  <c:v>0.10019750631855795</c:v>
                </c:pt>
                <c:pt idx="39">
                  <c:v>0.10271595836902542</c:v>
                </c:pt>
                <c:pt idx="40">
                  <c:v>0.10522920001664954</c:v>
                </c:pt>
                <c:pt idx="41">
                  <c:v>0.10773767923781125</c:v>
                </c:pt>
                <c:pt idx="42">
                  <c:v>0.11024184851112873</c:v>
                </c:pt>
                <c:pt idx="43">
                  <c:v>0.11274216486270588</c:v>
                </c:pt>
                <c:pt idx="44">
                  <c:v>0.11523908991183524</c:v>
                </c:pt>
                <c:pt idx="45">
                  <c:v>0.11773308991716069</c:v>
                </c:pt>
                <c:pt idx="46">
                  <c:v>0.12022463582330295</c:v>
                </c:pt>
                <c:pt idx="47">
                  <c:v>0.12271420330795513</c:v>
                </c:pt>
                <c:pt idx="48">
                  <c:v>0.12520227282945062</c:v>
                </c:pt>
                <c:pt idx="49">
                  <c:v>0.12768932967480928</c:v>
                </c:pt>
                <c:pt idx="50">
                  <c:v>0.13017586400826664</c:v>
                </c:pt>
                <c:pt idx="51">
                  <c:v>0.13266237092029054</c:v>
                </c:pt>
                <c:pt idx="52">
                  <c:v>0.13514935047709109</c:v>
                </c:pt>
                <c:pt idx="53">
                  <c:v>0.13763730777062699</c:v>
                </c:pt>
                <c:pt idx="54">
                  <c:v>0.14012675296911586</c:v>
                </c:pt>
                <c:pt idx="55">
                  <c:v>0.1426182013680507</c:v>
                </c:pt>
                <c:pt idx="56">
                  <c:v>0.14511217344173083</c:v>
                </c:pt>
                <c:pt idx="57">
                  <c:v>0.14760919489530877</c:v>
                </c:pt>
                <c:pt idx="58">
                  <c:v>0.15010979671736213</c:v>
                </c:pt>
                <c:pt idx="59">
                  <c:v>0.15261451523299202</c:v>
                </c:pt>
                <c:pt idx="60">
                  <c:v>0.15512389215745659</c:v>
                </c:pt>
                <c:pt idx="61">
                  <c:v>0.15763847465034297</c:v>
                </c:pt>
                <c:pt idx="62">
                  <c:v>0.16015881537028348</c:v>
                </c:pt>
                <c:pt idx="63">
                  <c:v>0.16268547253022186</c:v>
                </c:pt>
                <c:pt idx="64">
                  <c:v>0.16521900995323552</c:v>
                </c:pt>
                <c:pt idx="65">
                  <c:v>0.16775999712891765</c:v>
                </c:pt>
                <c:pt idx="66">
                  <c:v>0.17030900927032733</c:v>
                </c:pt>
                <c:pt idx="67">
                  <c:v>0.17286662737151087</c:v>
                </c:pt>
                <c:pt idx="68">
                  <c:v>0.17543343826560165</c:v>
                </c:pt>
                <c:pt idx="69">
                  <c:v>0.17801003468350435</c:v>
                </c:pt>
                <c:pt idx="70">
                  <c:v>0.1805970153131683</c:v>
                </c:pt>
                <c:pt idx="71">
                  <c:v>0.18319498485945629</c:v>
                </c:pt>
                <c:pt idx="72">
                  <c:v>0.1858045541046166</c:v>
                </c:pt>
                <c:pt idx="73">
                  <c:v>0.18842633996936081</c:v>
                </c:pt>
                <c:pt idx="74">
                  <c:v>0.19106096557455693</c:v>
                </c:pt>
                <c:pt idx="75">
                  <c:v>0.19370906030354185</c:v>
                </c:pt>
                <c:pt idx="76">
                  <c:v>0.19637125986505943</c:v>
                </c:pt>
                <c:pt idx="77">
                  <c:v>0.1990482063568339</c:v>
                </c:pt>
                <c:pt idx="78">
                  <c:v>0.20174054832977772</c:v>
                </c:pt>
                <c:pt idx="79">
                  <c:v>0.2044489408528492</c:v>
                </c:pt>
                <c:pt idx="80">
                  <c:v>0.20717404557855851</c:v>
                </c:pt>
                <c:pt idx="81">
                  <c:v>0.20991653080913453</c:v>
                </c:pt>
                <c:pt idx="82">
                  <c:v>0.21267707156335497</c:v>
                </c:pt>
                <c:pt idx="83">
                  <c:v>0.21545634964404936</c:v>
                </c:pt>
                <c:pt idx="84">
                  <c:v>0.21825505370627912</c:v>
                </c:pt>
                <c:pt idx="85">
                  <c:v>0.22107387932620454</c:v>
                </c:pt>
                <c:pt idx="86">
                  <c:v>0.22391352907064221</c:v>
                </c:pt>
                <c:pt idx="87">
                  <c:v>0.22677471256732279</c:v>
                </c:pt>
                <c:pt idx="88">
                  <c:v>0.22965814657585415</c:v>
                </c:pt>
                <c:pt idx="89">
                  <c:v>0.23256455505939799</c:v>
                </c:pt>
                <c:pt idx="90">
                  <c:v>0.23549466925706675</c:v>
                </c:pt>
                <c:pt idx="91">
                  <c:v>0.23844922775704802</c:v>
                </c:pt>
                <c:pt idx="92">
                  <c:v>0.24142897657046447</c:v>
                </c:pt>
                <c:pt idx="93">
                  <c:v>0.24443466920597456</c:v>
                </c:pt>
                <c:pt idx="94">
                  <c:v>0.24746706674512509</c:v>
                </c:pt>
                <c:pt idx="95">
                  <c:v>0.2505269379184597</c:v>
                </c:pt>
                <c:pt idx="96">
                  <c:v>0.25361505918239213</c:v>
                </c:pt>
                <c:pt idx="97">
                  <c:v>0.25673221479685282</c:v>
                </c:pt>
                <c:pt idx="98">
                  <c:v>0.25987919690371564</c:v>
                </c:pt>
                <c:pt idx="99">
                  <c:v>0.26305680560601286</c:v>
                </c:pt>
                <c:pt idx="100">
                  <c:v>0.2662658490479457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3A-4E68-830E-452AD8D20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709407"/>
        <c:axId val="2102708575"/>
      </c:scatterChart>
      <c:valAx>
        <c:axId val="2102709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X^2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2708575"/>
        <c:crosses val="autoZero"/>
        <c:crossBetween val="midCat"/>
      </c:valAx>
      <c:valAx>
        <c:axId val="21027085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Y_model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270940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exp(x)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Y_model</c:v>
          </c:tx>
          <c:spPr>
            <a:ln w="19050">
              <a:noFill/>
            </a:ln>
          </c:spPr>
          <c:xVal>
            <c:numRef>
              <c:f>HW4_Problem1!$D$5:$D$105</c:f>
              <c:numCache>
                <c:formatCode>General</c:formatCode>
                <c:ptCount val="101"/>
                <c:pt idx="0">
                  <c:v>1</c:v>
                </c:pt>
                <c:pt idx="1">
                  <c:v>1.0100501670841679</c:v>
                </c:pt>
                <c:pt idx="2">
                  <c:v>1.0202013400267558</c:v>
                </c:pt>
                <c:pt idx="3">
                  <c:v>1.0304545339535169</c:v>
                </c:pt>
                <c:pt idx="4">
                  <c:v>1.0408107741923882</c:v>
                </c:pt>
                <c:pt idx="5">
                  <c:v>1.0512710963760241</c:v>
                </c:pt>
                <c:pt idx="6">
                  <c:v>1.0618365465453596</c:v>
                </c:pt>
                <c:pt idx="7">
                  <c:v>1.0725081812542165</c:v>
                </c:pt>
                <c:pt idx="8">
                  <c:v>1.0832870676749586</c:v>
                </c:pt>
                <c:pt idx="9">
                  <c:v>1.0941742837052104</c:v>
                </c:pt>
                <c:pt idx="10">
                  <c:v>1.1051709180756477</c:v>
                </c:pt>
                <c:pt idx="11">
                  <c:v>1.1162780704588713</c:v>
                </c:pt>
                <c:pt idx="12">
                  <c:v>1.1274968515793757</c:v>
                </c:pt>
                <c:pt idx="13">
                  <c:v>1.1388283833246218</c:v>
                </c:pt>
                <c:pt idx="14">
                  <c:v>1.1502737988572274</c:v>
                </c:pt>
                <c:pt idx="15">
                  <c:v>1.1618342427282831</c:v>
                </c:pt>
                <c:pt idx="16">
                  <c:v>1.1735108709918103</c:v>
                </c:pt>
                <c:pt idx="17">
                  <c:v>1.1853048513203654</c:v>
                </c:pt>
                <c:pt idx="18">
                  <c:v>1.1972173631218102</c:v>
                </c:pt>
                <c:pt idx="19">
                  <c:v>1.2092495976572515</c:v>
                </c:pt>
                <c:pt idx="20">
                  <c:v>1.2214027581601699</c:v>
                </c:pt>
                <c:pt idx="21">
                  <c:v>1.2336780599567432</c:v>
                </c:pt>
                <c:pt idx="22">
                  <c:v>1.2460767305873808</c:v>
                </c:pt>
                <c:pt idx="23">
                  <c:v>1.2586000099294778</c:v>
                </c:pt>
                <c:pt idx="24">
                  <c:v>1.2712491503214047</c:v>
                </c:pt>
                <c:pt idx="25">
                  <c:v>1.2840254166877414</c:v>
                </c:pt>
                <c:pt idx="26">
                  <c:v>1.2969300866657718</c:v>
                </c:pt>
                <c:pt idx="27">
                  <c:v>1.3099644507332473</c:v>
                </c:pt>
                <c:pt idx="28">
                  <c:v>1.3231298123374369</c:v>
                </c:pt>
                <c:pt idx="29">
                  <c:v>1.3364274880254721</c:v>
                </c:pt>
                <c:pt idx="30">
                  <c:v>1.3498588075760032</c:v>
                </c:pt>
                <c:pt idx="31">
                  <c:v>1.3634251141321778</c:v>
                </c:pt>
                <c:pt idx="32">
                  <c:v>1.3771277643359572</c:v>
                </c:pt>
                <c:pt idx="33">
                  <c:v>1.3909681284637803</c:v>
                </c:pt>
                <c:pt idx="34">
                  <c:v>1.4049475905635938</c:v>
                </c:pt>
                <c:pt idx="35">
                  <c:v>1.4190675485932571</c:v>
                </c:pt>
                <c:pt idx="36">
                  <c:v>1.4333294145603401</c:v>
                </c:pt>
                <c:pt idx="37">
                  <c:v>1.4477346146633245</c:v>
                </c:pt>
                <c:pt idx="38">
                  <c:v>1.4622845894342245</c:v>
                </c:pt>
                <c:pt idx="39">
                  <c:v>1.4769807938826427</c:v>
                </c:pt>
                <c:pt idx="40">
                  <c:v>1.4918246976412703</c:v>
                </c:pt>
                <c:pt idx="41">
                  <c:v>1.5068177851128535</c:v>
                </c:pt>
                <c:pt idx="42">
                  <c:v>1.5219615556186337</c:v>
                </c:pt>
                <c:pt idx="43">
                  <c:v>1.5372575235482815</c:v>
                </c:pt>
                <c:pt idx="44">
                  <c:v>1.552707218511336</c:v>
                </c:pt>
                <c:pt idx="45">
                  <c:v>1.5683121854901689</c:v>
                </c:pt>
                <c:pt idx="46">
                  <c:v>1.5840739849944818</c:v>
                </c:pt>
                <c:pt idx="47">
                  <c:v>1.5999941932173602</c:v>
                </c:pt>
                <c:pt idx="48">
                  <c:v>1.6160744021928934</c:v>
                </c:pt>
                <c:pt idx="49">
                  <c:v>1.6323162199553789</c:v>
                </c:pt>
                <c:pt idx="50">
                  <c:v>1.6487212707001282</c:v>
                </c:pt>
                <c:pt idx="51">
                  <c:v>1.6652911949458864</c:v>
                </c:pt>
                <c:pt idx="52">
                  <c:v>1.6820276496988864</c:v>
                </c:pt>
                <c:pt idx="53">
                  <c:v>1.6989323086185506</c:v>
                </c:pt>
                <c:pt idx="54">
                  <c:v>1.7160068621848585</c:v>
                </c:pt>
                <c:pt idx="55">
                  <c:v>1.7332530178673953</c:v>
                </c:pt>
                <c:pt idx="56">
                  <c:v>1.7506725002961012</c:v>
                </c:pt>
                <c:pt idx="57">
                  <c:v>1.7682670514337351</c:v>
                </c:pt>
                <c:pt idx="58">
                  <c:v>1.7860384307500734</c:v>
                </c:pt>
                <c:pt idx="59">
                  <c:v>1.8039884153978569</c:v>
                </c:pt>
                <c:pt idx="60">
                  <c:v>1.8221188003905089</c:v>
                </c:pt>
                <c:pt idx="61">
                  <c:v>1.8404313987816374</c:v>
                </c:pt>
                <c:pt idx="62">
                  <c:v>1.8589280418463421</c:v>
                </c:pt>
                <c:pt idx="63">
                  <c:v>1.8776105792643432</c:v>
                </c:pt>
                <c:pt idx="64">
                  <c:v>1.8964808793049515</c:v>
                </c:pt>
                <c:pt idx="65">
                  <c:v>1.9155408290138962</c:v>
                </c:pt>
                <c:pt idx="66">
                  <c:v>1.9347923344020317</c:v>
                </c:pt>
                <c:pt idx="67">
                  <c:v>1.9542373206359396</c:v>
                </c:pt>
                <c:pt idx="68">
                  <c:v>1.9738777322304477</c:v>
                </c:pt>
                <c:pt idx="69">
                  <c:v>1.9937155332430823</c:v>
                </c:pt>
                <c:pt idx="70">
                  <c:v>2.0137527074704766</c:v>
                </c:pt>
                <c:pt idx="71">
                  <c:v>2.0339912586467506</c:v>
                </c:pt>
                <c:pt idx="72">
                  <c:v>2.0544332106438876</c:v>
                </c:pt>
                <c:pt idx="73">
                  <c:v>2.0750806076741224</c:v>
                </c:pt>
                <c:pt idx="74">
                  <c:v>2.0959355144943643</c:v>
                </c:pt>
                <c:pt idx="75">
                  <c:v>2.1170000166126748</c:v>
                </c:pt>
                <c:pt idx="76">
                  <c:v>2.1382762204968184</c:v>
                </c:pt>
                <c:pt idx="77">
                  <c:v>2.1597662537849152</c:v>
                </c:pt>
                <c:pt idx="78">
                  <c:v>2.1814722654982011</c:v>
                </c:pt>
                <c:pt idx="79">
                  <c:v>2.2033964262559369</c:v>
                </c:pt>
                <c:pt idx="80">
                  <c:v>2.2255409284924679</c:v>
                </c:pt>
                <c:pt idx="81">
                  <c:v>2.2479079866764717</c:v>
                </c:pt>
                <c:pt idx="82">
                  <c:v>2.2704998375324057</c:v>
                </c:pt>
                <c:pt idx="83">
                  <c:v>2.2933187402641826</c:v>
                </c:pt>
                <c:pt idx="84">
                  <c:v>2.3163669767810915</c:v>
                </c:pt>
                <c:pt idx="85">
                  <c:v>2.3396468519259908</c:v>
                </c:pt>
                <c:pt idx="86">
                  <c:v>2.3631606937057947</c:v>
                </c:pt>
                <c:pt idx="87">
                  <c:v>2.3869108535242765</c:v>
                </c:pt>
                <c:pt idx="88">
                  <c:v>2.4108997064172097</c:v>
                </c:pt>
                <c:pt idx="89">
                  <c:v>2.4351296512898744</c:v>
                </c:pt>
                <c:pt idx="90">
                  <c:v>2.4596031111569499</c:v>
                </c:pt>
                <c:pt idx="91">
                  <c:v>2.4843225333848165</c:v>
                </c:pt>
                <c:pt idx="92">
                  <c:v>2.5092903899362979</c:v>
                </c:pt>
                <c:pt idx="93">
                  <c:v>2.534509177617855</c:v>
                </c:pt>
                <c:pt idx="94">
                  <c:v>2.5599814183292713</c:v>
                </c:pt>
                <c:pt idx="95">
                  <c:v>2.585709659315846</c:v>
                </c:pt>
                <c:pt idx="96">
                  <c:v>2.6116964734231178</c:v>
                </c:pt>
                <c:pt idx="97">
                  <c:v>2.6379444593541526</c:v>
                </c:pt>
                <c:pt idx="98">
                  <c:v>2.6644562419294169</c:v>
                </c:pt>
                <c:pt idx="99">
                  <c:v>2.6912344723492621</c:v>
                </c:pt>
                <c:pt idx="100">
                  <c:v>2.7182818284590451</c:v>
                </c:pt>
              </c:numCache>
            </c:numRef>
          </c:xVal>
          <c:yVal>
            <c:numRef>
              <c:f>HW4_Problem1!$A$5:$A$105</c:f>
              <c:numCache>
                <c:formatCode>General</c:formatCode>
                <c:ptCount val="101"/>
                <c:pt idx="0">
                  <c:v>0</c:v>
                </c:pt>
                <c:pt idx="1">
                  <c:v>2.6000020000000001E-3</c:v>
                </c:pt>
                <c:pt idx="2">
                  <c:v>5.2000129999999999E-3</c:v>
                </c:pt>
                <c:pt idx="3">
                  <c:v>7.8000450000000002E-3</c:v>
                </c:pt>
                <c:pt idx="4">
                  <c:v>1.0400107E-2</c:v>
                </c:pt>
                <c:pt idx="5">
                  <c:v>1.3000207999999999E-2</c:v>
                </c:pt>
                <c:pt idx="6">
                  <c:v>1.5600360000000001E-2</c:v>
                </c:pt>
                <c:pt idx="7">
                  <c:v>1.8200572000000002E-2</c:v>
                </c:pt>
                <c:pt idx="8">
                  <c:v>2.0800854000000001E-2</c:v>
                </c:pt>
                <c:pt idx="9">
                  <c:v>2.3401215E-2</c:v>
                </c:pt>
                <c:pt idx="10">
                  <c:v>2.6001667999999999E-2</c:v>
                </c:pt>
                <c:pt idx="11">
                  <c:v>2.8602220000000001E-2</c:v>
                </c:pt>
                <c:pt idx="12">
                  <c:v>3.1202882000000001E-2</c:v>
                </c:pt>
                <c:pt idx="13">
                  <c:v>3.3803664999999997E-2</c:v>
                </c:pt>
                <c:pt idx="14">
                  <c:v>3.6404578E-2</c:v>
                </c:pt>
                <c:pt idx="15">
                  <c:v>3.9005630999999999E-2</c:v>
                </c:pt>
                <c:pt idx="16">
                  <c:v>4.1606835000000002E-2</c:v>
                </c:pt>
                <c:pt idx="17">
                  <c:v>4.4208200000000003E-2</c:v>
                </c:pt>
                <c:pt idx="18">
                  <c:v>4.6809735999999998E-2</c:v>
                </c:pt>
                <c:pt idx="19">
                  <c:v>4.9411452000000002E-2</c:v>
                </c:pt>
                <c:pt idx="20">
                  <c:v>5.2013360000000002E-2</c:v>
                </c:pt>
                <c:pt idx="21">
                  <c:v>5.4615469E-2</c:v>
                </c:pt>
                <c:pt idx="22">
                  <c:v>5.7217789999999998E-2</c:v>
                </c:pt>
                <c:pt idx="23">
                  <c:v>5.9820331999999997E-2</c:v>
                </c:pt>
                <c:pt idx="24">
                  <c:v>6.2423105999999999E-2</c:v>
                </c:pt>
                <c:pt idx="25">
                  <c:v>6.5026123000000005E-2</c:v>
                </c:pt>
                <c:pt idx="26">
                  <c:v>6.7629392999999996E-2</c:v>
                </c:pt>
                <c:pt idx="27">
                  <c:v>7.0232925000000002E-2</c:v>
                </c:pt>
                <c:pt idx="28">
                  <c:v>7.2836730000000002E-2</c:v>
                </c:pt>
                <c:pt idx="29">
                  <c:v>7.5440820000000006E-2</c:v>
                </c:pt>
                <c:pt idx="30">
                  <c:v>7.8045202999999994E-2</c:v>
                </c:pt>
                <c:pt idx="31">
                  <c:v>8.0649891000000001E-2</c:v>
                </c:pt>
                <c:pt idx="32">
                  <c:v>8.3254893999999996E-2</c:v>
                </c:pt>
                <c:pt idx="33">
                  <c:v>8.5860222E-2</c:v>
                </c:pt>
                <c:pt idx="34">
                  <c:v>8.8465885999999994E-2</c:v>
                </c:pt>
                <c:pt idx="35">
                  <c:v>9.1071896999999999E-2</c:v>
                </c:pt>
                <c:pt idx="36">
                  <c:v>9.3678264999999997E-2</c:v>
                </c:pt>
                <c:pt idx="37">
                  <c:v>9.6285000999999995E-2</c:v>
                </c:pt>
                <c:pt idx="38">
                  <c:v>9.8892116000000002E-2</c:v>
                </c:pt>
                <c:pt idx="39">
                  <c:v>0.10149962</c:v>
                </c:pt>
                <c:pt idx="40">
                  <c:v>0.10410752299999999</c:v>
                </c:pt>
                <c:pt idx="41">
                  <c:v>0.10671583799999999</c:v>
                </c:pt>
                <c:pt idx="42">
                  <c:v>0.10932457399999999</c:v>
                </c:pt>
                <c:pt idx="43">
                  <c:v>0.111933742</c:v>
                </c:pt>
                <c:pt idx="44">
                  <c:v>0.114543354</c:v>
                </c:pt>
                <c:pt idx="45">
                  <c:v>0.11715341999999999</c:v>
                </c:pt>
                <c:pt idx="46">
                  <c:v>0.11976395200000001</c:v>
                </c:pt>
                <c:pt idx="47">
                  <c:v>0.12237496</c:v>
                </c:pt>
                <c:pt idx="48">
                  <c:v>0.124986455</c:v>
                </c:pt>
                <c:pt idx="49">
                  <c:v>0.127598449</c:v>
                </c:pt>
                <c:pt idx="50">
                  <c:v>0.13021095299999999</c:v>
                </c:pt>
                <c:pt idx="51">
                  <c:v>0.13282397800000001</c:v>
                </c:pt>
                <c:pt idx="52">
                  <c:v>0.135437536</c:v>
                </c:pt>
                <c:pt idx="53">
                  <c:v>0.138051637</c:v>
                </c:pt>
                <c:pt idx="54">
                  <c:v>0.140666293</c:v>
                </c:pt>
                <c:pt idx="55">
                  <c:v>0.143281516</c:v>
                </c:pt>
                <c:pt idx="56">
                  <c:v>0.145897317</c:v>
                </c:pt>
                <c:pt idx="57">
                  <c:v>0.14851370799999999</c:v>
                </c:pt>
                <c:pt idx="58">
                  <c:v>0.15113070000000001</c:v>
                </c:pt>
                <c:pt idx="59">
                  <c:v>0.153748306</c:v>
                </c:pt>
                <c:pt idx="60">
                  <c:v>0.156366536</c:v>
                </c:pt>
                <c:pt idx="61">
                  <c:v>0.158985403</c:v>
                </c:pt>
                <c:pt idx="62">
                  <c:v>0.16160491799999999</c:v>
                </c:pt>
                <c:pt idx="63">
                  <c:v>0.16422509399999999</c:v>
                </c:pt>
                <c:pt idx="64">
                  <c:v>0.166845942</c:v>
                </c:pt>
                <c:pt idx="65">
                  <c:v>0.16946747500000001</c:v>
                </c:pt>
                <c:pt idx="66">
                  <c:v>0.17208970500000001</c:v>
                </c:pt>
                <c:pt idx="67">
                  <c:v>0.174712644</c:v>
                </c:pt>
                <c:pt idx="68">
                  <c:v>0.177336304</c:v>
                </c:pt>
                <c:pt idx="69">
                  <c:v>0.179960697</c:v>
                </c:pt>
                <c:pt idx="70">
                  <c:v>0.182585837</c:v>
                </c:pt>
                <c:pt idx="71">
                  <c:v>0.18521173499999999</c:v>
                </c:pt>
                <c:pt idx="72">
                  <c:v>0.18783840500000001</c:v>
                </c:pt>
                <c:pt idx="73">
                  <c:v>0.19046585799999999</c:v>
                </c:pt>
                <c:pt idx="74">
                  <c:v>0.19309410799999999</c:v>
                </c:pt>
                <c:pt idx="75">
                  <c:v>0.195723167</c:v>
                </c:pt>
                <c:pt idx="76">
                  <c:v>0.198353049</c:v>
                </c:pt>
                <c:pt idx="77">
                  <c:v>0.20098376600000001</c:v>
                </c:pt>
                <c:pt idx="78">
                  <c:v>0.20361533100000001</c:v>
                </c:pt>
                <c:pt idx="79">
                  <c:v>0.206247758</c:v>
                </c:pt>
                <c:pt idx="80">
                  <c:v>0.20888106000000001</c:v>
                </c:pt>
                <c:pt idx="81">
                  <c:v>0.21151524999999999</c:v>
                </c:pt>
                <c:pt idx="82">
                  <c:v>0.21415034099999999</c:v>
                </c:pt>
                <c:pt idx="83">
                  <c:v>0.21678634699999999</c:v>
                </c:pt>
                <c:pt idx="84">
                  <c:v>0.219423282</c:v>
                </c:pt>
                <c:pt idx="85">
                  <c:v>0.22206116000000001</c:v>
                </c:pt>
                <c:pt idx="86">
                  <c:v>0.22469999299999999</c:v>
                </c:pt>
                <c:pt idx="87">
                  <c:v>0.22733979700000001</c:v>
                </c:pt>
                <c:pt idx="88">
                  <c:v>0.22998058399999999</c:v>
                </c:pt>
                <c:pt idx="89">
                  <c:v>0.232622369</c:v>
                </c:pt>
                <c:pt idx="90">
                  <c:v>0.235265167</c:v>
                </c:pt>
                <c:pt idx="91">
                  <c:v>0.23790899200000001</c:v>
                </c:pt>
                <c:pt idx="92">
                  <c:v>0.24055385700000001</c:v>
                </c:pt>
                <c:pt idx="93">
                  <c:v>0.24319977700000001</c:v>
                </c:pt>
                <c:pt idx="94">
                  <c:v>0.24584676799999999</c:v>
                </c:pt>
                <c:pt idx="95">
                  <c:v>0.24849484299999999</c:v>
                </c:pt>
                <c:pt idx="96">
                  <c:v>0.25114401800000002</c:v>
                </c:pt>
                <c:pt idx="97">
                  <c:v>0.253794307</c:v>
                </c:pt>
                <c:pt idx="98">
                  <c:v>0.25644572599999998</c:v>
                </c:pt>
                <c:pt idx="99">
                  <c:v>0.25909828899999998</c:v>
                </c:pt>
                <c:pt idx="100">
                  <c:v>0.26175201199999998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68-4103-8036-F718425B54EA}"/>
            </c:ext>
          </c:extLst>
        </c:ser>
        <c:ser>
          <c:idx val="1"/>
          <c:order val="1"/>
          <c:tx>
            <c:v>Predicted Y_model</c:v>
          </c:tx>
          <c:spPr>
            <a:ln w="19050">
              <a:noFill/>
            </a:ln>
          </c:spPr>
          <c:xVal>
            <c:numRef>
              <c:f>HW4_Problem1!$D$5:$D$105</c:f>
              <c:numCache>
                <c:formatCode>General</c:formatCode>
                <c:ptCount val="101"/>
                <c:pt idx="0">
                  <c:v>1</c:v>
                </c:pt>
                <c:pt idx="1">
                  <c:v>1.0100501670841679</c:v>
                </c:pt>
                <c:pt idx="2">
                  <c:v>1.0202013400267558</c:v>
                </c:pt>
                <c:pt idx="3">
                  <c:v>1.0304545339535169</c:v>
                </c:pt>
                <c:pt idx="4">
                  <c:v>1.0408107741923882</c:v>
                </c:pt>
                <c:pt idx="5">
                  <c:v>1.0512710963760241</c:v>
                </c:pt>
                <c:pt idx="6">
                  <c:v>1.0618365465453596</c:v>
                </c:pt>
                <c:pt idx="7">
                  <c:v>1.0725081812542165</c:v>
                </c:pt>
                <c:pt idx="8">
                  <c:v>1.0832870676749586</c:v>
                </c:pt>
                <c:pt idx="9">
                  <c:v>1.0941742837052104</c:v>
                </c:pt>
                <c:pt idx="10">
                  <c:v>1.1051709180756477</c:v>
                </c:pt>
                <c:pt idx="11">
                  <c:v>1.1162780704588713</c:v>
                </c:pt>
                <c:pt idx="12">
                  <c:v>1.1274968515793757</c:v>
                </c:pt>
                <c:pt idx="13">
                  <c:v>1.1388283833246218</c:v>
                </c:pt>
                <c:pt idx="14">
                  <c:v>1.1502737988572274</c:v>
                </c:pt>
                <c:pt idx="15">
                  <c:v>1.1618342427282831</c:v>
                </c:pt>
                <c:pt idx="16">
                  <c:v>1.1735108709918103</c:v>
                </c:pt>
                <c:pt idx="17">
                  <c:v>1.1853048513203654</c:v>
                </c:pt>
                <c:pt idx="18">
                  <c:v>1.1972173631218102</c:v>
                </c:pt>
                <c:pt idx="19">
                  <c:v>1.2092495976572515</c:v>
                </c:pt>
                <c:pt idx="20">
                  <c:v>1.2214027581601699</c:v>
                </c:pt>
                <c:pt idx="21">
                  <c:v>1.2336780599567432</c:v>
                </c:pt>
                <c:pt idx="22">
                  <c:v>1.2460767305873808</c:v>
                </c:pt>
                <c:pt idx="23">
                  <c:v>1.2586000099294778</c:v>
                </c:pt>
                <c:pt idx="24">
                  <c:v>1.2712491503214047</c:v>
                </c:pt>
                <c:pt idx="25">
                  <c:v>1.2840254166877414</c:v>
                </c:pt>
                <c:pt idx="26">
                  <c:v>1.2969300866657718</c:v>
                </c:pt>
                <c:pt idx="27">
                  <c:v>1.3099644507332473</c:v>
                </c:pt>
                <c:pt idx="28">
                  <c:v>1.3231298123374369</c:v>
                </c:pt>
                <c:pt idx="29">
                  <c:v>1.3364274880254721</c:v>
                </c:pt>
                <c:pt idx="30">
                  <c:v>1.3498588075760032</c:v>
                </c:pt>
                <c:pt idx="31">
                  <c:v>1.3634251141321778</c:v>
                </c:pt>
                <c:pt idx="32">
                  <c:v>1.3771277643359572</c:v>
                </c:pt>
                <c:pt idx="33">
                  <c:v>1.3909681284637803</c:v>
                </c:pt>
                <c:pt idx="34">
                  <c:v>1.4049475905635938</c:v>
                </c:pt>
                <c:pt idx="35">
                  <c:v>1.4190675485932571</c:v>
                </c:pt>
                <c:pt idx="36">
                  <c:v>1.4333294145603401</c:v>
                </c:pt>
                <c:pt idx="37">
                  <c:v>1.4477346146633245</c:v>
                </c:pt>
                <c:pt idx="38">
                  <c:v>1.4622845894342245</c:v>
                </c:pt>
                <c:pt idx="39">
                  <c:v>1.4769807938826427</c:v>
                </c:pt>
                <c:pt idx="40">
                  <c:v>1.4918246976412703</c:v>
                </c:pt>
                <c:pt idx="41">
                  <c:v>1.5068177851128535</c:v>
                </c:pt>
                <c:pt idx="42">
                  <c:v>1.5219615556186337</c:v>
                </c:pt>
                <c:pt idx="43">
                  <c:v>1.5372575235482815</c:v>
                </c:pt>
                <c:pt idx="44">
                  <c:v>1.552707218511336</c:v>
                </c:pt>
                <c:pt idx="45">
                  <c:v>1.5683121854901689</c:v>
                </c:pt>
                <c:pt idx="46">
                  <c:v>1.5840739849944818</c:v>
                </c:pt>
                <c:pt idx="47">
                  <c:v>1.5999941932173602</c:v>
                </c:pt>
                <c:pt idx="48">
                  <c:v>1.6160744021928934</c:v>
                </c:pt>
                <c:pt idx="49">
                  <c:v>1.6323162199553789</c:v>
                </c:pt>
                <c:pt idx="50">
                  <c:v>1.6487212707001282</c:v>
                </c:pt>
                <c:pt idx="51">
                  <c:v>1.6652911949458864</c:v>
                </c:pt>
                <c:pt idx="52">
                  <c:v>1.6820276496988864</c:v>
                </c:pt>
                <c:pt idx="53">
                  <c:v>1.6989323086185506</c:v>
                </c:pt>
                <c:pt idx="54">
                  <c:v>1.7160068621848585</c:v>
                </c:pt>
                <c:pt idx="55">
                  <c:v>1.7332530178673953</c:v>
                </c:pt>
                <c:pt idx="56">
                  <c:v>1.7506725002961012</c:v>
                </c:pt>
                <c:pt idx="57">
                  <c:v>1.7682670514337351</c:v>
                </c:pt>
                <c:pt idx="58">
                  <c:v>1.7860384307500734</c:v>
                </c:pt>
                <c:pt idx="59">
                  <c:v>1.8039884153978569</c:v>
                </c:pt>
                <c:pt idx="60">
                  <c:v>1.8221188003905089</c:v>
                </c:pt>
                <c:pt idx="61">
                  <c:v>1.8404313987816374</c:v>
                </c:pt>
                <c:pt idx="62">
                  <c:v>1.8589280418463421</c:v>
                </c:pt>
                <c:pt idx="63">
                  <c:v>1.8776105792643432</c:v>
                </c:pt>
                <c:pt idx="64">
                  <c:v>1.8964808793049515</c:v>
                </c:pt>
                <c:pt idx="65">
                  <c:v>1.9155408290138962</c:v>
                </c:pt>
                <c:pt idx="66">
                  <c:v>1.9347923344020317</c:v>
                </c:pt>
                <c:pt idx="67">
                  <c:v>1.9542373206359396</c:v>
                </c:pt>
                <c:pt idx="68">
                  <c:v>1.9738777322304477</c:v>
                </c:pt>
                <c:pt idx="69">
                  <c:v>1.9937155332430823</c:v>
                </c:pt>
                <c:pt idx="70">
                  <c:v>2.0137527074704766</c:v>
                </c:pt>
                <c:pt idx="71">
                  <c:v>2.0339912586467506</c:v>
                </c:pt>
                <c:pt idx="72">
                  <c:v>2.0544332106438876</c:v>
                </c:pt>
                <c:pt idx="73">
                  <c:v>2.0750806076741224</c:v>
                </c:pt>
                <c:pt idx="74">
                  <c:v>2.0959355144943643</c:v>
                </c:pt>
                <c:pt idx="75">
                  <c:v>2.1170000166126748</c:v>
                </c:pt>
                <c:pt idx="76">
                  <c:v>2.1382762204968184</c:v>
                </c:pt>
                <c:pt idx="77">
                  <c:v>2.1597662537849152</c:v>
                </c:pt>
                <c:pt idx="78">
                  <c:v>2.1814722654982011</c:v>
                </c:pt>
                <c:pt idx="79">
                  <c:v>2.2033964262559369</c:v>
                </c:pt>
                <c:pt idx="80">
                  <c:v>2.2255409284924679</c:v>
                </c:pt>
                <c:pt idx="81">
                  <c:v>2.2479079866764717</c:v>
                </c:pt>
                <c:pt idx="82">
                  <c:v>2.2704998375324057</c:v>
                </c:pt>
                <c:pt idx="83">
                  <c:v>2.2933187402641826</c:v>
                </c:pt>
                <c:pt idx="84">
                  <c:v>2.3163669767810915</c:v>
                </c:pt>
                <c:pt idx="85">
                  <c:v>2.3396468519259908</c:v>
                </c:pt>
                <c:pt idx="86">
                  <c:v>2.3631606937057947</c:v>
                </c:pt>
                <c:pt idx="87">
                  <c:v>2.3869108535242765</c:v>
                </c:pt>
                <c:pt idx="88">
                  <c:v>2.4108997064172097</c:v>
                </c:pt>
                <c:pt idx="89">
                  <c:v>2.4351296512898744</c:v>
                </c:pt>
                <c:pt idx="90">
                  <c:v>2.4596031111569499</c:v>
                </c:pt>
                <c:pt idx="91">
                  <c:v>2.4843225333848165</c:v>
                </c:pt>
                <c:pt idx="92">
                  <c:v>2.5092903899362979</c:v>
                </c:pt>
                <c:pt idx="93">
                  <c:v>2.534509177617855</c:v>
                </c:pt>
                <c:pt idx="94">
                  <c:v>2.5599814183292713</c:v>
                </c:pt>
                <c:pt idx="95">
                  <c:v>2.585709659315846</c:v>
                </c:pt>
                <c:pt idx="96">
                  <c:v>2.6116964734231178</c:v>
                </c:pt>
                <c:pt idx="97">
                  <c:v>2.6379444593541526</c:v>
                </c:pt>
                <c:pt idx="98">
                  <c:v>2.6644562419294169</c:v>
                </c:pt>
                <c:pt idx="99">
                  <c:v>2.6912344723492621</c:v>
                </c:pt>
                <c:pt idx="100">
                  <c:v>2.7182818284590451</c:v>
                </c:pt>
              </c:numCache>
            </c:numRef>
          </c:xVal>
          <c:yVal>
            <c:numRef>
              <c:f>HW4_Problem1!$B$111:$B$211</c:f>
              <c:numCache>
                <c:formatCode>General</c:formatCode>
                <c:ptCount val="101"/>
                <c:pt idx="0">
                  <c:v>-3.3705297330726691E-3</c:v>
                </c:pt>
                <c:pt idx="1">
                  <c:v>-3.6239233952056749E-4</c:v>
                </c:pt>
                <c:pt idx="2">
                  <c:v>2.6264430823094154E-3</c:v>
                </c:pt>
                <c:pt idx="3">
                  <c:v>5.596282886176196E-3</c:v>
                </c:pt>
                <c:pt idx="4">
                  <c:v>8.547436504745265E-3</c:v>
                </c:pt>
                <c:pt idx="5">
                  <c:v>1.1480216480532102E-2</c:v>
                </c:pt>
                <c:pt idx="6">
                  <c:v>1.4394938497156673E-2</c:v>
                </c:pt>
                <c:pt idx="7">
                  <c:v>1.7291921410912126E-2</c:v>
                </c:pt>
                <c:pt idx="8">
                  <c:v>2.0171487282650613E-2</c:v>
                </c:pt>
                <c:pt idx="9">
                  <c:v>2.3033961409989478E-2</c:v>
                </c:pt>
                <c:pt idx="10">
                  <c:v>2.5879672359841843E-2</c:v>
                </c:pt>
                <c:pt idx="11">
                  <c:v>2.8708952001272825E-2</c:v>
                </c:pt>
                <c:pt idx="12">
                  <c:v>3.1522135538687435E-2</c:v>
                </c:pt>
                <c:pt idx="13">
                  <c:v>3.4319561545350596E-2</c:v>
                </c:pt>
                <c:pt idx="14">
                  <c:v>3.7101571997245508E-2</c:v>
                </c:pt>
                <c:pt idx="15">
                  <c:v>3.9868512307270731E-2</c:v>
                </c:pt>
                <c:pt idx="16">
                  <c:v>4.262073135978256E-2</c:v>
                </c:pt>
                <c:pt idx="17">
                  <c:v>4.5358581545483057E-2</c:v>
                </c:pt>
                <c:pt idx="18">
                  <c:v>4.808241879665992E-2</c:v>
                </c:pt>
                <c:pt idx="19">
                  <c:v>5.0792602622779737E-2</c:v>
                </c:pt>
                <c:pt idx="20">
                  <c:v>5.3489496146439219E-2</c:v>
                </c:pt>
                <c:pt idx="21">
                  <c:v>5.6173466139677997E-2</c:v>
                </c:pt>
                <c:pt idx="22">
                  <c:v>5.8844883060655939E-2</c:v>
                </c:pt>
                <c:pt idx="23">
                  <c:v>6.1504121090699249E-2</c:v>
                </c:pt>
                <c:pt idx="24">
                  <c:v>6.415155817171897E-2</c:v>
                </c:pt>
                <c:pt idx="25">
                  <c:v>6.6787576044005537E-2</c:v>
                </c:pt>
                <c:pt idx="26">
                  <c:v>6.9412560284403235E-2</c:v>
                </c:pt>
                <c:pt idx="27">
                  <c:v>7.2026900344867861E-2</c:v>
                </c:pt>
                <c:pt idx="28">
                  <c:v>7.4630989591412455E-2</c:v>
                </c:pt>
                <c:pt idx="29">
                  <c:v>7.7225225343444281E-2</c:v>
                </c:pt>
                <c:pt idx="30">
                  <c:v>7.9810008913497099E-2</c:v>
                </c:pt>
                <c:pt idx="31">
                  <c:v>8.2385745647362452E-2</c:v>
                </c:pt>
                <c:pt idx="32">
                  <c:v>8.4952844964625018E-2</c:v>
                </c:pt>
                <c:pt idx="33">
                  <c:v>8.7511720399604642E-2</c:v>
                </c:pt>
                <c:pt idx="34">
                  <c:v>9.0062789642710195E-2</c:v>
                </c:pt>
                <c:pt idx="35">
                  <c:v>9.2606474582208886E-2</c:v>
                </c:pt>
                <c:pt idx="36">
                  <c:v>9.5143201346415684E-2</c:v>
                </c:pt>
                <c:pt idx="37">
                  <c:v>9.7673400346306172E-2</c:v>
                </c:pt>
                <c:pt idx="38">
                  <c:v>0.10019750631855795</c:v>
                </c:pt>
                <c:pt idx="39">
                  <c:v>0.10271595836902542</c:v>
                </c:pt>
                <c:pt idx="40">
                  <c:v>0.10522920001664954</c:v>
                </c:pt>
                <c:pt idx="41">
                  <c:v>0.10773767923781125</c:v>
                </c:pt>
                <c:pt idx="42">
                  <c:v>0.11024184851112873</c:v>
                </c:pt>
                <c:pt idx="43">
                  <c:v>0.11274216486270588</c:v>
                </c:pt>
                <c:pt idx="44">
                  <c:v>0.11523908991183524</c:v>
                </c:pt>
                <c:pt idx="45">
                  <c:v>0.11773308991716069</c:v>
                </c:pt>
                <c:pt idx="46">
                  <c:v>0.12022463582330295</c:v>
                </c:pt>
                <c:pt idx="47">
                  <c:v>0.12271420330795513</c:v>
                </c:pt>
                <c:pt idx="48">
                  <c:v>0.12520227282945062</c:v>
                </c:pt>
                <c:pt idx="49">
                  <c:v>0.12768932967480928</c:v>
                </c:pt>
                <c:pt idx="50">
                  <c:v>0.13017586400826664</c:v>
                </c:pt>
                <c:pt idx="51">
                  <c:v>0.13266237092029054</c:v>
                </c:pt>
                <c:pt idx="52">
                  <c:v>0.13514935047709109</c:v>
                </c:pt>
                <c:pt idx="53">
                  <c:v>0.13763730777062699</c:v>
                </c:pt>
                <c:pt idx="54">
                  <c:v>0.14012675296911586</c:v>
                </c:pt>
                <c:pt idx="55">
                  <c:v>0.1426182013680507</c:v>
                </c:pt>
                <c:pt idx="56">
                  <c:v>0.14511217344173083</c:v>
                </c:pt>
                <c:pt idx="57">
                  <c:v>0.14760919489530877</c:v>
                </c:pt>
                <c:pt idx="58">
                  <c:v>0.15010979671736213</c:v>
                </c:pt>
                <c:pt idx="59">
                  <c:v>0.15261451523299202</c:v>
                </c:pt>
                <c:pt idx="60">
                  <c:v>0.15512389215745659</c:v>
                </c:pt>
                <c:pt idx="61">
                  <c:v>0.15763847465034297</c:v>
                </c:pt>
                <c:pt idx="62">
                  <c:v>0.16015881537028348</c:v>
                </c:pt>
                <c:pt idx="63">
                  <c:v>0.16268547253022186</c:v>
                </c:pt>
                <c:pt idx="64">
                  <c:v>0.16521900995323552</c:v>
                </c:pt>
                <c:pt idx="65">
                  <c:v>0.16775999712891765</c:v>
                </c:pt>
                <c:pt idx="66">
                  <c:v>0.17030900927032733</c:v>
                </c:pt>
                <c:pt idx="67">
                  <c:v>0.17286662737151087</c:v>
                </c:pt>
                <c:pt idx="68">
                  <c:v>0.17543343826560165</c:v>
                </c:pt>
                <c:pt idx="69">
                  <c:v>0.17801003468350435</c:v>
                </c:pt>
                <c:pt idx="70">
                  <c:v>0.1805970153131683</c:v>
                </c:pt>
                <c:pt idx="71">
                  <c:v>0.18319498485945629</c:v>
                </c:pt>
                <c:pt idx="72">
                  <c:v>0.1858045541046166</c:v>
                </c:pt>
                <c:pt idx="73">
                  <c:v>0.18842633996936081</c:v>
                </c:pt>
                <c:pt idx="74">
                  <c:v>0.19106096557455693</c:v>
                </c:pt>
                <c:pt idx="75">
                  <c:v>0.19370906030354185</c:v>
                </c:pt>
                <c:pt idx="76">
                  <c:v>0.19637125986505943</c:v>
                </c:pt>
                <c:pt idx="77">
                  <c:v>0.1990482063568339</c:v>
                </c:pt>
                <c:pt idx="78">
                  <c:v>0.20174054832977772</c:v>
                </c:pt>
                <c:pt idx="79">
                  <c:v>0.2044489408528492</c:v>
                </c:pt>
                <c:pt idx="80">
                  <c:v>0.20717404557855851</c:v>
                </c:pt>
                <c:pt idx="81">
                  <c:v>0.20991653080913453</c:v>
                </c:pt>
                <c:pt idx="82">
                  <c:v>0.21267707156335497</c:v>
                </c:pt>
                <c:pt idx="83">
                  <c:v>0.21545634964404936</c:v>
                </c:pt>
                <c:pt idx="84">
                  <c:v>0.21825505370627912</c:v>
                </c:pt>
                <c:pt idx="85">
                  <c:v>0.22107387932620454</c:v>
                </c:pt>
                <c:pt idx="86">
                  <c:v>0.22391352907064221</c:v>
                </c:pt>
                <c:pt idx="87">
                  <c:v>0.22677471256732279</c:v>
                </c:pt>
                <c:pt idx="88">
                  <c:v>0.22965814657585415</c:v>
                </c:pt>
                <c:pt idx="89">
                  <c:v>0.23256455505939799</c:v>
                </c:pt>
                <c:pt idx="90">
                  <c:v>0.23549466925706675</c:v>
                </c:pt>
                <c:pt idx="91">
                  <c:v>0.23844922775704802</c:v>
                </c:pt>
                <c:pt idx="92">
                  <c:v>0.24142897657046447</c:v>
                </c:pt>
                <c:pt idx="93">
                  <c:v>0.24443466920597456</c:v>
                </c:pt>
                <c:pt idx="94">
                  <c:v>0.24746706674512509</c:v>
                </c:pt>
                <c:pt idx="95">
                  <c:v>0.2505269379184597</c:v>
                </c:pt>
                <c:pt idx="96">
                  <c:v>0.25361505918239213</c:v>
                </c:pt>
                <c:pt idx="97">
                  <c:v>0.25673221479685282</c:v>
                </c:pt>
                <c:pt idx="98">
                  <c:v>0.25987919690371564</c:v>
                </c:pt>
                <c:pt idx="99">
                  <c:v>0.26305680560601286</c:v>
                </c:pt>
                <c:pt idx="100">
                  <c:v>0.2662658490479457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68-4103-8036-F718425B5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089967"/>
        <c:axId val="2098086639"/>
      </c:scatterChart>
      <c:valAx>
        <c:axId val="2098089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exp(x)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8086639"/>
        <c:crosses val="autoZero"/>
        <c:crossBetween val="midCat"/>
      </c:valAx>
      <c:valAx>
        <c:axId val="20980866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Y_model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808996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944879</xdr:colOff>
      <xdr:row>32</xdr:row>
      <xdr:rowOff>110490</xdr:rowOff>
    </xdr:from>
    <xdr:to>
      <xdr:col>16</xdr:col>
      <xdr:colOff>601980</xdr:colOff>
      <xdr:row>48</xdr:row>
      <xdr:rowOff>59054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D7EA9B-05A2-1E81-033C-110E35C5F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935355</xdr:colOff>
      <xdr:row>48</xdr:row>
      <xdr:rowOff>171450</xdr:rowOff>
    </xdr:from>
    <xdr:to>
      <xdr:col>17</xdr:col>
      <xdr:colOff>0</xdr:colOff>
      <xdr:row>65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40DBDB-7A32-06A4-7D06-92606F63A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0E841-66DD-4E1C-8A12-F3D2DD0484BC}">
  <dimension ref="A1:AA211"/>
  <sheetViews>
    <sheetView tabSelected="1" zoomScaleNormal="100" workbookViewId="0">
      <selection activeCell="T10" sqref="T10"/>
    </sheetView>
  </sheetViews>
  <sheetFormatPr defaultRowHeight="14.4" x14ac:dyDescent="0.3"/>
  <cols>
    <col min="2" max="5" width="10.77734375" customWidth="1"/>
    <col min="6" max="6" width="10.88671875" customWidth="1"/>
    <col min="7" max="7" width="13.77734375" style="1" customWidth="1"/>
    <col min="8" max="8" width="16" customWidth="1"/>
    <col min="9" max="9" width="18.88671875" customWidth="1"/>
    <col min="10" max="10" width="18.6640625" customWidth="1"/>
  </cols>
  <sheetData>
    <row r="1" spans="1:23" x14ac:dyDescent="0.3">
      <c r="A1" s="12" t="s">
        <v>26</v>
      </c>
      <c r="B1" s="13"/>
      <c r="C1" s="13"/>
      <c r="D1" s="13"/>
      <c r="E1" s="13"/>
      <c r="F1" s="13"/>
      <c r="G1" s="13"/>
      <c r="H1" s="14"/>
      <c r="I1" s="2"/>
      <c r="J1" s="2"/>
      <c r="K1" s="2"/>
      <c r="L1" s="2"/>
      <c r="M1" s="2"/>
      <c r="N1" s="2"/>
      <c r="O1" s="2"/>
      <c r="P1" s="2"/>
      <c r="Q1" s="2"/>
    </row>
    <row r="2" spans="1:23" x14ac:dyDescent="0.3">
      <c r="A2" s="12" t="s">
        <v>39</v>
      </c>
      <c r="B2" s="13"/>
      <c r="C2" s="13"/>
      <c r="D2" s="13"/>
      <c r="E2" s="13"/>
      <c r="F2" s="13"/>
      <c r="G2" s="13"/>
      <c r="H2" s="14"/>
      <c r="I2" s="2"/>
      <c r="J2" s="2"/>
      <c r="K2" s="2"/>
      <c r="L2" s="2"/>
      <c r="M2" s="2"/>
      <c r="N2" s="2"/>
      <c r="O2" s="2"/>
      <c r="P2" s="2"/>
      <c r="Q2" s="2"/>
    </row>
    <row r="3" spans="1:23" x14ac:dyDescent="0.3">
      <c r="A3" s="2"/>
      <c r="B3" s="2"/>
      <c r="C3" s="2"/>
      <c r="D3" s="2"/>
      <c r="E3" s="2"/>
      <c r="F3" s="2"/>
      <c r="G3" s="4"/>
      <c r="H3" s="2"/>
      <c r="I3" s="2"/>
      <c r="J3" s="2"/>
      <c r="K3" s="2"/>
      <c r="L3" s="2"/>
      <c r="M3" s="2"/>
      <c r="N3" s="2"/>
      <c r="O3" s="2"/>
      <c r="P3" s="2"/>
      <c r="Q3" s="2"/>
    </row>
    <row r="4" spans="1:23" x14ac:dyDescent="0.3">
      <c r="A4" s="5" t="s">
        <v>28</v>
      </c>
      <c r="B4" s="5" t="s">
        <v>0</v>
      </c>
      <c r="C4" s="5" t="s">
        <v>1</v>
      </c>
      <c r="D4" s="5" t="s">
        <v>31</v>
      </c>
      <c r="E4" s="5"/>
      <c r="F4" s="5" t="s">
        <v>29</v>
      </c>
      <c r="G4" s="5" t="s">
        <v>36</v>
      </c>
      <c r="H4" s="2"/>
      <c r="I4" s="2"/>
      <c r="J4" s="2"/>
      <c r="K4" s="2"/>
      <c r="L4" s="2"/>
      <c r="M4" s="2"/>
      <c r="N4" s="2"/>
      <c r="O4" s="2"/>
      <c r="P4" s="2"/>
      <c r="Q4" s="2"/>
    </row>
    <row r="5" spans="1:23" x14ac:dyDescent="0.3">
      <c r="A5" s="3">
        <v>0</v>
      </c>
      <c r="B5" s="4">
        <v>0</v>
      </c>
      <c r="C5" s="4">
        <f t="shared" ref="C5:C36" si="0">B5^2</f>
        <v>0</v>
      </c>
      <c r="D5" s="4">
        <f>EXP(B5)</f>
        <v>1</v>
      </c>
      <c r="E5" s="4"/>
      <c r="F5" s="4">
        <f>$J$23*C5+$J$24*D5</f>
        <v>0.30178897337436489</v>
      </c>
      <c r="G5" s="4">
        <f>(F5-A5)^2</f>
        <v>9.1076584450353118E-2</v>
      </c>
      <c r="H5" s="2"/>
      <c r="I5" s="2"/>
      <c r="J5" s="2"/>
      <c r="K5" s="2"/>
      <c r="L5" s="2"/>
      <c r="M5" s="2"/>
      <c r="N5" s="2"/>
      <c r="O5" s="2"/>
      <c r="P5" s="2"/>
      <c r="Q5" s="2"/>
    </row>
    <row r="6" spans="1:23" x14ac:dyDescent="0.3">
      <c r="A6" s="4">
        <v>2.6000020000000001E-3</v>
      </c>
      <c r="B6" s="4">
        <v>0.01</v>
      </c>
      <c r="C6" s="4">
        <f t="shared" si="0"/>
        <v>1E-4</v>
      </c>
      <c r="D6" s="4">
        <f t="shared" ref="D6:D69" si="1">EXP(B6)</f>
        <v>1.0100501670841679</v>
      </c>
      <c r="E6" s="4"/>
      <c r="F6" s="4">
        <f t="shared" ref="F6:F69" si="2">$J$23*C6+$J$24*D6</f>
        <v>0.30479711076791699</v>
      </c>
      <c r="G6" s="4">
        <f t="shared" ref="G6:G69" si="3">(F6-A6)^2</f>
        <v>9.1323092547688264E-2</v>
      </c>
      <c r="H6" s="2"/>
      <c r="I6" t="s">
        <v>2</v>
      </c>
      <c r="R6" t="s">
        <v>2</v>
      </c>
    </row>
    <row r="7" spans="1:23" ht="15" thickBot="1" x14ac:dyDescent="0.35">
      <c r="A7" s="3">
        <v>5.2000129999999999E-3</v>
      </c>
      <c r="B7" s="4">
        <v>0.02</v>
      </c>
      <c r="C7" s="4">
        <f t="shared" si="0"/>
        <v>4.0000000000000002E-4</v>
      </c>
      <c r="D7" s="4">
        <f t="shared" si="1"/>
        <v>1.0202013400267558</v>
      </c>
      <c r="E7" s="4"/>
      <c r="F7" s="4">
        <f t="shared" si="2"/>
        <v>0.30778594618974697</v>
      </c>
      <c r="G7" s="4">
        <f t="shared" si="3"/>
        <v>9.1558246964310017E-2</v>
      </c>
      <c r="H7" s="2"/>
    </row>
    <row r="8" spans="1:23" x14ac:dyDescent="0.3">
      <c r="A8" s="4">
        <v>7.8000450000000002E-3</v>
      </c>
      <c r="B8" s="4">
        <v>0.03</v>
      </c>
      <c r="C8" s="4">
        <f t="shared" si="0"/>
        <v>8.9999999999999998E-4</v>
      </c>
      <c r="D8" s="4">
        <f t="shared" si="1"/>
        <v>1.0304545339535169</v>
      </c>
      <c r="E8" s="4"/>
      <c r="F8" s="4">
        <f t="shared" si="2"/>
        <v>0.31075578599361375</v>
      </c>
      <c r="G8" s="4">
        <f t="shared" si="3"/>
        <v>9.1782181000989588E-2</v>
      </c>
      <c r="H8" s="2"/>
      <c r="I8" s="8" t="s">
        <v>3</v>
      </c>
      <c r="J8" s="8"/>
      <c r="R8" s="18" t="s">
        <v>3</v>
      </c>
      <c r="S8" s="18"/>
    </row>
    <row r="9" spans="1:23" x14ac:dyDescent="0.3">
      <c r="A9" s="3">
        <v>1.0400107E-2</v>
      </c>
      <c r="B9" s="4">
        <v>0.04</v>
      </c>
      <c r="C9" s="4">
        <f t="shared" si="0"/>
        <v>1.6000000000000001E-3</v>
      </c>
      <c r="D9" s="4">
        <f t="shared" si="1"/>
        <v>1.0408107741923882</v>
      </c>
      <c r="E9" s="4"/>
      <c r="F9" s="4">
        <f t="shared" si="2"/>
        <v>0.31370693961218282</v>
      </c>
      <c r="G9" s="4">
        <f t="shared" si="3"/>
        <v>9.1995034709234688E-2</v>
      </c>
      <c r="H9" s="2"/>
      <c r="I9" t="s">
        <v>4</v>
      </c>
      <c r="J9">
        <v>0.99977745290556175</v>
      </c>
      <c r="R9" s="15" t="s">
        <v>4</v>
      </c>
      <c r="S9" s="15">
        <v>0.9841151282622973</v>
      </c>
    </row>
    <row r="10" spans="1:23" x14ac:dyDescent="0.3">
      <c r="A10" s="4">
        <v>1.3000207999999999E-2</v>
      </c>
      <c r="B10" s="4">
        <v>0.05</v>
      </c>
      <c r="C10" s="4">
        <f t="shared" si="0"/>
        <v>2.5000000000000005E-3</v>
      </c>
      <c r="D10" s="4">
        <f t="shared" si="1"/>
        <v>1.0512710963760241</v>
      </c>
      <c r="E10" s="4"/>
      <c r="F10" s="4">
        <f t="shared" si="2"/>
        <v>0.31663971958796966</v>
      </c>
      <c r="G10" s="4">
        <f t="shared" si="3"/>
        <v>9.2196952997380746E-2</v>
      </c>
      <c r="H10" s="2"/>
      <c r="I10" t="s">
        <v>5</v>
      </c>
      <c r="J10">
        <v>0.99955495533833272</v>
      </c>
      <c r="R10" s="15" t="s">
        <v>5</v>
      </c>
      <c r="S10" s="15">
        <v>0.96848258567471779</v>
      </c>
    </row>
    <row r="11" spans="1:23" x14ac:dyDescent="0.3">
      <c r="A11" s="3">
        <v>1.5600360000000001E-2</v>
      </c>
      <c r="B11" s="4">
        <v>0.06</v>
      </c>
      <c r="C11" s="4">
        <f t="shared" si="0"/>
        <v>3.5999999999999999E-3</v>
      </c>
      <c r="D11" s="4">
        <f t="shared" si="1"/>
        <v>1.0618365465453596</v>
      </c>
      <c r="E11" s="4"/>
      <c r="F11" s="4">
        <f t="shared" si="2"/>
        <v>0.31955444160459423</v>
      </c>
      <c r="G11" s="4">
        <f t="shared" si="3"/>
        <v>9.2388083724092337E-2</v>
      </c>
      <c r="H11" s="2"/>
      <c r="I11" t="s">
        <v>6</v>
      </c>
      <c r="J11">
        <v>0.99954587279421703</v>
      </c>
      <c r="R11" s="15" t="s">
        <v>6</v>
      </c>
      <c r="S11" s="15">
        <v>0.96782597287627448</v>
      </c>
    </row>
    <row r="12" spans="1:23" x14ac:dyDescent="0.3">
      <c r="A12" s="4">
        <v>1.8200572000000002E-2</v>
      </c>
      <c r="B12" s="4">
        <v>7.0000000000000007E-2</v>
      </c>
      <c r="C12" s="4">
        <f t="shared" si="0"/>
        <v>4.9000000000000007E-3</v>
      </c>
      <c r="D12" s="4">
        <f t="shared" si="1"/>
        <v>1.0725081812542165</v>
      </c>
      <c r="E12" s="4"/>
      <c r="F12" s="4">
        <f t="shared" si="2"/>
        <v>0.32245142451834968</v>
      </c>
      <c r="G12" s="4">
        <f t="shared" si="3"/>
        <v>9.256858125814256E-2</v>
      </c>
      <c r="H12" s="2"/>
      <c r="I12" t="s">
        <v>7</v>
      </c>
      <c r="J12">
        <v>1.6332115025625843E-3</v>
      </c>
      <c r="R12" s="15" t="s">
        <v>7</v>
      </c>
      <c r="S12" s="15">
        <v>0.15393211873807722</v>
      </c>
    </row>
    <row r="13" spans="1:23" ht="15" thickBot="1" x14ac:dyDescent="0.35">
      <c r="A13" s="3">
        <v>2.0800854000000001E-2</v>
      </c>
      <c r="B13" s="4">
        <v>0.08</v>
      </c>
      <c r="C13" s="4">
        <f t="shared" si="0"/>
        <v>6.4000000000000003E-3</v>
      </c>
      <c r="D13" s="4">
        <f t="shared" si="1"/>
        <v>1.0832870676749586</v>
      </c>
      <c r="E13" s="4"/>
      <c r="F13" s="4">
        <f t="shared" si="2"/>
        <v>0.32533099039008817</v>
      </c>
      <c r="G13" s="4">
        <f t="shared" si="3"/>
        <v>9.2738603969765715E-2</v>
      </c>
      <c r="H13" s="2"/>
      <c r="I13" s="6" t="s">
        <v>8</v>
      </c>
      <c r="J13" s="6">
        <v>101</v>
      </c>
      <c r="R13" s="16" t="s">
        <v>8</v>
      </c>
      <c r="S13" s="16">
        <v>99</v>
      </c>
    </row>
    <row r="14" spans="1:23" x14ac:dyDescent="0.3">
      <c r="A14" s="4">
        <v>2.3401215E-2</v>
      </c>
      <c r="B14" s="4">
        <v>0.09</v>
      </c>
      <c r="C14" s="4">
        <f t="shared" si="0"/>
        <v>8.0999999999999996E-3</v>
      </c>
      <c r="D14" s="4">
        <f t="shared" si="1"/>
        <v>1.0941742837052104</v>
      </c>
      <c r="E14" s="4"/>
      <c r="F14" s="4">
        <f t="shared" si="2"/>
        <v>0.32819346451742704</v>
      </c>
      <c r="G14" s="4">
        <f t="shared" si="3"/>
        <v>9.2898315365893519E-2</v>
      </c>
      <c r="H14" s="2"/>
    </row>
    <row r="15" spans="1:23" ht="15" thickBot="1" x14ac:dyDescent="0.35">
      <c r="A15" s="3">
        <v>2.6001667999999999E-2</v>
      </c>
      <c r="B15" s="4">
        <v>0.1</v>
      </c>
      <c r="C15" s="4">
        <f t="shared" si="0"/>
        <v>1.0000000000000002E-2</v>
      </c>
      <c r="D15" s="4">
        <f t="shared" si="1"/>
        <v>1.1051709180756477</v>
      </c>
      <c r="E15" s="4"/>
      <c r="F15" s="4">
        <f t="shared" si="2"/>
        <v>0.3310391754672794</v>
      </c>
      <c r="G15" s="4">
        <f t="shared" si="3"/>
        <v>9.3047880961850543E-2</v>
      </c>
      <c r="H15" s="2"/>
      <c r="I15" t="s">
        <v>9</v>
      </c>
      <c r="R15" t="s">
        <v>9</v>
      </c>
    </row>
    <row r="16" spans="1:23" x14ac:dyDescent="0.3">
      <c r="A16" s="4">
        <v>2.8602220000000001E-2</v>
      </c>
      <c r="B16" s="4">
        <v>0.11</v>
      </c>
      <c r="C16" s="4">
        <f t="shared" si="0"/>
        <v>1.21E-2</v>
      </c>
      <c r="D16" s="4">
        <f t="shared" si="1"/>
        <v>1.1162780704588713</v>
      </c>
      <c r="E16" s="4"/>
      <c r="F16" s="4">
        <f t="shared" si="2"/>
        <v>0.33386845510871038</v>
      </c>
      <c r="G16" s="4">
        <f t="shared" si="3"/>
        <v>9.3187474297446435E-2</v>
      </c>
      <c r="H16" s="2"/>
      <c r="I16" s="7"/>
      <c r="J16" s="7" t="s">
        <v>14</v>
      </c>
      <c r="K16" s="7" t="s">
        <v>15</v>
      </c>
      <c r="L16" s="7" t="s">
        <v>16</v>
      </c>
      <c r="M16" s="7" t="s">
        <v>17</v>
      </c>
      <c r="N16" s="7" t="s">
        <v>18</v>
      </c>
      <c r="R16" s="17"/>
      <c r="S16" s="17" t="s">
        <v>14</v>
      </c>
      <c r="T16" s="17" t="s">
        <v>15</v>
      </c>
      <c r="U16" s="17" t="s">
        <v>16</v>
      </c>
      <c r="V16" s="17" t="s">
        <v>17</v>
      </c>
      <c r="W16" s="17" t="s">
        <v>18</v>
      </c>
    </row>
    <row r="17" spans="1:27" x14ac:dyDescent="0.3">
      <c r="A17" s="3">
        <v>3.1202882000000001E-2</v>
      </c>
      <c r="B17" s="4">
        <v>0.12</v>
      </c>
      <c r="C17" s="4">
        <f t="shared" si="0"/>
        <v>1.44E-2</v>
      </c>
      <c r="D17" s="4">
        <f t="shared" si="1"/>
        <v>1.1274968515793757</v>
      </c>
      <c r="E17" s="4">
        <f t="shared" ref="E6:E69" si="4">LN(A17)</f>
        <v>-3.46724481663784</v>
      </c>
      <c r="F17" s="4">
        <f t="shared" si="2"/>
        <v>0.33668163864612499</v>
      </c>
      <c r="G17" s="4">
        <f t="shared" si="3"/>
        <v>9.3317270762062463E-2</v>
      </c>
      <c r="H17" s="2"/>
      <c r="I17" t="s">
        <v>10</v>
      </c>
      <c r="J17">
        <v>2</v>
      </c>
      <c r="K17">
        <v>0.5871026168450082</v>
      </c>
      <c r="L17">
        <v>0.2935513084225041</v>
      </c>
      <c r="M17">
        <v>110052.30942011716</v>
      </c>
      <c r="N17">
        <v>5.9125687680610144E-165</v>
      </c>
      <c r="R17" s="15" t="s">
        <v>10</v>
      </c>
      <c r="S17" s="15">
        <v>2</v>
      </c>
      <c r="T17" s="15">
        <v>69.898999953464539</v>
      </c>
      <c r="U17" s="15">
        <v>34.94949997673227</v>
      </c>
      <c r="V17" s="15">
        <v>1474.9675729298622</v>
      </c>
      <c r="W17" s="15">
        <v>8.5197702941815216E-73</v>
      </c>
    </row>
    <row r="18" spans="1:27" x14ac:dyDescent="0.3">
      <c r="A18" s="4">
        <v>3.3803664999999997E-2</v>
      </c>
      <c r="B18" s="4">
        <v>0.13</v>
      </c>
      <c r="C18" s="4">
        <f t="shared" si="0"/>
        <v>1.6900000000000002E-2</v>
      </c>
      <c r="D18" s="4">
        <f t="shared" si="1"/>
        <v>1.1388283833246218</v>
      </c>
      <c r="E18" s="4">
        <f t="shared" si="4"/>
        <v>-3.3871860504188205</v>
      </c>
      <c r="F18" s="4">
        <f t="shared" si="2"/>
        <v>0.33947906465278815</v>
      </c>
      <c r="G18" s="4">
        <f t="shared" si="3"/>
        <v>9.3437449952891771E-2</v>
      </c>
      <c r="H18" s="2"/>
      <c r="I18" t="s">
        <v>11</v>
      </c>
      <c r="J18">
        <v>98</v>
      </c>
      <c r="K18">
        <v>2.6140322158606797E-4</v>
      </c>
      <c r="L18">
        <v>2.6673798121027342E-6</v>
      </c>
      <c r="R18" s="15" t="s">
        <v>11</v>
      </c>
      <c r="S18" s="15">
        <v>96</v>
      </c>
      <c r="T18" s="15">
        <v>2.2747293292025765</v>
      </c>
      <c r="U18" s="15">
        <v>2.3695097179193506E-2</v>
      </c>
      <c r="V18" s="15"/>
      <c r="W18" s="15"/>
    </row>
    <row r="19" spans="1:27" ht="15" thickBot="1" x14ac:dyDescent="0.35">
      <c r="A19" s="3">
        <v>3.6404578E-2</v>
      </c>
      <c r="B19" s="4">
        <v>0.14000000000000001</v>
      </c>
      <c r="C19" s="4">
        <f t="shared" si="0"/>
        <v>1.9600000000000003E-2</v>
      </c>
      <c r="D19" s="4">
        <f t="shared" si="1"/>
        <v>1.1502737988572274</v>
      </c>
      <c r="E19" s="4">
        <f t="shared" si="4"/>
        <v>-3.3130607430169596</v>
      </c>
      <c r="F19" s="4">
        <f t="shared" si="2"/>
        <v>0.34226107510468307</v>
      </c>
      <c r="G19" s="4">
        <f t="shared" si="3"/>
        <v>9.3548196821146984E-2</v>
      </c>
      <c r="H19" s="2"/>
      <c r="I19" s="6" t="s">
        <v>12</v>
      </c>
      <c r="J19" s="6">
        <v>100</v>
      </c>
      <c r="K19" s="6">
        <v>0.58736402006659427</v>
      </c>
      <c r="L19" s="6"/>
      <c r="M19" s="6"/>
      <c r="N19" s="6"/>
      <c r="R19" s="16" t="s">
        <v>12</v>
      </c>
      <c r="S19" s="16">
        <v>98</v>
      </c>
      <c r="T19" s="16">
        <v>72.173729282667111</v>
      </c>
      <c r="U19" s="16"/>
      <c r="V19" s="16"/>
      <c r="W19" s="16"/>
    </row>
    <row r="20" spans="1:27" ht="15" thickBot="1" x14ac:dyDescent="0.35">
      <c r="A20" s="4">
        <v>3.9005630999999999E-2</v>
      </c>
      <c r="B20" s="4">
        <v>0.15</v>
      </c>
      <c r="C20" s="4">
        <f t="shared" si="0"/>
        <v>2.2499999999999999E-2</v>
      </c>
      <c r="D20" s="4">
        <f t="shared" si="1"/>
        <v>1.1618342427282831</v>
      </c>
      <c r="E20" s="4">
        <f t="shared" si="4"/>
        <v>-3.2440492586595613</v>
      </c>
      <c r="F20" s="4">
        <f t="shared" si="2"/>
        <v>0.34502801541470829</v>
      </c>
      <c r="G20" s="4">
        <f t="shared" si="3"/>
        <v>9.3649699762863498E-2</v>
      </c>
      <c r="H20" s="2"/>
    </row>
    <row r="21" spans="1:27" x14ac:dyDescent="0.3">
      <c r="A21" s="3">
        <v>4.1606835000000002E-2</v>
      </c>
      <c r="B21" s="4">
        <v>0.16</v>
      </c>
      <c r="C21" s="4">
        <f t="shared" si="0"/>
        <v>2.5600000000000001E-2</v>
      </c>
      <c r="D21" s="4">
        <f t="shared" si="1"/>
        <v>1.1735108709918103</v>
      </c>
      <c r="E21" s="4">
        <f t="shared" si="4"/>
        <v>-3.1794908223265446</v>
      </c>
      <c r="F21" s="4">
        <f t="shared" si="2"/>
        <v>0.34778023446722012</v>
      </c>
      <c r="G21" s="4">
        <f t="shared" si="3"/>
        <v>9.3742150541313934E-2</v>
      </c>
      <c r="H21" s="2"/>
      <c r="I21" s="7"/>
      <c r="J21" s="7" t="s">
        <v>19</v>
      </c>
      <c r="K21" s="7" t="s">
        <v>7</v>
      </c>
      <c r="L21" s="7" t="s">
        <v>20</v>
      </c>
      <c r="M21" s="7" t="s">
        <v>21</v>
      </c>
      <c r="N21" s="7" t="s">
        <v>22</v>
      </c>
      <c r="O21" s="7" t="s">
        <v>23</v>
      </c>
      <c r="P21" s="7" t="s">
        <v>24</v>
      </c>
      <c r="Q21" s="7" t="s">
        <v>25</v>
      </c>
      <c r="R21" s="17"/>
      <c r="S21" s="17" t="s">
        <v>19</v>
      </c>
      <c r="T21" s="17" t="s">
        <v>7</v>
      </c>
      <c r="U21" s="17" t="s">
        <v>20</v>
      </c>
      <c r="V21" s="17" t="s">
        <v>21</v>
      </c>
      <c r="W21" s="17" t="s">
        <v>22</v>
      </c>
      <c r="X21" s="17" t="s">
        <v>23</v>
      </c>
      <c r="Y21" s="17" t="s">
        <v>24</v>
      </c>
      <c r="Z21" s="17" t="s">
        <v>25</v>
      </c>
      <c r="AA21" s="17" t="s">
        <v>25</v>
      </c>
    </row>
    <row r="22" spans="1:27" x14ac:dyDescent="0.3">
      <c r="A22" s="4">
        <v>4.4208200000000003E-2</v>
      </c>
      <c r="B22" s="4">
        <v>0.17</v>
      </c>
      <c r="C22" s="4">
        <f t="shared" si="0"/>
        <v>2.8900000000000006E-2</v>
      </c>
      <c r="D22" s="4">
        <f t="shared" si="1"/>
        <v>1.1853048513203654</v>
      </c>
      <c r="E22" s="4">
        <f t="shared" si="4"/>
        <v>-3.1188449867432677</v>
      </c>
      <c r="F22" s="4">
        <f t="shared" si="2"/>
        <v>0.35051808465292061</v>
      </c>
      <c r="G22" s="4">
        <f t="shared" si="3"/>
        <v>9.3825745436085545E-2</v>
      </c>
      <c r="H22" s="2"/>
      <c r="I22" t="s">
        <v>13</v>
      </c>
      <c r="J22">
        <v>-0.30515950310743756</v>
      </c>
      <c r="K22">
        <v>3.0369437008418553E-3</v>
      </c>
      <c r="L22">
        <v>-100.48243667567689</v>
      </c>
      <c r="M22">
        <v>1.1667081438588165E-100</v>
      </c>
      <c r="N22">
        <v>-0.31118621904293275</v>
      </c>
      <c r="O22">
        <v>-0.29913278717194236</v>
      </c>
      <c r="P22">
        <v>-0.31118621904293275</v>
      </c>
      <c r="Q22">
        <v>-0.29913278717194236</v>
      </c>
      <c r="R22" s="15" t="s">
        <v>13</v>
      </c>
      <c r="S22" s="15">
        <v>-12.759063924325023</v>
      </c>
      <c r="T22" s="15">
        <v>0.31150879761005368</v>
      </c>
      <c r="U22" s="15">
        <v>-40.958920011937522</v>
      </c>
      <c r="V22" s="15">
        <v>1.3337082119481972E-62</v>
      </c>
      <c r="W22" s="15">
        <v>-13.377404000482203</v>
      </c>
      <c r="X22" s="15">
        <v>-12.140723848167843</v>
      </c>
      <c r="Y22" s="15">
        <v>-13.377404000482203</v>
      </c>
      <c r="Z22" s="15">
        <v>-12.140723848167843</v>
      </c>
      <c r="AA22" s="15">
        <v>-6.7736162704488878E-3</v>
      </c>
    </row>
    <row r="23" spans="1:27" x14ac:dyDescent="0.3">
      <c r="A23" s="3">
        <v>4.6809735999999998E-2</v>
      </c>
      <c r="B23" s="4">
        <v>0.18</v>
      </c>
      <c r="C23" s="4">
        <f t="shared" si="0"/>
        <v>3.2399999999999998E-2</v>
      </c>
      <c r="D23" s="4">
        <f t="shared" si="1"/>
        <v>1.1972173631218102</v>
      </c>
      <c r="E23" s="4">
        <f t="shared" si="4"/>
        <v>-3.0616640635066128</v>
      </c>
      <c r="F23" s="4">
        <f t="shared" si="2"/>
        <v>0.35324192190409748</v>
      </c>
      <c r="G23" s="4">
        <f t="shared" si="3"/>
        <v>9.3900684557963368E-2</v>
      </c>
      <c r="H23" s="2"/>
      <c r="I23" s="10" t="s">
        <v>1</v>
      </c>
      <c r="J23" s="10">
        <v>-0.24892213019746345</v>
      </c>
      <c r="K23">
        <v>4.2648003850879563E-3</v>
      </c>
      <c r="L23">
        <v>-58.366654408452398</v>
      </c>
      <c r="M23">
        <v>6.2178939719433106E-78</v>
      </c>
      <c r="N23">
        <v>-0.25738548776164571</v>
      </c>
      <c r="O23">
        <v>-0.24045877263328116</v>
      </c>
      <c r="P23">
        <v>-0.25738548776164571</v>
      </c>
      <c r="Q23">
        <v>-0.24045877263328116</v>
      </c>
      <c r="R23" s="15">
        <v>1E-4</v>
      </c>
      <c r="S23" s="15">
        <v>-11.07675670304795</v>
      </c>
      <c r="T23" s="15">
        <v>0.43100104986147098</v>
      </c>
      <c r="U23" s="15">
        <v>-25.700068959479694</v>
      </c>
      <c r="V23" s="15">
        <v>8.0328256156767288E-45</v>
      </c>
      <c r="W23" s="15">
        <v>-11.932287025272679</v>
      </c>
      <c r="X23" s="15">
        <v>-10.221226380823222</v>
      </c>
      <c r="Y23" s="15">
        <v>-11.932287025272679</v>
      </c>
      <c r="Z23" s="15">
        <v>-10.221226380823222</v>
      </c>
      <c r="AA23" s="15">
        <v>0.25314083697185935</v>
      </c>
    </row>
    <row r="24" spans="1:27" ht="15" thickBot="1" x14ac:dyDescent="0.35">
      <c r="A24" s="4">
        <v>4.9411452000000002E-2</v>
      </c>
      <c r="B24" s="4">
        <v>0.19</v>
      </c>
      <c r="C24" s="4">
        <f t="shared" si="0"/>
        <v>3.61E-2</v>
      </c>
      <c r="D24" s="4">
        <f t="shared" si="1"/>
        <v>1.2092495976572515</v>
      </c>
      <c r="E24" s="4">
        <f t="shared" si="4"/>
        <v>-3.0075730597924477</v>
      </c>
      <c r="F24" s="4">
        <f t="shared" si="2"/>
        <v>0.35595210573021729</v>
      </c>
      <c r="G24" s="4">
        <f t="shared" si="3"/>
        <v>9.3967172389348971E-2</v>
      </c>
      <c r="H24" s="2"/>
      <c r="I24" s="11" t="s">
        <v>31</v>
      </c>
      <c r="J24" s="11">
        <v>0.30178897337436489</v>
      </c>
      <c r="K24" s="6">
        <v>2.5844419606053815E-3</v>
      </c>
      <c r="L24" s="6">
        <v>116.7714260852171</v>
      </c>
      <c r="M24" s="6">
        <v>5.314203403110759E-107</v>
      </c>
      <c r="N24" s="6">
        <v>0.2966602324154774</v>
      </c>
      <c r="O24" s="6">
        <v>0.30691771433325238</v>
      </c>
      <c r="P24" s="6">
        <v>0.2966602324154774</v>
      </c>
      <c r="Q24" s="6">
        <v>0.30691771433325238</v>
      </c>
      <c r="R24" s="16">
        <v>1.0100501670841679</v>
      </c>
      <c r="S24" s="16">
        <v>8.2282694320781342</v>
      </c>
      <c r="T24" s="16">
        <v>0.26346007092694063</v>
      </c>
      <c r="U24" s="16">
        <v>31.231561591585134</v>
      </c>
      <c r="V24" s="16">
        <v>4.3728027207810938E-52</v>
      </c>
      <c r="W24" s="16">
        <v>7.7053053245755638</v>
      </c>
      <c r="X24" s="16">
        <v>8.7512335395807046</v>
      </c>
      <c r="Y24" s="16">
        <v>7.7053053245755638</v>
      </c>
      <c r="Z24" s="16">
        <v>8.7512335395807046</v>
      </c>
      <c r="AA24" s="15">
        <v>-3.0364512401502008E-3</v>
      </c>
    </row>
    <row r="25" spans="1:27" ht="15" thickBot="1" x14ac:dyDescent="0.35">
      <c r="A25" s="3">
        <v>5.2013360000000002E-2</v>
      </c>
      <c r="B25" s="4">
        <v>0.2</v>
      </c>
      <c r="C25" s="4">
        <f t="shared" si="0"/>
        <v>4.0000000000000008E-2</v>
      </c>
      <c r="D25" s="4">
        <f t="shared" si="1"/>
        <v>1.2214027581601699</v>
      </c>
      <c r="E25" s="4">
        <f t="shared" si="4"/>
        <v>-2.9562546703228683</v>
      </c>
      <c r="F25" s="4">
        <f t="shared" si="2"/>
        <v>0.35864899925387678</v>
      </c>
      <c r="G25" s="4">
        <f t="shared" si="3"/>
        <v>9.4025415260633655E-2</v>
      </c>
      <c r="H25" s="2"/>
      <c r="AA25" s="16">
        <v>6.871485200896213E-3</v>
      </c>
    </row>
    <row r="26" spans="1:27" x14ac:dyDescent="0.3">
      <c r="A26" s="4">
        <v>5.4615469E-2</v>
      </c>
      <c r="B26" s="4">
        <v>0.21</v>
      </c>
      <c r="C26" s="4">
        <f t="shared" si="0"/>
        <v>4.4099999999999993E-2</v>
      </c>
      <c r="D26" s="4">
        <f t="shared" si="1"/>
        <v>1.2336780599567432</v>
      </c>
      <c r="E26" s="4">
        <f t="shared" si="4"/>
        <v>-2.9074381213390836</v>
      </c>
      <c r="F26" s="4">
        <f t="shared" si="2"/>
        <v>0.36133296924711555</v>
      </c>
      <c r="G26" s="4">
        <f t="shared" si="3"/>
        <v>9.4075624957839318E-2</v>
      </c>
      <c r="H26" s="2"/>
    </row>
    <row r="27" spans="1:27" x14ac:dyDescent="0.3">
      <c r="A27" s="3">
        <v>5.7217789999999998E-2</v>
      </c>
      <c r="B27" s="4">
        <v>0.22</v>
      </c>
      <c r="C27" s="4">
        <f t="shared" si="0"/>
        <v>4.8399999999999999E-2</v>
      </c>
      <c r="D27" s="4">
        <f t="shared" si="1"/>
        <v>1.2460767305873808</v>
      </c>
      <c r="E27" s="4">
        <f t="shared" si="4"/>
        <v>-2.860890414965195</v>
      </c>
      <c r="F27" s="4">
        <f t="shared" si="2"/>
        <v>0.3640043861680935</v>
      </c>
      <c r="G27" s="4">
        <f t="shared" si="3"/>
        <v>9.411801558840488E-2</v>
      </c>
      <c r="H27" s="2"/>
    </row>
    <row r="28" spans="1:27" x14ac:dyDescent="0.3">
      <c r="A28" s="4">
        <v>5.9820331999999997E-2</v>
      </c>
      <c r="B28" s="4">
        <v>0.23</v>
      </c>
      <c r="C28" s="4">
        <f t="shared" si="0"/>
        <v>5.2900000000000003E-2</v>
      </c>
      <c r="D28" s="4">
        <f t="shared" si="1"/>
        <v>1.2586000099294778</v>
      </c>
      <c r="E28" s="4">
        <f t="shared" si="4"/>
        <v>-2.8164096758124533</v>
      </c>
      <c r="F28" s="4">
        <f t="shared" si="2"/>
        <v>0.36666362419813681</v>
      </c>
      <c r="G28" s="4">
        <f t="shared" si="3"/>
        <v>9.4152805966991174E-2</v>
      </c>
      <c r="H28" s="2"/>
      <c r="R28" t="s">
        <v>32</v>
      </c>
    </row>
    <row r="29" spans="1:27" ht="15" thickBot="1" x14ac:dyDescent="0.35">
      <c r="A29" s="3">
        <v>6.2423105999999999E-2</v>
      </c>
      <c r="B29" s="4">
        <v>0.24</v>
      </c>
      <c r="C29" s="4">
        <f t="shared" si="0"/>
        <v>5.7599999999999998E-2</v>
      </c>
      <c r="D29" s="4">
        <f t="shared" si="1"/>
        <v>1.2712491503214047</v>
      </c>
      <c r="E29" s="4">
        <f t="shared" si="4"/>
        <v>-2.7738197836850698</v>
      </c>
      <c r="F29" s="4">
        <f t="shared" si="2"/>
        <v>0.36931106127915653</v>
      </c>
      <c r="G29" s="4">
        <f t="shared" si="3"/>
        <v>9.418021709542157E-2</v>
      </c>
      <c r="H29" s="2"/>
      <c r="I29" t="s">
        <v>27</v>
      </c>
      <c r="J29">
        <f>COUNT(A5:A105)</f>
        <v>101</v>
      </c>
    </row>
    <row r="30" spans="1:27" x14ac:dyDescent="0.3">
      <c r="A30" s="4">
        <v>6.5026123000000005E-2</v>
      </c>
      <c r="B30" s="4">
        <v>0.25</v>
      </c>
      <c r="C30" s="4">
        <f t="shared" si="0"/>
        <v>6.25E-2</v>
      </c>
      <c r="D30" s="4">
        <f t="shared" si="1"/>
        <v>1.2840254166877414</v>
      </c>
      <c r="E30" s="4">
        <f t="shared" si="4"/>
        <v>-2.7329661975158901</v>
      </c>
      <c r="F30" s="4">
        <f t="shared" si="2"/>
        <v>0.37194707915144309</v>
      </c>
      <c r="G30" s="4">
        <f t="shared" si="3"/>
        <v>9.4200473324916059E-2</v>
      </c>
      <c r="H30" s="2"/>
      <c r="I30" t="s">
        <v>37</v>
      </c>
      <c r="J30">
        <f>SUM(G5:G105)</f>
        <v>9.4056159592361919</v>
      </c>
      <c r="R30" s="17" t="s">
        <v>33</v>
      </c>
      <c r="S30" s="17" t="s">
        <v>38</v>
      </c>
      <c r="T30" s="17" t="s">
        <v>35</v>
      </c>
    </row>
    <row r="31" spans="1:27" x14ac:dyDescent="0.3">
      <c r="A31" s="3">
        <v>6.7629392999999996E-2</v>
      </c>
      <c r="B31" s="4">
        <v>0.26</v>
      </c>
      <c r="C31" s="4">
        <f t="shared" si="0"/>
        <v>6.7600000000000007E-2</v>
      </c>
      <c r="D31" s="4">
        <f t="shared" si="1"/>
        <v>1.2969300866657718</v>
      </c>
      <c r="E31" s="4">
        <f t="shared" si="4"/>
        <v>-2.6937125827423833</v>
      </c>
      <c r="F31" s="4">
        <f t="shared" si="2"/>
        <v>0.37457206339184079</v>
      </c>
      <c r="G31" s="4">
        <f t="shared" si="3"/>
        <v>9.4213802907274227E-2</v>
      </c>
      <c r="H31" s="2"/>
      <c r="I31" s="9" t="s">
        <v>30</v>
      </c>
      <c r="J31" s="9">
        <f>SQRT(J30/J29)</f>
        <v>0.30516374373029154</v>
      </c>
      <c r="R31" s="15">
        <v>1</v>
      </c>
      <c r="S31" s="15">
        <v>-4.3690031262989368</v>
      </c>
      <c r="T31" s="15">
        <v>-0.8900910270989435</v>
      </c>
    </row>
    <row r="32" spans="1:27" x14ac:dyDescent="0.3">
      <c r="A32" s="4">
        <v>7.0232925000000002E-2</v>
      </c>
      <c r="B32" s="4">
        <v>0.27</v>
      </c>
      <c r="C32" s="4">
        <f t="shared" si="0"/>
        <v>7.2900000000000006E-2</v>
      </c>
      <c r="D32" s="4">
        <f t="shared" si="1"/>
        <v>1.3099644507332473</v>
      </c>
      <c r="E32" s="4">
        <f t="shared" si="4"/>
        <v>-2.655938060810493</v>
      </c>
      <c r="F32" s="4">
        <f t="shared" si="2"/>
        <v>0.37718640345230542</v>
      </c>
      <c r="G32" s="4">
        <f t="shared" si="3"/>
        <v>9.4220437933969919E-2</v>
      </c>
      <c r="H32" s="2"/>
      <c r="R32" s="15">
        <v>2</v>
      </c>
      <c r="S32" s="15">
        <v>-4.2901754624817237</v>
      </c>
      <c r="T32" s="15">
        <v>-0.5634503135907396</v>
      </c>
    </row>
    <row r="33" spans="1:20" x14ac:dyDescent="0.3">
      <c r="A33" s="3">
        <v>7.2836730000000002E-2</v>
      </c>
      <c r="B33" s="4">
        <v>0.28000000000000003</v>
      </c>
      <c r="C33" s="4">
        <f t="shared" si="0"/>
        <v>7.8400000000000011E-2</v>
      </c>
      <c r="D33" s="4">
        <f t="shared" si="1"/>
        <v>1.3231298123374369</v>
      </c>
      <c r="E33" s="4">
        <f t="shared" si="4"/>
        <v>-2.6195349180464271</v>
      </c>
      <c r="F33" s="4">
        <f t="shared" si="2"/>
        <v>0.37979049269885001</v>
      </c>
      <c r="G33" s="4">
        <f t="shared" si="3"/>
        <v>9.4220612434981921E-2</v>
      </c>
      <c r="H33" s="2"/>
      <c r="R33" s="15">
        <v>3</v>
      </c>
      <c r="S33" s="15">
        <v>-4.2127152571850939</v>
      </c>
      <c r="T33" s="15">
        <v>-0.3532239272411033</v>
      </c>
    </row>
    <row r="34" spans="1:20" x14ac:dyDescent="0.3">
      <c r="A34" s="4">
        <v>7.5440820000000006E-2</v>
      </c>
      <c r="B34" s="4">
        <v>0.28999999999999998</v>
      </c>
      <c r="C34" s="4">
        <f t="shared" si="0"/>
        <v>8.4099999999999994E-2</v>
      </c>
      <c r="D34" s="4">
        <f t="shared" si="1"/>
        <v>1.3364274880254721</v>
      </c>
      <c r="E34" s="4">
        <f t="shared" si="4"/>
        <v>-2.5844067711507908</v>
      </c>
      <c r="F34" s="4">
        <f t="shared" si="2"/>
        <v>0.38238472845088184</v>
      </c>
      <c r="G34" s="4">
        <f t="shared" si="3"/>
        <v>9.4214562935103316E-2</v>
      </c>
      <c r="H34" s="2"/>
      <c r="R34" s="15">
        <v>4</v>
      </c>
      <c r="S34" s="15">
        <v>-4.1366139889445375</v>
      </c>
      <c r="T34" s="15">
        <v>-0.20617593270406154</v>
      </c>
    </row>
    <row r="35" spans="1:20" x14ac:dyDescent="0.3">
      <c r="A35" s="3">
        <v>7.8045202999999994E-2</v>
      </c>
      <c r="B35" s="4">
        <v>0.3</v>
      </c>
      <c r="C35" s="4">
        <f t="shared" si="0"/>
        <v>0.09</v>
      </c>
      <c r="D35" s="4">
        <f t="shared" si="1"/>
        <v>1.3498588075760032</v>
      </c>
      <c r="E35" s="4">
        <f t="shared" si="4"/>
        <v>-2.5504670945116543</v>
      </c>
      <c r="F35" s="4">
        <f t="shared" si="2"/>
        <v>0.38496951202093466</v>
      </c>
      <c r="G35" s="4">
        <f t="shared" si="3"/>
        <v>9.420253146797819E-2</v>
      </c>
      <c r="H35" s="2"/>
      <c r="R35" s="15">
        <v>5</v>
      </c>
      <c r="S35" s="15">
        <v>-4.0618630506534021</v>
      </c>
      <c r="T35" s="15">
        <v>-9.859823741643492E-2</v>
      </c>
    </row>
    <row r="36" spans="1:20" x14ac:dyDescent="0.3">
      <c r="A36" s="4">
        <v>8.0649891000000001E-2</v>
      </c>
      <c r="B36" s="4">
        <v>0.31</v>
      </c>
      <c r="C36" s="4">
        <f t="shared" si="0"/>
        <v>9.6100000000000005E-2</v>
      </c>
      <c r="D36" s="4">
        <f t="shared" si="1"/>
        <v>1.3634251141321778</v>
      </c>
      <c r="E36" s="4">
        <f t="shared" si="4"/>
        <v>-2.5176378259307413</v>
      </c>
      <c r="F36" s="4">
        <f t="shared" si="2"/>
        <v>0.38754524875480001</v>
      </c>
      <c r="G36" s="4">
        <f t="shared" si="3"/>
        <v>9.4184760611446705E-2</v>
      </c>
      <c r="H36" s="2"/>
      <c r="R36" s="15">
        <v>6</v>
      </c>
      <c r="S36" s="15">
        <v>-3.9884537487021721</v>
      </c>
      <c r="T36" s="15">
        <v>-1.7848508119653772E-2</v>
      </c>
    </row>
    <row r="37" spans="1:20" x14ac:dyDescent="0.3">
      <c r="A37" s="3">
        <v>8.3254893999999996E-2</v>
      </c>
      <c r="B37" s="4">
        <v>0.32</v>
      </c>
      <c r="C37" s="4">
        <f t="shared" ref="C37:C68" si="5">B37^2</f>
        <v>0.1024</v>
      </c>
      <c r="D37" s="4">
        <f t="shared" si="1"/>
        <v>1.3771277643359572</v>
      </c>
      <c r="E37" s="4">
        <f t="shared" si="4"/>
        <v>-2.4858483650626724</v>
      </c>
      <c r="F37" s="4">
        <f t="shared" si="2"/>
        <v>0.39011234807206258</v>
      </c>
      <c r="G37" s="4">
        <f t="shared" si="3"/>
        <v>9.4161497119587975E-2</v>
      </c>
      <c r="H37" s="2"/>
      <c r="R37" s="15">
        <v>7</v>
      </c>
      <c r="S37" s="15">
        <v>-3.9163773021091099</v>
      </c>
      <c r="T37" s="15">
        <v>4.3616066683708876E-2</v>
      </c>
    </row>
    <row r="38" spans="1:20" x14ac:dyDescent="0.3">
      <c r="A38" s="4">
        <v>8.5860222E-2</v>
      </c>
      <c r="B38" s="4">
        <v>0.33</v>
      </c>
      <c r="C38" s="4">
        <f t="shared" si="5"/>
        <v>0.10890000000000001</v>
      </c>
      <c r="D38" s="4">
        <f t="shared" si="1"/>
        <v>1.3909681284637803</v>
      </c>
      <c r="E38" s="4">
        <f t="shared" si="4"/>
        <v>-2.4550346305845929</v>
      </c>
      <c r="F38" s="4">
        <f t="shared" si="2"/>
        <v>0.3926712235070422</v>
      </c>
      <c r="G38" s="4">
        <f t="shared" si="3"/>
        <v>9.4132990645754255E-2</v>
      </c>
      <c r="H38" s="2"/>
      <c r="R38" s="15">
        <v>8</v>
      </c>
      <c r="S38" s="15">
        <v>-3.8456248416421399</v>
      </c>
      <c r="T38" s="15">
        <v>9.0657506752625405E-2</v>
      </c>
    </row>
    <row r="39" spans="1:20" x14ac:dyDescent="0.3">
      <c r="A39" s="3">
        <v>8.8465885999999994E-2</v>
      </c>
      <c r="B39" s="4">
        <v>0.34</v>
      </c>
      <c r="C39" s="4">
        <f t="shared" si="5"/>
        <v>0.11560000000000002</v>
      </c>
      <c r="D39" s="4">
        <f t="shared" si="1"/>
        <v>1.4049475905635938</v>
      </c>
      <c r="E39" s="4">
        <f t="shared" si="4"/>
        <v>-2.425138270207051</v>
      </c>
      <c r="F39" s="4">
        <f t="shared" si="2"/>
        <v>0.39522229275014775</v>
      </c>
      <c r="G39" s="4">
        <f t="shared" si="3"/>
        <v>9.4099493082262092E-2</v>
      </c>
      <c r="H39" s="2"/>
      <c r="R39" s="15">
        <v>9</v>
      </c>
      <c r="S39" s="15">
        <v>-3.7761874089319214</v>
      </c>
      <c r="T39" s="15">
        <v>0.12659281975965042</v>
      </c>
    </row>
    <row r="40" spans="1:20" x14ac:dyDescent="0.3">
      <c r="A40" s="4">
        <v>9.1071896999999999E-2</v>
      </c>
      <c r="B40" s="4">
        <v>0.35</v>
      </c>
      <c r="C40" s="4">
        <f t="shared" si="5"/>
        <v>0.12249999999999998</v>
      </c>
      <c r="D40" s="4">
        <f t="shared" si="1"/>
        <v>1.4190675485932571</v>
      </c>
      <c r="E40" s="4">
        <f t="shared" si="4"/>
        <v>-2.3961060074886853</v>
      </c>
      <c r="F40" s="4">
        <f t="shared" si="2"/>
        <v>0.3977659776896465</v>
      </c>
      <c r="G40" s="4">
        <f t="shared" si="3"/>
        <v>9.4061259130067396E-2</v>
      </c>
      <c r="H40" s="2"/>
      <c r="R40" s="15">
        <v>10</v>
      </c>
      <c r="S40" s="15">
        <v>-3.7080559555760111</v>
      </c>
      <c r="T40" s="15">
        <v>0.15378501378484266</v>
      </c>
    </row>
    <row r="41" spans="1:20" x14ac:dyDescent="0.3">
      <c r="A41" s="3">
        <v>9.3678264999999997E-2</v>
      </c>
      <c r="B41" s="4">
        <v>0.36</v>
      </c>
      <c r="C41" s="4">
        <f t="shared" si="5"/>
        <v>0.12959999999999999</v>
      </c>
      <c r="D41" s="4">
        <f t="shared" si="1"/>
        <v>1.4333294145603401</v>
      </c>
      <c r="E41" s="4">
        <f t="shared" si="4"/>
        <v>-2.3678890803594848</v>
      </c>
      <c r="F41" s="4">
        <f t="shared" si="2"/>
        <v>0.40030270445385324</v>
      </c>
      <c r="G41" s="4">
        <f t="shared" si="3"/>
        <v>9.4018546870389727E-2</v>
      </c>
      <c r="H41" s="2"/>
      <c r="R41" s="15">
        <v>11</v>
      </c>
      <c r="S41" s="15">
        <v>-3.6412213422339992</v>
      </c>
      <c r="T41" s="15">
        <v>0.17397652559615917</v>
      </c>
    </row>
    <row r="42" spans="1:20" x14ac:dyDescent="0.3">
      <c r="A42" s="4">
        <v>9.6285000999999995E-2</v>
      </c>
      <c r="B42" s="4">
        <v>0.37</v>
      </c>
      <c r="C42" s="4">
        <f t="shared" si="5"/>
        <v>0.13689999999999999</v>
      </c>
      <c r="D42" s="4">
        <f t="shared" si="1"/>
        <v>1.4477346146633245</v>
      </c>
      <c r="E42" s="4">
        <f t="shared" si="4"/>
        <v>-2.3404427251644524</v>
      </c>
      <c r="F42" s="4">
        <f t="shared" si="2"/>
        <v>0.40283290345374373</v>
      </c>
      <c r="G42" s="4">
        <f t="shared" si="3"/>
        <v>9.3971616498789989E-2</v>
      </c>
      <c r="H42" s="2"/>
      <c r="R42" s="15">
        <v>12</v>
      </c>
      <c r="S42" s="15">
        <v>-3.575674337713588</v>
      </c>
      <c r="T42" s="15">
        <v>0.18848828729476752</v>
      </c>
    </row>
    <row r="43" spans="1:20" x14ac:dyDescent="0.3">
      <c r="A43" s="3">
        <v>9.8892116000000002E-2</v>
      </c>
      <c r="B43" s="4">
        <v>0.38</v>
      </c>
      <c r="C43" s="4">
        <f t="shared" si="5"/>
        <v>0.1444</v>
      </c>
      <c r="D43" s="4">
        <f t="shared" si="1"/>
        <v>1.4622845894342245</v>
      </c>
      <c r="E43" s="4">
        <f t="shared" si="4"/>
        <v>-2.3137257604167738</v>
      </c>
      <c r="F43" s="4">
        <f t="shared" si="2"/>
        <v>0.40535700942599551</v>
      </c>
      <c r="G43" s="4">
        <f t="shared" si="3"/>
        <v>9.3920730902606761E-2</v>
      </c>
      <c r="H43" s="2"/>
      <c r="R43" s="15">
        <v>13</v>
      </c>
      <c r="S43" s="15">
        <v>-3.511405618047446</v>
      </c>
      <c r="T43" s="15">
        <v>0.19834487503048637</v>
      </c>
    </row>
    <row r="44" spans="1:20" x14ac:dyDescent="0.3">
      <c r="A44" s="4">
        <v>0.10149962</v>
      </c>
      <c r="B44" s="4">
        <v>0.39</v>
      </c>
      <c r="C44" s="4">
        <f t="shared" si="5"/>
        <v>0.15210000000000001</v>
      </c>
      <c r="D44" s="4">
        <f t="shared" si="1"/>
        <v>1.4769807938826427</v>
      </c>
      <c r="E44" s="4">
        <f t="shared" si="4"/>
        <v>-2.2877002243496678</v>
      </c>
      <c r="F44" s="4">
        <f t="shared" si="2"/>
        <v>0.40787546147646297</v>
      </c>
      <c r="G44" s="4">
        <f t="shared" si="3"/>
        <v>9.3866156240410767E-2</v>
      </c>
      <c r="H44" s="2"/>
      <c r="R44" s="15">
        <v>14</v>
      </c>
      <c r="S44" s="15">
        <v>-3.4484057655608229</v>
      </c>
      <c r="T44" s="15">
        <v>0.20435650690126161</v>
      </c>
    </row>
    <row r="45" spans="1:20" x14ac:dyDescent="0.3">
      <c r="A45" s="3">
        <v>0.10410752299999999</v>
      </c>
      <c r="B45" s="4">
        <v>0.4</v>
      </c>
      <c r="C45" s="4">
        <f t="shared" si="5"/>
        <v>0.16000000000000003</v>
      </c>
      <c r="D45" s="4">
        <f t="shared" si="1"/>
        <v>1.4918246976412703</v>
      </c>
      <c r="E45" s="4">
        <f t="shared" si="4"/>
        <v>-2.2623310389214391</v>
      </c>
      <c r="F45" s="4">
        <f t="shared" si="2"/>
        <v>0.4103887031240871</v>
      </c>
      <c r="G45" s="4">
        <f t="shared" si="3"/>
        <v>9.3808161298203491E-2</v>
      </c>
      <c r="H45" s="2"/>
      <c r="R45" s="15">
        <v>15</v>
      </c>
      <c r="S45" s="15">
        <v>-3.3866652679297502</v>
      </c>
      <c r="T45" s="15">
        <v>0.20717444560320564</v>
      </c>
    </row>
    <row r="46" spans="1:20" x14ac:dyDescent="0.3">
      <c r="A46" s="4">
        <v>0.10671583799999999</v>
      </c>
      <c r="B46" s="4">
        <v>0.41</v>
      </c>
      <c r="C46" s="4">
        <f t="shared" si="5"/>
        <v>0.16809999999999997</v>
      </c>
      <c r="D46" s="4">
        <f t="shared" si="1"/>
        <v>1.5068177851128535</v>
      </c>
      <c r="E46" s="4">
        <f t="shared" si="4"/>
        <v>-2.2375856968256889</v>
      </c>
      <c r="F46" s="4">
        <f t="shared" si="2"/>
        <v>0.4128971823452488</v>
      </c>
      <c r="G46" s="4">
        <f t="shared" si="3"/>
        <v>9.3747015625063823E-2</v>
      </c>
      <c r="H46" s="2"/>
      <c r="R46" s="15">
        <v>16</v>
      </c>
      <c r="S46" s="15">
        <v>-3.3261745172298269</v>
      </c>
      <c r="T46" s="15">
        <v>0.20732953048655922</v>
      </c>
    </row>
    <row r="47" spans="1:20" x14ac:dyDescent="0.3">
      <c r="A47" s="3">
        <v>0.10932457399999999</v>
      </c>
      <c r="B47" s="4">
        <v>0.42</v>
      </c>
      <c r="C47" s="4">
        <f t="shared" si="5"/>
        <v>0.17639999999999997</v>
      </c>
      <c r="D47" s="4">
        <f t="shared" si="1"/>
        <v>1.5219615556186337</v>
      </c>
      <c r="E47" s="4">
        <f t="shared" si="4"/>
        <v>-2.2134340783292079</v>
      </c>
      <c r="F47" s="4">
        <f t="shared" si="2"/>
        <v>0.41540135161856628</v>
      </c>
      <c r="G47" s="4">
        <f t="shared" si="3"/>
        <v>9.3682993797365277E-2</v>
      </c>
      <c r="H47" s="2"/>
      <c r="R47" s="15">
        <v>17</v>
      </c>
      <c r="S47" s="15">
        <v>-3.2669238089753989</v>
      </c>
      <c r="T47" s="15">
        <v>0.20525974546878611</v>
      </c>
    </row>
    <row r="48" spans="1:20" x14ac:dyDescent="0.3">
      <c r="A48" s="4">
        <v>0.111933742</v>
      </c>
      <c r="B48" s="4">
        <v>0.43</v>
      </c>
      <c r="C48" s="4">
        <f t="shared" si="5"/>
        <v>0.18489999999999998</v>
      </c>
      <c r="D48" s="4">
        <f t="shared" si="1"/>
        <v>1.5372575235482815</v>
      </c>
      <c r="E48" s="4">
        <f t="shared" si="4"/>
        <v>-2.1898481720307434</v>
      </c>
      <c r="F48" s="4">
        <f t="shared" si="2"/>
        <v>0.41790166797014339</v>
      </c>
      <c r="G48" s="4">
        <f t="shared" si="3"/>
        <v>9.3616371722471142E-2</v>
      </c>
      <c r="H48" s="2"/>
      <c r="R48" s="15">
        <v>18</v>
      </c>
      <c r="S48" s="15">
        <v>-3.2089033411491101</v>
      </c>
      <c r="T48" s="15">
        <v>0.20133028135666242</v>
      </c>
    </row>
    <row r="49" spans="1:20" x14ac:dyDescent="0.3">
      <c r="A49" s="3">
        <v>0.114543354</v>
      </c>
      <c r="B49" s="4">
        <v>0.44</v>
      </c>
      <c r="C49" s="4">
        <f t="shared" si="5"/>
        <v>0.19359999999999999</v>
      </c>
      <c r="D49" s="4">
        <f t="shared" si="1"/>
        <v>1.552707218511336</v>
      </c>
      <c r="E49" s="4">
        <f t="shared" si="4"/>
        <v>-2.166801890098367</v>
      </c>
      <c r="F49" s="4">
        <f t="shared" si="2"/>
        <v>0.42039859301927279</v>
      </c>
      <c r="G49" s="4">
        <f t="shared" si="3"/>
        <v>9.3547427235536496E-2</v>
      </c>
      <c r="H49" s="2"/>
      <c r="R49" s="15">
        <v>19</v>
      </c>
      <c r="S49" s="15">
        <v>-3.1521032132216931</v>
      </c>
      <c r="T49" s="15">
        <v>0.19584854289882481</v>
      </c>
    </row>
    <row r="50" spans="1:20" x14ac:dyDescent="0.3">
      <c r="A50" s="4">
        <v>0.11715341999999999</v>
      </c>
      <c r="B50" s="4">
        <v>0.45</v>
      </c>
      <c r="C50" s="4">
        <f t="shared" si="5"/>
        <v>0.20250000000000001</v>
      </c>
      <c r="D50" s="4">
        <f t="shared" si="1"/>
        <v>1.5683121854901689</v>
      </c>
      <c r="E50" s="4">
        <f t="shared" si="4"/>
        <v>-2.1442709211125806</v>
      </c>
      <c r="F50" s="4">
        <f t="shared" si="2"/>
        <v>0.42289259302459825</v>
      </c>
      <c r="G50" s="4">
        <f t="shared" si="3"/>
        <v>9.3476441921765227E-2</v>
      </c>
      <c r="H50" s="2"/>
      <c r="R50" s="15">
        <v>20</v>
      </c>
      <c r="S50" s="15">
        <v>-3.0965134251619109</v>
      </c>
      <c r="T50" s="15">
        <v>0.18907530382282722</v>
      </c>
    </row>
    <row r="51" spans="1:20" x14ac:dyDescent="0.3">
      <c r="A51" s="3">
        <v>0.11976395200000001</v>
      </c>
      <c r="B51" s="4">
        <v>0.46</v>
      </c>
      <c r="C51" s="4">
        <f t="shared" si="5"/>
        <v>0.21160000000000001</v>
      </c>
      <c r="D51" s="4">
        <f t="shared" si="1"/>
        <v>1.5840739849944818</v>
      </c>
      <c r="E51" s="4">
        <f>LN(A51)</f>
        <v>-2.1222325400832327</v>
      </c>
      <c r="F51" s="4">
        <f t="shared" si="2"/>
        <v>0.42538413893074051</v>
      </c>
      <c r="G51" s="4">
        <f t="shared" si="3"/>
        <v>9.3403698659580772E-2</v>
      </c>
      <c r="H51" s="2"/>
      <c r="R51" s="15">
        <v>21</v>
      </c>
      <c r="S51" s="15">
        <v>-3.0421238764365377</v>
      </c>
      <c r="T51" s="15">
        <v>0.18123346147134267</v>
      </c>
    </row>
    <row r="52" spans="1:20" x14ac:dyDescent="0.3">
      <c r="A52" s="4">
        <v>0.12237496</v>
      </c>
      <c r="B52" s="4">
        <v>0.47</v>
      </c>
      <c r="C52" s="4">
        <f t="shared" si="5"/>
        <v>0.22089999999999999</v>
      </c>
      <c r="D52" s="4">
        <f t="shared" si="1"/>
        <v>1.5999941932173602</v>
      </c>
      <c r="E52" s="4">
        <f t="shared" si="4"/>
        <v>-2.1006655049956628</v>
      </c>
      <c r="F52" s="4">
        <f t="shared" si="2"/>
        <v>0.42787370641539269</v>
      </c>
      <c r="G52" s="4">
        <f t="shared" si="3"/>
        <v>9.332948406137638E-2</v>
      </c>
      <c r="H52" s="2"/>
      <c r="R52" s="15">
        <v>22</v>
      </c>
      <c r="S52" s="15">
        <v>-2.988924365000301</v>
      </c>
      <c r="T52" s="15">
        <v>0.17251468918784774</v>
      </c>
    </row>
    <row r="53" spans="1:20" x14ac:dyDescent="0.3">
      <c r="A53" s="3">
        <v>0.124986455</v>
      </c>
      <c r="B53" s="4">
        <v>0.48</v>
      </c>
      <c r="C53" s="4">
        <f t="shared" si="5"/>
        <v>0.23039999999999999</v>
      </c>
      <c r="D53" s="4">
        <f t="shared" si="1"/>
        <v>1.6160744021928934</v>
      </c>
      <c r="E53" s="4">
        <f t="shared" si="4"/>
        <v>-2.0795499075512049</v>
      </c>
      <c r="F53" s="4">
        <f t="shared" si="2"/>
        <v>0.43036177593688818</v>
      </c>
      <c r="G53" s="4">
        <f t="shared" si="3"/>
        <v>9.3254086637307457E-2</v>
      </c>
      <c r="H53" s="2"/>
      <c r="R53" s="15">
        <v>23</v>
      </c>
      <c r="S53" s="15">
        <v>-2.93690458627567</v>
      </c>
      <c r="T53" s="15">
        <v>0.16308480259060021</v>
      </c>
    </row>
    <row r="54" spans="1:20" x14ac:dyDescent="0.3">
      <c r="A54" s="4">
        <v>0.127598449</v>
      </c>
      <c r="B54" s="4">
        <v>0.49</v>
      </c>
      <c r="C54" s="4">
        <f t="shared" si="5"/>
        <v>0.24009999999999998</v>
      </c>
      <c r="D54" s="4">
        <f t="shared" si="1"/>
        <v>1.6323162199553789</v>
      </c>
      <c r="E54" s="4">
        <f t="shared" si="4"/>
        <v>-2.0588670633177362</v>
      </c>
      <c r="F54" s="4">
        <f t="shared" si="2"/>
        <v>0.43284883278224684</v>
      </c>
      <c r="G54" s="4">
        <f t="shared" si="3"/>
        <v>9.3177796799208984E-2</v>
      </c>
      <c r="H54" s="2"/>
      <c r="R54" s="15">
        <v>24</v>
      </c>
      <c r="S54" s="15">
        <v>-2.8860541321223874</v>
      </c>
      <c r="T54" s="15">
        <v>0.15308793460649728</v>
      </c>
    </row>
    <row r="55" spans="1:20" x14ac:dyDescent="0.3">
      <c r="A55" s="3">
        <v>0.13021095299999999</v>
      </c>
      <c r="B55" s="4">
        <v>0.5</v>
      </c>
      <c r="C55" s="4">
        <f t="shared" si="5"/>
        <v>0.25</v>
      </c>
      <c r="D55" s="4">
        <f t="shared" si="1"/>
        <v>1.6487212707001282</v>
      </c>
      <c r="E55" s="4">
        <f t="shared" si="4"/>
        <v>-2.0385994283219659</v>
      </c>
      <c r="F55" s="4">
        <f t="shared" si="2"/>
        <v>0.4353353671157042</v>
      </c>
      <c r="G55" s="4">
        <f t="shared" si="3"/>
        <v>9.3100908089451775E-2</v>
      </c>
      <c r="H55" s="2"/>
      <c r="R55" s="15">
        <v>25</v>
      </c>
      <c r="S55" s="15">
        <v>-2.8363624897966488</v>
      </c>
      <c r="T55" s="15">
        <v>0.1426499070542655</v>
      </c>
    </row>
    <row r="56" spans="1:20" x14ac:dyDescent="0.3">
      <c r="A56" s="4">
        <v>0.13282397800000001</v>
      </c>
      <c r="B56" s="4">
        <v>0.51</v>
      </c>
      <c r="C56" s="4">
        <f t="shared" si="5"/>
        <v>0.2601</v>
      </c>
      <c r="D56" s="4">
        <f t="shared" si="1"/>
        <v>1.6652911949458864</v>
      </c>
      <c r="E56" s="4">
        <f t="shared" si="4"/>
        <v>-2.0187305010093826</v>
      </c>
      <c r="F56" s="4">
        <f t="shared" si="2"/>
        <v>0.4378218740277281</v>
      </c>
      <c r="G56" s="4">
        <f t="shared" si="3"/>
        <v>9.3023716581340829E-2</v>
      </c>
      <c r="H56" s="2"/>
      <c r="R56" s="15">
        <v>26</v>
      </c>
      <c r="S56" s="15">
        <v>-2.7878190408998176</v>
      </c>
      <c r="T56" s="15">
        <v>0.13188098008932458</v>
      </c>
    </row>
    <row r="57" spans="1:20" x14ac:dyDescent="0.3">
      <c r="A57" s="3">
        <v>0.135437536</v>
      </c>
      <c r="B57" s="4">
        <v>0.52</v>
      </c>
      <c r="C57" s="4">
        <f t="shared" si="5"/>
        <v>0.27040000000000003</v>
      </c>
      <c r="D57" s="4">
        <f t="shared" si="1"/>
        <v>1.6820276496988864</v>
      </c>
      <c r="E57" s="4">
        <f t="shared" si="4"/>
        <v>-1.9992447338803339</v>
      </c>
      <c r="F57" s="4">
        <f t="shared" si="2"/>
        <v>0.44030885358452865</v>
      </c>
      <c r="G57" s="4">
        <f t="shared" si="3"/>
        <v>9.2946520285726544E-2</v>
      </c>
      <c r="H57" s="2"/>
      <c r="R57" s="15">
        <v>27</v>
      </c>
      <c r="S57" s="15">
        <v>-2.7404130603165733</v>
      </c>
      <c r="T57" s="15">
        <v>0.12087814227014615</v>
      </c>
    </row>
    <row r="58" spans="1:20" x14ac:dyDescent="0.3">
      <c r="A58" s="4">
        <v>0.138051637</v>
      </c>
      <c r="B58" s="4">
        <v>0.53</v>
      </c>
      <c r="C58" s="4">
        <f t="shared" si="5"/>
        <v>0.28090000000000004</v>
      </c>
      <c r="D58" s="4">
        <f t="shared" si="1"/>
        <v>1.6989323086185506</v>
      </c>
      <c r="E58" s="4">
        <f t="shared" si="4"/>
        <v>-1.9801274826538238</v>
      </c>
      <c r="F58" s="4">
        <f t="shared" si="2"/>
        <v>0.44279681087806455</v>
      </c>
      <c r="G58" s="4">
        <f t="shared" si="3"/>
        <v>9.2869621001971797E-2</v>
      </c>
      <c r="H58" s="2"/>
      <c r="R58" s="15">
        <v>28</v>
      </c>
      <c r="S58" s="15">
        <v>-2.6941337151423976</v>
      </c>
      <c r="T58" s="15">
        <v>0.10972694399160687</v>
      </c>
    </row>
    <row r="59" spans="1:20" x14ac:dyDescent="0.3">
      <c r="A59" s="3">
        <v>0.140666293</v>
      </c>
      <c r="B59" s="4">
        <v>0.54</v>
      </c>
      <c r="C59" s="4">
        <f t="shared" si="5"/>
        <v>0.29160000000000003</v>
      </c>
      <c r="D59" s="4">
        <f t="shared" si="1"/>
        <v>1.7160068621848585</v>
      </c>
      <c r="E59" s="4">
        <f t="shared" si="4"/>
        <v>-1.9613649100158674</v>
      </c>
      <c r="F59" s="4">
        <f t="shared" si="2"/>
        <v>0.44528625607655342</v>
      </c>
      <c r="G59" s="4">
        <f t="shared" si="3"/>
        <v>9.2793321904760764E-2</v>
      </c>
      <c r="H59" s="2"/>
      <c r="R59" s="15">
        <v>29</v>
      </c>
      <c r="S59" s="15">
        <v>-2.6489700636002702</v>
      </c>
      <c r="T59" s="15">
        <v>9.8502969088615888E-2</v>
      </c>
    </row>
    <row r="60" spans="1:20" x14ac:dyDescent="0.3">
      <c r="A60" s="4">
        <v>0.143281516</v>
      </c>
      <c r="B60" s="4">
        <v>0.55000000000000004</v>
      </c>
      <c r="C60" s="4">
        <f t="shared" si="5"/>
        <v>0.30250000000000005</v>
      </c>
      <c r="D60" s="4">
        <f t="shared" si="1"/>
        <v>1.7332530178673953</v>
      </c>
      <c r="E60" s="4">
        <f t="shared" si="4"/>
        <v>-1.942943940604472</v>
      </c>
      <c r="F60" s="4">
        <f t="shared" si="2"/>
        <v>0.44777770447548826</v>
      </c>
      <c r="G60" s="4">
        <f t="shared" si="3"/>
        <v>9.2717928796100066E-2</v>
      </c>
      <c r="H60" s="2"/>
      <c r="R60" s="15">
        <v>30</v>
      </c>
      <c r="S60" s="15">
        <v>-2.6049110539464913</v>
      </c>
      <c r="T60" s="15">
        <v>8.7273228015749993E-2</v>
      </c>
    </row>
    <row r="61" spans="1:20" x14ac:dyDescent="0.3">
      <c r="A61" s="3">
        <v>0.145897317</v>
      </c>
      <c r="B61" s="4">
        <v>0.56000000000000005</v>
      </c>
      <c r="C61" s="4">
        <f t="shared" si="5"/>
        <v>0.31360000000000005</v>
      </c>
      <c r="D61" s="4">
        <f t="shared" si="1"/>
        <v>1.7506725002961012</v>
      </c>
      <c r="E61" s="4">
        <f t="shared" si="4"/>
        <v>-1.9248522129302275</v>
      </c>
      <c r="F61" s="4">
        <f t="shared" si="2"/>
        <v>0.45027167654916839</v>
      </c>
      <c r="G61" s="4">
        <f t="shared" si="3"/>
        <v>9.2643750750966411E-2</v>
      </c>
      <c r="H61" s="2"/>
      <c r="R61" s="15">
        <v>31</v>
      </c>
      <c r="S61" s="15">
        <v>-2.5619455233654769</v>
      </c>
      <c r="T61" s="15">
        <v>7.6097158302804502E-2</v>
      </c>
    </row>
    <row r="62" spans="1:20" x14ac:dyDescent="0.3">
      <c r="A62" s="4">
        <v>0.14851370799999999</v>
      </c>
      <c r="B62" s="4">
        <v>0.56999999999999995</v>
      </c>
      <c r="C62" s="4">
        <f t="shared" si="5"/>
        <v>0.32489999999999997</v>
      </c>
      <c r="D62" s="4">
        <f t="shared" si="1"/>
        <v>1.7682670514337351</v>
      </c>
      <c r="E62" s="4">
        <f t="shared" si="4"/>
        <v>-1.907078015235357</v>
      </c>
      <c r="F62" s="4">
        <f t="shared" si="2"/>
        <v>0.45276869800274633</v>
      </c>
      <c r="G62" s="4">
        <f t="shared" si="3"/>
        <v>9.2571098941571284E-2</v>
      </c>
      <c r="H62" s="2"/>
      <c r="R62" s="15">
        <v>32</v>
      </c>
      <c r="S62" s="15">
        <v>-2.5200621968534893</v>
      </c>
      <c r="T62" s="15">
        <v>6.5027566268896386E-2</v>
      </c>
    </row>
    <row r="63" spans="1:20" x14ac:dyDescent="0.3">
      <c r="A63" s="3">
        <v>0.15113070000000001</v>
      </c>
      <c r="B63" s="4">
        <v>0.57999999999999996</v>
      </c>
      <c r="C63" s="4">
        <f t="shared" si="5"/>
        <v>0.33639999999999998</v>
      </c>
      <c r="D63" s="4">
        <f t="shared" si="1"/>
        <v>1.7860384307500734</v>
      </c>
      <c r="E63" s="4">
        <f t="shared" si="4"/>
        <v>-1.8896102536368649</v>
      </c>
      <c r="F63" s="4">
        <f t="shared" si="2"/>
        <v>0.45526929982479969</v>
      </c>
      <c r="G63" s="4">
        <f t="shared" si="3"/>
        <v>9.2500287903389641E-2</v>
      </c>
      <c r="H63" s="2"/>
      <c r="R63" s="15">
        <v>33</v>
      </c>
      <c r="S63" s="15">
        <v>-2.4792496860911228</v>
      </c>
      <c r="T63" s="15">
        <v>5.4111415884071867E-2</v>
      </c>
    </row>
    <row r="64" spans="1:20" x14ac:dyDescent="0.3">
      <c r="A64" s="4">
        <v>0.153748306</v>
      </c>
      <c r="B64" s="4">
        <v>0.59</v>
      </c>
      <c r="C64" s="4">
        <f t="shared" si="5"/>
        <v>0.34809999999999997</v>
      </c>
      <c r="D64" s="4">
        <f t="shared" si="1"/>
        <v>1.8039884153978569</v>
      </c>
      <c r="E64" s="4">
        <f t="shared" si="4"/>
        <v>-1.872438390242386</v>
      </c>
      <c r="F64" s="4">
        <f t="shared" si="2"/>
        <v>0.45777401834042958</v>
      </c>
      <c r="G64" s="4">
        <f t="shared" si="3"/>
        <v>9.2431633764105639E-2</v>
      </c>
      <c r="H64" s="2"/>
      <c r="R64" s="15">
        <v>34</v>
      </c>
      <c r="S64" s="15">
        <v>-2.4394964883044477</v>
      </c>
      <c r="T64" s="15">
        <v>4.3390480815762356E-2</v>
      </c>
    </row>
    <row r="65" spans="1:20" x14ac:dyDescent="0.3">
      <c r="A65" s="3">
        <v>0.156366536</v>
      </c>
      <c r="B65" s="4">
        <v>0.6</v>
      </c>
      <c r="C65" s="4">
        <f t="shared" si="5"/>
        <v>0.36</v>
      </c>
      <c r="D65" s="4">
        <f t="shared" si="1"/>
        <v>1.8221188003905089</v>
      </c>
      <c r="E65" s="4">
        <f t="shared" si="4"/>
        <v>-1.8555524379589037</v>
      </c>
      <c r="F65" s="4">
        <f t="shared" si="2"/>
        <v>0.46028339526489415</v>
      </c>
      <c r="G65" s="4">
        <f t="shared" si="3"/>
        <v>9.2365457345437468E-2</v>
      </c>
      <c r="H65" s="2"/>
      <c r="R65" s="15">
        <v>35</v>
      </c>
      <c r="S65" s="15">
        <v>-2.4007909851147424</v>
      </c>
      <c r="T65" s="15">
        <v>3.2901904755257672E-2</v>
      </c>
    </row>
    <row r="66" spans="1:20" x14ac:dyDescent="0.3">
      <c r="A66" s="4">
        <v>0.158985403</v>
      </c>
      <c r="B66" s="4">
        <v>0.61</v>
      </c>
      <c r="C66" s="4">
        <f t="shared" si="5"/>
        <v>0.37209999999999999</v>
      </c>
      <c r="D66" s="4">
        <f t="shared" si="1"/>
        <v>1.8404313987816374</v>
      </c>
      <c r="E66" s="4">
        <f t="shared" si="4"/>
        <v>-1.838942886007692</v>
      </c>
      <c r="F66" s="4">
        <f t="shared" si="2"/>
        <v>0.46279797775778053</v>
      </c>
      <c r="G66" s="4">
        <f t="shared" si="3"/>
        <v>9.2302080580952003E-2</v>
      </c>
      <c r="H66" s="2"/>
      <c r="R66" s="15">
        <v>36</v>
      </c>
      <c r="S66" s="15">
        <v>-2.3631214413766379</v>
      </c>
      <c r="T66" s="15">
        <v>2.2678716212185535E-2</v>
      </c>
    </row>
    <row r="67" spans="1:20" x14ac:dyDescent="0.3">
      <c r="A67" s="3">
        <v>0.16160491799999999</v>
      </c>
      <c r="B67" s="4">
        <v>0.62</v>
      </c>
      <c r="C67" s="4">
        <f t="shared" si="5"/>
        <v>0.38440000000000002</v>
      </c>
      <c r="D67" s="4">
        <f t="shared" si="1"/>
        <v>1.8589280418463421</v>
      </c>
      <c r="E67" s="4">
        <f t="shared" si="4"/>
        <v>-1.8226007001899047</v>
      </c>
      <c r="F67" s="4">
        <f t="shared" si="2"/>
        <v>0.46531831847772104</v>
      </c>
      <c r="G67" s="4">
        <f t="shared" si="3"/>
        <v>9.2241829629740577E-2</v>
      </c>
      <c r="H67" s="2"/>
      <c r="R67" s="15">
        <v>37</v>
      </c>
      <c r="S67" s="15">
        <v>-2.3264760040045935</v>
      </c>
      <c r="T67" s="15">
        <v>1.2750243587819732E-2</v>
      </c>
    </row>
    <row r="68" spans="1:20" x14ac:dyDescent="0.3">
      <c r="A68" s="4">
        <v>0.16422509399999999</v>
      </c>
      <c r="B68" s="4">
        <v>0.63</v>
      </c>
      <c r="C68" s="4">
        <f t="shared" si="5"/>
        <v>0.39690000000000003</v>
      </c>
      <c r="D68" s="4">
        <f t="shared" si="1"/>
        <v>1.8776105792643432</v>
      </c>
      <c r="E68" s="4">
        <f t="shared" si="4"/>
        <v>-1.8065172678183175</v>
      </c>
      <c r="F68" s="4">
        <f t="shared" si="2"/>
        <v>0.46784497563765942</v>
      </c>
      <c r="G68" s="4">
        <f t="shared" si="3"/>
        <v>9.2185032525666302E-2</v>
      </c>
      <c r="H68" s="2"/>
      <c r="R68" s="15">
        <v>38</v>
      </c>
      <c r="S68" s="15">
        <v>-2.2908427007875733</v>
      </c>
      <c r="T68" s="15">
        <v>3.1424764379055503E-3</v>
      </c>
    </row>
    <row r="69" spans="1:20" x14ac:dyDescent="0.3">
      <c r="A69" s="3">
        <v>0.166845942</v>
      </c>
      <c r="B69" s="4">
        <v>0.64</v>
      </c>
      <c r="C69" s="4">
        <f t="shared" ref="C69:C100" si="6">B69^2</f>
        <v>0.40960000000000002</v>
      </c>
      <c r="D69" s="4">
        <f t="shared" si="1"/>
        <v>1.8964808793049515</v>
      </c>
      <c r="E69" s="4">
        <f t="shared" si="4"/>
        <v>-1.7906843953271492</v>
      </c>
      <c r="F69" s="4">
        <f t="shared" si="2"/>
        <v>0.47037851306067308</v>
      </c>
      <c r="G69" s="4">
        <f t="shared" si="3"/>
        <v>9.2132021694702568E-2</v>
      </c>
      <c r="H69" s="2"/>
      <c r="R69" s="15">
        <v>39</v>
      </c>
      <c r="S69" s="15">
        <v>-2.2562094391918261</v>
      </c>
      <c r="T69" s="15">
        <v>-6.1215997296129032E-3</v>
      </c>
    </row>
    <row r="70" spans="1:20" x14ac:dyDescent="0.3">
      <c r="A70" s="4">
        <v>0.16946747500000001</v>
      </c>
      <c r="B70" s="4">
        <v>0.65</v>
      </c>
      <c r="C70" s="4">
        <f t="shared" si="6"/>
        <v>0.42250000000000004</v>
      </c>
      <c r="D70" s="4">
        <f t="shared" ref="D70:D105" si="7">EXP(B70)</f>
        <v>1.9155408290138962</v>
      </c>
      <c r="E70" s="4">
        <f t="shared" ref="E70:E95" si="8">LN(A70)</f>
        <v>-1.7750942584800764</v>
      </c>
      <c r="F70" s="4">
        <f t="shared" ref="F70:F105" si="9">$J$23*C70+$J$24*D70</f>
        <v>0.47291950023635521</v>
      </c>
      <c r="G70" s="4">
        <f t="shared" ref="G70:G105" si="10">(F70-A70)^2</f>
        <v>9.2083131620045541E-2</v>
      </c>
      <c r="H70" s="2"/>
      <c r="R70" s="15">
        <v>40</v>
      </c>
      <c r="S70" s="15">
        <v>-2.2225640051516127</v>
      </c>
      <c r="T70" s="15">
        <v>-1.5021691674076187E-2</v>
      </c>
    </row>
    <row r="71" spans="1:20" x14ac:dyDescent="0.3">
      <c r="A71" s="3">
        <v>0.17208970500000001</v>
      </c>
      <c r="B71" s="4">
        <v>0.66</v>
      </c>
      <c r="C71" s="4">
        <f t="shared" si="6"/>
        <v>0.43560000000000004</v>
      </c>
      <c r="D71" s="4">
        <f t="shared" si="7"/>
        <v>1.9347923344020317</v>
      </c>
      <c r="E71" s="4">
        <f t="shared" si="8"/>
        <v>-1.7597393974260904</v>
      </c>
      <c r="F71" s="4">
        <f t="shared" si="9"/>
        <v>0.47546851237776488</v>
      </c>
      <c r="G71" s="4">
        <f t="shared" si="10"/>
        <v>9.2038700765954981E-2</v>
      </c>
      <c r="H71" s="2"/>
      <c r="R71" s="15">
        <v>41</v>
      </c>
      <c r="S71" s="15">
        <v>-2.1898940618477916</v>
      </c>
      <c r="T71" s="15">
        <v>-2.3540016481416348E-2</v>
      </c>
    </row>
    <row r="72" spans="1:20" x14ac:dyDescent="0.3">
      <c r="A72" s="4">
        <v>0.174712644</v>
      </c>
      <c r="B72" s="4">
        <v>0.67</v>
      </c>
      <c r="C72" s="4">
        <f t="shared" si="6"/>
        <v>0.44890000000000008</v>
      </c>
      <c r="D72" s="4">
        <f t="shared" si="7"/>
        <v>1.9542373206359396</v>
      </c>
      <c r="E72" s="4">
        <f t="shared" si="8"/>
        <v>-1.7446126889602478</v>
      </c>
      <c r="F72" s="4">
        <f t="shared" si="9"/>
        <v>0.47802613047894843</v>
      </c>
      <c r="G72" s="4">
        <f t="shared" si="10"/>
        <v>9.1999071080015218E-2</v>
      </c>
      <c r="H72" s="2"/>
      <c r="R72" s="15">
        <v>42</v>
      </c>
      <c r="S72" s="15">
        <v>-2.1581871484741324</v>
      </c>
      <c r="T72" s="15">
        <v>-3.1661023556611045E-2</v>
      </c>
    </row>
    <row r="73" spans="1:20" x14ac:dyDescent="0.3">
      <c r="A73" s="3">
        <v>0.177336304</v>
      </c>
      <c r="B73" s="4">
        <v>0.68</v>
      </c>
      <c r="C73" s="4">
        <f t="shared" si="6"/>
        <v>0.46240000000000009</v>
      </c>
      <c r="D73" s="4">
        <f t="shared" si="7"/>
        <v>1.9738777322304477</v>
      </c>
      <c r="E73" s="4">
        <f t="shared" si="8"/>
        <v>-1.7297073265692142</v>
      </c>
      <c r="F73" s="4">
        <f t="shared" si="9"/>
        <v>0.48059294137303921</v>
      </c>
      <c r="G73" s="4">
        <f t="shared" si="10"/>
        <v>9.1964588110803006E-2</v>
      </c>
      <c r="H73" s="2"/>
      <c r="R73" s="15">
        <v>43</v>
      </c>
      <c r="S73" s="15">
        <v>-2.1274306789912174</v>
      </c>
      <c r="T73" s="15">
        <v>-3.9371211107149584E-2</v>
      </c>
    </row>
    <row r="74" spans="1:20" x14ac:dyDescent="0.3">
      <c r="A74" s="4">
        <v>0.179960697</v>
      </c>
      <c r="B74" s="4">
        <v>0.69</v>
      </c>
      <c r="C74" s="4">
        <f t="shared" si="6"/>
        <v>0.47609999999999991</v>
      </c>
      <c r="D74" s="4">
        <f t="shared" si="7"/>
        <v>1.9937155332430823</v>
      </c>
      <c r="E74" s="4">
        <f t="shared" si="8"/>
        <v>-1.7150168019337586</v>
      </c>
      <c r="F74" s="4">
        <f t="shared" si="9"/>
        <v>0.48316953779094191</v>
      </c>
      <c r="G74" s="4">
        <f t="shared" si="10"/>
        <v>9.1935601133786751E-2</v>
      </c>
      <c r="H74" s="2"/>
      <c r="R74" s="15">
        <v>44</v>
      </c>
      <c r="S74" s="15">
        <v>-2.0976119408678233</v>
      </c>
      <c r="T74" s="15">
        <v>-4.6658980244757231E-2</v>
      </c>
    </row>
    <row r="75" spans="1:20" x14ac:dyDescent="0.3">
      <c r="A75" s="3">
        <v>0.182585837</v>
      </c>
      <c r="B75" s="4">
        <v>0.7</v>
      </c>
      <c r="C75" s="4">
        <f t="shared" si="6"/>
        <v>0.48999999999999994</v>
      </c>
      <c r="D75" s="4">
        <f t="shared" si="7"/>
        <v>2.0137527074704766</v>
      </c>
      <c r="E75" s="4">
        <f t="shared" si="8"/>
        <v>-1.7005348768086219</v>
      </c>
      <c r="F75" s="4">
        <f t="shared" si="9"/>
        <v>0.48575651842060585</v>
      </c>
      <c r="G75" s="4">
        <f t="shared" si="10"/>
        <v>9.1912462073034509E-2</v>
      </c>
      <c r="H75" s="2"/>
      <c r="R75" s="15">
        <v>45</v>
      </c>
      <c r="S75" s="15">
        <v>-2.068718093809677</v>
      </c>
      <c r="T75" s="15">
        <v>-5.3514446273555727E-2</v>
      </c>
    </row>
    <row r="76" spans="1:20" x14ac:dyDescent="0.3">
      <c r="A76" s="4">
        <v>0.18521173499999999</v>
      </c>
      <c r="B76" s="4">
        <v>0.71</v>
      </c>
      <c r="C76" s="4">
        <f t="shared" si="6"/>
        <v>0.50409999999999999</v>
      </c>
      <c r="D76" s="4">
        <f t="shared" si="7"/>
        <v>2.0339912586467506</v>
      </c>
      <c r="E76" s="4">
        <f t="shared" si="8"/>
        <v>-1.6862555948465816</v>
      </c>
      <c r="F76" s="4">
        <f t="shared" si="9"/>
        <v>0.48835448796689385</v>
      </c>
      <c r="G76" s="4">
        <f t="shared" si="10"/>
        <v>9.1895528676347232E-2</v>
      </c>
      <c r="H76" s="2"/>
      <c r="R76" s="15">
        <v>46</v>
      </c>
      <c r="S76" s="15">
        <v>-2.0407361684753944</v>
      </c>
      <c r="T76" s="15">
        <v>-5.9929336520268439E-2</v>
      </c>
    </row>
    <row r="77" spans="1:20" x14ac:dyDescent="0.3">
      <c r="A77" s="3">
        <v>0.18783840500000001</v>
      </c>
      <c r="B77" s="4">
        <v>0.72</v>
      </c>
      <c r="C77" s="4">
        <f t="shared" si="6"/>
        <v>0.51839999999999997</v>
      </c>
      <c r="D77" s="4">
        <f t="shared" si="7"/>
        <v>2.0544332106438876</v>
      </c>
      <c r="E77" s="4">
        <f t="shared" si="8"/>
        <v>-1.6721732336476216</v>
      </c>
      <c r="F77" s="4">
        <f t="shared" si="9"/>
        <v>0.49096405721205416</v>
      </c>
      <c r="G77" s="4">
        <f t="shared" si="10"/>
        <v>9.1885161028983184E-2</v>
      </c>
      <c r="H77" s="2"/>
      <c r="R77" s="15">
        <v>47</v>
      </c>
      <c r="S77" s="15">
        <v>-2.0136530651795415</v>
      </c>
      <c r="T77" s="15">
        <v>-6.5896842371663489E-2</v>
      </c>
    </row>
    <row r="78" spans="1:20" x14ac:dyDescent="0.3">
      <c r="A78" s="4">
        <v>0.19046585799999999</v>
      </c>
      <c r="B78" s="4">
        <v>0.73</v>
      </c>
      <c r="C78" s="4">
        <f t="shared" si="6"/>
        <v>0.53289999999999993</v>
      </c>
      <c r="D78" s="4">
        <f t="shared" si="7"/>
        <v>2.0750806076741224</v>
      </c>
      <c r="E78" s="4">
        <f t="shared" si="8"/>
        <v>-1.6582823235748727</v>
      </c>
      <c r="F78" s="4">
        <f t="shared" si="9"/>
        <v>0.49358584307679837</v>
      </c>
      <c r="G78" s="4">
        <f t="shared" si="10"/>
        <v>9.1881725352958479E-2</v>
      </c>
      <c r="H78" s="2"/>
      <c r="R78" s="15">
        <v>48</v>
      </c>
      <c r="S78" s="15">
        <v>-1.9874555525826647</v>
      </c>
      <c r="T78" s="15">
        <v>-7.141151073507146E-2</v>
      </c>
    </row>
    <row r="79" spans="1:20" x14ac:dyDescent="0.3">
      <c r="A79" s="3">
        <v>0.19309410799999999</v>
      </c>
      <c r="B79" s="4">
        <v>0.74</v>
      </c>
      <c r="C79" s="4">
        <f t="shared" si="6"/>
        <v>0.54759999999999998</v>
      </c>
      <c r="D79" s="4">
        <f t="shared" si="7"/>
        <v>2.0959355144943643</v>
      </c>
      <c r="E79" s="4">
        <f t="shared" si="8"/>
        <v>-1.6445776027009165</v>
      </c>
      <c r="F79" s="4">
        <f t="shared" si="9"/>
        <v>0.49622046868199449</v>
      </c>
      <c r="G79" s="4">
        <f t="shared" si="10"/>
        <v>9.1885590540310619E-2</v>
      </c>
      <c r="H79" s="2"/>
      <c r="R79" s="15">
        <v>49</v>
      </c>
      <c r="S79" s="15">
        <v>-1.9621302663681259</v>
      </c>
      <c r="T79" s="15">
        <v>-7.6469161953840015E-2</v>
      </c>
    </row>
    <row r="80" spans="1:20" x14ac:dyDescent="0.3">
      <c r="A80" s="4">
        <v>0.195723167</v>
      </c>
      <c r="B80" s="4">
        <v>0.75</v>
      </c>
      <c r="C80" s="4">
        <f t="shared" si="6"/>
        <v>0.5625</v>
      </c>
      <c r="D80" s="4">
        <f t="shared" si="7"/>
        <v>2.1170000166126748</v>
      </c>
      <c r="E80" s="4">
        <f t="shared" si="8"/>
        <v>-1.6310540314127511</v>
      </c>
      <c r="F80" s="4">
        <f t="shared" si="9"/>
        <v>0.4988685634109794</v>
      </c>
      <c r="G80" s="4">
        <f t="shared" si="10"/>
        <v>9.1897131365169832E-2</v>
      </c>
      <c r="H80" s="2"/>
      <c r="R80" s="15">
        <v>50</v>
      </c>
      <c r="S80" s="15">
        <v>-1.9376637079056884</v>
      </c>
      <c r="T80" s="15">
        <v>-8.1066793103694135E-2</v>
      </c>
    </row>
    <row r="81" spans="1:20" x14ac:dyDescent="0.3">
      <c r="A81" s="3">
        <v>0.198353049</v>
      </c>
      <c r="B81" s="4">
        <v>0.76</v>
      </c>
      <c r="C81" s="4">
        <f t="shared" si="6"/>
        <v>0.5776</v>
      </c>
      <c r="D81" s="4">
        <f t="shared" si="7"/>
        <v>2.1382762204968184</v>
      </c>
      <c r="E81" s="4">
        <f t="shared" si="8"/>
        <v>-1.6177067603224486</v>
      </c>
      <c r="F81" s="4">
        <f t="shared" si="9"/>
        <v>0.50153076297249699</v>
      </c>
      <c r="G81" s="4">
        <f t="shared" si="10"/>
        <v>9.1916726249589201E-2</v>
      </c>
      <c r="H81" s="2"/>
      <c r="R81" s="15">
        <v>51</v>
      </c>
      <c r="S81" s="15">
        <v>-1.9140422429016155</v>
      </c>
      <c r="T81" s="15">
        <v>-8.5202490978718348E-2</v>
      </c>
    </row>
    <row r="82" spans="1:20" x14ac:dyDescent="0.3">
      <c r="A82" s="4">
        <v>0.20098376600000001</v>
      </c>
      <c r="B82" s="4">
        <v>0.77</v>
      </c>
      <c r="C82" s="4">
        <f t="shared" si="6"/>
        <v>0.59289999999999998</v>
      </c>
      <c r="D82" s="4">
        <f t="shared" si="7"/>
        <v>2.1597662537849152</v>
      </c>
      <c r="E82" s="4">
        <f t="shared" si="8"/>
        <v>-1.6045311403539781</v>
      </c>
      <c r="F82" s="4">
        <f t="shared" si="9"/>
        <v>0.5042077094642714</v>
      </c>
      <c r="G82" s="4">
        <f t="shared" si="10"/>
        <v>9.1944759890023653E-2</v>
      </c>
      <c r="H82" s="2"/>
      <c r="R82" s="15">
        <v>52</v>
      </c>
      <c r="S82" s="15">
        <v>-1.8912521000352385</v>
      </c>
      <c r="T82" s="15">
        <v>-8.8875382618585297E-2</v>
      </c>
    </row>
    <row r="83" spans="1:20" x14ac:dyDescent="0.3">
      <c r="A83" s="3">
        <v>0.20361533100000001</v>
      </c>
      <c r="B83" s="4">
        <v>0.78</v>
      </c>
      <c r="C83" s="4">
        <f t="shared" si="6"/>
        <v>0.60840000000000005</v>
      </c>
      <c r="D83" s="4">
        <f t="shared" si="7"/>
        <v>2.1814722654982011</v>
      </c>
      <c r="E83" s="4">
        <f t="shared" si="8"/>
        <v>-1.5915226975335697</v>
      </c>
      <c r="F83" s="4">
        <f t="shared" si="9"/>
        <v>0.50690005143721528</v>
      </c>
      <c r="G83" s="4">
        <f t="shared" si="10"/>
        <v>9.1981621650679829E-2</v>
      </c>
      <c r="H83" s="2"/>
      <c r="R83" s="15">
        <v>53</v>
      </c>
      <c r="S83" s="15">
        <v>-1.8692793695818182</v>
      </c>
      <c r="T83" s="15">
        <v>-9.2085540434049262E-2</v>
      </c>
    </row>
    <row r="84" spans="1:20" x14ac:dyDescent="0.3">
      <c r="A84" s="4">
        <v>0.206247758</v>
      </c>
      <c r="B84" s="4">
        <v>0.79</v>
      </c>
      <c r="C84" s="4">
        <f t="shared" si="6"/>
        <v>0.6241000000000001</v>
      </c>
      <c r="D84" s="4">
        <f t="shared" si="7"/>
        <v>2.2033964262559369</v>
      </c>
      <c r="E84" s="4">
        <f t="shared" si="8"/>
        <v>-1.578677124129459</v>
      </c>
      <c r="F84" s="4">
        <f t="shared" si="9"/>
        <v>0.50960844396028682</v>
      </c>
      <c r="G84" s="4">
        <f t="shared" si="10"/>
        <v>9.2027705786295752E-2</v>
      </c>
      <c r="H84" s="2"/>
      <c r="R84" s="15">
        <v>54</v>
      </c>
      <c r="S84" s="15">
        <v>-1.8481100020215617</v>
      </c>
      <c r="T84" s="15">
        <v>-9.4833938582910227E-2</v>
      </c>
    </row>
    <row r="85" spans="1:20" x14ac:dyDescent="0.3">
      <c r="A85" s="3">
        <v>0.20888106000000001</v>
      </c>
      <c r="B85" s="4">
        <v>0.8</v>
      </c>
      <c r="C85" s="4">
        <f t="shared" si="6"/>
        <v>0.64000000000000012</v>
      </c>
      <c r="D85" s="4">
        <f t="shared" si="7"/>
        <v>2.2255409284924679</v>
      </c>
      <c r="E85" s="4">
        <f t="shared" si="8"/>
        <v>-1.5659902799201106</v>
      </c>
      <c r="F85" s="4">
        <f t="shared" si="9"/>
        <v>0.51233354868599612</v>
      </c>
      <c r="G85" s="4">
        <f t="shared" si="10"/>
        <v>9.2083412889724603E-2</v>
      </c>
      <c r="H85" s="2"/>
      <c r="R85" s="15">
        <v>55</v>
      </c>
      <c r="S85" s="15">
        <v>-1.8277298066346539</v>
      </c>
      <c r="T85" s="15">
        <v>-9.712240629557356E-2</v>
      </c>
    </row>
    <row r="86" spans="1:20" x14ac:dyDescent="0.3">
      <c r="A86" s="4">
        <v>0.21151524999999999</v>
      </c>
      <c r="B86" s="4">
        <v>0.81</v>
      </c>
      <c r="C86" s="4">
        <f t="shared" si="6"/>
        <v>0.65610000000000013</v>
      </c>
      <c r="D86" s="4">
        <f t="shared" si="7"/>
        <v>2.2479079866764717</v>
      </c>
      <c r="E86" s="4">
        <f t="shared" si="8"/>
        <v>-1.5534581790762618</v>
      </c>
      <c r="F86" s="4">
        <f t="shared" si="9"/>
        <v>0.51507603391657208</v>
      </c>
      <c r="G86" s="4">
        <f t="shared" si="10"/>
        <v>9.214914953204377E-2</v>
      </c>
      <c r="H86" s="2"/>
      <c r="R86" s="15">
        <v>56</v>
      </c>
      <c r="S86" s="15">
        <v>-1.8081244500821665</v>
      </c>
      <c r="T86" s="15">
        <v>-9.8953565153190537E-2</v>
      </c>
    </row>
    <row r="87" spans="1:20" x14ac:dyDescent="0.3">
      <c r="A87" s="3">
        <v>0.21415034099999999</v>
      </c>
      <c r="B87" s="4">
        <v>0.82</v>
      </c>
      <c r="C87" s="4">
        <f t="shared" si="6"/>
        <v>0.67239999999999989</v>
      </c>
      <c r="D87" s="4">
        <f t="shared" si="7"/>
        <v>2.2704998375324057</v>
      </c>
      <c r="E87" s="4">
        <f t="shared" si="8"/>
        <v>-1.5410769825802084</v>
      </c>
      <c r="F87" s="4">
        <f t="shared" si="9"/>
        <v>0.51783657467079247</v>
      </c>
      <c r="G87" s="4">
        <f t="shared" si="10"/>
        <v>9.2225328521151187E-2</v>
      </c>
      <c r="H87" s="2"/>
      <c r="R87" s="15">
        <v>57</v>
      </c>
      <c r="S87" s="15">
        <v>-1.7892794549727249</v>
      </c>
      <c r="T87" s="15">
        <v>-0.10033079866413996</v>
      </c>
    </row>
    <row r="88" spans="1:20" x14ac:dyDescent="0.3">
      <c r="A88" s="4">
        <v>0.21678634699999999</v>
      </c>
      <c r="B88" s="4">
        <v>0.83</v>
      </c>
      <c r="C88" s="4">
        <f t="shared" si="6"/>
        <v>0.68889999999999996</v>
      </c>
      <c r="D88" s="4">
        <f t="shared" si="7"/>
        <v>2.2933187402641826</v>
      </c>
      <c r="E88" s="4">
        <f t="shared" si="8"/>
        <v>-1.5288429864919113</v>
      </c>
      <c r="F88" s="4">
        <f t="shared" si="9"/>
        <v>0.52061585275148692</v>
      </c>
      <c r="G88" s="4">
        <f t="shared" si="10"/>
        <v>9.2312368565192829E-2</v>
      </c>
      <c r="H88" s="2"/>
      <c r="R88" s="15">
        <v>58</v>
      </c>
      <c r="S88" s="15">
        <v>-1.7711801984147559</v>
      </c>
      <c r="T88" s="15">
        <v>-0.10125819182763007</v>
      </c>
    </row>
    <row r="89" spans="1:20" x14ac:dyDescent="0.3">
      <c r="A89" s="3">
        <v>0.219423282</v>
      </c>
      <c r="B89" s="4">
        <v>0.84</v>
      </c>
      <c r="C89" s="4">
        <f t="shared" si="6"/>
        <v>0.70559999999999989</v>
      </c>
      <c r="D89" s="4">
        <f t="shared" si="7"/>
        <v>2.3163669767810915</v>
      </c>
      <c r="E89" s="4">
        <f t="shared" si="8"/>
        <v>-1.5167526200891244</v>
      </c>
      <c r="F89" s="4">
        <f t="shared" si="9"/>
        <v>0.52341455681371674</v>
      </c>
      <c r="G89" s="4">
        <f t="shared" si="10"/>
        <v>9.241069516286865E-2</v>
      </c>
      <c r="H89" s="2"/>
      <c r="R89" s="15">
        <v>59</v>
      </c>
      <c r="S89" s="15">
        <v>-1.7538119105541821</v>
      </c>
      <c r="T89" s="15">
        <v>-0.10174052740472161</v>
      </c>
    </row>
    <row r="90" spans="1:20" x14ac:dyDescent="0.3">
      <c r="A90" s="4">
        <v>0.22206116000000001</v>
      </c>
      <c r="B90" s="4">
        <v>0.85</v>
      </c>
      <c r="C90" s="4">
        <f t="shared" si="6"/>
        <v>0.72249999999999992</v>
      </c>
      <c r="D90" s="4">
        <f t="shared" si="7"/>
        <v>2.3396468519259908</v>
      </c>
      <c r="E90" s="4">
        <f t="shared" si="8"/>
        <v>-1.5048024395562778</v>
      </c>
      <c r="F90" s="4">
        <f t="shared" si="9"/>
        <v>0.52623338243364204</v>
      </c>
      <c r="G90" s="4">
        <f t="shared" si="10"/>
        <v>9.2520740900221027E-2</v>
      </c>
      <c r="H90" s="2"/>
      <c r="R90" s="15">
        <v>60</v>
      </c>
      <c r="S90" s="15">
        <v>-1.7371596730974144</v>
      </c>
      <c r="T90" s="15">
        <v>-0.10178321291027759</v>
      </c>
    </row>
    <row r="91" spans="1:20" x14ac:dyDescent="0.3">
      <c r="A91" s="3">
        <v>0.22469999299999999</v>
      </c>
      <c r="B91" s="4">
        <v>0.86</v>
      </c>
      <c r="C91" s="4">
        <f t="shared" si="6"/>
        <v>0.73959999999999992</v>
      </c>
      <c r="D91" s="4">
        <f t="shared" si="7"/>
        <v>2.3631606937057947</v>
      </c>
      <c r="E91" s="4">
        <f t="shared" si="8"/>
        <v>-1.4929891309435022</v>
      </c>
      <c r="F91" s="4">
        <f t="shared" si="9"/>
        <v>0.52907303217807977</v>
      </c>
      <c r="G91" s="4">
        <f t="shared" si="10"/>
        <v>9.2642946978500895E-2</v>
      </c>
      <c r="H91" s="2"/>
      <c r="R91" s="15">
        <v>61</v>
      </c>
      <c r="S91" s="15">
        <v>-1.7212084178195344</v>
      </c>
      <c r="T91" s="15">
        <v>-0.10139228237037035</v>
      </c>
    </row>
    <row r="92" spans="1:20" x14ac:dyDescent="0.3">
      <c r="A92" s="4">
        <v>0.22733979700000001</v>
      </c>
      <c r="B92" s="4">
        <v>0.87</v>
      </c>
      <c r="C92" s="4">
        <f t="shared" si="6"/>
        <v>0.75690000000000002</v>
      </c>
      <c r="D92" s="4">
        <f t="shared" si="7"/>
        <v>2.3869108535242765</v>
      </c>
      <c r="E92" s="4">
        <f t="shared" si="8"/>
        <v>-1.4813094776596623</v>
      </c>
      <c r="F92" s="4">
        <f t="shared" si="9"/>
        <v>0.5319342156747604</v>
      </c>
      <c r="G92" s="4">
        <f t="shared" si="10"/>
        <v>9.2777759887815225E-2</v>
      </c>
      <c r="H92" s="2"/>
      <c r="R92" s="15">
        <v>62</v>
      </c>
      <c r="S92" s="15">
        <v>-1.7059429250574425</v>
      </c>
      <c r="T92" s="15">
        <v>-0.10057434276087496</v>
      </c>
    </row>
    <row r="93" spans="1:20" x14ac:dyDescent="0.3">
      <c r="A93" s="3">
        <v>0.22998058399999999</v>
      </c>
      <c r="B93" s="4">
        <v>0.88</v>
      </c>
      <c r="C93" s="4">
        <f t="shared" si="6"/>
        <v>0.77439999999999998</v>
      </c>
      <c r="D93" s="4">
        <f t="shared" si="7"/>
        <v>2.4108997064172097</v>
      </c>
      <c r="E93" s="4">
        <f t="shared" si="8"/>
        <v>-1.4697603910135946</v>
      </c>
      <c r="F93" s="4">
        <f t="shared" si="9"/>
        <v>0.53481764968329171</v>
      </c>
      <c r="G93" s="4">
        <f t="shared" si="10"/>
        <v>9.2925636614399509E-2</v>
      </c>
      <c r="H93" s="2"/>
      <c r="R93" s="15">
        <v>63</v>
      </c>
      <c r="S93" s="15">
        <v>-1.6913478221878702</v>
      </c>
      <c r="T93" s="15">
        <v>-9.9336573139279016E-2</v>
      </c>
    </row>
    <row r="94" spans="1:20" x14ac:dyDescent="0.3">
      <c r="A94" s="4">
        <v>0.232622369</v>
      </c>
      <c r="B94" s="4">
        <v>0.89</v>
      </c>
      <c r="C94" s="4">
        <f t="shared" si="6"/>
        <v>0.79210000000000003</v>
      </c>
      <c r="D94" s="4">
        <f t="shared" si="7"/>
        <v>2.4351296512898744</v>
      </c>
      <c r="E94" s="4">
        <f t="shared" si="8"/>
        <v>-1.4583388741320424</v>
      </c>
      <c r="F94" s="4">
        <f t="shared" si="9"/>
        <v>0.53772405816683555</v>
      </c>
      <c r="G94" s="4">
        <f t="shared" si="10"/>
        <v>9.3087040732456341E-2</v>
      </c>
      <c r="H94" s="2"/>
      <c r="R94" s="15">
        <v>64</v>
      </c>
      <c r="S94" s="15">
        <v>-1.6774075820901349</v>
      </c>
      <c r="T94" s="15">
        <v>-9.7686676389941551E-2</v>
      </c>
    </row>
    <row r="95" spans="1:20" x14ac:dyDescent="0.3">
      <c r="A95" s="3">
        <v>0.235265167</v>
      </c>
      <c r="B95" s="4">
        <v>0.9</v>
      </c>
      <c r="C95" s="4">
        <f t="shared" si="6"/>
        <v>0.81</v>
      </c>
      <c r="D95" s="4">
        <f t="shared" si="7"/>
        <v>2.4596031111569499</v>
      </c>
      <c r="E95" s="4">
        <f t="shared" si="8"/>
        <v>-1.447042030756398</v>
      </c>
      <c r="F95" s="4">
        <f t="shared" si="9"/>
        <v>0.5406541723645043</v>
      </c>
      <c r="G95" s="4">
        <f t="shared" si="10"/>
        <v>9.3262444597521241E-2</v>
      </c>
      <c r="H95" s="2"/>
      <c r="R95" s="15">
        <v>65</v>
      </c>
      <c r="S95" s="15">
        <v>-1.6641065215933786</v>
      </c>
      <c r="T95" s="15">
        <v>-9.563287583271185E-2</v>
      </c>
    </row>
    <row r="96" spans="1:20" x14ac:dyDescent="0.3">
      <c r="A96" s="4">
        <v>0.23790899200000001</v>
      </c>
      <c r="B96" s="4">
        <v>0.91</v>
      </c>
      <c r="C96" s="4">
        <f t="shared" si="6"/>
        <v>0.82810000000000006</v>
      </c>
      <c r="D96" s="4">
        <f t="shared" si="7"/>
        <v>2.4843225333848165</v>
      </c>
      <c r="E96" s="4">
        <f>LN(A96)</f>
        <v>-1.4358670649936656</v>
      </c>
      <c r="F96" s="4">
        <f t="shared" si="9"/>
        <v>0.54360873086448569</v>
      </c>
      <c r="G96" s="4">
        <f t="shared" si="10"/>
        <v>9.3452330341814716E-2</v>
      </c>
      <c r="H96" s="2"/>
      <c r="R96" s="15">
        <v>66</v>
      </c>
      <c r="S96" s="15">
        <v>-1.6514287999082704</v>
      </c>
      <c r="T96" s="15">
        <v>-9.3183889051977387E-2</v>
      </c>
    </row>
    <row r="97" spans="1:20" x14ac:dyDescent="0.3">
      <c r="A97" s="3">
        <v>0.24055385700000001</v>
      </c>
      <c r="B97" s="4">
        <v>0.92</v>
      </c>
      <c r="C97" s="4">
        <f t="shared" si="6"/>
        <v>0.84640000000000004</v>
      </c>
      <c r="D97" s="4">
        <f t="shared" si="7"/>
        <v>2.5092903899362979</v>
      </c>
      <c r="E97" s="4">
        <f t="shared" ref="E97:E105" si="11">LN(A97)</f>
        <v>-1.4248112768766719</v>
      </c>
      <c r="F97" s="4">
        <f t="shared" si="9"/>
        <v>0.54658847967790203</v>
      </c>
      <c r="G97" s="4">
        <f t="shared" si="10"/>
        <v>9.3657190277605884E-2</v>
      </c>
      <c r="H97" s="2"/>
      <c r="R97" s="15">
        <v>67</v>
      </c>
      <c r="S97" s="15">
        <v>-1.6393584170428923</v>
      </c>
      <c r="T97" s="15">
        <v>-9.0348909526321908E-2</v>
      </c>
    </row>
    <row r="98" spans="1:20" x14ac:dyDescent="0.3">
      <c r="A98" s="4">
        <v>0.24319977700000001</v>
      </c>
      <c r="B98" s="4">
        <v>0.93</v>
      </c>
      <c r="C98" s="4">
        <f t="shared" si="6"/>
        <v>0.86490000000000011</v>
      </c>
      <c r="D98" s="4">
        <f t="shared" si="7"/>
        <v>2.534509177617855</v>
      </c>
      <c r="E98" s="4">
        <f t="shared" si="11"/>
        <v>-1.413872045831335</v>
      </c>
      <c r="F98" s="4">
        <f t="shared" si="9"/>
        <v>0.54959417231341212</v>
      </c>
      <c r="G98" s="4">
        <f t="shared" si="10"/>
        <v>9.3877525479471452E-2</v>
      </c>
      <c r="H98" s="2"/>
      <c r="R98" s="15">
        <v>68</v>
      </c>
      <c r="S98" s="15">
        <v>-1.627879212202739</v>
      </c>
      <c r="T98" s="15">
        <v>-8.7137589731019593E-2</v>
      </c>
    </row>
    <row r="99" spans="1:20" x14ac:dyDescent="0.3">
      <c r="A99" s="3">
        <v>0.24584676799999999</v>
      </c>
      <c r="B99" s="4">
        <v>0.94</v>
      </c>
      <c r="C99" s="4">
        <f t="shared" si="6"/>
        <v>0.88359999999999994</v>
      </c>
      <c r="D99" s="4">
        <f t="shared" si="7"/>
        <v>2.5599814183292713</v>
      </c>
      <c r="E99" s="4">
        <f t="shared" si="11"/>
        <v>-1.4030468314379756</v>
      </c>
      <c r="F99" s="4">
        <f t="shared" si="9"/>
        <v>0.55262656985256264</v>
      </c>
      <c r="G99" s="4">
        <f t="shared" si="10"/>
        <v>9.4113846824697603E-2</v>
      </c>
      <c r="H99" s="2"/>
      <c r="R99" s="15">
        <v>69</v>
      </c>
      <c r="S99" s="15">
        <v>-1.6169748621746152</v>
      </c>
      <c r="T99" s="15">
        <v>-8.3560014634006752E-2</v>
      </c>
    </row>
    <row r="100" spans="1:20" x14ac:dyDescent="0.3">
      <c r="A100" s="4">
        <v>0.24849484299999999</v>
      </c>
      <c r="B100" s="4">
        <v>0.95</v>
      </c>
      <c r="C100" s="4">
        <f t="shared" si="6"/>
        <v>0.90249999999999997</v>
      </c>
      <c r="D100" s="4">
        <f t="shared" si="7"/>
        <v>2.585709659315846</v>
      </c>
      <c r="E100" s="4">
        <f t="shared" si="11"/>
        <v>-1.3923331861758805</v>
      </c>
      <c r="F100" s="4">
        <f t="shared" si="9"/>
        <v>0.55568644102589726</v>
      </c>
      <c r="G100" s="4">
        <f t="shared" si="10"/>
        <v>9.4366677897704435E-2</v>
      </c>
      <c r="H100" s="2"/>
      <c r="R100" s="15">
        <v>70</v>
      </c>
      <c r="S100" s="15">
        <v>-1.6066288796943056</v>
      </c>
      <c r="T100" s="15">
        <v>-7.962671515227604E-2</v>
      </c>
    </row>
    <row r="101" spans="1:20" x14ac:dyDescent="0.3">
      <c r="A101" s="3">
        <v>0.25114401800000002</v>
      </c>
      <c r="B101" s="4">
        <v>0.96</v>
      </c>
      <c r="C101" s="4">
        <f t="shared" ref="C101:C105" si="12">B101^2</f>
        <v>0.92159999999999997</v>
      </c>
      <c r="D101" s="4">
        <f t="shared" si="7"/>
        <v>2.6116964734231178</v>
      </c>
      <c r="E101" s="4">
        <f t="shared" si="11"/>
        <v>-1.3817287275049448</v>
      </c>
      <c r="F101" s="4">
        <f t="shared" si="9"/>
        <v>0.55877456228982969</v>
      </c>
      <c r="G101" s="4">
        <f t="shared" si="10"/>
        <v>9.4636551780056852E-2</v>
      </c>
      <c r="H101" s="2"/>
      <c r="R101" s="15">
        <v>71</v>
      </c>
      <c r="S101" s="15">
        <v>-1.5968246117978424</v>
      </c>
      <c r="T101" s="15">
        <v>-7.5348621849779196E-2</v>
      </c>
    </row>
    <row r="102" spans="1:20" x14ac:dyDescent="0.3">
      <c r="A102" s="4">
        <v>0.253794307</v>
      </c>
      <c r="B102" s="4">
        <v>0.97</v>
      </c>
      <c r="C102" s="4">
        <f t="shared" si="12"/>
        <v>0.94089999999999996</v>
      </c>
      <c r="D102" s="4">
        <f t="shared" si="7"/>
        <v>2.6379444593541526</v>
      </c>
      <c r="E102" s="4">
        <f t="shared" si="11"/>
        <v>-1.3712311550014988</v>
      </c>
      <c r="F102" s="4">
        <f t="shared" si="9"/>
        <v>0.56189171790429038</v>
      </c>
      <c r="G102" s="4">
        <f t="shared" si="10"/>
        <v>9.4924014605927143E-2</v>
      </c>
      <c r="H102" s="2"/>
      <c r="R102" s="15">
        <v>72</v>
      </c>
      <c r="S102" s="15">
        <v>-1.5875452381561743</v>
      </c>
      <c r="T102" s="15">
        <v>-7.0737085418698387E-2</v>
      </c>
    </row>
    <row r="103" spans="1:20" x14ac:dyDescent="0.3">
      <c r="A103" s="3">
        <v>0.25644572599999998</v>
      </c>
      <c r="B103" s="4">
        <v>0.98</v>
      </c>
      <c r="C103" s="4">
        <f t="shared" si="12"/>
        <v>0.96039999999999992</v>
      </c>
      <c r="D103" s="4">
        <f t="shared" si="7"/>
        <v>2.6644562419294169</v>
      </c>
      <c r="E103" s="4">
        <f t="shared" si="11"/>
        <v>-1.3608382313025067</v>
      </c>
      <c r="F103" s="4">
        <f t="shared" si="9"/>
        <v>0.56503870001115319</v>
      </c>
      <c r="G103" s="4">
        <f t="shared" si="10"/>
        <v>9.5229623609048283E-2</v>
      </c>
      <c r="H103" s="2"/>
      <c r="R103" s="15">
        <v>73</v>
      </c>
      <c r="S103" s="15">
        <v>-1.5787737693931447</v>
      </c>
      <c r="T103" s="15">
        <v>-6.5803833307771731E-2</v>
      </c>
    </row>
    <row r="104" spans="1:20" x14ac:dyDescent="0.3">
      <c r="A104" s="4">
        <v>0.25909828899999998</v>
      </c>
      <c r="B104" s="4">
        <v>0.99</v>
      </c>
      <c r="C104" s="4">
        <f t="shared" si="12"/>
        <v>0.98009999999999997</v>
      </c>
      <c r="D104" s="4">
        <f t="shared" si="7"/>
        <v>2.6912344723492621</v>
      </c>
      <c r="E104" s="4">
        <f t="shared" si="11"/>
        <v>-1.3505477950638198</v>
      </c>
      <c r="F104" s="4">
        <f t="shared" si="9"/>
        <v>0.56821630871345041</v>
      </c>
      <c r="G104" s="4">
        <f t="shared" si="10"/>
        <v>9.5553950111565131E-2</v>
      </c>
      <c r="H104" s="2"/>
      <c r="R104" s="15">
        <v>74</v>
      </c>
      <c r="S104" s="15">
        <v>-1.5704930453865202</v>
      </c>
      <c r="T104" s="15">
        <v>-6.0560986026230834E-2</v>
      </c>
    </row>
    <row r="105" spans="1:20" x14ac:dyDescent="0.3">
      <c r="A105" s="3">
        <v>0.26175201199999998</v>
      </c>
      <c r="B105" s="4">
        <v>1</v>
      </c>
      <c r="C105" s="4">
        <f t="shared" si="12"/>
        <v>1</v>
      </c>
      <c r="D105" s="4">
        <f t="shared" si="7"/>
        <v>2.7182818284590451</v>
      </c>
      <c r="E105" s="4">
        <f t="shared" si="11"/>
        <v>-1.3403577425370603</v>
      </c>
      <c r="F105" s="4">
        <f t="shared" si="9"/>
        <v>0.57142535215538326</v>
      </c>
      <c r="G105" s="4">
        <f t="shared" si="10"/>
        <v>9.5897577602991724E-2</v>
      </c>
      <c r="H105" s="2"/>
      <c r="R105" s="15">
        <v>75</v>
      </c>
      <c r="S105" s="15">
        <v>-1.5626857335519837</v>
      </c>
      <c r="T105" s="15">
        <v>-5.5021026770464943E-2</v>
      </c>
    </row>
    <row r="106" spans="1:20" x14ac:dyDescent="0.3">
      <c r="R106" s="15">
        <v>76</v>
      </c>
      <c r="S106" s="15">
        <v>-1.5553343271098292</v>
      </c>
      <c r="T106" s="15">
        <v>-4.9196813244148929E-2</v>
      </c>
    </row>
    <row r="107" spans="1:20" x14ac:dyDescent="0.3">
      <c r="R107" s="15">
        <v>77</v>
      </c>
      <c r="S107" s="15">
        <v>-1.5484211433343127</v>
      </c>
      <c r="T107" s="15">
        <v>-4.3101554199256986E-2</v>
      </c>
    </row>
    <row r="108" spans="1:20" x14ac:dyDescent="0.3">
      <c r="A108" t="s">
        <v>32</v>
      </c>
      <c r="R108" s="15">
        <v>78</v>
      </c>
      <c r="S108" s="15">
        <v>-1.5419283217853206</v>
      </c>
      <c r="T108" s="15">
        <v>-3.6748802344138465E-2</v>
      </c>
    </row>
    <row r="109" spans="1:20" ht="15" thickBot="1" x14ac:dyDescent="0.35">
      <c r="G109" t="s">
        <v>2</v>
      </c>
      <c r="R109" s="15">
        <v>79</v>
      </c>
      <c r="S109" s="15">
        <v>-1.5358378225223497</v>
      </c>
      <c r="T109" s="15">
        <v>-3.0152457397760957E-2</v>
      </c>
    </row>
    <row r="110" spans="1:20" ht="15" thickBot="1" x14ac:dyDescent="0.35">
      <c r="A110" s="7" t="s">
        <v>33</v>
      </c>
      <c r="B110" s="7" t="s">
        <v>34</v>
      </c>
      <c r="C110" s="7" t="s">
        <v>35</v>
      </c>
      <c r="G110"/>
      <c r="R110" s="15">
        <v>80</v>
      </c>
      <c r="S110" s="15">
        <v>-1.5301314243004711</v>
      </c>
      <c r="T110" s="15">
        <v>-2.3326754775790715E-2</v>
      </c>
    </row>
    <row r="111" spans="1:20" x14ac:dyDescent="0.3">
      <c r="A111">
        <v>1</v>
      </c>
      <c r="B111">
        <v>-3.3705297330726691E-3</v>
      </c>
      <c r="C111">
        <v>3.3705297330726691E-3</v>
      </c>
      <c r="G111" s="8" t="s">
        <v>3</v>
      </c>
      <c r="H111" s="8"/>
      <c r="R111" s="15">
        <v>81</v>
      </c>
      <c r="S111" s="15">
        <v>-1.5247907227482003</v>
      </c>
      <c r="T111" s="15">
        <v>-1.6286259832008154E-2</v>
      </c>
    </row>
    <row r="112" spans="1:20" x14ac:dyDescent="0.3">
      <c r="A112">
        <v>2</v>
      </c>
      <c r="B112">
        <v>-3.6239233952056749E-4</v>
      </c>
      <c r="C112">
        <v>2.9623943395205676E-3</v>
      </c>
      <c r="G112" t="s">
        <v>4</v>
      </c>
      <c r="H112">
        <v>0.99977745290556175</v>
      </c>
      <c r="R112" s="15">
        <v>82</v>
      </c>
      <c r="S112" s="15">
        <v>-1.5197971285270491</v>
      </c>
      <c r="T112" s="15">
        <v>-9.0458579648622361E-3</v>
      </c>
    </row>
    <row r="113" spans="1:20" x14ac:dyDescent="0.3">
      <c r="A113">
        <v>3</v>
      </c>
      <c r="B113">
        <v>2.6264430823094154E-3</v>
      </c>
      <c r="C113">
        <v>2.5735699176905845E-3</v>
      </c>
      <c r="G113" t="s">
        <v>5</v>
      </c>
      <c r="H113">
        <v>0.99955495533833272</v>
      </c>
      <c r="R113" s="15">
        <v>83</v>
      </c>
      <c r="S113" s="15">
        <v>-1.5151318654725578</v>
      </c>
      <c r="T113" s="15">
        <v>-1.6207546165665221E-3</v>
      </c>
    </row>
    <row r="114" spans="1:20" x14ac:dyDescent="0.3">
      <c r="A114">
        <v>4</v>
      </c>
      <c r="B114">
        <v>5.596282886176196E-3</v>
      </c>
      <c r="C114">
        <v>2.2037621138238043E-3</v>
      </c>
      <c r="G114" t="s">
        <v>6</v>
      </c>
      <c r="H114">
        <v>0.99954587279421703</v>
      </c>
      <c r="R114" s="15">
        <v>84</v>
      </c>
      <c r="S114" s="15">
        <v>-1.5107759687166968</v>
      </c>
      <c r="T114" s="15">
        <v>5.9735291604190444E-3</v>
      </c>
    </row>
    <row r="115" spans="1:20" x14ac:dyDescent="0.3">
      <c r="A115">
        <v>5</v>
      </c>
      <c r="B115">
        <v>8.547436504745265E-3</v>
      </c>
      <c r="C115">
        <v>1.8526704952547355E-3</v>
      </c>
      <c r="G115" t="s">
        <v>7</v>
      </c>
      <c r="H115">
        <v>1.6332115025625843E-3</v>
      </c>
      <c r="R115" s="15">
        <v>85</v>
      </c>
      <c r="S115" s="15">
        <v>-1.5067102827913388</v>
      </c>
      <c r="T115" s="15">
        <v>1.3721151847836621E-2</v>
      </c>
    </row>
    <row r="116" spans="1:20" ht="15" thickBot="1" x14ac:dyDescent="0.35">
      <c r="A116">
        <v>6</v>
      </c>
      <c r="B116">
        <v>1.1480216480532102E-2</v>
      </c>
      <c r="C116">
        <v>1.5199915194678976E-3</v>
      </c>
      <c r="G116" s="6" t="s">
        <v>8</v>
      </c>
      <c r="H116" s="6">
        <v>101</v>
      </c>
      <c r="R116" s="15">
        <v>86</v>
      </c>
      <c r="S116" s="15">
        <v>-1.5029154597126855</v>
      </c>
      <c r="T116" s="15">
        <v>2.1605982053023221E-2</v>
      </c>
    </row>
    <row r="117" spans="1:20" x14ac:dyDescent="0.3">
      <c r="A117">
        <v>7</v>
      </c>
      <c r="B117">
        <v>1.4394938497156673E-2</v>
      </c>
      <c r="C117">
        <v>1.2054215028433277E-3</v>
      </c>
      <c r="G117"/>
      <c r="R117" s="15">
        <v>87</v>
      </c>
      <c r="S117" s="15">
        <v>-1.4993719570464812</v>
      </c>
      <c r="T117" s="15">
        <v>2.9611566032886616E-2</v>
      </c>
    </row>
    <row r="118" spans="1:20" ht="15" thickBot="1" x14ac:dyDescent="0.35">
      <c r="A118">
        <v>8</v>
      </c>
      <c r="B118">
        <v>1.7291921410912126E-2</v>
      </c>
      <c r="C118">
        <v>9.0865058908787613E-4</v>
      </c>
      <c r="G118" t="s">
        <v>9</v>
      </c>
      <c r="R118" s="15">
        <v>88</v>
      </c>
      <c r="S118" s="15">
        <v>-1.496060035953743</v>
      </c>
      <c r="T118" s="15">
        <v>3.77211618217006E-2</v>
      </c>
    </row>
    <row r="119" spans="1:20" x14ac:dyDescent="0.3">
      <c r="A119">
        <v>9</v>
      </c>
      <c r="B119">
        <v>2.0171487282650613E-2</v>
      </c>
      <c r="C119">
        <v>6.2936671734938748E-4</v>
      </c>
      <c r="G119" s="7"/>
      <c r="H119" s="7" t="s">
        <v>14</v>
      </c>
      <c r="I119" s="7" t="s">
        <v>15</v>
      </c>
      <c r="J119" s="7" t="s">
        <v>16</v>
      </c>
      <c r="K119" s="7" t="s">
        <v>17</v>
      </c>
      <c r="L119" s="7" t="s">
        <v>18</v>
      </c>
      <c r="R119" s="15">
        <v>89</v>
      </c>
      <c r="S119" s="15">
        <v>-1.4929597592168555</v>
      </c>
      <c r="T119" s="15">
        <v>4.5917728460457496E-2</v>
      </c>
    </row>
    <row r="120" spans="1:20" x14ac:dyDescent="0.3">
      <c r="A120">
        <v>10</v>
      </c>
      <c r="B120">
        <v>2.3033961409989478E-2</v>
      </c>
      <c r="C120">
        <v>3.6725359001052102E-4</v>
      </c>
      <c r="G120" t="s">
        <v>10</v>
      </c>
      <c r="H120">
        <v>2</v>
      </c>
      <c r="I120">
        <v>0.5871026168450082</v>
      </c>
      <c r="J120">
        <v>0.2935513084225041</v>
      </c>
      <c r="K120">
        <v>110052.30942011716</v>
      </c>
      <c r="L120">
        <v>5.9125687680610144E-165</v>
      </c>
      <c r="R120" s="15">
        <v>90</v>
      </c>
      <c r="S120" s="15">
        <v>-1.4900509892458373</v>
      </c>
      <c r="T120" s="15">
        <v>5.4183924252171778E-2</v>
      </c>
    </row>
    <row r="121" spans="1:20" x14ac:dyDescent="0.3">
      <c r="A121">
        <v>11</v>
      </c>
      <c r="B121">
        <v>2.5879672359841843E-2</v>
      </c>
      <c r="C121">
        <v>1.2199564015815539E-4</v>
      </c>
      <c r="G121" t="s">
        <v>11</v>
      </c>
      <c r="H121">
        <v>98</v>
      </c>
      <c r="I121">
        <v>2.6140322158606797E-4</v>
      </c>
      <c r="J121">
        <v>2.6673798121027342E-6</v>
      </c>
      <c r="R121" s="15">
        <v>91</v>
      </c>
      <c r="S121" s="15">
        <v>-1.487313386064546</v>
      </c>
      <c r="T121" s="15">
        <v>6.2502109187874133E-2</v>
      </c>
    </row>
    <row r="122" spans="1:20" ht="15" thickBot="1" x14ac:dyDescent="0.35">
      <c r="A122">
        <v>12</v>
      </c>
      <c r="B122">
        <v>2.8708952001272825E-2</v>
      </c>
      <c r="C122">
        <v>-1.0673200127282387E-4</v>
      </c>
      <c r="G122" s="6" t="s">
        <v>12</v>
      </c>
      <c r="H122" s="6">
        <v>100</v>
      </c>
      <c r="I122" s="6">
        <v>0.58736402006659427</v>
      </c>
      <c r="J122" s="6"/>
      <c r="K122" s="6"/>
      <c r="L122" s="6"/>
      <c r="R122" s="15">
        <v>92</v>
      </c>
      <c r="S122" s="15">
        <v>-1.4847264052767066</v>
      </c>
      <c r="T122" s="15">
        <v>7.0854359445371662E-2</v>
      </c>
    </row>
    <row r="123" spans="1:20" ht="15" thickBot="1" x14ac:dyDescent="0.35">
      <c r="A123">
        <v>13</v>
      </c>
      <c r="B123">
        <v>3.1522135538687435E-2</v>
      </c>
      <c r="C123">
        <v>-3.1925353868743345E-4</v>
      </c>
      <c r="G123"/>
      <c r="R123" s="15">
        <v>93</v>
      </c>
      <c r="S123" s="15">
        <v>-1.4822692960114203</v>
      </c>
      <c r="T123" s="15">
        <v>7.9222464573444729E-2</v>
      </c>
    </row>
    <row r="124" spans="1:20" x14ac:dyDescent="0.3">
      <c r="A124">
        <v>14</v>
      </c>
      <c r="B124">
        <v>3.4319561545350596E-2</v>
      </c>
      <c r="C124">
        <v>-5.1589654535059981E-4</v>
      </c>
      <c r="G124" s="7"/>
      <c r="H124" s="7" t="s">
        <v>19</v>
      </c>
      <c r="I124" s="7" t="s">
        <v>7</v>
      </c>
      <c r="J124" s="7" t="s">
        <v>20</v>
      </c>
      <c r="K124" s="7" t="s">
        <v>21</v>
      </c>
      <c r="L124" s="7" t="s">
        <v>22</v>
      </c>
      <c r="M124" s="7" t="s">
        <v>23</v>
      </c>
      <c r="N124" s="7" t="s">
        <v>24</v>
      </c>
      <c r="O124" s="7" t="s">
        <v>25</v>
      </c>
      <c r="R124" s="15">
        <v>94</v>
      </c>
      <c r="S124" s="15">
        <v>-1.479921098848056</v>
      </c>
      <c r="T124" s="15">
        <v>8.7587912672175472E-2</v>
      </c>
    </row>
    <row r="125" spans="1:20" x14ac:dyDescent="0.3">
      <c r="A125">
        <v>15</v>
      </c>
      <c r="B125">
        <v>3.7101571997245508E-2</v>
      </c>
      <c r="C125">
        <v>-6.9699399724550831E-4</v>
      </c>
      <c r="G125" t="s">
        <v>13</v>
      </c>
      <c r="H125">
        <v>-0.30515950310743756</v>
      </c>
      <c r="I125">
        <v>3.0369437008418553E-3</v>
      </c>
      <c r="J125">
        <v>-100.48243667567689</v>
      </c>
      <c r="K125">
        <v>1.1667081438588165E-100</v>
      </c>
      <c r="L125">
        <v>-0.31118621904293275</v>
      </c>
      <c r="M125">
        <v>-0.29913278717194236</v>
      </c>
      <c r="N125">
        <v>-0.31118621904293275</v>
      </c>
      <c r="O125">
        <v>-0.29913278717194236</v>
      </c>
      <c r="R125" s="15">
        <v>95</v>
      </c>
      <c r="S125" s="15">
        <v>-1.4776606437203128</v>
      </c>
      <c r="T125" s="15">
        <v>9.5931916215368007E-2</v>
      </c>
    </row>
    <row r="126" spans="1:20" x14ac:dyDescent="0.3">
      <c r="A126">
        <v>16</v>
      </c>
      <c r="B126">
        <v>3.9868512307270731E-2</v>
      </c>
      <c r="C126">
        <v>-8.6288130727073253E-4</v>
      </c>
      <c r="G126" t="s">
        <v>1</v>
      </c>
      <c r="H126">
        <v>-0.24892213019746345</v>
      </c>
      <c r="I126">
        <v>4.2648003850879563E-3</v>
      </c>
      <c r="J126">
        <v>-58.366654408452398</v>
      </c>
      <c r="K126">
        <v>6.2178939719433106E-78</v>
      </c>
      <c r="L126">
        <v>-0.25738548776164571</v>
      </c>
      <c r="M126">
        <v>-0.24045877263328116</v>
      </c>
      <c r="N126">
        <v>-0.25738548776164571</v>
      </c>
      <c r="O126">
        <v>-0.24045877263328116</v>
      </c>
      <c r="R126" s="15">
        <v>96</v>
      </c>
      <c r="S126" s="15">
        <v>-1.4754665477991864</v>
      </c>
      <c r="T126" s="15">
        <v>0.10423539279768756</v>
      </c>
    </row>
    <row r="127" spans="1:20" ht="15" thickBot="1" x14ac:dyDescent="0.35">
      <c r="A127">
        <v>17</v>
      </c>
      <c r="B127">
        <v>4.262073135978256E-2</v>
      </c>
      <c r="C127">
        <v>-1.0138963597825582E-3</v>
      </c>
      <c r="G127" s="6" t="s">
        <v>31</v>
      </c>
      <c r="H127" s="6">
        <v>0.30178897337436489</v>
      </c>
      <c r="I127" s="6">
        <v>2.5844419606053815E-3</v>
      </c>
      <c r="J127" s="6">
        <v>116.7714260852171</v>
      </c>
      <c r="K127" s="6">
        <v>5.314203403110759E-107</v>
      </c>
      <c r="L127" s="6">
        <v>0.2966602324154774</v>
      </c>
      <c r="M127" s="6">
        <v>0.30691771433325238</v>
      </c>
      <c r="N127" s="6">
        <v>0.2966602324154774</v>
      </c>
      <c r="O127" s="6">
        <v>0.30691771433325238</v>
      </c>
      <c r="R127" s="15">
        <v>97</v>
      </c>
      <c r="S127" s="15">
        <v>-1.4733172133546688</v>
      </c>
      <c r="T127" s="15">
        <v>0.11247898205216211</v>
      </c>
    </row>
    <row r="128" spans="1:20" x14ac:dyDescent="0.3">
      <c r="A128">
        <v>18</v>
      </c>
      <c r="B128">
        <v>4.5358581545483057E-2</v>
      </c>
      <c r="C128">
        <v>-1.1503815454830535E-3</v>
      </c>
      <c r="G128"/>
      <c r="R128" s="15">
        <v>98</v>
      </c>
      <c r="S128" s="15">
        <v>-1.4711908255959578</v>
      </c>
      <c r="T128" s="15">
        <v>0.12064303053213798</v>
      </c>
    </row>
    <row r="129" spans="1:21" ht="15" thickBot="1" x14ac:dyDescent="0.35">
      <c r="A129">
        <v>19</v>
      </c>
      <c r="B129">
        <v>4.808241879665992E-2</v>
      </c>
      <c r="C129">
        <v>-1.2726827966599227E-3</v>
      </c>
      <c r="G129"/>
      <c r="R129" s="16">
        <v>99</v>
      </c>
      <c r="S129" s="16">
        <v>-1.4690653504899558</v>
      </c>
      <c r="T129" s="16">
        <v>0.12870760795289549</v>
      </c>
    </row>
    <row r="130" spans="1:21" x14ac:dyDescent="0.3">
      <c r="A130">
        <v>20</v>
      </c>
      <c r="B130">
        <v>5.0792602622779737E-2</v>
      </c>
      <c r="C130">
        <v>-1.3811506227797352E-3</v>
      </c>
      <c r="G130"/>
      <c r="S130" s="15">
        <v>99</v>
      </c>
      <c r="T130" s="15">
        <v>0.25644769104370713</v>
      </c>
      <c r="U130" s="15">
        <v>-1.9650437071416782E-6</v>
      </c>
    </row>
    <row r="131" spans="1:21" x14ac:dyDescent="0.3">
      <c r="A131">
        <v>21</v>
      </c>
      <c r="B131">
        <v>5.3489496146439219E-2</v>
      </c>
      <c r="C131">
        <v>-1.4761361464392178E-3</v>
      </c>
      <c r="S131" s="15">
        <v>100</v>
      </c>
      <c r="T131" s="15">
        <v>0.2591008564284264</v>
      </c>
      <c r="U131" s="15">
        <v>-2.567428426414331E-6</v>
      </c>
    </row>
    <row r="132" spans="1:21" ht="15" thickBot="1" x14ac:dyDescent="0.35">
      <c r="A132">
        <v>22</v>
      </c>
      <c r="B132">
        <v>5.6173466139677997E-2</v>
      </c>
      <c r="C132">
        <v>-1.5579971396779968E-3</v>
      </c>
      <c r="S132" s="16">
        <v>101</v>
      </c>
      <c r="T132" s="16">
        <v>0.26175524332624178</v>
      </c>
      <c r="U132" s="16">
        <v>-3.231326241803778E-6</v>
      </c>
    </row>
    <row r="133" spans="1:21" x14ac:dyDescent="0.3">
      <c r="A133">
        <v>23</v>
      </c>
      <c r="B133">
        <v>5.8844883060655939E-2</v>
      </c>
      <c r="C133">
        <v>-1.6270930606559417E-3</v>
      </c>
    </row>
    <row r="134" spans="1:21" x14ac:dyDescent="0.3">
      <c r="A134">
        <v>24</v>
      </c>
      <c r="B134">
        <v>6.1504121090699249E-2</v>
      </c>
      <c r="C134">
        <v>-1.6837890906992517E-3</v>
      </c>
    </row>
    <row r="135" spans="1:21" x14ac:dyDescent="0.3">
      <c r="A135">
        <v>25</v>
      </c>
      <c r="B135">
        <v>6.415155817171897E-2</v>
      </c>
      <c r="C135">
        <v>-1.7284521717189708E-3</v>
      </c>
    </row>
    <row r="136" spans="1:21" x14ac:dyDescent="0.3">
      <c r="A136">
        <v>26</v>
      </c>
      <c r="B136">
        <v>6.6787576044005537E-2</v>
      </c>
      <c r="C136">
        <v>-1.7614530440055315E-3</v>
      </c>
    </row>
    <row r="137" spans="1:21" x14ac:dyDescent="0.3">
      <c r="A137">
        <v>27</v>
      </c>
      <c r="B137">
        <v>6.9412560284403235E-2</v>
      </c>
      <c r="C137">
        <v>-1.7831672844032392E-3</v>
      </c>
    </row>
    <row r="138" spans="1:21" x14ac:dyDescent="0.3">
      <c r="A138">
        <v>28</v>
      </c>
      <c r="B138">
        <v>7.2026900344867861E-2</v>
      </c>
      <c r="C138">
        <v>-1.7939753448678597E-3</v>
      </c>
    </row>
    <row r="139" spans="1:21" x14ac:dyDescent="0.3">
      <c r="A139">
        <v>29</v>
      </c>
      <c r="B139">
        <v>7.4630989591412455E-2</v>
      </c>
      <c r="C139">
        <v>-1.7942595914124532E-3</v>
      </c>
    </row>
    <row r="140" spans="1:21" x14ac:dyDescent="0.3">
      <c r="A140">
        <v>30</v>
      </c>
      <c r="B140">
        <v>7.7225225343444281E-2</v>
      </c>
      <c r="C140">
        <v>-1.7844053434442758E-3</v>
      </c>
    </row>
    <row r="141" spans="1:21" x14ac:dyDescent="0.3">
      <c r="A141">
        <v>31</v>
      </c>
      <c r="B141">
        <v>7.9810008913497099E-2</v>
      </c>
      <c r="C141">
        <v>-1.7648059134971056E-3</v>
      </c>
    </row>
    <row r="142" spans="1:21" x14ac:dyDescent="0.3">
      <c r="A142">
        <v>32</v>
      </c>
      <c r="B142">
        <v>8.2385745647362452E-2</v>
      </c>
      <c r="C142">
        <v>-1.7358546473624503E-3</v>
      </c>
    </row>
    <row r="143" spans="1:21" x14ac:dyDescent="0.3">
      <c r="A143">
        <v>33</v>
      </c>
      <c r="B143">
        <v>8.4952844964625018E-2</v>
      </c>
      <c r="C143">
        <v>-1.6979509646250224E-3</v>
      </c>
    </row>
    <row r="144" spans="1:21" x14ac:dyDescent="0.3">
      <c r="A144">
        <v>34</v>
      </c>
      <c r="B144">
        <v>8.7511720399604642E-2</v>
      </c>
      <c r="C144">
        <v>-1.6514983996046423E-3</v>
      </c>
    </row>
    <row r="145" spans="1:3" x14ac:dyDescent="0.3">
      <c r="A145">
        <v>35</v>
      </c>
      <c r="B145">
        <v>9.0062789642710195E-2</v>
      </c>
      <c r="C145">
        <v>-1.5969036427102012E-3</v>
      </c>
    </row>
    <row r="146" spans="1:3" x14ac:dyDescent="0.3">
      <c r="A146">
        <v>36</v>
      </c>
      <c r="B146">
        <v>9.2606474582208886E-2</v>
      </c>
      <c r="C146">
        <v>-1.5345775822088875E-3</v>
      </c>
    </row>
    <row r="147" spans="1:3" x14ac:dyDescent="0.3">
      <c r="A147">
        <v>37</v>
      </c>
      <c r="B147">
        <v>9.5143201346415684E-2</v>
      </c>
      <c r="C147">
        <v>-1.4649363464156878E-3</v>
      </c>
    </row>
    <row r="148" spans="1:3" x14ac:dyDescent="0.3">
      <c r="A148">
        <v>38</v>
      </c>
      <c r="B148">
        <v>9.7673400346306172E-2</v>
      </c>
      <c r="C148">
        <v>-1.3883993463061767E-3</v>
      </c>
    </row>
    <row r="149" spans="1:3" x14ac:dyDescent="0.3">
      <c r="A149">
        <v>39</v>
      </c>
      <c r="B149">
        <v>0.10019750631855795</v>
      </c>
      <c r="C149">
        <v>-1.3053903185579474E-3</v>
      </c>
    </row>
    <row r="150" spans="1:3" x14ac:dyDescent="0.3">
      <c r="A150">
        <v>40</v>
      </c>
      <c r="B150">
        <v>0.10271595836902542</v>
      </c>
      <c r="C150">
        <v>-1.2163383690254187E-3</v>
      </c>
    </row>
    <row r="151" spans="1:3" x14ac:dyDescent="0.3">
      <c r="A151">
        <v>41</v>
      </c>
      <c r="B151">
        <v>0.10522920001664954</v>
      </c>
      <c r="C151">
        <v>-1.1216770166495443E-3</v>
      </c>
    </row>
    <row r="152" spans="1:3" x14ac:dyDescent="0.3">
      <c r="A152">
        <v>42</v>
      </c>
      <c r="B152">
        <v>0.10773767923781125</v>
      </c>
      <c r="C152">
        <v>-1.0218412378112524E-3</v>
      </c>
    </row>
    <row r="153" spans="1:3" x14ac:dyDescent="0.3">
      <c r="A153">
        <v>43</v>
      </c>
      <c r="B153">
        <v>0.11024184851112873</v>
      </c>
      <c r="C153">
        <v>-9.1727451112873226E-4</v>
      </c>
    </row>
    <row r="154" spans="1:3" x14ac:dyDescent="0.3">
      <c r="A154">
        <v>44</v>
      </c>
      <c r="B154">
        <v>0.11274216486270588</v>
      </c>
      <c r="C154">
        <v>-8.0842286270588204E-4</v>
      </c>
    </row>
    <row r="155" spans="1:3" x14ac:dyDescent="0.3">
      <c r="A155">
        <v>45</v>
      </c>
      <c r="B155">
        <v>0.11523908991183524</v>
      </c>
      <c r="C155">
        <v>-6.957359118352352E-4</v>
      </c>
    </row>
    <row r="156" spans="1:3" x14ac:dyDescent="0.3">
      <c r="A156">
        <v>46</v>
      </c>
      <c r="B156">
        <v>0.11773308991716069</v>
      </c>
      <c r="C156">
        <v>-5.7966991716069949E-4</v>
      </c>
    </row>
    <row r="157" spans="1:3" x14ac:dyDescent="0.3">
      <c r="A157">
        <v>47</v>
      </c>
      <c r="B157">
        <v>0.12022463582330295</v>
      </c>
      <c r="C157">
        <v>-4.6068382330294311E-4</v>
      </c>
    </row>
    <row r="158" spans="1:3" x14ac:dyDescent="0.3">
      <c r="A158">
        <v>48</v>
      </c>
      <c r="B158">
        <v>0.12271420330795513</v>
      </c>
      <c r="C158">
        <v>-3.392433079551227E-4</v>
      </c>
    </row>
    <row r="159" spans="1:3" x14ac:dyDescent="0.3">
      <c r="A159">
        <v>49</v>
      </c>
      <c r="B159">
        <v>0.12520227282945062</v>
      </c>
      <c r="C159">
        <v>-2.1581782945062633E-4</v>
      </c>
    </row>
    <row r="160" spans="1:3" x14ac:dyDescent="0.3">
      <c r="A160">
        <v>50</v>
      </c>
      <c r="B160">
        <v>0.12768932967480928</v>
      </c>
      <c r="C160">
        <v>-9.0880674809279416E-5</v>
      </c>
    </row>
    <row r="161" spans="1:3" x14ac:dyDescent="0.3">
      <c r="A161">
        <v>51</v>
      </c>
      <c r="B161">
        <v>0.13017586400826664</v>
      </c>
      <c r="C161">
        <v>3.5088991733350783E-5</v>
      </c>
    </row>
    <row r="162" spans="1:3" x14ac:dyDescent="0.3">
      <c r="A162">
        <v>52</v>
      </c>
      <c r="B162">
        <v>0.13266237092029054</v>
      </c>
      <c r="C162">
        <v>1.616070797094693E-4</v>
      </c>
    </row>
    <row r="163" spans="1:3" x14ac:dyDescent="0.3">
      <c r="A163">
        <v>53</v>
      </c>
      <c r="B163">
        <v>0.13514935047709109</v>
      </c>
      <c r="C163">
        <v>2.8818552290890698E-4</v>
      </c>
    </row>
    <row r="164" spans="1:3" x14ac:dyDescent="0.3">
      <c r="A164">
        <v>54</v>
      </c>
      <c r="B164">
        <v>0.13763730777062699</v>
      </c>
      <c r="C164">
        <v>4.1432922937301164E-4</v>
      </c>
    </row>
    <row r="165" spans="1:3" x14ac:dyDescent="0.3">
      <c r="A165">
        <v>55</v>
      </c>
      <c r="B165">
        <v>0.14012675296911586</v>
      </c>
      <c r="C165">
        <v>5.395400308841336E-4</v>
      </c>
    </row>
    <row r="166" spans="1:3" x14ac:dyDescent="0.3">
      <c r="A166">
        <v>56</v>
      </c>
      <c r="B166">
        <v>0.1426182013680507</v>
      </c>
      <c r="C166">
        <v>6.6331463194929663E-4</v>
      </c>
    </row>
    <row r="167" spans="1:3" x14ac:dyDescent="0.3">
      <c r="A167">
        <v>57</v>
      </c>
      <c r="B167">
        <v>0.14511217344173083</v>
      </c>
      <c r="C167">
        <v>7.8514355826916904E-4</v>
      </c>
    </row>
    <row r="168" spans="1:3" x14ac:dyDescent="0.3">
      <c r="A168">
        <v>58</v>
      </c>
      <c r="B168">
        <v>0.14760919489530877</v>
      </c>
      <c r="C168">
        <v>9.0451310469122359E-4</v>
      </c>
    </row>
    <row r="169" spans="1:3" x14ac:dyDescent="0.3">
      <c r="A169">
        <v>59</v>
      </c>
      <c r="B169">
        <v>0.15010979671736213</v>
      </c>
      <c r="C169">
        <v>1.020903282637875E-3</v>
      </c>
    </row>
    <row r="170" spans="1:3" x14ac:dyDescent="0.3">
      <c r="A170">
        <v>60</v>
      </c>
      <c r="B170">
        <v>0.15261451523299202</v>
      </c>
      <c r="C170">
        <v>1.1337907670079805E-3</v>
      </c>
    </row>
    <row r="171" spans="1:3" x14ac:dyDescent="0.3">
      <c r="A171">
        <v>61</v>
      </c>
      <c r="B171">
        <v>0.15512389215745659</v>
      </c>
      <c r="C171">
        <v>1.2426438425434116E-3</v>
      </c>
    </row>
    <row r="172" spans="1:3" x14ac:dyDescent="0.3">
      <c r="A172">
        <v>62</v>
      </c>
      <c r="B172">
        <v>0.15763847465034297</v>
      </c>
      <c r="C172">
        <v>1.3469283496570228E-3</v>
      </c>
    </row>
    <row r="173" spans="1:3" x14ac:dyDescent="0.3">
      <c r="A173">
        <v>63</v>
      </c>
      <c r="B173">
        <v>0.16015881537028348</v>
      </c>
      <c r="C173">
        <v>1.4461026297165058E-3</v>
      </c>
    </row>
    <row r="174" spans="1:3" x14ac:dyDescent="0.3">
      <c r="A174">
        <v>64</v>
      </c>
      <c r="B174">
        <v>0.16268547253022186</v>
      </c>
      <c r="C174">
        <v>1.5396214697781241E-3</v>
      </c>
    </row>
    <row r="175" spans="1:3" x14ac:dyDescent="0.3">
      <c r="A175">
        <v>65</v>
      </c>
      <c r="B175">
        <v>0.16521900995323552</v>
      </c>
      <c r="C175">
        <v>1.6269320467644788E-3</v>
      </c>
    </row>
    <row r="176" spans="1:3" x14ac:dyDescent="0.3">
      <c r="A176">
        <v>66</v>
      </c>
      <c r="B176">
        <v>0.16775999712891765</v>
      </c>
      <c r="C176">
        <v>1.7074778710823579E-3</v>
      </c>
    </row>
    <row r="177" spans="1:3" x14ac:dyDescent="0.3">
      <c r="A177">
        <v>67</v>
      </c>
      <c r="B177">
        <v>0.17030900927032733</v>
      </c>
      <c r="C177">
        <v>1.7806957296726822E-3</v>
      </c>
    </row>
    <row r="178" spans="1:3" x14ac:dyDescent="0.3">
      <c r="A178">
        <v>68</v>
      </c>
      <c r="B178">
        <v>0.17286662737151087</v>
      </c>
      <c r="C178">
        <v>1.8460166284891277E-3</v>
      </c>
    </row>
    <row r="179" spans="1:3" x14ac:dyDescent="0.3">
      <c r="A179">
        <v>69</v>
      </c>
      <c r="B179">
        <v>0.17543343826560165</v>
      </c>
      <c r="C179">
        <v>1.9028657343983513E-3</v>
      </c>
    </row>
    <row r="180" spans="1:3" x14ac:dyDescent="0.3">
      <c r="A180">
        <v>70</v>
      </c>
      <c r="B180">
        <v>0.17801003468350435</v>
      </c>
      <c r="C180">
        <v>1.9506623164956549E-3</v>
      </c>
    </row>
    <row r="181" spans="1:3" x14ac:dyDescent="0.3">
      <c r="A181">
        <v>71</v>
      </c>
      <c r="B181">
        <v>0.1805970153131683</v>
      </c>
      <c r="C181">
        <v>1.9888216868317043E-3</v>
      </c>
    </row>
    <row r="182" spans="1:3" x14ac:dyDescent="0.3">
      <c r="A182">
        <v>72</v>
      </c>
      <c r="B182">
        <v>0.18319498485945629</v>
      </c>
      <c r="C182">
        <v>2.0167501405436994E-3</v>
      </c>
    </row>
    <row r="183" spans="1:3" x14ac:dyDescent="0.3">
      <c r="A183">
        <v>73</v>
      </c>
      <c r="B183">
        <v>0.1858045541046166</v>
      </c>
      <c r="C183">
        <v>2.03385089538341E-3</v>
      </c>
    </row>
    <row r="184" spans="1:3" x14ac:dyDescent="0.3">
      <c r="A184">
        <v>74</v>
      </c>
      <c r="B184">
        <v>0.18842633996936081</v>
      </c>
      <c r="C184">
        <v>2.0395180306391758E-3</v>
      </c>
    </row>
    <row r="185" spans="1:3" x14ac:dyDescent="0.3">
      <c r="A185">
        <v>75</v>
      </c>
      <c r="B185">
        <v>0.19106096557455693</v>
      </c>
      <c r="C185">
        <v>2.0331424254430575E-3</v>
      </c>
    </row>
    <row r="186" spans="1:3" x14ac:dyDescent="0.3">
      <c r="A186">
        <v>76</v>
      </c>
      <c r="B186">
        <v>0.19370906030354185</v>
      </c>
      <c r="C186">
        <v>2.0141066964581567E-3</v>
      </c>
    </row>
    <row r="187" spans="1:3" x14ac:dyDescent="0.3">
      <c r="A187">
        <v>77</v>
      </c>
      <c r="B187">
        <v>0.19637125986505943</v>
      </c>
      <c r="C187">
        <v>1.9817891349405703E-3</v>
      </c>
    </row>
    <row r="188" spans="1:3" x14ac:dyDescent="0.3">
      <c r="A188">
        <v>78</v>
      </c>
      <c r="B188">
        <v>0.1990482063568339</v>
      </c>
      <c r="C188">
        <v>1.9355596431661071E-3</v>
      </c>
    </row>
    <row r="189" spans="1:3" x14ac:dyDescent="0.3">
      <c r="A189">
        <v>79</v>
      </c>
      <c r="B189">
        <v>0.20174054832977772</v>
      </c>
      <c r="C189">
        <v>1.8747826702222858E-3</v>
      </c>
    </row>
    <row r="190" spans="1:3" x14ac:dyDescent="0.3">
      <c r="A190">
        <v>80</v>
      </c>
      <c r="B190">
        <v>0.2044489408528492</v>
      </c>
      <c r="C190">
        <v>1.7988171471507997E-3</v>
      </c>
    </row>
    <row r="191" spans="1:3" x14ac:dyDescent="0.3">
      <c r="A191">
        <v>81</v>
      </c>
      <c r="B191">
        <v>0.20717404557855851</v>
      </c>
      <c r="C191">
        <v>1.7070144214414995E-3</v>
      </c>
    </row>
    <row r="192" spans="1:3" x14ac:dyDescent="0.3">
      <c r="A192">
        <v>82</v>
      </c>
      <c r="B192">
        <v>0.20991653080913453</v>
      </c>
      <c r="C192">
        <v>1.5987191908654608E-3</v>
      </c>
    </row>
    <row r="193" spans="1:3" x14ac:dyDescent="0.3">
      <c r="A193">
        <v>83</v>
      </c>
      <c r="B193">
        <v>0.21267707156335497</v>
      </c>
      <c r="C193">
        <v>1.473269436645025E-3</v>
      </c>
    </row>
    <row r="194" spans="1:3" x14ac:dyDescent="0.3">
      <c r="A194">
        <v>84</v>
      </c>
      <c r="B194">
        <v>0.21545634964404936</v>
      </c>
      <c r="C194">
        <v>1.3299973559506295E-3</v>
      </c>
    </row>
    <row r="195" spans="1:3" x14ac:dyDescent="0.3">
      <c r="A195">
        <v>85</v>
      </c>
      <c r="B195">
        <v>0.21825505370627912</v>
      </c>
      <c r="C195">
        <v>1.1682282937208743E-3</v>
      </c>
    </row>
    <row r="196" spans="1:3" x14ac:dyDescent="0.3">
      <c r="A196">
        <v>86</v>
      </c>
      <c r="B196">
        <v>0.22107387932620454</v>
      </c>
      <c r="C196">
        <v>9.8728067379547091E-4</v>
      </c>
    </row>
    <row r="197" spans="1:3" x14ac:dyDescent="0.3">
      <c r="A197">
        <v>87</v>
      </c>
      <c r="B197">
        <v>0.22391352907064221</v>
      </c>
      <c r="C197">
        <v>7.8646392935777243E-4</v>
      </c>
    </row>
    <row r="198" spans="1:3" x14ac:dyDescent="0.3">
      <c r="A198">
        <v>88</v>
      </c>
      <c r="B198">
        <v>0.22677471256732279</v>
      </c>
      <c r="C198">
        <v>5.6508443267722086E-4</v>
      </c>
    </row>
    <row r="199" spans="1:3" x14ac:dyDescent="0.3">
      <c r="A199">
        <v>89</v>
      </c>
      <c r="B199">
        <v>0.22965814657585415</v>
      </c>
      <c r="C199">
        <v>3.2243742414583831E-4</v>
      </c>
    </row>
    <row r="200" spans="1:3" x14ac:dyDescent="0.3">
      <c r="A200">
        <v>90</v>
      </c>
      <c r="B200">
        <v>0.23256455505939799</v>
      </c>
      <c r="C200">
        <v>5.7813940602002845E-5</v>
      </c>
    </row>
    <row r="201" spans="1:3" x14ac:dyDescent="0.3">
      <c r="A201">
        <v>91</v>
      </c>
      <c r="B201">
        <v>0.23549466925706675</v>
      </c>
      <c r="C201">
        <v>-2.2950225706674932E-4</v>
      </c>
    </row>
    <row r="202" spans="1:3" x14ac:dyDescent="0.3">
      <c r="A202">
        <v>92</v>
      </c>
      <c r="B202">
        <v>0.23844922775704802</v>
      </c>
      <c r="C202">
        <v>-5.4023575704800764E-4</v>
      </c>
    </row>
    <row r="203" spans="1:3" x14ac:dyDescent="0.3">
      <c r="A203">
        <v>93</v>
      </c>
      <c r="B203">
        <v>0.24142897657046447</v>
      </c>
      <c r="C203">
        <v>-8.7511957046446098E-4</v>
      </c>
    </row>
    <row r="204" spans="1:3" x14ac:dyDescent="0.3">
      <c r="A204">
        <v>94</v>
      </c>
      <c r="B204">
        <v>0.24443466920597456</v>
      </c>
      <c r="C204">
        <v>-1.2348922059745582E-3</v>
      </c>
    </row>
    <row r="205" spans="1:3" x14ac:dyDescent="0.3">
      <c r="A205">
        <v>95</v>
      </c>
      <c r="B205">
        <v>0.24746706674512509</v>
      </c>
      <c r="C205">
        <v>-1.6202987451250928E-3</v>
      </c>
    </row>
    <row r="206" spans="1:3" x14ac:dyDescent="0.3">
      <c r="A206">
        <v>96</v>
      </c>
      <c r="B206">
        <v>0.2505269379184597</v>
      </c>
      <c r="C206">
        <v>-2.0320949184597092E-3</v>
      </c>
    </row>
    <row r="207" spans="1:3" x14ac:dyDescent="0.3">
      <c r="A207">
        <v>97</v>
      </c>
      <c r="B207">
        <v>0.25361505918239213</v>
      </c>
      <c r="C207">
        <v>-2.4710411823921086E-3</v>
      </c>
    </row>
    <row r="208" spans="1:3" x14ac:dyDescent="0.3">
      <c r="A208">
        <v>98</v>
      </c>
      <c r="B208">
        <v>0.25673221479685282</v>
      </c>
      <c r="C208">
        <v>-2.9379077968528233E-3</v>
      </c>
    </row>
    <row r="209" spans="1:3" x14ac:dyDescent="0.3">
      <c r="A209">
        <v>99</v>
      </c>
      <c r="B209">
        <v>0.25987919690371564</v>
      </c>
      <c r="C209">
        <v>-3.4334709037156519E-3</v>
      </c>
    </row>
    <row r="210" spans="1:3" x14ac:dyDescent="0.3">
      <c r="A210">
        <v>100</v>
      </c>
      <c r="B210">
        <v>0.26305680560601286</v>
      </c>
      <c r="C210">
        <v>-3.958516606012874E-3</v>
      </c>
    </row>
    <row r="211" spans="1:3" ht="15" thickBot="1" x14ac:dyDescent="0.35">
      <c r="A211" s="6">
        <v>101</v>
      </c>
      <c r="B211" s="6">
        <v>0.2662658490479457</v>
      </c>
      <c r="C211" s="6">
        <v>-4.5138370479457235E-3</v>
      </c>
    </row>
  </sheetData>
  <mergeCells count="2">
    <mergeCell ref="A2:H2"/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D547C-3D2A-4FBF-874C-1668E8D5AEB6}">
  <dimension ref="A1"/>
  <sheetViews>
    <sheetView workbookViewId="0">
      <selection activeCell="A5" sqref="A5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U D A A B Q S w M E F A A C A A g A j E 5 J V U j 6 C m 2 j A A A A 9 g A A A B I A H A B D b 2 5 m a W c v U G F j a 2 F n Z S 5 4 b W w g o h g A K K A U A A A A A A A A A A A A A A A A A A A A A A A A A A A A h Y + x D o I w F E V / h X S n L W V R 8 i i D q y Q m R O P a Q M V G e B h a L P / m 4 C f 5 C 2 I U d X O 8 5 5 7 h 3 v v 1 B t n Y N s F F 9 9 Z 0 m J K I c h J o L L v K Y J 2 S w R 3 C B c k k b F R 5 U r U O J h l t M t o q J U f n z g l j 3 n v q Y 9 r 1 N R O c R 2 y f r 4 v y q F t F P r L 5 L 4 c G r V N Y a i J h 9 x o j B Y 3 4 k s Z c U A 5 s h p A b / A p i 2 v t s f y C s h s Y N v Z Y a w 2 0 B b I 7 A 3 h / k A 1 B L A w Q U A A I A C A C M T k l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E 5 J V Q s 2 3 O H w A A A A W g E A A B M A H A B G b 3 J t d W x h c y 9 T Z W N 0 a W 9 u M S 5 t I K I Y A C i g F A A A A A A A A A A A A A A A A A A A A A A A A A A A A G 1 P T U v D Q B C 9 B / I f h v W S w B K a 2 H q w 5 J S 2 9 F J R E u j B i K T J t F 3 Y D 9 m d F U P p f 3 c l i C L O Z e a 9 B + / N c 9 i T M B r q a e f L O I o j d + 4 s D r D d z 1 8 f r T l I V D m U I J H i C M L U x t s e A 1 O 5 9 2 x l e q 9 Q U 7 I R E r P K a A r A J a y 6 b 3 c j H A P p 2 p r 8 M L a 7 N d z d L t r t f j Z v f 1 t n 9 E E s 5 c 8 r l E I J Q l s y z j h U R n q l X V l w W O v e D E K f y r x Y B P j k D W F N o 8 T y 5 8 w e j M a X l E 8 v 3 r D q 3 O l T K N G M b 8 j C r 0 0 X w r L G d t o d j V W T + 5 f o k q k P v 1 z Y x O Y h n Y I C 2 q s D 2 i u H b 6 X 4 o 1 z T O B L 6 3 8 j l J 1 B L A Q I t A B Q A A g A I A I x O S V V I + g p t o w A A A P Y A A A A S A A A A A A A A A A A A A A A A A A A A A A B D b 2 5 m a W c v U G F j a 2 F n Z S 5 4 b W x Q S w E C L Q A U A A I A C A C M T k l V D 8 r p q 6 Q A A A D p A A A A E w A A A A A A A A A A A A A A A A D v A A A A W 0 N v b n R l b n R f V H l w Z X N d L n h t b F B L A Q I t A B Q A A g A I A I x O S V U L N t z h 8 A A A A F o B A A A T A A A A A A A A A A A A A A A A A O A B A A B G b 3 J t d W x h c y 9 T Z W N 0 a W 9 u M S 5 t U E s F B g A A A A A D A A M A w g A A A B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s I A A A A A A A A W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V z R f U H J v Y m x l b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A 5 V D E z O j Q 3 O j M y L j Q 4 M j k z N z N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V z R f U H J v Y m x l b T E v Q X V 0 b 1 J l b W 9 2 Z W R D b 2 x 1 b W 5 z M S 5 7 Q 2 9 s d W 1 u M S w w f S Z x d W 9 0 O y w m c X V v d D t T Z W N 0 a W 9 u M S 9 I V z R f U H J v Y m x l b T E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I V z R f U H J v Y m x l b T E v Q X V 0 b 1 J l b W 9 2 Z W R D b 2 x 1 b W 5 z M S 5 7 Q 2 9 s d W 1 u M S w w f S Z x d W 9 0 O y w m c X V v d D t T Z W N 0 a W 9 u M S 9 I V z R f U H J v Y m x l b T E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F c 0 X 1 B y b 2 J s Z W 0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X N F 9 Q c m 9 i b G V t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d S d M 4 e z J 9 R 7 L R V W j e k F J X A A A A A A I A A A A A A B B m A A A A A Q A A I A A A A G i b p U f o r s 7 4 D e 0 X o I 3 X x L E C U Y w Q / P I / 6 1 e S p 6 f g B I G E A A A A A A 6 A A A A A A g A A I A A A A K n V R A m N F i M l W m t 9 u 8 K n b W A T B t p 2 6 l F g c H 8 D i s i g I s m h U A A A A F L r L t a 9 0 o p + e L J q e z g i T e D L M G e 6 S V T 4 7 3 I 4 5 v d W L w 3 O B E B A L 4 9 m e 6 6 K 4 f Z s R q b u 5 v L 3 T u R I Z K f N k T 1 Y D k N C D q I f 2 e 3 n V 2 n n M 2 O U / q h 6 m 5 7 r Q A A A A P 1 L v v H d n / I D 7 a r x B k v P 9 o R 5 T K / p t L a t 7 I v l F l x I G q 5 k x v T T l q y 7 W O O a 4 f w G x 6 Q r D K g z d n c 4 X O O 3 W u I / S M k O o y I = < / D a t a M a s h u p > 
</file>

<file path=customXml/itemProps1.xml><?xml version="1.0" encoding="utf-8"?>
<ds:datastoreItem xmlns:ds="http://schemas.openxmlformats.org/officeDocument/2006/customXml" ds:itemID="{56B55A86-7D29-4663-8AD5-90105FC54F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HW4_Problem1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Viral Panchal</dc:creator>
  <cp:lastModifiedBy>Viral Panchal</cp:lastModifiedBy>
  <dcterms:created xsi:type="dcterms:W3CDTF">2022-10-09T13:46:33Z</dcterms:created>
  <dcterms:modified xsi:type="dcterms:W3CDTF">2022-10-09T20:04:52Z</dcterms:modified>
</cp:coreProperties>
</file>