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lifehist\"/>
    </mc:Choice>
  </mc:AlternateContent>
  <bookViews>
    <workbookView xWindow="0" yWindow="0" windowWidth="28800" windowHeight="12210" activeTab="2" xr2:uid="{00000000-000D-0000-FFFF-FFFF00000000}"/>
  </bookViews>
  <sheets>
    <sheet name="Sheet1" sheetId="1" r:id="rId1"/>
    <sheet name="Sheet3" sheetId="3" r:id="rId2"/>
    <sheet name="Cox" sheetId="4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I17" i="1"/>
  <c r="I18" i="1"/>
  <c r="I19" i="1"/>
  <c r="I20" i="1"/>
  <c r="I21" i="1"/>
  <c r="I22" i="1"/>
  <c r="I23" i="1"/>
  <c r="I24" i="1"/>
  <c r="I16" i="1"/>
  <c r="H24" i="1"/>
  <c r="H23" i="1"/>
  <c r="H22" i="1"/>
  <c r="H19" i="1"/>
  <c r="H17" i="1"/>
  <c r="H18" i="1"/>
</calcChain>
</file>

<file path=xl/sharedStrings.xml><?xml version="1.0" encoding="utf-8"?>
<sst xmlns="http://schemas.openxmlformats.org/spreadsheetml/2006/main" count="310" uniqueCount="161">
  <si>
    <t>Estimate</t>
  </si>
  <si>
    <t>Std. Error</t>
  </si>
  <si>
    <t>t value</t>
  </si>
  <si>
    <t>Pr(&gt;|z|)</t>
  </si>
  <si>
    <t>(Intercept)</t>
  </si>
  <si>
    <t>&lt; 2e-16</t>
  </si>
  <si>
    <t>***</t>
  </si>
  <si>
    <t>Temp_letB</t>
  </si>
  <si>
    <t>Temp_letC</t>
  </si>
  <si>
    <t>Lat_group2</t>
  </si>
  <si>
    <t>Lat_group3</t>
  </si>
  <si>
    <t>Temp_letB:Lat_group2</t>
  </si>
  <si>
    <t>**</t>
  </si>
  <si>
    <t>Temp_letC:Lat_group2</t>
  </si>
  <si>
    <t>.</t>
  </si>
  <si>
    <t>Temp_letB:Lat_group3</t>
  </si>
  <si>
    <t>Temp_letC:Lat_group3</t>
  </si>
  <si>
    <t>Formula: LarvRate ~ (1 | Biome) + (1 | State) + Temp_let * Lat_group</t>
  </si>
  <si>
    <t>Signif. codes:  0 '***' 0.001 '**' 0.01 '*' 0.05 '.' 0.1 ' ' 1</t>
  </si>
  <si>
    <t>SexF</t>
  </si>
  <si>
    <t>SexM</t>
  </si>
  <si>
    <t>*</t>
  </si>
  <si>
    <t>Temp_letB:SexF</t>
  </si>
  <si>
    <t>Temp_letC:SexF</t>
  </si>
  <si>
    <t>Lat_group2:SexF</t>
  </si>
  <si>
    <t>Lat_group3:SexF</t>
  </si>
  <si>
    <t>Temp_letB:Lat_group2:SexF</t>
  </si>
  <si>
    <t>Temp_letC:Lat_group2:SexF</t>
  </si>
  <si>
    <t>Temp_letB:Lat_group3:SexF</t>
  </si>
  <si>
    <t>Temp_letC:Lat_group3:SexF</t>
  </si>
  <si>
    <t>Formula: AdRate ~ (1 | Biome) + (1 | State) + Temp_let * Lat_group * Sex</t>
  </si>
  <si>
    <t>z value</t>
  </si>
  <si>
    <t>Formula: AL ~ (1 | Biome) + (1 | State) + Temp_let * Lat_group</t>
  </si>
  <si>
    <t>df</t>
  </si>
  <si>
    <t>AIC</t>
  </si>
  <si>
    <t>lr_fit1g</t>
  </si>
  <si>
    <t>lr_fit2g</t>
  </si>
  <si>
    <t>lr_fit3g</t>
  </si>
  <si>
    <t>lr_fit4g</t>
  </si>
  <si>
    <t>lr_fit5g</t>
  </si>
  <si>
    <t>lr_fit6g</t>
  </si>
  <si>
    <t>Formula</t>
  </si>
  <si>
    <t>lr_fit7g</t>
  </si>
  <si>
    <t>lr_fit8g</t>
  </si>
  <si>
    <t>LarvRate ~ Biome + (1 | State) + (1 | Family)</t>
  </si>
  <si>
    <t>LarvRate ~ Lat_group + (1 | Family) + (1 | State)</t>
  </si>
  <si>
    <t>LarvRate ~ Lat_group * Temp_let + (1 | Biome) + (1 | State) + (1 | Family)</t>
  </si>
  <si>
    <t xml:space="preserve">LarvRate ~ (1 | Lat_group) + (1 | State) + (1 | Family) + Temp_let *    Biome </t>
  </si>
  <si>
    <t>LarvRate ~ Lat_group + Temp_let + (1 | Biome) + (1 | State) +     (1 | Family)</t>
  </si>
  <si>
    <t>LarvRate ~ (1 | Lat_group) + (1 | State) + (1 | Family) + Temp_let +    Biome</t>
  </si>
  <si>
    <t>LarvRate ~ Lat_group * Temp_let + (1 | State) + (1 | Family)</t>
  </si>
  <si>
    <t>LarvRate ~ (1 | Family) + (1 | State) + Temp_let * Biome</t>
  </si>
  <si>
    <t>lr_adult1g</t>
  </si>
  <si>
    <t>lr_adult2g</t>
  </si>
  <si>
    <t>lr_adult3g</t>
  </si>
  <si>
    <t>lr_adult4g</t>
  </si>
  <si>
    <t>lr_adult5g</t>
  </si>
  <si>
    <t>lr_adult6g</t>
  </si>
  <si>
    <t>lr_adult7g</t>
  </si>
  <si>
    <t>lr_adult8g</t>
  </si>
  <si>
    <t>lr_adult9g</t>
  </si>
  <si>
    <t>LarvRate~(1|Family)+(1|State)+Temp_let*Biome*Lat_group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</si>
  <si>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</si>
  <si>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</si>
  <si>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</si>
  <si>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</si>
  <si>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</si>
  <si>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</si>
  <si>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</si>
  <si>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</si>
  <si>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</si>
  <si>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Low</t>
  </si>
  <si>
    <t>Mid</t>
  </si>
  <si>
    <t xml:space="preserve">Mid </t>
  </si>
  <si>
    <t>High</t>
  </si>
  <si>
    <t>Biome</t>
  </si>
  <si>
    <t>Locality</t>
  </si>
  <si>
    <t>Latitude</t>
  </si>
  <si>
    <t>Amazon</t>
  </si>
  <si>
    <t>ARS</t>
  </si>
  <si>
    <t>APR</t>
  </si>
  <si>
    <t>RPV</t>
  </si>
  <si>
    <t>RMO</t>
  </si>
  <si>
    <t>Cerrado</t>
  </si>
  <si>
    <t>TLC</t>
  </si>
  <si>
    <t>TPN</t>
  </si>
  <si>
    <t>Mata Atlantica</t>
  </si>
  <si>
    <t>SJU</t>
  </si>
  <si>
    <t>N</t>
  </si>
  <si>
    <t>coxph(formula = Surv(time, Death_stat) ~ Biome * Temp_let, data = lifehistshort)</t>
  </si>
  <si>
    <t>coxph(formula = Sur</t>
  </si>
  <si>
    <t>v(time, Dea</t>
  </si>
  <si>
    <t>th_stat) ~</t>
  </si>
  <si>
    <t>Lat_gro</t>
  </si>
  <si>
    <t>up * Te</t>
  </si>
  <si>
    <t>mp_let,</t>
  </si>
  <si>
    <t>data = lifehist</t>
  </si>
  <si>
    <t>short)</t>
  </si>
  <si>
    <t>coef</t>
  </si>
  <si>
    <t>exp(coef) s</t>
  </si>
  <si>
    <t>e(coef)</t>
  </si>
  <si>
    <t>z</t>
  </si>
  <si>
    <t>p</t>
  </si>
  <si>
    <t>Lat_group2:Temp_let</t>
  </si>
  <si>
    <t>B  0.00216</t>
  </si>
  <si>
    <t>Lat_group3:Temp_let</t>
  </si>
  <si>
    <t>B  0.14630</t>
  </si>
  <si>
    <t>C -0.64696</t>
  </si>
  <si>
    <t>C -2.06824</t>
  </si>
  <si>
    <t>Likelihood ratio te</t>
  </si>
  <si>
    <t>st=2110  on</t>
  </si>
  <si>
    <t>8 df, p=0</t>
  </si>
  <si>
    <t>n= 3430, number of</t>
  </si>
  <si>
    <t>events= 265</t>
  </si>
  <si>
    <t>exp(coef)</t>
  </si>
  <si>
    <t>se(coef)</t>
  </si>
  <si>
    <t>BiomeCerrado</t>
  </si>
  <si>
    <t>BiomeMata Atlantica</t>
  </si>
  <si>
    <t>BiomeCerrado:Temp_letB</t>
  </si>
  <si>
    <t>BiomeMata Atlantica:Temp_letB</t>
  </si>
  <si>
    <t>BiomeCerrado:Temp_letC</t>
  </si>
  <si>
    <t>BiomeMata Atlantica:Temp_letC</t>
  </si>
  <si>
    <t>Likelihood ratio test=1735  o</t>
  </si>
  <si>
    <t>n 8 df,</t>
  </si>
  <si>
    <t>p=0</t>
  </si>
  <si>
    <t>n= 3430, number of events= 26</t>
  </si>
  <si>
    <t>daysll_fit1g</t>
  </si>
  <si>
    <t>daysll_fit2g</t>
  </si>
  <si>
    <t>daysll_fit3g</t>
  </si>
  <si>
    <t>daysll_fit4g</t>
  </si>
  <si>
    <t>daysll_fit5g</t>
  </si>
  <si>
    <t>daysll_fit6g</t>
  </si>
  <si>
    <t>daysll_fit7g</t>
  </si>
  <si>
    <t>daysll_fit8g</t>
  </si>
  <si>
    <t>daysll_fit9g</t>
  </si>
  <si>
    <t>Model</t>
  </si>
  <si>
    <t>Model on outcome larvrate</t>
  </si>
  <si>
    <t>Temp_let* Biome + (1 | Lat_group) + (1 | State) + (1 | Family)</t>
  </si>
  <si>
    <t>Temp_let* Biome + (1 | State) + (1 | Family)</t>
  </si>
  <si>
    <t>Lat_group * Temp_let + (1 | Biome) + (1 | State) + (1 | Family)</t>
  </si>
  <si>
    <t>Lat_group * Temp_let + (1 | State) + (1 | Family)</t>
  </si>
  <si>
    <t>coxph(formula = Surv(time, Death_stat) ~ Biome + Temp_num, data = lifehistshort)</t>
  </si>
  <si>
    <t xml:space="preserve">  n= 3430, number of events= 2653 </t>
  </si>
  <si>
    <t>---</t>
  </si>
  <si>
    <t>Signif. codes:  0 ‘***’ 0.001 ‘**’ 0.01 ‘*’ 0.05 ‘.’ 0.1 ‘ ’ 1</t>
  </si>
  <si>
    <t>Concordance= 0.769  (se = 0.007 )</t>
  </si>
  <si>
    <t>Rsquare= 0.358   (max possible= 1 )</t>
  </si>
  <si>
    <t>Likelihood ratio test= 1518  on 3 df,   p=0</t>
  </si>
  <si>
    <t>Wald test            = 1431  on 3 df,   p=0</t>
  </si>
  <si>
    <t>Score (logrank) test = 1516  on 3 df,   p=0</t>
  </si>
  <si>
    <t>&lt;2e-16</t>
  </si>
  <si>
    <t>Temp_num</t>
  </si>
  <si>
    <t>exp(-coef)</t>
  </si>
  <si>
    <t>lower .95</t>
  </si>
  <si>
    <t>upper .95</t>
  </si>
  <si>
    <t>Predictor</t>
  </si>
  <si>
    <t>Exp(coef)</t>
  </si>
  <si>
    <t>Z</t>
  </si>
  <si>
    <t>P-value</t>
  </si>
  <si>
    <t>Standard error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</si>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</sst>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1" fontId="1" fillId="0" borderId="1" xfId="0" applyNumberFormat="1" applyFont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5" fillId="0" borderId="10" xfId="0" applyFont="1" applyBorder="1" applyAlignment="1">
      <alignment horizontal="left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2" xfId="0" applyFont="1" applyBorder="1" applyAlignment="1">
      <alignment horizontal="left" wrapText="1" readingOrder="1"/>
    </xf>
    <xf numFmtId="0" fontId="5" fillId="0" borderId="12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wrapText="1" readingOrder="1"/>
    </xf>
    <xf numFmtId="0" fontId="4" fillId="0" borderId="6" xfId="0" applyFont="1" applyBorder="1" applyAlignment="1">
      <alignment horizontal="center" wrapText="1" readingOrder="1"/>
    </xf>
    <xf numFmtId="11" fontId="0" fillId="0" borderId="0" xfId="0" applyNumberFormat="1"/>
    <xf numFmtId="0" fontId="3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/>
    <xf numFmtId="11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Sheet1!$F$25:$F$33</c:f>
              <c:strCache>
                <c:ptCount val="9"/>
                <c:pt idx="0">
                  <c:v>Low</c:v>
                </c:pt>
                <c:pt idx="1">
                  <c:v>Low</c:v>
                </c:pt>
                <c:pt idx="2">
                  <c:v>Low</c:v>
                </c:pt>
                <c:pt idx="3">
                  <c:v>Mid</c:v>
                </c:pt>
                <c:pt idx="4">
                  <c:v>Mid</c:v>
                </c:pt>
                <c:pt idx="5">
                  <c:v>Mid 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</c:strCache>
            </c:strRef>
          </c:xVal>
          <c:yVal>
            <c:numRef>
              <c:f>(Sheet1!$H$25,Sheet1!$H$28,Sheet1!$H$31)</c:f>
              <c:numCache>
                <c:formatCode>General</c:formatCode>
                <c:ptCount val="3"/>
                <c:pt idx="0">
                  <c:v>5.1308363263211906E-2</c:v>
                </c:pt>
                <c:pt idx="1">
                  <c:v>4.6220332324189407E-2</c:v>
                </c:pt>
                <c:pt idx="2">
                  <c:v>4.2978403352315467E-2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7-4D29-9B56-73609BE4B4C8}"/>
            </c:ext>
          </c:extLst>
        </c:ser>
        <c:ser>
          <c:idx val="1"/>
          <c:order val="1"/>
          <c:tx>
            <c:v>24C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Sheet1!$F$25:$F$33</c:f>
              <c:strCache>
                <c:ptCount val="9"/>
                <c:pt idx="0">
                  <c:v>Low</c:v>
                </c:pt>
                <c:pt idx="1">
                  <c:v>Low</c:v>
                </c:pt>
                <c:pt idx="2">
                  <c:v>Low</c:v>
                </c:pt>
                <c:pt idx="3">
                  <c:v>Mid</c:v>
                </c:pt>
                <c:pt idx="4">
                  <c:v>Mid</c:v>
                </c:pt>
                <c:pt idx="5">
                  <c:v>Mid 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</c:strCache>
            </c:strRef>
          </c:xVal>
          <c:yVal>
            <c:numRef>
              <c:f>(Sheet1!$H$26,Sheet1!$H$29,Sheet1!$H$32)</c:f>
              <c:numCache>
                <c:formatCode>General</c:formatCode>
                <c:ptCount val="3"/>
                <c:pt idx="0">
                  <c:v>5.9380307114948405E-2</c:v>
                </c:pt>
                <c:pt idx="1">
                  <c:v>5.3333333333333337E-2</c:v>
                </c:pt>
                <c:pt idx="2">
                  <c:v>5.6362160699792586E-2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7-4D29-9B56-73609BE4B4C8}"/>
            </c:ext>
          </c:extLst>
        </c:ser>
        <c:ser>
          <c:idx val="2"/>
          <c:order val="2"/>
          <c:tx>
            <c:v>28C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(Sheet1!$F$25,Sheet1!$F$28,Sheet1!$F$31)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xVal>
          <c:yVal>
            <c:numRef>
              <c:f>(Sheet1!$H$27,Sheet1!$H$30,Sheet1!$H$33)</c:f>
              <c:numCache>
                <c:formatCode>General</c:formatCode>
                <c:ptCount val="3"/>
                <c:pt idx="0">
                  <c:v>6.7568937208186658E-2</c:v>
                </c:pt>
                <c:pt idx="1">
                  <c:v>5.2302622976542278E-2</c:v>
                </c:pt>
                <c:pt idx="2">
                  <c:v>5.8647242699884472E-2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7-4D29-9B56-73609BE4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3976"/>
        <c:axId val="460631024"/>
      </c:scatterChart>
      <c:valAx>
        <c:axId val="4606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1024"/>
        <c:crosses val="autoZero"/>
        <c:crossBetween val="midCat"/>
      </c:valAx>
      <c:valAx>
        <c:axId val="460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3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847724</xdr:colOff>
      <xdr:row>15</xdr:row>
      <xdr:rowOff>130968</xdr:rowOff>
    </xdr:from>
    <xdr:to>
      <xdr:col>15</xdr:col>
      <xdr:colOff>647699</xdr:colOff>
      <xdr:row>31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5F07A-11CA-4BA1-B952-4A0DB1E0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AD33"/>
  <sheetViews>
    <sheetView topLeftCell="E1" workbookViewId="0">
      <selection activeCell="J14" sqref="J14"/>
    </sheetView>
  </sheetViews>
  <sheetFormatPr defaultColWidth="9.1328125" defaultRowHeight="13.9" x14ac:dyDescent="0.4"/>
  <cols>
    <col min="1" max="9" width="9.1328125" style="1"/>
    <col min="10" max="10" width="21.1328125" style="1" bestFit="1" customWidth="1"/>
    <col min="11" max="17" width="9.1328125" style="1"/>
    <col min="18" max="18" width="26.1328125" style="1" bestFit="1" customWidth="1"/>
    <col min="19" max="21" width="9.1328125" style="1"/>
    <col min="22" max="22" width="8.265625" style="1" customWidth="1"/>
    <col min="23" max="24" width="9.1328125" style="1"/>
    <col min="25" max="25" width="20.86328125" style="1" bestFit="1" customWidth="1"/>
    <col min="26" max="16384" width="9.1328125" style="1"/>
  </cols>
  <sheetData>
    <row r="3" spans="7:30" x14ac:dyDescent="0.4">
      <c r="R3" s="20" t="s">
        <v>30</v>
      </c>
      <c r="S3" s="21"/>
      <c r="T3" s="21"/>
      <c r="U3" s="21"/>
      <c r="V3" s="21"/>
      <c r="W3" s="22"/>
    </row>
    <row r="4" spans="7:30" x14ac:dyDescent="0.4">
      <c r="J4" s="19" t="s">
        <v>17</v>
      </c>
      <c r="K4" s="19"/>
      <c r="L4" s="19"/>
      <c r="M4" s="19"/>
      <c r="N4" s="19"/>
      <c r="O4" s="19"/>
      <c r="R4" s="2"/>
      <c r="S4" s="2" t="s">
        <v>0</v>
      </c>
      <c r="T4" s="2" t="s">
        <v>1</v>
      </c>
      <c r="U4" s="2" t="s">
        <v>2</v>
      </c>
      <c r="V4" s="2" t="s">
        <v>3</v>
      </c>
      <c r="W4" s="2"/>
      <c r="Y4" s="19" t="s">
        <v>32</v>
      </c>
      <c r="Z4" s="19"/>
      <c r="AA4" s="19"/>
      <c r="AB4" s="19"/>
      <c r="AC4" s="19"/>
      <c r="AD4" s="19"/>
    </row>
    <row r="5" spans="7:30" x14ac:dyDescent="0.4">
      <c r="J5" s="2"/>
      <c r="K5" s="2" t="s">
        <v>0</v>
      </c>
      <c r="L5" s="2" t="s">
        <v>1</v>
      </c>
      <c r="M5" s="2" t="s">
        <v>2</v>
      </c>
      <c r="N5" s="2" t="s">
        <v>3</v>
      </c>
      <c r="O5" s="2"/>
      <c r="R5" s="2" t="s">
        <v>4</v>
      </c>
      <c r="S5" s="2">
        <v>20.671399999999998</v>
      </c>
      <c r="T5" s="2">
        <v>1.9903999999999999</v>
      </c>
      <c r="U5" s="2">
        <v>10.385</v>
      </c>
      <c r="V5" s="2" t="s">
        <v>5</v>
      </c>
      <c r="W5" s="2" t="s">
        <v>6</v>
      </c>
      <c r="Y5" s="2"/>
      <c r="Z5" s="2" t="s">
        <v>0</v>
      </c>
      <c r="AA5" s="2" t="s">
        <v>1</v>
      </c>
      <c r="AB5" s="2" t="s">
        <v>31</v>
      </c>
      <c r="AC5" s="2" t="s">
        <v>3</v>
      </c>
      <c r="AD5" s="2"/>
    </row>
    <row r="6" spans="7:30" x14ac:dyDescent="0.4">
      <c r="J6" s="2" t="s">
        <v>4</v>
      </c>
      <c r="K6" s="2">
        <v>19.494499999999999</v>
      </c>
      <c r="L6" s="2">
        <v>0.5554</v>
      </c>
      <c r="M6" s="2">
        <v>35.1</v>
      </c>
      <c r="N6" s="2" t="s">
        <v>5</v>
      </c>
      <c r="O6" s="2" t="s">
        <v>6</v>
      </c>
      <c r="R6" s="2" t="s">
        <v>7</v>
      </c>
      <c r="S6" s="2">
        <v>-3.7677999999999998</v>
      </c>
      <c r="T6" s="2">
        <v>0.23910000000000001</v>
      </c>
      <c r="U6" s="2">
        <v>-15.759</v>
      </c>
      <c r="V6" s="2" t="s">
        <v>5</v>
      </c>
      <c r="W6" s="2" t="s">
        <v>6</v>
      </c>
      <c r="Y6" s="2" t="s">
        <v>4</v>
      </c>
      <c r="Z6" s="2">
        <v>1.4980599999999999</v>
      </c>
      <c r="AA6" s="2">
        <v>4.8280000000000003E-2</v>
      </c>
      <c r="AB6" s="2">
        <v>31.029</v>
      </c>
      <c r="AC6" s="2" t="s">
        <v>5</v>
      </c>
      <c r="AD6" s="2" t="s">
        <v>6</v>
      </c>
    </row>
    <row r="7" spans="7:30" x14ac:dyDescent="0.4">
      <c r="J7" s="2" t="s">
        <v>7</v>
      </c>
      <c r="K7" s="2">
        <v>-2.6494</v>
      </c>
      <c r="L7" s="2">
        <v>0.1668</v>
      </c>
      <c r="M7" s="2">
        <v>-15.88</v>
      </c>
      <c r="N7" s="2" t="s">
        <v>5</v>
      </c>
      <c r="O7" s="2" t="s">
        <v>6</v>
      </c>
      <c r="R7" s="2" t="s">
        <v>8</v>
      </c>
      <c r="S7" s="2">
        <v>-6.1128999999999998</v>
      </c>
      <c r="T7" s="2">
        <v>0.22750000000000001</v>
      </c>
      <c r="U7" s="2">
        <v>-26.872</v>
      </c>
      <c r="V7" s="2" t="s">
        <v>5</v>
      </c>
      <c r="W7" s="2" t="s">
        <v>6</v>
      </c>
      <c r="Y7" s="2" t="s">
        <v>7</v>
      </c>
      <c r="Z7" s="2">
        <v>-0.49051</v>
      </c>
      <c r="AA7" s="2">
        <v>4.0939999999999997E-2</v>
      </c>
      <c r="AB7" s="2">
        <v>-11.981</v>
      </c>
      <c r="AC7" s="2" t="s">
        <v>5</v>
      </c>
      <c r="AD7" s="2" t="s">
        <v>6</v>
      </c>
    </row>
    <row r="8" spans="7:30" x14ac:dyDescent="0.4">
      <c r="J8" s="2" t="s">
        <v>8</v>
      </c>
      <c r="K8" s="2">
        <v>-4.6902999999999997</v>
      </c>
      <c r="L8" s="2">
        <v>0.16009999999999999</v>
      </c>
      <c r="M8" s="2">
        <v>-29.3</v>
      </c>
      <c r="N8" s="2" t="s">
        <v>5</v>
      </c>
      <c r="O8" s="2" t="s">
        <v>6</v>
      </c>
      <c r="R8" s="2" t="s">
        <v>9</v>
      </c>
      <c r="S8" s="2">
        <v>2.1128</v>
      </c>
      <c r="T8" s="2">
        <v>0.25800000000000001</v>
      </c>
      <c r="U8" s="2">
        <v>8.1880000000000006</v>
      </c>
      <c r="V8" s="3">
        <v>2.6599999999999998E-16</v>
      </c>
      <c r="W8" s="2" t="s">
        <v>6</v>
      </c>
      <c r="Y8" s="2" t="s">
        <v>8</v>
      </c>
      <c r="Z8" s="2">
        <v>-0.85282999999999998</v>
      </c>
      <c r="AA8" s="2">
        <v>4.7390000000000002E-2</v>
      </c>
      <c r="AB8" s="2">
        <v>-17.997</v>
      </c>
      <c r="AC8" s="2" t="s">
        <v>5</v>
      </c>
      <c r="AD8" s="2" t="s">
        <v>6</v>
      </c>
    </row>
    <row r="9" spans="7:30" x14ac:dyDescent="0.4">
      <c r="J9" s="2" t="s">
        <v>9</v>
      </c>
      <c r="K9" s="2">
        <v>2.141</v>
      </c>
      <c r="L9" s="2">
        <v>0.17649999999999999</v>
      </c>
      <c r="M9" s="2">
        <v>12.13</v>
      </c>
      <c r="N9" s="2" t="s">
        <v>5</v>
      </c>
      <c r="O9" s="2" t="s">
        <v>6</v>
      </c>
      <c r="R9" s="2" t="s">
        <v>10</v>
      </c>
      <c r="S9" s="2">
        <v>4.0170000000000003</v>
      </c>
      <c r="T9" s="2">
        <v>0.9</v>
      </c>
      <c r="U9" s="2">
        <v>4.4630000000000001</v>
      </c>
      <c r="V9" s="3">
        <v>8.0600000000000008E-6</v>
      </c>
      <c r="W9" s="2" t="s">
        <v>6</v>
      </c>
      <c r="Y9" s="2" t="s">
        <v>9</v>
      </c>
      <c r="Z9" s="2">
        <v>-0.15029999999999999</v>
      </c>
      <c r="AA9" s="2">
        <v>3.5189999999999999E-2</v>
      </c>
      <c r="AB9" s="2">
        <v>-4.2709999999999999</v>
      </c>
      <c r="AC9" s="3">
        <v>1.9400000000000001E-5</v>
      </c>
      <c r="AD9" s="2" t="s">
        <v>6</v>
      </c>
    </row>
    <row r="10" spans="7:30" x14ac:dyDescent="0.4">
      <c r="J10" s="2" t="s">
        <v>10</v>
      </c>
      <c r="K10" s="2">
        <v>3.7730000000000001</v>
      </c>
      <c r="L10" s="2">
        <v>0.82010000000000005</v>
      </c>
      <c r="M10" s="2">
        <v>4.5999999999999996</v>
      </c>
      <c r="N10" s="3">
        <v>4.2100000000000003E-6</v>
      </c>
      <c r="O10" s="2" t="s">
        <v>6</v>
      </c>
      <c r="R10" s="2" t="s">
        <v>19</v>
      </c>
      <c r="S10" s="2">
        <v>1.5839000000000001</v>
      </c>
      <c r="T10" s="2">
        <v>1.9086000000000001</v>
      </c>
      <c r="U10" s="2">
        <v>0.83</v>
      </c>
      <c r="V10" s="2">
        <v>0.40661000000000003</v>
      </c>
      <c r="W10" s="2"/>
      <c r="Y10" s="2" t="s">
        <v>10</v>
      </c>
      <c r="Z10" s="2">
        <v>6.0139999999999999E-2</v>
      </c>
      <c r="AA10" s="2">
        <v>8.0420000000000005E-2</v>
      </c>
      <c r="AB10" s="2">
        <v>0.748</v>
      </c>
      <c r="AC10" s="2">
        <v>0.4546</v>
      </c>
      <c r="AD10" s="2"/>
    </row>
    <row r="11" spans="7:30" x14ac:dyDescent="0.4">
      <c r="J11" s="2" t="s">
        <v>11</v>
      </c>
      <c r="K11" s="2">
        <v>-0.74450000000000005</v>
      </c>
      <c r="L11" s="2">
        <v>0.2268</v>
      </c>
      <c r="M11" s="2">
        <v>-3.28</v>
      </c>
      <c r="N11" s="2">
        <v>1.0300000000000001E-3</v>
      </c>
      <c r="O11" s="2" t="s">
        <v>12</v>
      </c>
      <c r="R11" s="2" t="s">
        <v>20</v>
      </c>
      <c r="S11" s="2">
        <v>1.621</v>
      </c>
      <c r="T11" s="2">
        <v>1.8842000000000001</v>
      </c>
      <c r="U11" s="2">
        <v>0.86</v>
      </c>
      <c r="V11" s="2">
        <v>0.38961000000000001</v>
      </c>
      <c r="W11" s="2"/>
      <c r="Y11" s="2" t="s">
        <v>11</v>
      </c>
      <c r="Z11" s="2">
        <v>0.12906999999999999</v>
      </c>
      <c r="AA11" s="2">
        <v>5.3929999999999999E-2</v>
      </c>
      <c r="AB11" s="2">
        <v>2.3929999999999998</v>
      </c>
      <c r="AC11" s="2">
        <v>1.67E-2</v>
      </c>
      <c r="AD11" s="2" t="s">
        <v>21</v>
      </c>
    </row>
    <row r="12" spans="7:30" x14ac:dyDescent="0.4">
      <c r="J12" s="2" t="s">
        <v>13</v>
      </c>
      <c r="K12" s="2">
        <v>-0.375</v>
      </c>
      <c r="L12" s="2">
        <v>0.22239999999999999</v>
      </c>
      <c r="M12" s="2">
        <v>-1.69</v>
      </c>
      <c r="N12" s="2">
        <v>9.1759999999999994E-2</v>
      </c>
      <c r="O12" s="2" t="s">
        <v>14</v>
      </c>
      <c r="R12" s="2" t="s">
        <v>11</v>
      </c>
      <c r="S12" s="2">
        <v>-0.71009999999999995</v>
      </c>
      <c r="T12" s="2">
        <v>0.32850000000000001</v>
      </c>
      <c r="U12" s="2">
        <v>-2.1619999999999999</v>
      </c>
      <c r="V12" s="2">
        <v>3.065E-2</v>
      </c>
      <c r="W12" s="2" t="s">
        <v>21</v>
      </c>
      <c r="Y12" s="2" t="s">
        <v>13</v>
      </c>
      <c r="Z12" s="2">
        <v>4.2709999999999998E-2</v>
      </c>
      <c r="AA12" s="2">
        <v>6.4670000000000005E-2</v>
      </c>
      <c r="AB12" s="2">
        <v>0.66</v>
      </c>
      <c r="AC12" s="2">
        <v>0.50890000000000002</v>
      </c>
      <c r="AD12" s="2"/>
    </row>
    <row r="13" spans="7:30" x14ac:dyDescent="0.4">
      <c r="J13" s="2" t="s">
        <v>15</v>
      </c>
      <c r="K13" s="2">
        <v>-1.7521</v>
      </c>
      <c r="L13" s="2">
        <v>0.37759999999999999</v>
      </c>
      <c r="M13" s="2">
        <v>-4.6399999999999997</v>
      </c>
      <c r="N13" s="3">
        <v>3.49E-6</v>
      </c>
      <c r="O13" s="2" t="s">
        <v>6</v>
      </c>
      <c r="R13" s="2" t="s">
        <v>13</v>
      </c>
      <c r="S13" s="2">
        <v>-0.65859999999999996</v>
      </c>
      <c r="T13" s="2">
        <v>0.31730000000000003</v>
      </c>
      <c r="U13" s="2">
        <v>-2.0750000000000002</v>
      </c>
      <c r="V13" s="2">
        <v>3.7940000000000002E-2</v>
      </c>
      <c r="W13" s="2" t="s">
        <v>21</v>
      </c>
      <c r="Y13" s="2" t="s">
        <v>15</v>
      </c>
      <c r="Z13" s="2">
        <v>-0.10568</v>
      </c>
      <c r="AA13" s="2">
        <v>8.0070000000000002E-2</v>
      </c>
      <c r="AB13" s="2">
        <v>-1.32</v>
      </c>
      <c r="AC13" s="2">
        <v>0.18690000000000001</v>
      </c>
      <c r="AD13" s="2"/>
    </row>
    <row r="14" spans="7:30" x14ac:dyDescent="0.4">
      <c r="J14" s="2" t="s">
        <v>16</v>
      </c>
      <c r="K14" s="2">
        <v>-2.4434</v>
      </c>
      <c r="L14" s="2">
        <v>0.47060000000000002</v>
      </c>
      <c r="M14" s="2">
        <v>-5.19</v>
      </c>
      <c r="N14" s="3">
        <v>2.0800000000000001E-7</v>
      </c>
      <c r="O14" s="2" t="s">
        <v>6</v>
      </c>
      <c r="R14" s="2" t="s">
        <v>15</v>
      </c>
      <c r="S14" s="2">
        <v>-2.1455000000000002</v>
      </c>
      <c r="T14" s="2">
        <v>0.54090000000000005</v>
      </c>
      <c r="U14" s="2">
        <v>-3.9670000000000001</v>
      </c>
      <c r="V14" s="3">
        <v>7.2899999999999997E-5</v>
      </c>
      <c r="W14" s="2" t="s">
        <v>6</v>
      </c>
      <c r="Y14" s="2" t="s">
        <v>16</v>
      </c>
      <c r="Z14" s="2">
        <v>-4.335E-2</v>
      </c>
      <c r="AA14" s="2">
        <v>0.13963999999999999</v>
      </c>
      <c r="AB14" s="2">
        <v>-0.31</v>
      </c>
      <c r="AC14" s="2">
        <v>0.75619999999999998</v>
      </c>
      <c r="AD14" s="2"/>
    </row>
    <row r="15" spans="7:30" x14ac:dyDescent="0.4">
      <c r="J15" s="19" t="s">
        <v>18</v>
      </c>
      <c r="K15" s="19"/>
      <c r="L15" s="19"/>
      <c r="M15" s="19"/>
      <c r="N15" s="19"/>
      <c r="O15" s="19"/>
      <c r="R15" s="2" t="s">
        <v>16</v>
      </c>
      <c r="S15" s="2">
        <v>-2.2183999999999999</v>
      </c>
      <c r="T15" s="2">
        <v>0.68149999999999999</v>
      </c>
      <c r="U15" s="2">
        <v>-3.2549999999999999</v>
      </c>
      <c r="V15" s="2">
        <v>1.1299999999999999E-3</v>
      </c>
      <c r="W15" s="2" t="s">
        <v>12</v>
      </c>
      <c r="Y15" s="19" t="s">
        <v>18</v>
      </c>
      <c r="Z15" s="19"/>
      <c r="AA15" s="19"/>
      <c r="AB15" s="19"/>
      <c r="AC15" s="19"/>
      <c r="AD15" s="19"/>
    </row>
    <row r="16" spans="7:30" x14ac:dyDescent="0.4">
      <c r="G16" s="1" t="s">
        <v>62</v>
      </c>
      <c r="H16" s="1">
        <v>19.489999999999998</v>
      </c>
      <c r="I16" s="1">
        <f>1/H16</f>
        <v>5.1308363263211906E-2</v>
      </c>
      <c r="R16" s="2" t="s">
        <v>22</v>
      </c>
      <c r="S16" s="2">
        <v>0.30120000000000002</v>
      </c>
      <c r="T16" s="2">
        <v>0.35160000000000002</v>
      </c>
      <c r="U16" s="2">
        <v>0.85699999999999998</v>
      </c>
      <c r="V16" s="2">
        <v>0.39162999999999998</v>
      </c>
      <c r="W16" s="2"/>
    </row>
    <row r="17" spans="6:23" x14ac:dyDescent="0.4">
      <c r="G17" s="1" t="s">
        <v>63</v>
      </c>
      <c r="H17" s="1">
        <f>H16+K7</f>
        <v>16.840599999999998</v>
      </c>
      <c r="I17" s="1">
        <f t="shared" ref="I17:I24" si="0">1/H17</f>
        <v>5.9380307114948405E-2</v>
      </c>
      <c r="R17" s="2" t="s">
        <v>23</v>
      </c>
      <c r="S17" s="2">
        <v>0.41510000000000002</v>
      </c>
      <c r="T17" s="2">
        <v>0.33829999999999999</v>
      </c>
      <c r="U17" s="2">
        <v>1.2270000000000001</v>
      </c>
      <c r="V17" s="2">
        <v>0.21983</v>
      </c>
      <c r="W17" s="2"/>
    </row>
    <row r="18" spans="6:23" x14ac:dyDescent="0.4">
      <c r="G18" s="1" t="s">
        <v>64</v>
      </c>
      <c r="H18" s="1">
        <f>H16+K8</f>
        <v>14.799699999999998</v>
      </c>
      <c r="I18" s="1">
        <f t="shared" si="0"/>
        <v>6.7568937208186658E-2</v>
      </c>
      <c r="R18" s="2" t="s">
        <v>24</v>
      </c>
      <c r="S18" s="2">
        <v>0.23200000000000001</v>
      </c>
      <c r="T18" s="2">
        <v>0.36709999999999998</v>
      </c>
      <c r="U18" s="2">
        <v>0.63200000000000001</v>
      </c>
      <c r="V18" s="2">
        <v>0.52746999999999999</v>
      </c>
      <c r="W18" s="2"/>
    </row>
    <row r="19" spans="6:23" x14ac:dyDescent="0.4">
      <c r="G19" s="1" t="s">
        <v>65</v>
      </c>
      <c r="H19" s="1">
        <f>K6+K9</f>
        <v>21.6355</v>
      </c>
      <c r="I19" s="1">
        <f t="shared" si="0"/>
        <v>4.6220332324189407E-2</v>
      </c>
      <c r="R19" s="2" t="s">
        <v>25</v>
      </c>
      <c r="S19" s="2">
        <v>0.4914</v>
      </c>
      <c r="T19" s="2">
        <v>0.61019999999999996</v>
      </c>
      <c r="U19" s="2">
        <v>0.80500000000000005</v>
      </c>
      <c r="V19" s="2">
        <v>0.42065999999999998</v>
      </c>
      <c r="W19" s="2"/>
    </row>
    <row r="20" spans="6:23" x14ac:dyDescent="0.4">
      <c r="G20" s="1" t="s">
        <v>66</v>
      </c>
      <c r="H20" s="1">
        <f>K6+K11</f>
        <v>18.75</v>
      </c>
      <c r="I20" s="1">
        <f t="shared" si="0"/>
        <v>5.3333333333333337E-2</v>
      </c>
      <c r="R20" s="2" t="s">
        <v>26</v>
      </c>
      <c r="S20" s="2">
        <v>-0.2203</v>
      </c>
      <c r="T20" s="2">
        <v>0.47460000000000002</v>
      </c>
      <c r="U20" s="2">
        <v>-0.46400000000000002</v>
      </c>
      <c r="V20" s="2">
        <v>0.64251000000000003</v>
      </c>
      <c r="W20" s="2"/>
    </row>
    <row r="21" spans="6:23" x14ac:dyDescent="0.4">
      <c r="G21" s="1" t="s">
        <v>67</v>
      </c>
      <c r="H21" s="1">
        <f>K6+K12</f>
        <v>19.119499999999999</v>
      </c>
      <c r="I21" s="1">
        <f t="shared" si="0"/>
        <v>5.2302622976542278E-2</v>
      </c>
      <c r="R21" s="2" t="s">
        <v>27</v>
      </c>
      <c r="S21" s="2">
        <v>-0.20860000000000001</v>
      </c>
      <c r="T21" s="2">
        <v>0.46400000000000002</v>
      </c>
      <c r="U21" s="2">
        <v>-0.45</v>
      </c>
      <c r="V21" s="2">
        <v>0.65293000000000001</v>
      </c>
      <c r="W21" s="2"/>
    </row>
    <row r="22" spans="6:23" x14ac:dyDescent="0.4">
      <c r="G22" s="1" t="s">
        <v>68</v>
      </c>
      <c r="H22" s="1">
        <f>K6+K10</f>
        <v>23.267499999999998</v>
      </c>
      <c r="I22" s="1">
        <f t="shared" si="0"/>
        <v>4.2978403352315467E-2</v>
      </c>
      <c r="R22" s="2" t="s">
        <v>28</v>
      </c>
      <c r="S22" s="2">
        <v>0.38550000000000001</v>
      </c>
      <c r="T22" s="2">
        <v>0.78669999999999995</v>
      </c>
      <c r="U22" s="2">
        <v>0.49</v>
      </c>
      <c r="V22" s="2">
        <v>0.62409000000000003</v>
      </c>
      <c r="W22" s="2"/>
    </row>
    <row r="23" spans="6:23" x14ac:dyDescent="0.4">
      <c r="G23" s="1" t="s">
        <v>69</v>
      </c>
      <c r="H23" s="1">
        <f>K6+K13</f>
        <v>17.7424</v>
      </c>
      <c r="I23" s="1">
        <f t="shared" si="0"/>
        <v>5.6362160699792586E-2</v>
      </c>
      <c r="R23" s="2" t="s">
        <v>29</v>
      </c>
      <c r="S23" s="2">
        <v>-1.9947999999999999</v>
      </c>
      <c r="T23" s="2">
        <v>0.96099999999999997</v>
      </c>
      <c r="U23" s="2">
        <v>-2.0760000000000001</v>
      </c>
      <c r="V23" s="2">
        <v>3.7920000000000002E-2</v>
      </c>
      <c r="W23" s="2" t="s">
        <v>21</v>
      </c>
    </row>
    <row r="24" spans="6:23" x14ac:dyDescent="0.4">
      <c r="G24" s="1" t="s">
        <v>70</v>
      </c>
      <c r="H24" s="1">
        <f>K6+K14</f>
        <v>17.051099999999998</v>
      </c>
      <c r="I24" s="1">
        <f t="shared" si="0"/>
        <v>5.8647242699884472E-2</v>
      </c>
      <c r="R24" s="19" t="s">
        <v>18</v>
      </c>
      <c r="S24" s="19"/>
      <c r="T24" s="19"/>
      <c r="U24" s="19"/>
      <c r="V24" s="19"/>
      <c r="W24" s="19"/>
    </row>
    <row r="25" spans="6:23" x14ac:dyDescent="0.4">
      <c r="F25" s="1" t="s">
        <v>71</v>
      </c>
      <c r="G25" s="1">
        <v>20</v>
      </c>
      <c r="H25" s="1">
        <v>5.1308363263211906E-2</v>
      </c>
    </row>
    <row r="26" spans="6:23" x14ac:dyDescent="0.4">
      <c r="F26" s="1" t="s">
        <v>71</v>
      </c>
      <c r="G26" s="1">
        <v>24</v>
      </c>
      <c r="H26" s="1">
        <v>5.9380307114948405E-2</v>
      </c>
    </row>
    <row r="27" spans="6:23" x14ac:dyDescent="0.4">
      <c r="F27" s="1" t="s">
        <v>71</v>
      </c>
      <c r="G27" s="1">
        <v>28</v>
      </c>
      <c r="H27" s="1">
        <v>6.7568937208186658E-2</v>
      </c>
    </row>
    <row r="28" spans="6:23" x14ac:dyDescent="0.4">
      <c r="F28" s="1" t="s">
        <v>72</v>
      </c>
      <c r="G28" s="1">
        <v>20</v>
      </c>
      <c r="H28" s="1">
        <v>4.6220332324189407E-2</v>
      </c>
    </row>
    <row r="29" spans="6:23" x14ac:dyDescent="0.4">
      <c r="F29" s="1" t="s">
        <v>72</v>
      </c>
      <c r="G29" s="1">
        <v>24</v>
      </c>
      <c r="H29" s="1">
        <v>5.3333333333333337E-2</v>
      </c>
    </row>
    <row r="30" spans="6:23" x14ac:dyDescent="0.4">
      <c r="F30" s="1" t="s">
        <v>73</v>
      </c>
      <c r="G30" s="1">
        <v>28</v>
      </c>
      <c r="H30" s="1">
        <v>5.2302622976542278E-2</v>
      </c>
    </row>
    <row r="31" spans="6:23" x14ac:dyDescent="0.4">
      <c r="F31" s="1" t="s">
        <v>74</v>
      </c>
      <c r="G31" s="1">
        <v>20</v>
      </c>
      <c r="H31" s="1">
        <v>4.2978403352315467E-2</v>
      </c>
    </row>
    <row r="32" spans="6:23" x14ac:dyDescent="0.4">
      <c r="F32" s="1" t="s">
        <v>74</v>
      </c>
      <c r="G32" s="1">
        <v>24</v>
      </c>
      <c r="H32" s="1">
        <v>5.6362160699792586E-2</v>
      </c>
    </row>
    <row r="33" spans="6:8" x14ac:dyDescent="0.4">
      <c r="F33" s="1" t="s">
        <v>74</v>
      </c>
      <c r="G33" s="1">
        <v>28</v>
      </c>
      <c r="H33" s="1">
        <v>5.8647242699884472E-2</v>
      </c>
    </row>
  </sheetData>
  <mergeCells count="6">
    <mergeCell ref="J15:O15"/>
    <mergeCell ref="R24:W24"/>
    <mergeCell ref="J4:O4"/>
    <mergeCell ref="R3:W3"/>
    <mergeCell ref="Y15:AD15"/>
    <mergeCell ref="Y4:AD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F0E-1B07-491C-A10E-8DD0466B9E97}">
  <dimension ref="A1:D8"/>
  <sheetViews>
    <sheetView workbookViewId="0">
      <selection sqref="A1:D8"/>
    </sheetView>
  </sheetViews>
  <sheetFormatPr defaultRowHeight="14.25" x14ac:dyDescent="0.45"/>
  <cols>
    <col min="1" max="1" width="19.9296875" customWidth="1"/>
    <col min="2" max="2" width="12.06640625" customWidth="1"/>
    <col min="3" max="3" width="12.265625" customWidth="1"/>
  </cols>
  <sheetData>
    <row r="1" spans="1:4" ht="19.5" x14ac:dyDescent="0.6">
      <c r="A1" s="12" t="s">
        <v>75</v>
      </c>
      <c r="B1" s="13" t="s">
        <v>76</v>
      </c>
      <c r="C1" s="13" t="s">
        <v>77</v>
      </c>
      <c r="D1" s="13" t="s">
        <v>88</v>
      </c>
    </row>
    <row r="2" spans="1:4" ht="19.5" x14ac:dyDescent="0.6">
      <c r="A2" s="23" t="s">
        <v>78</v>
      </c>
      <c r="B2" s="7" t="s">
        <v>79</v>
      </c>
      <c r="C2" s="8">
        <v>-2.8639999999999999</v>
      </c>
      <c r="D2" s="8">
        <v>17</v>
      </c>
    </row>
    <row r="3" spans="1:4" ht="19.5" x14ac:dyDescent="0.6">
      <c r="A3" s="24"/>
      <c r="B3" s="7" t="s">
        <v>80</v>
      </c>
      <c r="C3" s="8">
        <v>-3.028</v>
      </c>
      <c r="D3" s="8">
        <v>50</v>
      </c>
    </row>
    <row r="4" spans="1:4" ht="19.5" x14ac:dyDescent="0.6">
      <c r="A4" s="24"/>
      <c r="B4" s="7" t="s">
        <v>81</v>
      </c>
      <c r="C4" s="8">
        <v>-8.7420000000000009</v>
      </c>
      <c r="D4" s="8">
        <v>47</v>
      </c>
    </row>
    <row r="5" spans="1:4" ht="19.5" x14ac:dyDescent="0.6">
      <c r="A5" s="25"/>
      <c r="B5" s="7" t="s">
        <v>82</v>
      </c>
      <c r="C5" s="8">
        <v>-9.2230000000000008</v>
      </c>
      <c r="D5" s="8">
        <v>45</v>
      </c>
    </row>
    <row r="6" spans="1:4" ht="19.5" x14ac:dyDescent="0.6">
      <c r="A6" s="23" t="s">
        <v>83</v>
      </c>
      <c r="B6" s="7" t="s">
        <v>84</v>
      </c>
      <c r="C6" s="8">
        <v>-10.7</v>
      </c>
      <c r="D6" s="8">
        <v>54</v>
      </c>
    </row>
    <row r="7" spans="1:4" ht="19.5" x14ac:dyDescent="0.6">
      <c r="A7" s="25"/>
      <c r="B7" s="7" t="s">
        <v>85</v>
      </c>
      <c r="C7" s="8">
        <v>-10.795999999999999</v>
      </c>
      <c r="D7" s="8">
        <v>16</v>
      </c>
    </row>
    <row r="8" spans="1:4" ht="19.899999999999999" thickBot="1" x14ac:dyDescent="0.65">
      <c r="A8" s="11" t="s">
        <v>86</v>
      </c>
      <c r="B8" s="9" t="s">
        <v>87</v>
      </c>
      <c r="C8" s="10">
        <v>-22.611000000000001</v>
      </c>
      <c r="D8" s="10">
        <v>11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0DA5-94E5-4B4C-8F1E-8A5A51406A71}">
  <dimension ref="A1:N55"/>
  <sheetViews>
    <sheetView tabSelected="1" topLeftCell="A22" workbookViewId="0">
      <selection activeCell="J39" sqref="J39:J41"/>
    </sheetView>
  </sheetViews>
  <sheetFormatPr defaultRowHeight="14.25" x14ac:dyDescent="0.45"/>
  <cols>
    <col min="1" max="1" width="38.73046875" customWidth="1"/>
    <col min="6" max="6" width="7.796875" bestFit="1" customWidth="1"/>
    <col min="8" max="8" width="27.1328125" customWidth="1"/>
    <col min="10" max="10" width="9.73046875" bestFit="1" customWidth="1"/>
    <col min="11" max="11" width="12.59765625" bestFit="1" customWidth="1"/>
  </cols>
  <sheetData>
    <row r="1" spans="1:6" x14ac:dyDescent="0.45">
      <c r="A1" s="5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45">
      <c r="A2" s="5" t="s">
        <v>96</v>
      </c>
      <c r="B2" t="s">
        <v>97</v>
      </c>
    </row>
    <row r="3" spans="1:6" x14ac:dyDescent="0.45">
      <c r="A3" s="4"/>
    </row>
    <row r="4" spans="1:6" x14ac:dyDescent="0.45">
      <c r="A4" s="5"/>
      <c r="B4" t="s">
        <v>98</v>
      </c>
      <c r="C4" t="s">
        <v>99</v>
      </c>
      <c r="D4" t="s">
        <v>100</v>
      </c>
      <c r="E4" t="s">
        <v>101</v>
      </c>
      <c r="F4" t="s">
        <v>102</v>
      </c>
    </row>
    <row r="5" spans="1:6" x14ac:dyDescent="0.45">
      <c r="A5" s="5" t="s">
        <v>9</v>
      </c>
      <c r="B5">
        <v>-1.00298</v>
      </c>
      <c r="C5">
        <v>0.36677999999999999</v>
      </c>
      <c r="D5">
        <v>7.3679999999999995E-2</v>
      </c>
      <c r="E5">
        <v>-13.61</v>
      </c>
      <c r="F5" t="s">
        <v>5</v>
      </c>
    </row>
    <row r="6" spans="1:6" x14ac:dyDescent="0.45">
      <c r="A6" s="5" t="s">
        <v>10</v>
      </c>
      <c r="B6">
        <v>-1.7122900000000001</v>
      </c>
      <c r="C6">
        <v>0.18045</v>
      </c>
      <c r="D6">
        <v>0.11085</v>
      </c>
      <c r="E6">
        <v>-15.45</v>
      </c>
      <c r="F6" t="s">
        <v>5</v>
      </c>
    </row>
    <row r="7" spans="1:6" x14ac:dyDescent="0.45">
      <c r="A7" s="5" t="s">
        <v>7</v>
      </c>
      <c r="B7">
        <v>1.27115</v>
      </c>
      <c r="C7">
        <v>3.56494</v>
      </c>
      <c r="D7">
        <v>7.9810000000000006E-2</v>
      </c>
      <c r="E7">
        <v>15.93</v>
      </c>
      <c r="F7" t="s">
        <v>5</v>
      </c>
    </row>
    <row r="8" spans="1:6" x14ac:dyDescent="0.45">
      <c r="A8" s="5" t="s">
        <v>8</v>
      </c>
      <c r="B8">
        <v>2.5308199999999998</v>
      </c>
      <c r="C8">
        <v>12.56382</v>
      </c>
      <c r="D8">
        <v>8.8529999999999998E-2</v>
      </c>
      <c r="E8">
        <v>28.59</v>
      </c>
      <c r="F8" t="s">
        <v>5</v>
      </c>
    </row>
    <row r="9" spans="1:6" x14ac:dyDescent="0.45">
      <c r="A9" s="5" t="s">
        <v>103</v>
      </c>
      <c r="B9" t="s">
        <v>104</v>
      </c>
      <c r="C9">
        <v>1.0021599999999999</v>
      </c>
      <c r="D9">
        <v>0.10153</v>
      </c>
      <c r="E9">
        <v>0.02</v>
      </c>
      <c r="F9">
        <v>0.98</v>
      </c>
    </row>
    <row r="10" spans="1:6" x14ac:dyDescent="0.45">
      <c r="A10" s="5" t="s">
        <v>105</v>
      </c>
      <c r="B10" t="s">
        <v>106</v>
      </c>
      <c r="C10">
        <v>1.15754</v>
      </c>
      <c r="D10">
        <v>0.15254999999999999</v>
      </c>
      <c r="E10">
        <v>0.96</v>
      </c>
      <c r="F10">
        <v>0.34</v>
      </c>
    </row>
    <row r="11" spans="1:6" x14ac:dyDescent="0.45">
      <c r="A11" s="5" t="s">
        <v>103</v>
      </c>
      <c r="B11" t="s">
        <v>107</v>
      </c>
      <c r="C11">
        <v>0.52363000000000004</v>
      </c>
      <c r="D11">
        <v>0.10853</v>
      </c>
      <c r="E11">
        <v>-5.96</v>
      </c>
      <c r="F11" s="14">
        <v>2.5000000000000001E-9</v>
      </c>
    </row>
    <row r="12" spans="1:6" x14ac:dyDescent="0.45">
      <c r="A12" s="5" t="s">
        <v>105</v>
      </c>
      <c r="B12" t="s">
        <v>108</v>
      </c>
      <c r="C12">
        <v>0.12640999999999999</v>
      </c>
      <c r="D12">
        <v>0.21623999999999999</v>
      </c>
      <c r="E12">
        <v>-9.56</v>
      </c>
      <c r="F12" t="s">
        <v>5</v>
      </c>
    </row>
    <row r="13" spans="1:6" x14ac:dyDescent="0.45">
      <c r="A13" s="4"/>
    </row>
    <row r="14" spans="1:6" x14ac:dyDescent="0.45">
      <c r="A14" s="5" t="s">
        <v>109</v>
      </c>
      <c r="B14" t="s">
        <v>110</v>
      </c>
      <c r="C14" t="s">
        <v>111</v>
      </c>
    </row>
    <row r="15" spans="1:6" x14ac:dyDescent="0.45">
      <c r="A15" s="5" t="s">
        <v>112</v>
      </c>
      <c r="B15" t="s">
        <v>113</v>
      </c>
      <c r="C15">
        <v>3</v>
      </c>
    </row>
    <row r="19" spans="1:14" x14ac:dyDescent="0.45">
      <c r="A19" s="26" t="s">
        <v>89</v>
      </c>
      <c r="B19" s="26"/>
      <c r="C19" s="26"/>
      <c r="D19" s="26"/>
      <c r="E19" s="26"/>
      <c r="F19" s="26"/>
    </row>
    <row r="20" spans="1:14" x14ac:dyDescent="0.45">
      <c r="A20" s="26" t="s">
        <v>89</v>
      </c>
      <c r="B20" s="26"/>
      <c r="C20" s="26"/>
      <c r="D20" s="26"/>
      <c r="E20" s="26"/>
      <c r="F20" s="26"/>
      <c r="G20" s="26"/>
      <c r="H20" s="5"/>
      <c r="I20" t="s">
        <v>98</v>
      </c>
      <c r="J20" t="s">
        <v>114</v>
      </c>
      <c r="K20" t="s">
        <v>115</v>
      </c>
      <c r="L20" t="s">
        <v>101</v>
      </c>
      <c r="M20" t="s">
        <v>3</v>
      </c>
    </row>
    <row r="21" spans="1:14" x14ac:dyDescent="0.45">
      <c r="A21" s="15"/>
      <c r="B21" s="16" t="s">
        <v>98</v>
      </c>
      <c r="C21" s="16" t="s">
        <v>114</v>
      </c>
      <c r="D21" s="16" t="s">
        <v>115</v>
      </c>
      <c r="E21" s="16" t="s">
        <v>101</v>
      </c>
      <c r="F21" s="16" t="s">
        <v>102</v>
      </c>
      <c r="H21" s="5" t="s">
        <v>116</v>
      </c>
      <c r="I21">
        <v>-0.34971099999999999</v>
      </c>
      <c r="J21">
        <v>0.70489199999999996</v>
      </c>
      <c r="K21">
        <v>9.7693000000000002E-2</v>
      </c>
      <c r="L21">
        <v>-3.58</v>
      </c>
      <c r="M21">
        <v>3.4400000000000001E-4</v>
      </c>
      <c r="N21" t="s">
        <v>6</v>
      </c>
    </row>
    <row r="22" spans="1:14" x14ac:dyDescent="0.45">
      <c r="A22" s="15" t="s">
        <v>116</v>
      </c>
      <c r="B22" s="16">
        <v>-0.377</v>
      </c>
      <c r="C22" s="16">
        <v>0.68589999999999995</v>
      </c>
      <c r="D22" s="16">
        <v>9.7500000000000003E-2</v>
      </c>
      <c r="E22" s="16">
        <v>-3.87</v>
      </c>
      <c r="F22" s="17">
        <v>1.1E-4</v>
      </c>
      <c r="H22" s="5" t="s">
        <v>117</v>
      </c>
      <c r="I22">
        <v>-1.16808</v>
      </c>
      <c r="J22">
        <v>0.31096299999999999</v>
      </c>
      <c r="K22">
        <v>0.100703</v>
      </c>
      <c r="L22">
        <v>-11.599</v>
      </c>
      <c r="M22" t="s">
        <v>5</v>
      </c>
      <c r="N22" t="s">
        <v>6</v>
      </c>
    </row>
    <row r="23" spans="1:14" x14ac:dyDescent="0.45">
      <c r="A23" s="15" t="s">
        <v>117</v>
      </c>
      <c r="B23" s="16">
        <v>-0.99360000000000004</v>
      </c>
      <c r="C23" s="16">
        <v>0.37019999999999997</v>
      </c>
      <c r="D23" s="16">
        <v>9.8500000000000004E-2</v>
      </c>
      <c r="E23" s="16">
        <v>-10.09</v>
      </c>
      <c r="F23" s="17" t="s">
        <v>5</v>
      </c>
      <c r="H23" s="5" t="s">
        <v>7</v>
      </c>
      <c r="I23">
        <v>1.6244179999999999</v>
      </c>
      <c r="J23">
        <v>5.0754630000000001</v>
      </c>
      <c r="K23">
        <v>5.9499999999999997E-2</v>
      </c>
      <c r="L23">
        <v>27.300999999999998</v>
      </c>
      <c r="M23" t="s">
        <v>5</v>
      </c>
      <c r="N23" t="s">
        <v>6</v>
      </c>
    </row>
    <row r="24" spans="1:14" x14ac:dyDescent="0.45">
      <c r="A24" s="15" t="s">
        <v>7</v>
      </c>
      <c r="B24" s="16">
        <v>1.3096000000000001</v>
      </c>
      <c r="C24" s="16">
        <v>3.7048000000000001</v>
      </c>
      <c r="D24" s="16">
        <v>5.6099999999999997E-2</v>
      </c>
      <c r="E24" s="16">
        <v>23.33</v>
      </c>
      <c r="F24" s="17" t="s">
        <v>5</v>
      </c>
      <c r="H24" s="5" t="s">
        <v>8</v>
      </c>
      <c r="I24">
        <v>2.640231</v>
      </c>
      <c r="J24">
        <v>14.016441</v>
      </c>
      <c r="K24">
        <v>6.6895999999999997E-2</v>
      </c>
      <c r="L24">
        <v>39.468000000000004</v>
      </c>
      <c r="M24" t="s">
        <v>5</v>
      </c>
      <c r="N24" t="s">
        <v>6</v>
      </c>
    </row>
    <row r="25" spans="1:14" x14ac:dyDescent="0.45">
      <c r="A25" s="15" t="s">
        <v>8</v>
      </c>
      <c r="B25" s="16">
        <v>2.1396999999999999</v>
      </c>
      <c r="C25" s="16">
        <v>8.4966000000000008</v>
      </c>
      <c r="D25" s="16">
        <v>6.3299999999999995E-2</v>
      </c>
      <c r="E25" s="16">
        <v>33.79</v>
      </c>
      <c r="F25" s="17" t="s">
        <v>5</v>
      </c>
      <c r="H25" s="5" t="s">
        <v>118</v>
      </c>
      <c r="I25">
        <v>-0.60572599999999999</v>
      </c>
      <c r="J25">
        <v>0.545678</v>
      </c>
      <c r="K25">
        <v>0.13950399999999999</v>
      </c>
      <c r="L25">
        <v>-4.3419999999999996</v>
      </c>
      <c r="M25" s="14">
        <v>1.4100000000000001E-5</v>
      </c>
      <c r="N25" t="s">
        <v>6</v>
      </c>
    </row>
    <row r="26" spans="1:14" x14ac:dyDescent="0.45">
      <c r="A26" s="15" t="s">
        <v>118</v>
      </c>
      <c r="B26" s="16">
        <v>-0.52610000000000001</v>
      </c>
      <c r="C26" s="16">
        <v>0.59089999999999998</v>
      </c>
      <c r="D26" s="16">
        <v>0.13930000000000001</v>
      </c>
      <c r="E26" s="16">
        <v>-3.78</v>
      </c>
      <c r="F26" s="17">
        <v>1.6000000000000001E-4</v>
      </c>
      <c r="H26" s="5" t="s">
        <v>119</v>
      </c>
      <c r="I26">
        <v>7.6610000000000003E-3</v>
      </c>
      <c r="J26">
        <v>1.00769</v>
      </c>
      <c r="K26">
        <v>0.14013300000000001</v>
      </c>
      <c r="L26">
        <v>5.5E-2</v>
      </c>
      <c r="M26">
        <v>0.956403</v>
      </c>
    </row>
    <row r="27" spans="1:14" x14ac:dyDescent="0.45">
      <c r="A27" s="15" t="s">
        <v>119</v>
      </c>
      <c r="B27" s="16">
        <v>-1.4999999999999999E-2</v>
      </c>
      <c r="C27" s="16">
        <v>0.98509999999999998</v>
      </c>
      <c r="D27" s="16">
        <v>0.13900000000000001</v>
      </c>
      <c r="E27" s="16">
        <v>-0.11</v>
      </c>
      <c r="F27" s="16">
        <v>0.91413999999999995</v>
      </c>
      <c r="H27" s="5" t="s">
        <v>120</v>
      </c>
      <c r="I27">
        <v>-0.83803899999999998</v>
      </c>
      <c r="J27">
        <v>0.432558</v>
      </c>
      <c r="K27">
        <v>0.148311</v>
      </c>
      <c r="L27">
        <v>-5.6509999999999998</v>
      </c>
      <c r="M27" s="14">
        <v>1.6000000000000001E-8</v>
      </c>
      <c r="N27" t="s">
        <v>6</v>
      </c>
    </row>
    <row r="28" spans="1:14" x14ac:dyDescent="0.45">
      <c r="A28" s="15" t="s">
        <v>120</v>
      </c>
      <c r="B28" s="16">
        <v>-0.98499999999999999</v>
      </c>
      <c r="C28" s="16">
        <v>0.37340000000000001</v>
      </c>
      <c r="D28" s="16">
        <v>0.14779999999999999</v>
      </c>
      <c r="E28" s="16">
        <v>-6.67</v>
      </c>
      <c r="F28" s="18">
        <v>2.6000000000000001E-11</v>
      </c>
      <c r="H28" s="5" t="s">
        <v>121</v>
      </c>
      <c r="I28">
        <v>-0.182003</v>
      </c>
      <c r="J28">
        <v>0.83359899999999998</v>
      </c>
      <c r="K28">
        <v>0.20600399999999999</v>
      </c>
      <c r="L28">
        <v>-0.88300000000000001</v>
      </c>
      <c r="M28">
        <v>0.37697199999999997</v>
      </c>
    </row>
    <row r="29" spans="1:14" x14ac:dyDescent="0.45">
      <c r="A29" s="15" t="s">
        <v>121</v>
      </c>
      <c r="B29" s="16">
        <v>-1.819</v>
      </c>
      <c r="C29" s="16">
        <v>0.16220000000000001</v>
      </c>
      <c r="D29" s="16">
        <v>0.20480000000000001</v>
      </c>
      <c r="E29" s="16">
        <v>-8.8800000000000008</v>
      </c>
      <c r="F29" s="17" t="s">
        <v>5</v>
      </c>
    </row>
    <row r="30" spans="1:14" x14ac:dyDescent="0.45">
      <c r="A30" s="4"/>
    </row>
    <row r="31" spans="1:14" x14ac:dyDescent="0.45">
      <c r="A31" s="5" t="s">
        <v>122</v>
      </c>
      <c r="B31" t="s">
        <v>123</v>
      </c>
      <c r="C31" t="s">
        <v>124</v>
      </c>
    </row>
    <row r="32" spans="1:14" x14ac:dyDescent="0.45">
      <c r="A32" s="5" t="s">
        <v>125</v>
      </c>
      <c r="B32">
        <v>53</v>
      </c>
    </row>
    <row r="35" spans="1:13" x14ac:dyDescent="0.45">
      <c r="A35" s="5" t="s">
        <v>141</v>
      </c>
    </row>
    <row r="36" spans="1:13" x14ac:dyDescent="0.45">
      <c r="A36" s="4"/>
    </row>
    <row r="37" spans="1:13" x14ac:dyDescent="0.45">
      <c r="A37" s="5" t="s">
        <v>142</v>
      </c>
    </row>
    <row r="38" spans="1:13" x14ac:dyDescent="0.45">
      <c r="A38" s="4"/>
      <c r="H38" s="29" t="s">
        <v>155</v>
      </c>
      <c r="I38" s="17" t="s">
        <v>160</v>
      </c>
      <c r="J38" s="29" t="s">
        <v>156</v>
      </c>
      <c r="K38" s="29" t="s">
        <v>159</v>
      </c>
      <c r="L38" s="29" t="s">
        <v>157</v>
      </c>
      <c r="M38" s="29" t="s">
        <v>158</v>
      </c>
    </row>
    <row r="39" spans="1:13" x14ac:dyDescent="0.45">
      <c r="A39" s="5"/>
      <c r="B39" t="s">
        <v>98</v>
      </c>
      <c r="C39" t="s">
        <v>114</v>
      </c>
      <c r="D39" t="s">
        <v>115</v>
      </c>
      <c r="E39" t="s">
        <v>101</v>
      </c>
      <c r="F39" t="s">
        <v>3</v>
      </c>
      <c r="H39" s="28" t="s">
        <v>116</v>
      </c>
      <c r="I39" s="16">
        <v>-0.86450499999999997</v>
      </c>
      <c r="J39" s="27">
        <v>0.42130000000000001</v>
      </c>
      <c r="K39" s="27">
        <v>5.9659999999999998E-2</v>
      </c>
      <c r="L39" s="27">
        <v>-14.49</v>
      </c>
      <c r="M39" s="29" t="s">
        <v>150</v>
      </c>
    </row>
    <row r="40" spans="1:13" x14ac:dyDescent="0.45">
      <c r="A40" s="5" t="s">
        <v>116</v>
      </c>
      <c r="B40">
        <v>-0.86450499999999997</v>
      </c>
      <c r="C40">
        <v>0.42126000000000002</v>
      </c>
      <c r="D40">
        <v>5.9659999999999998E-2</v>
      </c>
      <c r="E40">
        <v>-14.49</v>
      </c>
      <c r="F40" t="s">
        <v>150</v>
      </c>
      <c r="G40" t="s">
        <v>6</v>
      </c>
      <c r="H40" s="28" t="s">
        <v>117</v>
      </c>
      <c r="I40" s="16">
        <v>-1.433676</v>
      </c>
      <c r="J40" s="27">
        <v>0.2384</v>
      </c>
      <c r="K40" s="27">
        <v>6.5254999999999994E-2</v>
      </c>
      <c r="L40" s="27">
        <v>-21.97</v>
      </c>
      <c r="M40" s="29" t="s">
        <v>150</v>
      </c>
    </row>
    <row r="41" spans="1:13" x14ac:dyDescent="0.45">
      <c r="A41" s="5" t="s">
        <v>117</v>
      </c>
      <c r="B41">
        <v>-1.433676</v>
      </c>
      <c r="C41">
        <v>0.238431</v>
      </c>
      <c r="D41">
        <v>6.5254999999999994E-2</v>
      </c>
      <c r="E41">
        <v>-21.97</v>
      </c>
      <c r="F41" t="s">
        <v>150</v>
      </c>
      <c r="G41" t="s">
        <v>6</v>
      </c>
      <c r="H41" s="28" t="s">
        <v>151</v>
      </c>
      <c r="I41" s="16">
        <v>0.22845299999999999</v>
      </c>
      <c r="J41" s="27">
        <v>1.2566999999999999</v>
      </c>
      <c r="K41" s="27">
        <v>6.8490000000000001E-3</v>
      </c>
      <c r="L41" s="27">
        <v>33.36</v>
      </c>
      <c r="M41" s="29" t="s">
        <v>150</v>
      </c>
    </row>
    <row r="42" spans="1:13" x14ac:dyDescent="0.45">
      <c r="A42" s="5" t="s">
        <v>151</v>
      </c>
      <c r="B42">
        <v>0.22845299999999999</v>
      </c>
      <c r="C42">
        <v>1.2566550000000001</v>
      </c>
      <c r="D42">
        <v>6.8490000000000001E-3</v>
      </c>
      <c r="E42">
        <v>33.36</v>
      </c>
      <c r="F42" t="s">
        <v>150</v>
      </c>
      <c r="G42" t="s">
        <v>6</v>
      </c>
    </row>
    <row r="43" spans="1:13" x14ac:dyDescent="0.45">
      <c r="A43" s="5" t="s">
        <v>143</v>
      </c>
    </row>
    <row r="44" spans="1:13" x14ac:dyDescent="0.45">
      <c r="A44" s="5" t="s">
        <v>144</v>
      </c>
    </row>
    <row r="45" spans="1:13" x14ac:dyDescent="0.45">
      <c r="A45" s="4"/>
    </row>
    <row r="46" spans="1:13" x14ac:dyDescent="0.45">
      <c r="A46" s="5"/>
      <c r="B46" t="s">
        <v>114</v>
      </c>
      <c r="C46" t="s">
        <v>152</v>
      </c>
      <c r="D46" t="s">
        <v>153</v>
      </c>
      <c r="E46" t="s">
        <v>154</v>
      </c>
    </row>
    <row r="47" spans="1:13" x14ac:dyDescent="0.45">
      <c r="A47" s="5" t="s">
        <v>116</v>
      </c>
      <c r="B47">
        <v>0.42130000000000001</v>
      </c>
      <c r="C47">
        <v>2.3738000000000001</v>
      </c>
      <c r="D47">
        <v>0.37480000000000002</v>
      </c>
      <c r="E47">
        <v>0.47349999999999998</v>
      </c>
    </row>
    <row r="48" spans="1:13" x14ac:dyDescent="0.45">
      <c r="A48" s="5" t="s">
        <v>117</v>
      </c>
      <c r="B48">
        <v>0.2384</v>
      </c>
      <c r="C48">
        <v>4.1940999999999997</v>
      </c>
      <c r="D48">
        <v>0.20979999999999999</v>
      </c>
      <c r="E48">
        <v>0.27100000000000002</v>
      </c>
    </row>
    <row r="49" spans="1:5" x14ac:dyDescent="0.45">
      <c r="A49" s="5" t="s">
        <v>151</v>
      </c>
      <c r="B49">
        <v>1.2566999999999999</v>
      </c>
      <c r="C49">
        <v>0.79579999999999995</v>
      </c>
      <c r="D49">
        <v>1.2399</v>
      </c>
      <c r="E49">
        <v>1.2736000000000001</v>
      </c>
    </row>
    <row r="50" spans="1:5" x14ac:dyDescent="0.45">
      <c r="A50" s="4"/>
    </row>
    <row r="51" spans="1:5" x14ac:dyDescent="0.45">
      <c r="A51" s="5" t="s">
        <v>145</v>
      </c>
    </row>
    <row r="52" spans="1:5" x14ac:dyDescent="0.45">
      <c r="A52" s="5" t="s">
        <v>146</v>
      </c>
    </row>
    <row r="53" spans="1:5" x14ac:dyDescent="0.45">
      <c r="A53" s="5" t="s">
        <v>147</v>
      </c>
    </row>
    <row r="54" spans="1:5" x14ac:dyDescent="0.45">
      <c r="A54" s="5" t="s">
        <v>148</v>
      </c>
    </row>
    <row r="55" spans="1:5" x14ac:dyDescent="0.45">
      <c r="A55" s="5" t="s">
        <v>149</v>
      </c>
    </row>
  </sheetData>
  <mergeCells count="2">
    <mergeCell ref="A19:F19"/>
    <mergeCell ref="A20:G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728F-8821-41EF-B53A-85A644AA24E3}">
  <dimension ref="A1:D44"/>
  <sheetViews>
    <sheetView topLeftCell="A12" workbookViewId="0">
      <selection activeCell="B40" sqref="B40:D44"/>
    </sheetView>
  </sheetViews>
  <sheetFormatPr defaultRowHeight="14.25" x14ac:dyDescent="0.45"/>
  <cols>
    <col min="1" max="1" width="13.59765625" bestFit="1" customWidth="1"/>
    <col min="4" max="4" width="85.1328125" bestFit="1" customWidth="1"/>
  </cols>
  <sheetData>
    <row r="1" spans="1:4" x14ac:dyDescent="0.45">
      <c r="A1" s="5"/>
      <c r="B1" t="s">
        <v>33</v>
      </c>
      <c r="C1" t="s">
        <v>34</v>
      </c>
      <c r="D1" t="s">
        <v>41</v>
      </c>
    </row>
    <row r="2" spans="1:4" x14ac:dyDescent="0.45">
      <c r="A2" s="5" t="s">
        <v>43</v>
      </c>
      <c r="B2">
        <v>12</v>
      </c>
      <c r="C2">
        <v>-18656.830000000002</v>
      </c>
      <c r="D2" s="5" t="s">
        <v>51</v>
      </c>
    </row>
    <row r="3" spans="1:4" x14ac:dyDescent="0.45">
      <c r="A3" s="5" t="s">
        <v>38</v>
      </c>
      <c r="B3">
        <v>13</v>
      </c>
      <c r="C3">
        <v>-18655.36</v>
      </c>
      <c r="D3" s="5" t="s">
        <v>47</v>
      </c>
    </row>
    <row r="4" spans="1:4" x14ac:dyDescent="0.45">
      <c r="A4" s="5" t="s">
        <v>37</v>
      </c>
      <c r="B4">
        <v>13</v>
      </c>
      <c r="C4">
        <v>-18650.5</v>
      </c>
      <c r="D4" s="5" t="s">
        <v>46</v>
      </c>
    </row>
    <row r="5" spans="1:4" x14ac:dyDescent="0.45">
      <c r="A5" s="5" t="s">
        <v>42</v>
      </c>
      <c r="B5">
        <v>12</v>
      </c>
      <c r="C5">
        <v>-18650.47</v>
      </c>
      <c r="D5" s="5" t="s">
        <v>50</v>
      </c>
    </row>
    <row r="6" spans="1:4" x14ac:dyDescent="0.45">
      <c r="A6" s="5" t="s">
        <v>40</v>
      </c>
      <c r="B6">
        <v>9</v>
      </c>
      <c r="C6">
        <v>-18617.88</v>
      </c>
      <c r="D6" s="5" t="s">
        <v>49</v>
      </c>
    </row>
    <row r="7" spans="1:4" x14ac:dyDescent="0.45">
      <c r="A7" s="5" t="s">
        <v>39</v>
      </c>
      <c r="B7">
        <v>9</v>
      </c>
      <c r="C7">
        <v>-18617.13</v>
      </c>
      <c r="D7" s="5" t="s">
        <v>48</v>
      </c>
    </row>
    <row r="8" spans="1:4" x14ac:dyDescent="0.45">
      <c r="A8" s="5" t="s">
        <v>36</v>
      </c>
      <c r="B8">
        <v>6</v>
      </c>
      <c r="C8">
        <v>-16935.09</v>
      </c>
      <c r="D8" s="5" t="s">
        <v>45</v>
      </c>
    </row>
    <row r="9" spans="1:4" x14ac:dyDescent="0.45">
      <c r="A9" s="5" t="s">
        <v>35</v>
      </c>
      <c r="B9">
        <v>6</v>
      </c>
      <c r="C9">
        <v>-16934.98</v>
      </c>
      <c r="D9" s="6" t="s">
        <v>44</v>
      </c>
    </row>
    <row r="13" spans="1:4" x14ac:dyDescent="0.45">
      <c r="A13" s="5"/>
      <c r="B13" t="s">
        <v>33</v>
      </c>
      <c r="C13" t="s">
        <v>34</v>
      </c>
    </row>
    <row r="14" spans="1:4" x14ac:dyDescent="0.45">
      <c r="A14" s="5" t="s">
        <v>52</v>
      </c>
      <c r="B14">
        <v>6</v>
      </c>
      <c r="C14">
        <v>-16929.91</v>
      </c>
      <c r="D14" s="6" t="s">
        <v>44</v>
      </c>
    </row>
    <row r="15" spans="1:4" x14ac:dyDescent="0.45">
      <c r="A15" s="5" t="s">
        <v>53</v>
      </c>
      <c r="B15">
        <v>6</v>
      </c>
      <c r="C15">
        <v>-16930.09</v>
      </c>
      <c r="D15" s="5" t="s">
        <v>45</v>
      </c>
    </row>
    <row r="16" spans="1:4" x14ac:dyDescent="0.45">
      <c r="A16" s="5" t="s">
        <v>54</v>
      </c>
      <c r="B16">
        <v>13</v>
      </c>
      <c r="C16">
        <v>-18643.55</v>
      </c>
      <c r="D16" s="5" t="s">
        <v>46</v>
      </c>
    </row>
    <row r="17" spans="1:4" x14ac:dyDescent="0.45">
      <c r="A17" s="5" t="s">
        <v>55</v>
      </c>
      <c r="B17">
        <v>13</v>
      </c>
      <c r="C17">
        <v>-18648.330000000002</v>
      </c>
      <c r="D17" s="5" t="s">
        <v>47</v>
      </c>
    </row>
    <row r="18" spans="1:4" x14ac:dyDescent="0.45">
      <c r="A18" s="5" t="s">
        <v>56</v>
      </c>
      <c r="B18">
        <v>9</v>
      </c>
      <c r="C18">
        <v>-18610.14</v>
      </c>
      <c r="D18" s="5" t="s">
        <v>48</v>
      </c>
    </row>
    <row r="19" spans="1:4" x14ac:dyDescent="0.45">
      <c r="A19" s="5" t="s">
        <v>57</v>
      </c>
      <c r="B19">
        <v>9</v>
      </c>
      <c r="C19">
        <v>-18610.849999999999</v>
      </c>
      <c r="D19" s="5" t="s">
        <v>49</v>
      </c>
    </row>
    <row r="20" spans="1:4" x14ac:dyDescent="0.45">
      <c r="A20" s="5" t="s">
        <v>58</v>
      </c>
      <c r="B20">
        <v>12</v>
      </c>
      <c r="C20">
        <v>-18643.54</v>
      </c>
      <c r="D20" s="5" t="s">
        <v>50</v>
      </c>
    </row>
    <row r="21" spans="1:4" x14ac:dyDescent="0.45">
      <c r="A21" s="5" t="s">
        <v>59</v>
      </c>
      <c r="B21">
        <v>12</v>
      </c>
      <c r="C21">
        <v>-18649.79</v>
      </c>
      <c r="D21" s="5" t="s">
        <v>51</v>
      </c>
    </row>
    <row r="22" spans="1:4" x14ac:dyDescent="0.45">
      <c r="A22" s="5" t="s">
        <v>60</v>
      </c>
      <c r="B22">
        <v>15</v>
      </c>
      <c r="C22">
        <v>-18678.73</v>
      </c>
      <c r="D22" t="s">
        <v>61</v>
      </c>
    </row>
    <row r="27" spans="1:4" x14ac:dyDescent="0.45">
      <c r="A27" s="5"/>
      <c r="B27" t="s">
        <v>33</v>
      </c>
      <c r="C27" t="s">
        <v>34</v>
      </c>
      <c r="D27" t="s">
        <v>135</v>
      </c>
    </row>
    <row r="28" spans="1:4" x14ac:dyDescent="0.45">
      <c r="A28" s="5" t="s">
        <v>134</v>
      </c>
      <c r="B28">
        <v>14</v>
      </c>
      <c r="C28">
        <v>13243.29</v>
      </c>
      <c r="D28" t="s">
        <v>61</v>
      </c>
    </row>
    <row r="29" spans="1:4" x14ac:dyDescent="0.45">
      <c r="A29" s="5" t="s">
        <v>129</v>
      </c>
      <c r="B29">
        <v>12</v>
      </c>
      <c r="C29">
        <v>13256.69</v>
      </c>
      <c r="D29" s="5" t="s">
        <v>47</v>
      </c>
    </row>
    <row r="30" spans="1:4" x14ac:dyDescent="0.45">
      <c r="A30" s="5" t="s">
        <v>133</v>
      </c>
      <c r="B30">
        <v>11</v>
      </c>
      <c r="C30">
        <v>13256.89</v>
      </c>
      <c r="D30" s="5" t="s">
        <v>51</v>
      </c>
    </row>
    <row r="31" spans="1:4" x14ac:dyDescent="0.45">
      <c r="A31" s="5" t="s">
        <v>130</v>
      </c>
      <c r="B31">
        <v>8</v>
      </c>
      <c r="C31">
        <v>13259.97</v>
      </c>
      <c r="D31" s="5" t="s">
        <v>48</v>
      </c>
    </row>
    <row r="32" spans="1:4" x14ac:dyDescent="0.45">
      <c r="A32" s="5" t="s">
        <v>128</v>
      </c>
      <c r="B32">
        <v>12</v>
      </c>
      <c r="C32">
        <v>13262.2</v>
      </c>
      <c r="D32" s="5" t="s">
        <v>46</v>
      </c>
    </row>
    <row r="33" spans="1:4" x14ac:dyDescent="0.45">
      <c r="A33" s="5" t="s">
        <v>132</v>
      </c>
      <c r="B33">
        <v>11</v>
      </c>
      <c r="C33">
        <v>13262.28</v>
      </c>
      <c r="D33" s="5" t="s">
        <v>50</v>
      </c>
    </row>
    <row r="34" spans="1:4" x14ac:dyDescent="0.45">
      <c r="A34" s="5" t="s">
        <v>131</v>
      </c>
      <c r="B34">
        <v>8</v>
      </c>
      <c r="C34">
        <v>13262.32</v>
      </c>
      <c r="D34" s="5" t="s">
        <v>49</v>
      </c>
    </row>
    <row r="35" spans="1:4" x14ac:dyDescent="0.45">
      <c r="A35" s="5" t="s">
        <v>127</v>
      </c>
      <c r="B35">
        <v>5</v>
      </c>
      <c r="C35">
        <v>13873.11</v>
      </c>
      <c r="D35" s="5" t="s">
        <v>45</v>
      </c>
    </row>
    <row r="36" spans="1:4" x14ac:dyDescent="0.45">
      <c r="A36" s="5" t="s">
        <v>126</v>
      </c>
      <c r="B36">
        <v>5</v>
      </c>
      <c r="C36">
        <v>13875.69</v>
      </c>
      <c r="D36" s="6" t="s">
        <v>44</v>
      </c>
    </row>
    <row r="40" spans="1:4" x14ac:dyDescent="0.45">
      <c r="B40" s="17" t="s">
        <v>33</v>
      </c>
      <c r="C40" s="17" t="s">
        <v>34</v>
      </c>
      <c r="D40" s="17" t="s">
        <v>136</v>
      </c>
    </row>
    <row r="41" spans="1:4" x14ac:dyDescent="0.45">
      <c r="B41" s="16">
        <v>12</v>
      </c>
      <c r="C41" s="16">
        <v>13256.69</v>
      </c>
      <c r="D41" s="15" t="s">
        <v>137</v>
      </c>
    </row>
    <row r="42" spans="1:4" x14ac:dyDescent="0.45">
      <c r="B42" s="16">
        <v>11</v>
      </c>
      <c r="C42" s="16">
        <v>13256.89</v>
      </c>
      <c r="D42" s="15" t="s">
        <v>138</v>
      </c>
    </row>
    <row r="43" spans="1:4" x14ac:dyDescent="0.45">
      <c r="B43" s="16">
        <v>12</v>
      </c>
      <c r="C43" s="16">
        <v>13262.2</v>
      </c>
      <c r="D43" s="15" t="s">
        <v>139</v>
      </c>
    </row>
    <row r="44" spans="1:4" x14ac:dyDescent="0.45">
      <c r="B44" s="16">
        <v>11</v>
      </c>
      <c r="C44" s="16">
        <v>13262.28</v>
      </c>
      <c r="D44" s="15" t="s">
        <v>140</v>
      </c>
    </row>
  </sheetData>
  <sortState ref="A28:D36">
    <sortCondition ref="C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Cox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2017-12-08T19:06:57Z</dcterms:created>
  <dcterms:modified xsi:type="dcterms:W3CDTF">2017-12-10T22:49:24Z</dcterms:modified>
</cp:coreProperties>
</file>