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GitHub\wingproj\lifehist\"/>
    </mc:Choice>
  </mc:AlternateContent>
  <bookViews>
    <workbookView xWindow="0" yWindow="0" windowWidth="18270" windowHeight="10380" activeTab="1" xr2:uid="{EA44F234-0235-4B0F-B02B-63910F787E96}"/>
  </bookViews>
  <sheets>
    <sheet name="Sheet1" sheetId="1" r:id="rId1"/>
    <sheet name="Sheet2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F8" i="2"/>
  <c r="G8" i="2"/>
  <c r="H8" i="2"/>
  <c r="D8" i="2"/>
  <c r="J8" i="2"/>
  <c r="I8" i="2"/>
  <c r="D9" i="1"/>
  <c r="J9" i="1" l="1"/>
  <c r="I9" i="1"/>
  <c r="H9" i="1"/>
  <c r="E9" i="1"/>
  <c r="F9" i="1"/>
  <c r="G9" i="1"/>
</calcChain>
</file>

<file path=xl/sharedStrings.xml><?xml version="1.0" encoding="utf-8"?>
<sst xmlns="http://schemas.openxmlformats.org/spreadsheetml/2006/main" count="23" uniqueCount="12">
  <si>
    <t>Vectorial capacity calculator</t>
  </si>
  <si>
    <t>m</t>
  </si>
  <si>
    <t>number of mosq</t>
  </si>
  <si>
    <t>a</t>
  </si>
  <si>
    <t>bites per mos</t>
  </si>
  <si>
    <t>1/-ln(p)</t>
  </si>
  <si>
    <t>days biting</t>
  </si>
  <si>
    <t>p^n</t>
  </si>
  <si>
    <t>survive extrinsic incubation period</t>
  </si>
  <si>
    <t>v=m(a^2)bp^n/(-ln(p))</t>
  </si>
  <si>
    <t>b</t>
  </si>
  <si>
    <t>transmission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</si>
</sst>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3E3E-6BA4-40A9-8249-F22A2F19FFBA}">
  <dimension ref="A1:J9"/>
  <sheetViews>
    <sheetView workbookViewId="0">
      <selection activeCell="B3" sqref="B3:J9"/>
    </sheetView>
  </sheetViews>
  <sheetFormatPr defaultRowHeight="14.25" x14ac:dyDescent="0.45"/>
  <cols>
    <col min="3" max="3" width="32.265625" bestFit="1" customWidth="1"/>
  </cols>
  <sheetData>
    <row r="1" spans="1:10" x14ac:dyDescent="0.45">
      <c r="A1" t="s">
        <v>0</v>
      </c>
    </row>
    <row r="3" spans="1:10" x14ac:dyDescent="0.45">
      <c r="B3" t="s">
        <v>9</v>
      </c>
    </row>
    <row r="4" spans="1:10" x14ac:dyDescent="0.45">
      <c r="B4" t="s">
        <v>10</v>
      </c>
      <c r="C4" t="s">
        <v>11</v>
      </c>
    </row>
    <row r="5" spans="1:10" x14ac:dyDescent="0.45">
      <c r="B5" t="s">
        <v>1</v>
      </c>
      <c r="C5" t="s">
        <v>2</v>
      </c>
      <c r="D5">
        <v>1000</v>
      </c>
      <c r="E5">
        <v>3000</v>
      </c>
      <c r="F5">
        <v>3000</v>
      </c>
      <c r="G5">
        <v>3000</v>
      </c>
      <c r="H5">
        <v>1000</v>
      </c>
      <c r="I5">
        <v>3000</v>
      </c>
      <c r="J5">
        <v>3000</v>
      </c>
    </row>
    <row r="6" spans="1:10" x14ac:dyDescent="0.45">
      <c r="B6" t="s">
        <v>3</v>
      </c>
      <c r="C6" t="s">
        <v>4</v>
      </c>
      <c r="D6">
        <v>4</v>
      </c>
      <c r="E6">
        <v>4</v>
      </c>
      <c r="F6">
        <v>4</v>
      </c>
      <c r="G6">
        <v>2</v>
      </c>
      <c r="H6">
        <v>4</v>
      </c>
      <c r="I6">
        <v>4</v>
      </c>
      <c r="J6">
        <v>4</v>
      </c>
    </row>
    <row r="7" spans="1:10" x14ac:dyDescent="0.45">
      <c r="B7" t="s">
        <v>5</v>
      </c>
      <c r="C7" t="s">
        <v>6</v>
      </c>
      <c r="D7">
        <v>5</v>
      </c>
      <c r="E7">
        <v>5</v>
      </c>
      <c r="F7">
        <v>3</v>
      </c>
      <c r="G7">
        <v>5</v>
      </c>
      <c r="H7">
        <v>5</v>
      </c>
      <c r="I7">
        <v>5</v>
      </c>
      <c r="J7">
        <v>3</v>
      </c>
    </row>
    <row r="8" spans="1:10" x14ac:dyDescent="0.45">
      <c r="B8" t="s">
        <v>7</v>
      </c>
      <c r="C8" t="s">
        <v>8</v>
      </c>
      <c r="D8">
        <v>0.5</v>
      </c>
      <c r="E8">
        <v>0.5</v>
      </c>
      <c r="F8">
        <v>0.5</v>
      </c>
      <c r="G8">
        <v>0.5</v>
      </c>
      <c r="H8">
        <v>0.2</v>
      </c>
      <c r="I8">
        <v>0.2</v>
      </c>
      <c r="J8">
        <v>0.2</v>
      </c>
    </row>
    <row r="9" spans="1:10" x14ac:dyDescent="0.45">
      <c r="D9">
        <f>((D5*D6^2)*D8)*D7</f>
        <v>40000</v>
      </c>
      <c r="E9">
        <f t="shared" ref="E9:J9" si="0">((E5*E6^2)*E8)*E7</f>
        <v>120000</v>
      </c>
      <c r="F9">
        <f t="shared" si="0"/>
        <v>72000</v>
      </c>
      <c r="G9">
        <f t="shared" si="0"/>
        <v>30000</v>
      </c>
      <c r="H9">
        <f t="shared" si="0"/>
        <v>16000</v>
      </c>
      <c r="I9">
        <f t="shared" si="0"/>
        <v>48000</v>
      </c>
      <c r="J9">
        <f t="shared" si="0"/>
        <v>28800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558E-EA25-46F2-961A-57E887AEE780}">
  <dimension ref="B2:J8"/>
  <sheetViews>
    <sheetView tabSelected="1" workbookViewId="0">
      <selection activeCell="H8" sqref="H8"/>
    </sheetView>
  </sheetViews>
  <sheetFormatPr defaultRowHeight="14.25" x14ac:dyDescent="0.45"/>
  <cols>
    <col min="3" max="3" width="27.9296875" bestFit="1" customWidth="1"/>
  </cols>
  <sheetData>
    <row r="2" spans="2:10" x14ac:dyDescent="0.45">
      <c r="B2" t="s">
        <v>9</v>
      </c>
    </row>
    <row r="3" spans="2:10" x14ac:dyDescent="0.45">
      <c r="B3" t="s">
        <v>10</v>
      </c>
      <c r="C3" t="s">
        <v>11</v>
      </c>
      <c r="D3">
        <v>1E-3</v>
      </c>
      <c r="E3">
        <v>1E-3</v>
      </c>
      <c r="F3">
        <v>1E-3</v>
      </c>
      <c r="G3">
        <v>1E-3</v>
      </c>
      <c r="H3">
        <v>1E-3</v>
      </c>
    </row>
    <row r="4" spans="2:10" x14ac:dyDescent="0.45">
      <c r="B4" t="s">
        <v>1</v>
      </c>
      <c r="C4" t="s">
        <v>2</v>
      </c>
      <c r="D4">
        <v>1000</v>
      </c>
      <c r="E4">
        <v>3000</v>
      </c>
      <c r="F4">
        <v>3000</v>
      </c>
      <c r="G4">
        <v>3000</v>
      </c>
      <c r="H4">
        <v>1000</v>
      </c>
      <c r="I4">
        <v>3000</v>
      </c>
      <c r="J4">
        <v>3000</v>
      </c>
    </row>
    <row r="5" spans="2:10" x14ac:dyDescent="0.45">
      <c r="B5" t="s">
        <v>3</v>
      </c>
      <c r="C5" t="s">
        <v>4</v>
      </c>
      <c r="D5">
        <v>4</v>
      </c>
      <c r="E5">
        <v>4</v>
      </c>
      <c r="F5">
        <v>4</v>
      </c>
      <c r="G5">
        <v>2</v>
      </c>
      <c r="H5">
        <v>4</v>
      </c>
      <c r="I5">
        <v>4</v>
      </c>
      <c r="J5">
        <v>3</v>
      </c>
    </row>
    <row r="6" spans="2:10" x14ac:dyDescent="0.45">
      <c r="B6" t="s">
        <v>5</v>
      </c>
      <c r="C6" t="s">
        <v>6</v>
      </c>
      <c r="D6">
        <v>5</v>
      </c>
      <c r="E6">
        <v>5</v>
      </c>
      <c r="F6">
        <v>3</v>
      </c>
      <c r="G6">
        <v>5</v>
      </c>
      <c r="H6">
        <v>5</v>
      </c>
      <c r="I6">
        <v>5</v>
      </c>
      <c r="J6">
        <v>3</v>
      </c>
    </row>
    <row r="7" spans="2:10" x14ac:dyDescent="0.45">
      <c r="B7" t="s">
        <v>7</v>
      </c>
      <c r="C7" t="s">
        <v>8</v>
      </c>
      <c r="D7">
        <v>0.5</v>
      </c>
      <c r="E7">
        <v>0.5</v>
      </c>
      <c r="F7">
        <v>0.5</v>
      </c>
      <c r="G7">
        <v>0.5</v>
      </c>
      <c r="H7">
        <v>0.3</v>
      </c>
      <c r="I7">
        <v>0.2</v>
      </c>
      <c r="J7">
        <v>0.2</v>
      </c>
    </row>
    <row r="8" spans="2:10" x14ac:dyDescent="0.45">
      <c r="D8">
        <f>((D4*D5^2)*D7)*D6*D3</f>
        <v>40</v>
      </c>
      <c r="E8">
        <f t="shared" ref="E8:H8" si="0">((E4*E5^2)*E7)*E6*E3</f>
        <v>120</v>
      </c>
      <c r="F8">
        <f t="shared" si="0"/>
        <v>72</v>
      </c>
      <c r="G8">
        <f t="shared" si="0"/>
        <v>30</v>
      </c>
      <c r="H8">
        <f t="shared" si="0"/>
        <v>24</v>
      </c>
      <c r="I8">
        <f t="shared" ref="I8:J8" si="1">((I4*I5^2)*I7)*I6</f>
        <v>48000</v>
      </c>
      <c r="J8">
        <f t="shared" si="1"/>
        <v>16200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virgc</dc:creator>
  <cp:lastModifiedBy>virgc</cp:lastModifiedBy>
  <dcterms:created xsi:type="dcterms:W3CDTF">2017-10-26T11:10:31Z</dcterms:created>
  <dcterms:modified xsi:type="dcterms:W3CDTF">2017-12-11T14:27:10Z</dcterms:modified>
</cp:coreProperties>
</file>