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Gomez analysis plan\"/>
    </mc:Choice>
  </mc:AlternateContent>
  <bookViews>
    <workbookView xWindow="0" yWindow="0" windowWidth="22500" windowHeight="10785" activeTab="1" xr2:uid="{00000000-000D-0000-FFFF-FFFF00000000}"/>
  </bookViews>
  <sheets>
    <sheet name="Life history site info" sheetId="3" r:id="rId1"/>
    <sheet name="Lab reared specimen table" sheetId="1" r:id="rId2"/>
    <sheet name="Composite file types" sheetId="2" r:id="rId3"/>
    <sheet name="Sheet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L24" i="2" l="1"/>
  <c r="L26" i="2"/>
  <c r="L22" i="2"/>
  <c r="L18" i="2"/>
  <c r="L20" i="2"/>
  <c r="L16" i="2"/>
  <c r="L12" i="2"/>
  <c r="L14" i="2"/>
  <c r="L10" i="2"/>
  <c r="L6" i="2"/>
  <c r="L8" i="2"/>
  <c r="L4" i="2"/>
  <c r="K16" i="2"/>
  <c r="K17" i="2"/>
  <c r="E9" i="2"/>
  <c r="E8" i="2"/>
  <c r="E7" i="2"/>
  <c r="E6" i="2"/>
  <c r="E5" i="2"/>
  <c r="E4" i="2"/>
  <c r="E11" i="2"/>
  <c r="E10" i="2"/>
  <c r="F20" i="2"/>
  <c r="F18" i="2"/>
  <c r="F16" i="2"/>
  <c r="F14" i="2"/>
  <c r="F12" i="2"/>
  <c r="F10" i="2"/>
  <c r="F6" i="2"/>
  <c r="F8" i="2"/>
  <c r="F4" i="2"/>
  <c r="F43" i="1" l="1"/>
  <c r="F45" i="1"/>
  <c r="F37" i="1"/>
  <c r="F39" i="1"/>
  <c r="F31" i="1"/>
  <c r="F33" i="1"/>
  <c r="F25" i="1"/>
  <c r="F27" i="1"/>
  <c r="F19" i="1"/>
  <c r="F21" i="1"/>
  <c r="F13" i="1"/>
  <c r="F15" i="1"/>
  <c r="F41" i="1"/>
  <c r="F35" i="1"/>
  <c r="F29" i="1"/>
  <c r="F23" i="1"/>
  <c r="F17" i="1"/>
  <c r="F11" i="1"/>
  <c r="F7" i="1"/>
  <c r="F9" i="1"/>
  <c r="F5" i="1"/>
</calcChain>
</file>

<file path=xl/sharedStrings.xml><?xml version="1.0" encoding="utf-8"?>
<sst xmlns="http://schemas.openxmlformats.org/spreadsheetml/2006/main" count="1097" uniqueCount="945">
  <si>
    <t>Lab reared wings</t>
  </si>
  <si>
    <t>Sexual dimorphism files</t>
  </si>
  <si>
    <t>Locality</t>
  </si>
  <si>
    <t>ARS</t>
  </si>
  <si>
    <t>Temp</t>
  </si>
  <si>
    <t>Sex</t>
  </si>
  <si>
    <t>F</t>
  </si>
  <si>
    <t>M</t>
  </si>
  <si>
    <t>n</t>
  </si>
  <si>
    <t>Filename</t>
  </si>
  <si>
    <t>APR</t>
  </si>
  <si>
    <t>RMO</t>
  </si>
  <si>
    <t>RPV</t>
  </si>
  <si>
    <t>TLC</t>
  </si>
  <si>
    <t>TPN</t>
  </si>
  <si>
    <t>SJU</t>
  </si>
  <si>
    <t>Larger composite files</t>
  </si>
  <si>
    <t>Description</t>
  </si>
  <si>
    <t>Composite file of all females/males, one for each temperature</t>
  </si>
  <si>
    <t>Lab_all_20.txt, Lab_all_24.txt, Lab_all_28.txt</t>
  </si>
  <si>
    <t>Composite file by biome and temp</t>
  </si>
  <si>
    <t>Lab_Amazon_20.txt, Lab_Cerrado_20,etc.</t>
  </si>
  <si>
    <t>Amazon</t>
  </si>
  <si>
    <t>Cerrado</t>
  </si>
  <si>
    <t>MataAtlantica</t>
  </si>
  <si>
    <t>Source</t>
  </si>
  <si>
    <t>N #</t>
  </si>
  <si>
    <t>Code</t>
  </si>
  <si>
    <t>Koppen Classification Code- V initial laptop</t>
  </si>
  <si>
    <t>Morrone Biogeographic regionalisation</t>
  </si>
  <si>
    <t>Biome</t>
  </si>
  <si>
    <t>State</t>
  </si>
  <si>
    <t>Locality/Location</t>
  </si>
  <si>
    <t>Samples comprise &gt;1 collection?</t>
  </si>
  <si>
    <t>Latitude</t>
  </si>
  <si>
    <t>Longitude</t>
  </si>
  <si>
    <t>Altitude (m) GPS</t>
  </si>
  <si>
    <t>Collection #</t>
  </si>
  <si>
    <t>Collection date (Month/yr)</t>
  </si>
  <si>
    <t>Year for mapbiomas</t>
  </si>
  <si>
    <t>Age (at time of collection)</t>
  </si>
  <si>
    <t>Year founded (from notes)</t>
  </si>
  <si>
    <t>Type- peridomestic and other</t>
  </si>
  <si>
    <t>Deforestation level</t>
  </si>
  <si>
    <t>Notes</t>
  </si>
  <si>
    <t>Province</t>
  </si>
  <si>
    <t>Dominion</t>
  </si>
  <si>
    <t>Subregion</t>
  </si>
  <si>
    <t>Life history</t>
  </si>
  <si>
    <t>AM_L_1</t>
  </si>
  <si>
    <t>Am</t>
  </si>
  <si>
    <t>Af</t>
  </si>
  <si>
    <t>Imeri</t>
  </si>
  <si>
    <t>Boreal Brazilian</t>
  </si>
  <si>
    <t>Brasilian</t>
  </si>
  <si>
    <t>Amazonia</t>
  </si>
  <si>
    <t>Amazonas</t>
  </si>
  <si>
    <t>Manaus-Brasilierinho</t>
  </si>
  <si>
    <t>No</t>
  </si>
  <si>
    <t>Amazon 2016</t>
  </si>
  <si>
    <t>AM_L_2</t>
  </si>
  <si>
    <t>Remal Novo Horizonte</t>
  </si>
  <si>
    <t>RO_L_1</t>
  </si>
  <si>
    <t>Madeira</t>
  </si>
  <si>
    <t>South Brazilian</t>
  </si>
  <si>
    <t>Rondonia</t>
  </si>
  <si>
    <t>Porto Velho</t>
  </si>
  <si>
    <t>RO_L_2</t>
  </si>
  <si>
    <t>Aw</t>
  </si>
  <si>
    <t>Machadinho D'Oeste</t>
  </si>
  <si>
    <t>TO_L_1</t>
  </si>
  <si>
    <t>Chacoan</t>
  </si>
  <si>
    <t>Tocantins</t>
  </si>
  <si>
    <t>Porto nacional</t>
  </si>
  <si>
    <t>Yes, 2</t>
  </si>
  <si>
    <t>Cerrado 2016</t>
  </si>
  <si>
    <t>TO_L_2</t>
  </si>
  <si>
    <t>Lagoa da Confusao</t>
  </si>
  <si>
    <t>RJ_L_1</t>
  </si>
  <si>
    <t>Atlantic</t>
  </si>
  <si>
    <t>Parana</t>
  </si>
  <si>
    <t>Mata Atlantica</t>
  </si>
  <si>
    <t>Rio de Janeiro</t>
  </si>
  <si>
    <t>Lake Juturnaiba</t>
  </si>
  <si>
    <t>Mata Atlantica 2016</t>
  </si>
  <si>
    <t>BIOME</t>
  </si>
  <si>
    <t>ECO-REGION</t>
  </si>
  <si>
    <t>Imeri_BB</t>
  </si>
  <si>
    <t>Madeira_SB</t>
  </si>
  <si>
    <t>Cerrado_CC</t>
  </si>
  <si>
    <t>Atlantic_PC</t>
  </si>
  <si>
    <t>Mother vs child</t>
  </si>
  <si>
    <t xml:space="preserve">Child </t>
  </si>
  <si>
    <t>ARS 024</t>
  </si>
  <si>
    <t>ARS 029</t>
  </si>
  <si>
    <t>ARS 076</t>
  </si>
  <si>
    <t>ARS 116</t>
  </si>
  <si>
    <t>ARS 119</t>
  </si>
  <si>
    <t>ARS 124</t>
  </si>
  <si>
    <t>ARS 156</t>
  </si>
  <si>
    <t>ARS 163</t>
  </si>
  <si>
    <t>ARS 166</t>
  </si>
  <si>
    <t>ARS 246</t>
  </si>
  <si>
    <t>ARS 254</t>
  </si>
  <si>
    <t>ARS 255</t>
  </si>
  <si>
    <t>ARS 303</t>
  </si>
  <si>
    <t>ARS 343</t>
  </si>
  <si>
    <t>ARS 391</t>
  </si>
  <si>
    <t>ARS 393</t>
  </si>
  <si>
    <t>ARS 438</t>
  </si>
  <si>
    <t>ARS 523</t>
  </si>
  <si>
    <t>ARS 524</t>
  </si>
  <si>
    <t>ARS 525</t>
  </si>
  <si>
    <t>ARS 023</t>
  </si>
  <si>
    <t>ARS 032</t>
  </si>
  <si>
    <t>ARS 074</t>
  </si>
  <si>
    <t>ARS 078</t>
  </si>
  <si>
    <t>ARS 113</t>
  </si>
  <si>
    <t>ARS 118</t>
  </si>
  <si>
    <t>ARS 120</t>
  </si>
  <si>
    <t>ARS 164</t>
  </si>
  <si>
    <t>ARS 165</t>
  </si>
  <si>
    <t>ARS 247</t>
  </si>
  <si>
    <t>ARS 251</t>
  </si>
  <si>
    <t>ARS 259</t>
  </si>
  <si>
    <t>ARS 294</t>
  </si>
  <si>
    <t>ARS 300</t>
  </si>
  <si>
    <t>ARS 384</t>
  </si>
  <si>
    <t>ARS 390</t>
  </si>
  <si>
    <t>ARS 434</t>
  </si>
  <si>
    <t>ARS 436</t>
  </si>
  <si>
    <t>ARS 516</t>
  </si>
  <si>
    <t>ARS 521</t>
  </si>
  <si>
    <t>ARS 037</t>
  </si>
  <si>
    <t>ARS 039</t>
  </si>
  <si>
    <t>ARS 089</t>
  </si>
  <si>
    <t>ARS 093</t>
  </si>
  <si>
    <t>ARS 139</t>
  </si>
  <si>
    <t>ARS 174</t>
  </si>
  <si>
    <t>ARS 182</t>
  </si>
  <si>
    <t>ARS 264</t>
  </si>
  <si>
    <t>ARS 265</t>
  </si>
  <si>
    <t>ARS 272</t>
  </si>
  <si>
    <t>ARS 306</t>
  </si>
  <si>
    <t>ARS 353</t>
  </si>
  <si>
    <t>ARS 362</t>
  </si>
  <si>
    <t>ARS 404</t>
  </si>
  <si>
    <t>ARS 449</t>
  </si>
  <si>
    <t>ARS 454</t>
  </si>
  <si>
    <t>ARS 531</t>
  </si>
  <si>
    <t>ARS 533</t>
  </si>
  <si>
    <t>ARS 537</t>
  </si>
  <si>
    <t>ARS 545</t>
  </si>
  <si>
    <t>ARS 036</t>
  </si>
  <si>
    <t>ARS 038</t>
  </si>
  <si>
    <t>ARS 040</t>
  </si>
  <si>
    <t>ARS 042</t>
  </si>
  <si>
    <t>ARS 045</t>
  </si>
  <si>
    <t>ARS 048</t>
  </si>
  <si>
    <t>ARS 082</t>
  </si>
  <si>
    <t>ARS 128</t>
  </si>
  <si>
    <t>ARS 136</t>
  </si>
  <si>
    <t>ARS 178</t>
  </si>
  <si>
    <t>ARS 180</t>
  </si>
  <si>
    <t>ARS 181</t>
  </si>
  <si>
    <t>ARS 261</t>
  </si>
  <si>
    <t>ARS 268</t>
  </si>
  <si>
    <t>ARS 269</t>
  </si>
  <si>
    <t>ARS 313</t>
  </si>
  <si>
    <t>ARS 351</t>
  </si>
  <si>
    <t>ARS 356</t>
  </si>
  <si>
    <t>ARS 364</t>
  </si>
  <si>
    <t>ARS 400</t>
  </si>
  <si>
    <t>ARS 057</t>
  </si>
  <si>
    <t>ARS 100</t>
  </si>
  <si>
    <t>ARS 108</t>
  </si>
  <si>
    <t>ARS 142</t>
  </si>
  <si>
    <t>ARS 188</t>
  </si>
  <si>
    <t>ARS 196</t>
  </si>
  <si>
    <t>ARS 276</t>
  </si>
  <si>
    <t>ARS 282</t>
  </si>
  <si>
    <t>ARS 325</t>
  </si>
  <si>
    <t>ARS 369</t>
  </si>
  <si>
    <t>ARS 372</t>
  </si>
  <si>
    <t>ARS 373</t>
  </si>
  <si>
    <t>ARS 378</t>
  </si>
  <si>
    <t>ARS 417</t>
  </si>
  <si>
    <t>ARS 470</t>
  </si>
  <si>
    <t>ARS 459</t>
  </si>
  <si>
    <t>ARS 462</t>
  </si>
  <si>
    <t>ARS 556</t>
  </si>
  <si>
    <t>ARS 559</t>
  </si>
  <si>
    <t>ARS 560</t>
  </si>
  <si>
    <t>ARS 56</t>
  </si>
  <si>
    <t>ARS 59</t>
  </si>
  <si>
    <t>ARS 61</t>
  </si>
  <si>
    <t>ARS 103</t>
  </si>
  <si>
    <t>ARS 104</t>
  </si>
  <si>
    <t>ARS 147</t>
  </si>
  <si>
    <t>ARS 186</t>
  </si>
  <si>
    <t>ARS 278</t>
  </si>
  <si>
    <t>ARS 287</t>
  </si>
  <si>
    <t>ARS 322</t>
  </si>
  <si>
    <t>ARS 335</t>
  </si>
  <si>
    <t>ARS 326</t>
  </si>
  <si>
    <t>ARS 379</t>
  </si>
  <si>
    <t>ARS 371</t>
  </si>
  <si>
    <t>ARS 413</t>
  </si>
  <si>
    <t>ARS 416</t>
  </si>
  <si>
    <t>ARS 421</t>
  </si>
  <si>
    <t>ARS 332</t>
  </si>
  <si>
    <t>ARS 422</t>
  </si>
  <si>
    <t>ARS 456</t>
  </si>
  <si>
    <t>APR 102</t>
  </si>
  <si>
    <t>APR 144</t>
  </si>
  <si>
    <t>APR 146</t>
  </si>
  <si>
    <t>APR 203</t>
  </si>
  <si>
    <t>APR 239</t>
  </si>
  <si>
    <t>APR 280</t>
  </si>
  <si>
    <t>APR 331</t>
  </si>
  <si>
    <t>APR 332</t>
  </si>
  <si>
    <t>APR 378</t>
  </si>
  <si>
    <t>APR 415</t>
  </si>
  <si>
    <t>APR 419</t>
  </si>
  <si>
    <t>APR 472</t>
  </si>
  <si>
    <t>APR 504</t>
  </si>
  <si>
    <t>APR 509</t>
  </si>
  <si>
    <t>APR 562</t>
  </si>
  <si>
    <t>APR 605</t>
  </si>
  <si>
    <t>APR 639</t>
  </si>
  <si>
    <t>APR 641</t>
  </si>
  <si>
    <t>APR 643</t>
  </si>
  <si>
    <t>APR 675</t>
  </si>
  <si>
    <t>APR 677</t>
  </si>
  <si>
    <t>APR 678</t>
  </si>
  <si>
    <t>APR 105</t>
  </si>
  <si>
    <t>APR 106</t>
  </si>
  <si>
    <t>APR 112</t>
  </si>
  <si>
    <t>APR 153</t>
  </si>
  <si>
    <t>APR 157</t>
  </si>
  <si>
    <t>APR 189</t>
  </si>
  <si>
    <t>APR 192</t>
  </si>
  <si>
    <t>APR 197</t>
  </si>
  <si>
    <t>APR 235</t>
  </si>
  <si>
    <t>APR 243</t>
  </si>
  <si>
    <t>APR 244</t>
  </si>
  <si>
    <t>APR 248</t>
  </si>
  <si>
    <t>APR 285</t>
  </si>
  <si>
    <t>APR 291</t>
  </si>
  <si>
    <t>APR 293</t>
  </si>
  <si>
    <t>APR 333</t>
  </si>
  <si>
    <t>APR 370</t>
  </si>
  <si>
    <t>APR 382</t>
  </si>
  <si>
    <t>APR 418</t>
  </si>
  <si>
    <t>APR 421</t>
  </si>
  <si>
    <t>APR 426</t>
  </si>
  <si>
    <t>APR 464</t>
  </si>
  <si>
    <t>APR 506</t>
  </si>
  <si>
    <t>APR 515</t>
  </si>
  <si>
    <t>APR 606</t>
  </si>
  <si>
    <t>APR 074</t>
  </si>
  <si>
    <t>APR 068</t>
  </si>
  <si>
    <t>APR 081</t>
  </si>
  <si>
    <t>APR 100</t>
  </si>
  <si>
    <t>APR 122</t>
  </si>
  <si>
    <t>APR 172</t>
  </si>
  <si>
    <t>APR 208</t>
  </si>
  <si>
    <t>APR 253</t>
  </si>
  <si>
    <t>APR 256</t>
  </si>
  <si>
    <t>APR 259</t>
  </si>
  <si>
    <t>APR 262</t>
  </si>
  <si>
    <t>APR 295</t>
  </si>
  <si>
    <t>APR 297</t>
  </si>
  <si>
    <t>APR 353</t>
  </si>
  <si>
    <t>APR 388</t>
  </si>
  <si>
    <t>APR 392</t>
  </si>
  <si>
    <t>APR 433</t>
  </si>
  <si>
    <t>APR 474</t>
  </si>
  <si>
    <t>APR 483</t>
  </si>
  <si>
    <t>APR 531</t>
  </si>
  <si>
    <t>APR 567</t>
  </si>
  <si>
    <t>APR 569</t>
  </si>
  <si>
    <t>APR 573</t>
  </si>
  <si>
    <t>APR 657</t>
  </si>
  <si>
    <t>APR 069</t>
  </si>
  <si>
    <t>APR 072</t>
  </si>
  <si>
    <t>APR 080</t>
  </si>
  <si>
    <t>APR 082</t>
  </si>
  <si>
    <t>APR 116</t>
  </si>
  <si>
    <t>APR 128</t>
  </si>
  <si>
    <t>APR 159</t>
  </si>
  <si>
    <t>APR 163</t>
  </si>
  <si>
    <t>APR 209</t>
  </si>
  <si>
    <t>APR 254</t>
  </si>
  <si>
    <t>APR 261</t>
  </si>
  <si>
    <t>APR 263</t>
  </si>
  <si>
    <t>APR 308</t>
  </si>
  <si>
    <t>APR 439</t>
  </si>
  <si>
    <t>APR 475</t>
  </si>
  <si>
    <t>APR 477</t>
  </si>
  <si>
    <t>APR 478</t>
  </si>
  <si>
    <t>APR 480</t>
  </si>
  <si>
    <t>APR 523</t>
  </si>
  <si>
    <t>APR 527</t>
  </si>
  <si>
    <t>APR 571</t>
  </si>
  <si>
    <t>APR 575</t>
  </si>
  <si>
    <t>APR 702</t>
  </si>
  <si>
    <t>APR 087</t>
  </si>
  <si>
    <t>APR 130</t>
  </si>
  <si>
    <t>APR 132</t>
  </si>
  <si>
    <t>APR 175</t>
  </si>
  <si>
    <t>APR 265</t>
  </si>
  <si>
    <t>APR 315</t>
  </si>
  <si>
    <t>APR 359</t>
  </si>
  <si>
    <t>APR 363</t>
  </si>
  <si>
    <t>APR 399</t>
  </si>
  <si>
    <t>APR 447</t>
  </si>
  <si>
    <t>APR 450</t>
  </si>
  <si>
    <t>APR 457</t>
  </si>
  <si>
    <t>APR 492</t>
  </si>
  <si>
    <t>APR 501</t>
  </si>
  <si>
    <t>APR 585</t>
  </si>
  <si>
    <t>APR 591</t>
  </si>
  <si>
    <t>APR 593</t>
  </si>
  <si>
    <t>APR 624</t>
  </si>
  <si>
    <t>APR 670</t>
  </si>
  <si>
    <t>APR 709</t>
  </si>
  <si>
    <t>APR 714</t>
  </si>
  <si>
    <t>APR 097</t>
  </si>
  <si>
    <t>APR 142</t>
  </si>
  <si>
    <t>APR 143</t>
  </si>
  <si>
    <t>APR 178</t>
  </si>
  <si>
    <t>APR 186</t>
  </si>
  <si>
    <t>APR 231</t>
  </si>
  <si>
    <t>APR 266</t>
  </si>
  <si>
    <t>APR 312</t>
  </si>
  <si>
    <t>APR 400</t>
  </si>
  <si>
    <t>APR 402</t>
  </si>
  <si>
    <t>APR 407</t>
  </si>
  <si>
    <t>APR 452</t>
  </si>
  <si>
    <t>APR 496</t>
  </si>
  <si>
    <t>APR 500</t>
  </si>
  <si>
    <t>APR 534</t>
  </si>
  <si>
    <t>APR 542</t>
  </si>
  <si>
    <t>APR 544</t>
  </si>
  <si>
    <t>APR 546</t>
  </si>
  <si>
    <t>APR 589</t>
  </si>
  <si>
    <t>APR 627</t>
  </si>
  <si>
    <t>APR 631</t>
  </si>
  <si>
    <t>APR 664</t>
  </si>
  <si>
    <t>APR 712</t>
  </si>
  <si>
    <t>RPV 103</t>
  </si>
  <si>
    <t>RPV 185</t>
  </si>
  <si>
    <t>RPV 191</t>
  </si>
  <si>
    <t>RPV 195</t>
  </si>
  <si>
    <t>RPV 280</t>
  </si>
  <si>
    <t>RPV 281</t>
  </si>
  <si>
    <t>RPV 366</t>
  </si>
  <si>
    <t>RPV 372</t>
  </si>
  <si>
    <t>RPV 374</t>
  </si>
  <si>
    <t>RPV 461</t>
  </si>
  <si>
    <t>RPV 462</t>
  </si>
  <si>
    <t>RPV 502</t>
  </si>
  <si>
    <t>RPV 503</t>
  </si>
  <si>
    <t>RPV 545</t>
  </si>
  <si>
    <t>RPV 549</t>
  </si>
  <si>
    <t>RPV 591</t>
  </si>
  <si>
    <t>RPV 602</t>
  </si>
  <si>
    <t>RPV 635</t>
  </si>
  <si>
    <t>RPV 649</t>
  </si>
  <si>
    <t>RPV 688</t>
  </si>
  <si>
    <t>RPV 693</t>
  </si>
  <si>
    <t>RPV 728</t>
  </si>
  <si>
    <t>RPV 095</t>
  </si>
  <si>
    <t>RPV 142</t>
  </si>
  <si>
    <t>RPV 147</t>
  </si>
  <si>
    <t>RPV 243</t>
  </si>
  <si>
    <t>RPV 244</t>
  </si>
  <si>
    <t>RPV 329</t>
  </si>
  <si>
    <t>RPV 330</t>
  </si>
  <si>
    <t>RPV 371</t>
  </si>
  <si>
    <t>RPV 375</t>
  </si>
  <si>
    <t>RPV 418</t>
  </si>
  <si>
    <t>RPV 455</t>
  </si>
  <si>
    <t>RPV 463</t>
  </si>
  <si>
    <t>RPV 550</t>
  </si>
  <si>
    <t>RPV 551</t>
  </si>
  <si>
    <t>RPV 556</t>
  </si>
  <si>
    <t>RPV 594</t>
  </si>
  <si>
    <t>RPV 603</t>
  </si>
  <si>
    <t>RPV 604</t>
  </si>
  <si>
    <t>RPV 690</t>
  </si>
  <si>
    <t>RPV 691</t>
  </si>
  <si>
    <t>RPV 726</t>
  </si>
  <si>
    <t>RPV 729</t>
  </si>
  <si>
    <t>RPV 119</t>
  </si>
  <si>
    <t>RPV 123</t>
  </si>
  <si>
    <t>RPV 254</t>
  </si>
  <si>
    <t>RPV 258</t>
  </si>
  <si>
    <t>RPV 259</t>
  </si>
  <si>
    <t>RPV 290</t>
  </si>
  <si>
    <t>RPV 297</t>
  </si>
  <si>
    <t>RPV 300</t>
  </si>
  <si>
    <t>RPV 432</t>
  </si>
  <si>
    <t>RPV 434</t>
  </si>
  <si>
    <t>RPV 435</t>
  </si>
  <si>
    <t>RPV 470</t>
  </si>
  <si>
    <t>RPV 474</t>
  </si>
  <si>
    <t>RPV 475</t>
  </si>
  <si>
    <t>RPV 479</t>
  </si>
  <si>
    <t>RPV 480</t>
  </si>
  <si>
    <t>RPV 483</t>
  </si>
  <si>
    <t>RPV 520</t>
  </si>
  <si>
    <t>RPV 566</t>
  </si>
  <si>
    <t>RPV 574</t>
  </si>
  <si>
    <t>RPV 662</t>
  </si>
  <si>
    <t>RPV 664</t>
  </si>
  <si>
    <t>RPV 706</t>
  </si>
  <si>
    <t>RPV 709</t>
  </si>
  <si>
    <t>RPV 116</t>
  </si>
  <si>
    <t>RPV 156</t>
  </si>
  <si>
    <t>RPV 159</t>
  </si>
  <si>
    <t>RPV 167</t>
  </si>
  <si>
    <t>RPV 246</t>
  </si>
  <si>
    <t>RPV 252</t>
  </si>
  <si>
    <t>RPV 337</t>
  </si>
  <si>
    <t>RPV 339</t>
  </si>
  <si>
    <t>RPV 344</t>
  </si>
  <si>
    <t>RPV 346</t>
  </si>
  <si>
    <t>RPV 391</t>
  </si>
  <si>
    <t>RPV 425</t>
  </si>
  <si>
    <t>RPV 439</t>
  </si>
  <si>
    <t>RPV 472</t>
  </si>
  <si>
    <t>RPV 562</t>
  </si>
  <si>
    <t>RPV 570</t>
  </si>
  <si>
    <t>RPV 613</t>
  </si>
  <si>
    <t>RPV 614</t>
  </si>
  <si>
    <t>RPV 652</t>
  </si>
  <si>
    <t>RPV 653</t>
  </si>
  <si>
    <t>RPV 658</t>
  </si>
  <si>
    <t>RPV 177</t>
  </si>
  <si>
    <t>RPV 220</t>
  </si>
  <si>
    <t>RPV 273</t>
  </si>
  <si>
    <t>RPV 310</t>
  </si>
  <si>
    <t>RPV 312</t>
  </si>
  <si>
    <t>RPV 315</t>
  </si>
  <si>
    <t>RPV 399</t>
  </si>
  <si>
    <t>RPV 440</t>
  </si>
  <si>
    <t>RPV 441</t>
  </si>
  <si>
    <t>RPV 445</t>
  </si>
  <si>
    <t>RPV 495</t>
  </si>
  <si>
    <t>RPV 497</t>
  </si>
  <si>
    <t>RPV 543</t>
  </si>
  <si>
    <t>RPV 578</t>
  </si>
  <si>
    <t>RPV 582</t>
  </si>
  <si>
    <t>RPV 669</t>
  </si>
  <si>
    <t>RPV 711</t>
  </si>
  <si>
    <t>RPV 717</t>
  </si>
  <si>
    <t>RPV 722</t>
  </si>
  <si>
    <t>RPV 755</t>
  </si>
  <si>
    <t>RPV 125</t>
  </si>
  <si>
    <t>RPV 174</t>
  </si>
  <si>
    <t>RPV 176</t>
  </si>
  <si>
    <t>RPV 181</t>
  </si>
  <si>
    <t>RPV 263</t>
  </si>
  <si>
    <t>RPV 350</t>
  </si>
  <si>
    <t>RPV 395</t>
  </si>
  <si>
    <t>RPV 405</t>
  </si>
  <si>
    <t>RPV 407</t>
  </si>
  <si>
    <t>RPV 487</t>
  </si>
  <si>
    <t>RPV 499</t>
  </si>
  <si>
    <t>RPV 540</t>
  </si>
  <si>
    <t>RPV 542</t>
  </si>
  <si>
    <t>RPV 580</t>
  </si>
  <si>
    <t>RPV 621</t>
  </si>
  <si>
    <t>RPV 665</t>
  </si>
  <si>
    <t>RPV 670</t>
  </si>
  <si>
    <t>RPV 677</t>
  </si>
  <si>
    <t>RPV 714</t>
  </si>
  <si>
    <t>RPV 766</t>
  </si>
  <si>
    <t>RMO 059</t>
  </si>
  <si>
    <t>RMO 098</t>
  </si>
  <si>
    <t>RMO 099</t>
  </si>
  <si>
    <t>RMO 148</t>
  </si>
  <si>
    <t>RMO 181</t>
  </si>
  <si>
    <t>RMO 187</t>
  </si>
  <si>
    <t>RMO 227</t>
  </si>
  <si>
    <t>RMO 231</t>
  </si>
  <si>
    <t>RMO 284</t>
  </si>
  <si>
    <t>RMO 322</t>
  </si>
  <si>
    <t>RMO 324</t>
  </si>
  <si>
    <t>RMO 328</t>
  </si>
  <si>
    <t>RMO 369</t>
  </si>
  <si>
    <t>RMO 417</t>
  </si>
  <si>
    <t>RMO 459</t>
  </si>
  <si>
    <t>RMO 499</t>
  </si>
  <si>
    <t>RMO 503</t>
  </si>
  <si>
    <t>RMO 505</t>
  </si>
  <si>
    <t>RMO 507</t>
  </si>
  <si>
    <t>RMO 542</t>
  </si>
  <si>
    <t>RMO 543</t>
  </si>
  <si>
    <t>RMO 554</t>
  </si>
  <si>
    <t>RMO 598</t>
  </si>
  <si>
    <t>RMO 641</t>
  </si>
  <si>
    <t>RMO 682</t>
  </si>
  <si>
    <t>RMO 056</t>
  </si>
  <si>
    <t>RMO 093</t>
  </si>
  <si>
    <t>RMO 101</t>
  </si>
  <si>
    <t>RMO 192</t>
  </si>
  <si>
    <t>RMO 194</t>
  </si>
  <si>
    <t>RMO 226</t>
  </si>
  <si>
    <t>RMO 233</t>
  </si>
  <si>
    <t>RMO 273</t>
  </si>
  <si>
    <t>RMO 316</t>
  </si>
  <si>
    <t>RMO 327</t>
  </si>
  <si>
    <t>RMO 364</t>
  </si>
  <si>
    <t>RMO 368</t>
  </si>
  <si>
    <t>RMO 411</t>
  </si>
  <si>
    <t>RMO 413</t>
  </si>
  <si>
    <t>RMO 414</t>
  </si>
  <si>
    <t>RMO 458</t>
  </si>
  <si>
    <t>RMO 501</t>
  </si>
  <si>
    <t>RMO 504</t>
  </si>
  <si>
    <t>RMO 541</t>
  </si>
  <si>
    <t>RMO 546</t>
  </si>
  <si>
    <t>RMO 596</t>
  </si>
  <si>
    <t>RMO 639</t>
  </si>
  <si>
    <t>RMO 062</t>
  </si>
  <si>
    <t>RMO 063</t>
  </si>
  <si>
    <t>RMO 118</t>
  </si>
  <si>
    <t>RMO 205</t>
  </si>
  <si>
    <t>RMO 241</t>
  </si>
  <si>
    <t>RMO 247</t>
  </si>
  <si>
    <t>RMO 288</t>
  </si>
  <si>
    <t>RMO 336</t>
  </si>
  <si>
    <t>RMO 344</t>
  </si>
  <si>
    <t>RMO 432</t>
  </si>
  <si>
    <t>RMO 513</t>
  </si>
  <si>
    <t>RMO 520</t>
  </si>
  <si>
    <t>RMO 557</t>
  </si>
  <si>
    <t>RMO 561</t>
  </si>
  <si>
    <t>RMO 602</t>
  </si>
  <si>
    <t>RMO 603</t>
  </si>
  <si>
    <t>RMO 605</t>
  </si>
  <si>
    <t>RMO 611</t>
  </si>
  <si>
    <t>RMO 659</t>
  </si>
  <si>
    <t>RMO 691</t>
  </si>
  <si>
    <t>RMO 694</t>
  </si>
  <si>
    <t>RMO 696</t>
  </si>
  <si>
    <t>RMO 701</t>
  </si>
  <si>
    <t>RMO 702</t>
  </si>
  <si>
    <t>RMO 071</t>
  </si>
  <si>
    <t>RMO 106</t>
  </si>
  <si>
    <t>RMO 114</t>
  </si>
  <si>
    <t>RMO 197</t>
  </si>
  <si>
    <t>RMO 198</t>
  </si>
  <si>
    <t>RMO 199</t>
  </si>
  <si>
    <t>RMO 286</t>
  </si>
  <si>
    <t>RMO 331</t>
  </si>
  <si>
    <t>RMO 333</t>
  </si>
  <si>
    <t>RMO 335</t>
  </si>
  <si>
    <t>RMO 338</t>
  </si>
  <si>
    <t>RMO 341</t>
  </si>
  <si>
    <t>RMO 345</t>
  </si>
  <si>
    <t>RMO 423</t>
  </si>
  <si>
    <t>RMO 472</t>
  </si>
  <si>
    <t>RMO 475</t>
  </si>
  <si>
    <t>RMO 476</t>
  </si>
  <si>
    <t>RMO 518</t>
  </si>
  <si>
    <t>RMO 521</t>
  </si>
  <si>
    <t>RMO 562</t>
  </si>
  <si>
    <t>RMO 646</t>
  </si>
  <si>
    <t>RMO 653</t>
  </si>
  <si>
    <t>RMO 656</t>
  </si>
  <si>
    <t>RMO 657</t>
  </si>
  <si>
    <t>RMO 700</t>
  </si>
  <si>
    <t>RMO 084</t>
  </si>
  <si>
    <t>RMO 122</t>
  </si>
  <si>
    <t>RMO 171</t>
  </si>
  <si>
    <t>RMO 178</t>
  </si>
  <si>
    <t>RMO 217</t>
  </si>
  <si>
    <t>RMO 258</t>
  </si>
  <si>
    <t>RMO 266</t>
  </si>
  <si>
    <t>RMO 308</t>
  </si>
  <si>
    <t>RMO 348</t>
  </si>
  <si>
    <t>RMO 391</t>
  </si>
  <si>
    <t>RMO 396</t>
  </si>
  <si>
    <t>RMO 449</t>
  </si>
  <si>
    <t>RMO 537</t>
  </si>
  <si>
    <t>RMO 538</t>
  </si>
  <si>
    <t>RMO 571</t>
  </si>
  <si>
    <t>RMO 573</t>
  </si>
  <si>
    <t>RMO 629</t>
  </si>
  <si>
    <t>RMO 663</t>
  </si>
  <si>
    <t>RMO 674</t>
  </si>
  <si>
    <t>RMO 716</t>
  </si>
  <si>
    <t>RMO 080</t>
  </si>
  <si>
    <t>RMO 085</t>
  </si>
  <si>
    <t>RMO 211</t>
  </si>
  <si>
    <t>RMO 216</t>
  </si>
  <si>
    <t>RMO 219</t>
  </si>
  <si>
    <t>RMO 221</t>
  </si>
  <si>
    <t>RMO 311</t>
  </si>
  <si>
    <t>RMO 312</t>
  </si>
  <si>
    <t>RMO 403</t>
  </si>
  <si>
    <t>RMO 404</t>
  </si>
  <si>
    <t>RMO 442</t>
  </si>
  <si>
    <t>RMO 491</t>
  </si>
  <si>
    <t>RMO 536</t>
  </si>
  <si>
    <t>RMO 539</t>
  </si>
  <si>
    <t>RMO 625</t>
  </si>
  <si>
    <t>RMO 671</t>
  </si>
  <si>
    <t>RMO 707</t>
  </si>
  <si>
    <t>RMO 708</t>
  </si>
  <si>
    <t>RMO 709</t>
  </si>
  <si>
    <t>RMO 712</t>
  </si>
  <si>
    <t>TLC 105</t>
  </si>
  <si>
    <t>TLC 150</t>
  </si>
  <si>
    <t>TLC 151</t>
  </si>
  <si>
    <t>TLC 162</t>
  </si>
  <si>
    <t>TLC 198</t>
  </si>
  <si>
    <t>TLC 207</t>
  </si>
  <si>
    <t>TLC 244</t>
  </si>
  <si>
    <t>TLC 248</t>
  </si>
  <si>
    <t>TLC 249</t>
  </si>
  <si>
    <t>TLC 285</t>
  </si>
  <si>
    <t>TLC 286</t>
  </si>
  <si>
    <t>TLC 332</t>
  </si>
  <si>
    <t>TLC 335</t>
  </si>
  <si>
    <t>TLC 336</t>
  </si>
  <si>
    <t>TLC 342</t>
  </si>
  <si>
    <t>TLC 379</t>
  </si>
  <si>
    <t>TLC 384</t>
  </si>
  <si>
    <t>TLC 427</t>
  </si>
  <si>
    <t>TLC 428</t>
  </si>
  <si>
    <t>TLC 431</t>
  </si>
  <si>
    <t>TLC 104</t>
  </si>
  <si>
    <t>TLC 114</t>
  </si>
  <si>
    <t>TLC 163</t>
  </si>
  <si>
    <t>TLC 194</t>
  </si>
  <si>
    <t>TLC 206</t>
  </si>
  <si>
    <t>TLC 239</t>
  </si>
  <si>
    <t>TLC 242</t>
  </si>
  <si>
    <t>TLC 245</t>
  </si>
  <si>
    <t>TLC 253</t>
  </si>
  <si>
    <t>TLC 284</t>
  </si>
  <si>
    <t>TLC 295</t>
  </si>
  <si>
    <t>TLC 296</t>
  </si>
  <si>
    <t>TLC333</t>
  </si>
  <si>
    <t>TLC 334</t>
  </si>
  <si>
    <t>TLC 338</t>
  </si>
  <si>
    <t>TLC 341</t>
  </si>
  <si>
    <t>TLC 381</t>
  </si>
  <si>
    <t>TLC 382</t>
  </si>
  <si>
    <t>TLC 383</t>
  </si>
  <si>
    <t>TLC 426</t>
  </si>
  <si>
    <t>TLC 130</t>
  </si>
  <si>
    <t>TLC 132</t>
  </si>
  <si>
    <t>TLC 166</t>
  </si>
  <si>
    <t>TLC 176</t>
  </si>
  <si>
    <t>TLC 178</t>
  </si>
  <si>
    <t>TLC 210</t>
  </si>
  <si>
    <t>TLC 215</t>
  </si>
  <si>
    <t>TLC 218</t>
  </si>
  <si>
    <t>TLC 256</t>
  </si>
  <si>
    <t>TLC 267</t>
  </si>
  <si>
    <t>TLC 302</t>
  </si>
  <si>
    <t>TLC 307</t>
  </si>
  <si>
    <t>TLC 347</t>
  </si>
  <si>
    <t>TLC 349</t>
  </si>
  <si>
    <t>TLC 352</t>
  </si>
  <si>
    <t>TLC 391</t>
  </si>
  <si>
    <t>TLC 394</t>
  </si>
  <si>
    <t>TLC 396</t>
  </si>
  <si>
    <t>TLC 443</t>
  </si>
  <si>
    <t>TLC 444</t>
  </si>
  <si>
    <t>TLC 119</t>
  </si>
  <si>
    <t>TLC 120</t>
  </si>
  <si>
    <t>TLC 121</t>
  </si>
  <si>
    <t>TLC 125</t>
  </si>
  <si>
    <t>TLC 129</t>
  </si>
  <si>
    <t>TLC 209</t>
  </si>
  <si>
    <t>TLC 214</t>
  </si>
  <si>
    <t>TLC 219</t>
  </si>
  <si>
    <t>TLC 257</t>
  </si>
  <si>
    <t>TLC 260</t>
  </si>
  <si>
    <t>TLC 262</t>
  </si>
  <si>
    <t>TLC 304</t>
  </si>
  <si>
    <t>TLC 311</t>
  </si>
  <si>
    <t>TLC 346</t>
  </si>
  <si>
    <t>TLC 348</t>
  </si>
  <si>
    <t>TLC 356</t>
  </si>
  <si>
    <t>TLC 393</t>
  </si>
  <si>
    <t>TLC 399</t>
  </si>
  <si>
    <t>TLC 440</t>
  </si>
  <si>
    <t>TLC 441</t>
  </si>
  <si>
    <t>TLC 136</t>
  </si>
  <si>
    <t>TLC 137</t>
  </si>
  <si>
    <t>TLC 139</t>
  </si>
  <si>
    <t>TLC 145</t>
  </si>
  <si>
    <t>TLC 146</t>
  </si>
  <si>
    <t>TLC 184</t>
  </si>
  <si>
    <t>TLC 226</t>
  </si>
  <si>
    <t>TLC 229</t>
  </si>
  <si>
    <t>TLC 231</t>
  </si>
  <si>
    <t>TLC 234</t>
  </si>
  <si>
    <t>TLC 237</t>
  </si>
  <si>
    <t>TLC 271</t>
  </si>
  <si>
    <t>TLC 276</t>
  </si>
  <si>
    <t>TLC 283</t>
  </si>
  <si>
    <t>TLC 404</t>
  </si>
  <si>
    <t>TLC 405</t>
  </si>
  <si>
    <t>TLC 409</t>
  </si>
  <si>
    <t>TLC 457</t>
  </si>
  <si>
    <t>TLC 459</t>
  </si>
  <si>
    <t>TLC 462</t>
  </si>
  <si>
    <t>TLC 185</t>
  </si>
  <si>
    <t>TLC 189</t>
  </si>
  <si>
    <t>TLC 275</t>
  </si>
  <si>
    <t>TLC 281</t>
  </si>
  <si>
    <t>TLC 316</t>
  </si>
  <si>
    <t>TLC 324</t>
  </si>
  <si>
    <t>TLC 327</t>
  </si>
  <si>
    <t>TLC 359</t>
  </si>
  <si>
    <t>TLC 360</t>
  </si>
  <si>
    <t>TLC 406</t>
  </si>
  <si>
    <t>TLC 407</t>
  </si>
  <si>
    <t>TLC 410</t>
  </si>
  <si>
    <t>TLC 413</t>
  </si>
  <si>
    <t>TLC 415</t>
  </si>
  <si>
    <t>TLC 450</t>
  </si>
  <si>
    <t>TLC 451</t>
  </si>
  <si>
    <t>TLC 454</t>
  </si>
  <si>
    <t>TLC 456</t>
  </si>
  <si>
    <t>TLC 460</t>
  </si>
  <si>
    <t>TLC 461</t>
  </si>
  <si>
    <t>TPN 021</t>
  </si>
  <si>
    <t>TPN 022</t>
  </si>
  <si>
    <t>TPN 026</t>
  </si>
  <si>
    <t>TPN 027</t>
  </si>
  <si>
    <t>TPN 028</t>
  </si>
  <si>
    <t>TPN 032</t>
  </si>
  <si>
    <t>TPN 034</t>
  </si>
  <si>
    <t>TPN 067</t>
  </si>
  <si>
    <t>TPN 069</t>
  </si>
  <si>
    <t>TPN 111</t>
  </si>
  <si>
    <t>TPN 121</t>
  </si>
  <si>
    <t>TPN 156</t>
  </si>
  <si>
    <t>TPN 167</t>
  </si>
  <si>
    <t>TPN 168</t>
  </si>
  <si>
    <t>TPN 197</t>
  </si>
  <si>
    <t>TPN 198</t>
  </si>
  <si>
    <t>TPN 199</t>
  </si>
  <si>
    <t>TPN 202</t>
  </si>
  <si>
    <t>TPN 203</t>
  </si>
  <si>
    <t>TPN 205</t>
  </si>
  <si>
    <t>TPN 023</t>
  </si>
  <si>
    <t>TPN 033</t>
  </si>
  <si>
    <t>TPN 066</t>
  </si>
  <si>
    <t>TPN 068</t>
  </si>
  <si>
    <t>TPN 076</t>
  </si>
  <si>
    <t>TPN 077</t>
  </si>
  <si>
    <t>TPN 079</t>
  </si>
  <si>
    <t>TPN 116</t>
  </si>
  <si>
    <t>TPN 122</t>
  </si>
  <si>
    <t>TPN 157</t>
  </si>
  <si>
    <t>TPN 158</t>
  </si>
  <si>
    <t>TPN 161</t>
  </si>
  <si>
    <t>TPN 166</t>
  </si>
  <si>
    <t>TPN 201</t>
  </si>
  <si>
    <t>TPN 206</t>
  </si>
  <si>
    <t>TPN 207</t>
  </si>
  <si>
    <t>TPN 208</t>
  </si>
  <si>
    <t>TPN 209</t>
  </si>
  <si>
    <t>TPN 210</t>
  </si>
  <si>
    <t>TPN 040</t>
  </si>
  <si>
    <t>TPN 043</t>
  </si>
  <si>
    <t>TPN 046</t>
  </si>
  <si>
    <t>TPN 082</t>
  </si>
  <si>
    <t>TPN 088</t>
  </si>
  <si>
    <t>TPN 089</t>
  </si>
  <si>
    <t>TPN 091</t>
  </si>
  <si>
    <t>TPN 092</t>
  </si>
  <si>
    <t>TPN 126</t>
  </si>
  <si>
    <t>TPN 131</t>
  </si>
  <si>
    <t>TPN 171</t>
  </si>
  <si>
    <t>TPN 178</t>
  </si>
  <si>
    <t>TPN 212</t>
  </si>
  <si>
    <t>TPN 213</t>
  </si>
  <si>
    <t>TPN 214</t>
  </si>
  <si>
    <t>TPN 215</t>
  </si>
  <si>
    <t>TPN 216</t>
  </si>
  <si>
    <t>TPN 224</t>
  </si>
  <si>
    <t>TPN 225</t>
  </si>
  <si>
    <t>TPN 036</t>
  </si>
  <si>
    <t>TPN 038</t>
  </si>
  <si>
    <t>TPN 041</t>
  </si>
  <si>
    <t>TPN 042</t>
  </si>
  <si>
    <t>TPN 044</t>
  </si>
  <si>
    <t>TPN 049</t>
  </si>
  <si>
    <t>TPN 086</t>
  </si>
  <si>
    <t>TPN 087</t>
  </si>
  <si>
    <t>TPN 090</t>
  </si>
  <si>
    <t>TPN 093</t>
  </si>
  <si>
    <t>TPN 136</t>
  </si>
  <si>
    <t>TPN 137</t>
  </si>
  <si>
    <t>TPN 138</t>
  </si>
  <si>
    <t>TPN 172</t>
  </si>
  <si>
    <t>TPN 173</t>
  </si>
  <si>
    <t>TPN 174</t>
  </si>
  <si>
    <t>TPN 176</t>
  </si>
  <si>
    <t>TPN 211</t>
  </si>
  <si>
    <t>TPN 217</t>
  </si>
  <si>
    <t>TPN 222</t>
  </si>
  <si>
    <t>TPN 096</t>
  </si>
  <si>
    <t>TPN 097</t>
  </si>
  <si>
    <t>TPN 099</t>
  </si>
  <si>
    <t>TPN 102</t>
  </si>
  <si>
    <t>TPN 107</t>
  </si>
  <si>
    <t>TPN 108</t>
  </si>
  <si>
    <t>TPN 147</t>
  </si>
  <si>
    <t>TPN 148</t>
  </si>
  <si>
    <t>TPN 183</t>
  </si>
  <si>
    <t>TPN 188</t>
  </si>
  <si>
    <t>TPN 227</t>
  </si>
  <si>
    <t>TPN 229</t>
  </si>
  <si>
    <t>TPN 230</t>
  </si>
  <si>
    <t>TPN 231</t>
  </si>
  <si>
    <t>TPN 236</t>
  </si>
  <si>
    <t>TPN 240</t>
  </si>
  <si>
    <t>TPN 051</t>
  </si>
  <si>
    <t>TPN 053</t>
  </si>
  <si>
    <t>TPN 059</t>
  </si>
  <si>
    <t>TPN 060</t>
  </si>
  <si>
    <t>TPN 100</t>
  </si>
  <si>
    <t>TPN 101</t>
  </si>
  <si>
    <t>TPN 103</t>
  </si>
  <si>
    <t>TPN 106</t>
  </si>
  <si>
    <t>TPN 146</t>
  </si>
  <si>
    <t>TPN 182</t>
  </si>
  <si>
    <t>TPN187</t>
  </si>
  <si>
    <t>TPN 191</t>
  </si>
  <si>
    <t>TPN 226</t>
  </si>
  <si>
    <t>TPN 232</t>
  </si>
  <si>
    <t>TPN 234</t>
  </si>
  <si>
    <t>TPN 235</t>
  </si>
  <si>
    <t>TPN 237</t>
  </si>
  <si>
    <t>TPN 238</t>
  </si>
  <si>
    <t>TPN 239</t>
  </si>
  <si>
    <t>SJU 014</t>
  </si>
  <si>
    <t>SJU 022</t>
  </si>
  <si>
    <t>SJU 060</t>
  </si>
  <si>
    <t>SJU 062</t>
  </si>
  <si>
    <t>SJU 104</t>
  </si>
  <si>
    <t>SJU 111</t>
  </si>
  <si>
    <t>SJU 150</t>
  </si>
  <si>
    <t>SJU 152</t>
  </si>
  <si>
    <t>SJU 206</t>
  </si>
  <si>
    <t>SJU 250</t>
  </si>
  <si>
    <t>SJU 252</t>
  </si>
  <si>
    <t>SJU 289</t>
  </si>
  <si>
    <t>SJU 291</t>
  </si>
  <si>
    <t>SJU 321</t>
  </si>
  <si>
    <t>SJU 325</t>
  </si>
  <si>
    <t>SJU 376</t>
  </si>
  <si>
    <t>SJU 422</t>
  </si>
  <si>
    <t>SJU 423</t>
  </si>
  <si>
    <t>SJU 461</t>
  </si>
  <si>
    <t>SJU 465</t>
  </si>
  <si>
    <t>SJU 26</t>
  </si>
  <si>
    <t>SJU 68</t>
  </si>
  <si>
    <t>SJU 105</t>
  </si>
  <si>
    <t>SJU 154</t>
  </si>
  <si>
    <t>SJU 196</t>
  </si>
  <si>
    <t>SJU 201</t>
  </si>
  <si>
    <t>SJU 204</t>
  </si>
  <si>
    <t>SJU 207</t>
  </si>
  <si>
    <t>SJU 240</t>
  </si>
  <si>
    <t>SJU 245</t>
  </si>
  <si>
    <t>SJU 246</t>
  </si>
  <si>
    <t>SJU 319</t>
  </si>
  <si>
    <t>SJU 320</t>
  </si>
  <si>
    <t>SJU 364</t>
  </si>
  <si>
    <t>SJU 366</t>
  </si>
  <si>
    <t>SJU 370</t>
  </si>
  <si>
    <t>SJU 372</t>
  </si>
  <si>
    <t>SJU 411</t>
  </si>
  <si>
    <t>SJU 412</t>
  </si>
  <si>
    <t>SJU 419</t>
  </si>
  <si>
    <t>SJU 34</t>
  </si>
  <si>
    <t>SJU 40</t>
  </si>
  <si>
    <t>SJU 75</t>
  </si>
  <si>
    <t>SJU 80</t>
  </si>
  <si>
    <t>SJU 120</t>
  </si>
  <si>
    <t>SJU 123</t>
  </si>
  <si>
    <t>SJU 124</t>
  </si>
  <si>
    <t>SJU 131</t>
  </si>
  <si>
    <t>SJU 217</t>
  </si>
  <si>
    <t>SJU 222</t>
  </si>
  <si>
    <t>SJU 223</t>
  </si>
  <si>
    <t>SJU 265</t>
  </si>
  <si>
    <t>SJU 295</t>
  </si>
  <si>
    <t>SJU 379</t>
  </si>
  <si>
    <t>SJU 385</t>
  </si>
  <si>
    <t>SJU 390</t>
  </si>
  <si>
    <t>SJU 426</t>
  </si>
  <si>
    <t>SJU 431</t>
  </si>
  <si>
    <t>SJU 434</t>
  </si>
  <si>
    <t>SJU 472</t>
  </si>
  <si>
    <t>SJU 37</t>
  </si>
  <si>
    <t>SJU 81</t>
  </si>
  <si>
    <t>SJU 86</t>
  </si>
  <si>
    <t>SJU 119</t>
  </si>
  <si>
    <t>SJU 127</t>
  </si>
  <si>
    <t>SJU 129</t>
  </si>
  <si>
    <t>SJU 130</t>
  </si>
  <si>
    <t>SJU 170</t>
  </si>
  <si>
    <t>SJU 218</t>
  </si>
  <si>
    <t>SJU 254</t>
  </si>
  <si>
    <t>SJU 257</t>
  </si>
  <si>
    <t>SJU 296</t>
  </si>
  <si>
    <t>SJU 300</t>
  </si>
  <si>
    <t>SJU 303</t>
  </si>
  <si>
    <t>SJU 341</t>
  </si>
  <si>
    <t>SJU 381</t>
  </si>
  <si>
    <t>SJU 389</t>
  </si>
  <si>
    <t>SJU 392</t>
  </si>
  <si>
    <t>SJU 473</t>
  </si>
  <si>
    <t>SJU 481</t>
  </si>
  <si>
    <t>SJU 135</t>
  </si>
  <si>
    <t>SJU 136</t>
  </si>
  <si>
    <t>SJU 184</t>
  </si>
  <si>
    <t>SJU 185</t>
  </si>
  <si>
    <t>SJU 225</t>
  </si>
  <si>
    <t>SJU 227</t>
  </si>
  <si>
    <t>SJU 235</t>
  </si>
  <si>
    <t>SJU 269</t>
  </si>
  <si>
    <t>SJU 271</t>
  </si>
  <si>
    <t>SJU 279</t>
  </si>
  <si>
    <t>SJU 305</t>
  </si>
  <si>
    <t>SJU 309</t>
  </si>
  <si>
    <t>SJU 310</t>
  </si>
  <si>
    <t>SJU 314</t>
  </si>
  <si>
    <t>SJU 315</t>
  </si>
  <si>
    <t>SJU 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</si>
</sst>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i/>
      <sz val="11"/>
      <color indexed="8"/>
      <name val="Helvetica Neue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">
    <xf numFmtId="0" fontId="0" fillId="0" borderId="0"/>
    <xf numFmtId="0" fontId="3" fillId="0" borderId="0" applyNumberFormat="0" applyFill="0" applyBorder="0" applyProtection="0">
      <alignment vertical="top"/>
    </xf>
  </cellStyleXfs>
  <cellXfs count="40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1" xfId="1" applyBorder="1" applyAlignment="1">
      <alignment horizontal="center" wrapText="1"/>
    </xf>
    <xf numFmtId="0" fontId="3" fillId="0" borderId="1" xfId="1" applyFill="1" applyBorder="1" applyAlignment="1">
      <alignment horizontal="center" wrapText="1"/>
    </xf>
    <xf numFmtId="0" fontId="3" fillId="0" borderId="1" xfId="1" applyNumberFormat="1" applyFill="1" applyBorder="1" applyAlignment="1">
      <alignment horizontal="center" wrapText="1"/>
    </xf>
    <xf numFmtId="0" fontId="3" fillId="0" borderId="0" xfId="1" applyAlignment="1">
      <alignment wrapText="1"/>
    </xf>
    <xf numFmtId="0" fontId="3" fillId="0" borderId="1" xfId="1" applyFill="1" applyBorder="1" applyAlignment="1">
      <alignment horizontal="left"/>
    </xf>
    <xf numFmtId="0" fontId="3" fillId="0" borderId="1" xfId="1" applyFill="1" applyBorder="1" applyAlignment="1"/>
    <xf numFmtId="49" fontId="4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horizontal="center"/>
    </xf>
    <xf numFmtId="0" fontId="3" fillId="0" borderId="1" xfId="1" applyFill="1" applyBorder="1" applyAlignment="1">
      <alignment horizontal="center"/>
    </xf>
    <xf numFmtId="17" fontId="5" fillId="0" borderId="1" xfId="1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  <xf numFmtId="0" fontId="3" fillId="0" borderId="0" xfId="1" applyFill="1" applyAlignment="1"/>
    <xf numFmtId="0" fontId="3" fillId="0" borderId="1" xfId="1" applyBorder="1" applyAlignment="1">
      <alignment horizontal="left"/>
    </xf>
    <xf numFmtId="0" fontId="3" fillId="0" borderId="1" xfId="1" applyBorder="1" applyAlignment="1"/>
    <xf numFmtId="0" fontId="3" fillId="0" borderId="0" xfId="1" applyAlignment="1"/>
    <xf numFmtId="164" fontId="3" fillId="0" borderId="1" xfId="1" applyNumberForma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center"/>
    </xf>
    <xf numFmtId="0" fontId="3" fillId="0" borderId="0" xfId="1" applyNumberFormat="1" applyAlignment="1"/>
    <xf numFmtId="0" fontId="6" fillId="0" borderId="1" xfId="1" applyFont="1" applyFill="1" applyBorder="1" applyAlignment="1">
      <alignment horizontal="center" wrapText="1"/>
    </xf>
    <xf numFmtId="0" fontId="7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7" fontId="0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3" fillId="0" borderId="2" xfId="1" applyFill="1" applyBorder="1" applyAlignment="1">
      <alignment horizontal="center" wrapText="1"/>
    </xf>
    <xf numFmtId="0" fontId="3" fillId="0" borderId="3" xfId="1" applyFill="1" applyBorder="1" applyAlignment="1">
      <alignment horizontal="center" wrapText="1"/>
    </xf>
    <xf numFmtId="0" fontId="3" fillId="0" borderId="4" xfId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workbookViewId="0">
      <pane ySplit="1" topLeftCell="A2" activePane="bottomLeft" state="frozen"/>
      <selection pane="bottomLeft" activeCell="E32" sqref="E32"/>
    </sheetView>
  </sheetViews>
  <sheetFormatPr defaultRowHeight="13.5"/>
  <cols>
    <col min="1" max="1" width="9" style="22"/>
    <col min="2" max="2" width="14.265625" style="22" customWidth="1"/>
    <col min="3" max="3" width="6.1328125" style="22" customWidth="1"/>
    <col min="4" max="4" width="9" style="22"/>
    <col min="5" max="10" width="15.59765625" style="22" customWidth="1"/>
    <col min="11" max="11" width="19" style="22" bestFit="1" customWidth="1"/>
    <col min="12" max="12" width="14.265625" style="22" customWidth="1"/>
    <col min="13" max="13" width="19.59765625" style="22" customWidth="1"/>
    <col min="14" max="14" width="18" style="22" customWidth="1"/>
    <col min="15" max="15" width="9" style="22"/>
    <col min="16" max="16" width="13" style="22" customWidth="1"/>
    <col min="17" max="17" width="9" style="22"/>
    <col min="18" max="18" width="17" style="22" bestFit="1" customWidth="1"/>
    <col min="19" max="19" width="12.1328125" style="22" customWidth="1"/>
    <col min="20" max="20" width="19.265625" style="22" bestFit="1" customWidth="1"/>
    <col min="21" max="263" width="9" style="22"/>
    <col min="264" max="264" width="14.265625" style="22" customWidth="1"/>
    <col min="265" max="265" width="6.1328125" style="22" customWidth="1"/>
    <col min="266" max="266" width="9" style="22"/>
    <col min="267" max="267" width="12.86328125" style="22" customWidth="1"/>
    <col min="268" max="268" width="14.265625" style="22" customWidth="1"/>
    <col min="269" max="269" width="19.59765625" style="22" customWidth="1"/>
    <col min="270" max="270" width="18" style="22" customWidth="1"/>
    <col min="271" max="271" width="9" style="22"/>
    <col min="272" max="272" width="13" style="22" customWidth="1"/>
    <col min="273" max="274" width="9" style="22"/>
    <col min="275" max="275" width="12.1328125" style="22" customWidth="1"/>
    <col min="276" max="276" width="15.59765625" style="22" customWidth="1"/>
    <col min="277" max="519" width="9" style="22"/>
    <col min="520" max="520" width="14.265625" style="22" customWidth="1"/>
    <col min="521" max="521" width="6.1328125" style="22" customWidth="1"/>
    <col min="522" max="522" width="9" style="22"/>
    <col min="523" max="523" width="12.86328125" style="22" customWidth="1"/>
    <col min="524" max="524" width="14.265625" style="22" customWidth="1"/>
    <col min="525" max="525" width="19.59765625" style="22" customWidth="1"/>
    <col min="526" max="526" width="18" style="22" customWidth="1"/>
    <col min="527" max="527" width="9" style="22"/>
    <col min="528" max="528" width="13" style="22" customWidth="1"/>
    <col min="529" max="530" width="9" style="22"/>
    <col min="531" max="531" width="12.1328125" style="22" customWidth="1"/>
    <col min="532" max="532" width="15.59765625" style="22" customWidth="1"/>
    <col min="533" max="775" width="9" style="22"/>
    <col min="776" max="776" width="14.265625" style="22" customWidth="1"/>
    <col min="777" max="777" width="6.1328125" style="22" customWidth="1"/>
    <col min="778" max="778" width="9" style="22"/>
    <col min="779" max="779" width="12.86328125" style="22" customWidth="1"/>
    <col min="780" max="780" width="14.265625" style="22" customWidth="1"/>
    <col min="781" max="781" width="19.59765625" style="22" customWidth="1"/>
    <col min="782" max="782" width="18" style="22" customWidth="1"/>
    <col min="783" max="783" width="9" style="22"/>
    <col min="784" max="784" width="13" style="22" customWidth="1"/>
    <col min="785" max="786" width="9" style="22"/>
    <col min="787" max="787" width="12.1328125" style="22" customWidth="1"/>
    <col min="788" max="788" width="15.59765625" style="22" customWidth="1"/>
    <col min="789" max="1031" width="9" style="22"/>
    <col min="1032" max="1032" width="14.265625" style="22" customWidth="1"/>
    <col min="1033" max="1033" width="6.1328125" style="22" customWidth="1"/>
    <col min="1034" max="1034" width="9" style="22"/>
    <col min="1035" max="1035" width="12.86328125" style="22" customWidth="1"/>
    <col min="1036" max="1036" width="14.265625" style="22" customWidth="1"/>
    <col min="1037" max="1037" width="19.59765625" style="22" customWidth="1"/>
    <col min="1038" max="1038" width="18" style="22" customWidth="1"/>
    <col min="1039" max="1039" width="9" style="22"/>
    <col min="1040" max="1040" width="13" style="22" customWidth="1"/>
    <col min="1041" max="1042" width="9" style="22"/>
    <col min="1043" max="1043" width="12.1328125" style="22" customWidth="1"/>
    <col min="1044" max="1044" width="15.59765625" style="22" customWidth="1"/>
    <col min="1045" max="1287" width="9" style="22"/>
    <col min="1288" max="1288" width="14.265625" style="22" customWidth="1"/>
    <col min="1289" max="1289" width="6.1328125" style="22" customWidth="1"/>
    <col min="1290" max="1290" width="9" style="22"/>
    <col min="1291" max="1291" width="12.86328125" style="22" customWidth="1"/>
    <col min="1292" max="1292" width="14.265625" style="22" customWidth="1"/>
    <col min="1293" max="1293" width="19.59765625" style="22" customWidth="1"/>
    <col min="1294" max="1294" width="18" style="22" customWidth="1"/>
    <col min="1295" max="1295" width="9" style="22"/>
    <col min="1296" max="1296" width="13" style="22" customWidth="1"/>
    <col min="1297" max="1298" width="9" style="22"/>
    <col min="1299" max="1299" width="12.1328125" style="22" customWidth="1"/>
    <col min="1300" max="1300" width="15.59765625" style="22" customWidth="1"/>
    <col min="1301" max="1543" width="9" style="22"/>
    <col min="1544" max="1544" width="14.265625" style="22" customWidth="1"/>
    <col min="1545" max="1545" width="6.1328125" style="22" customWidth="1"/>
    <col min="1546" max="1546" width="9" style="22"/>
    <col min="1547" max="1547" width="12.86328125" style="22" customWidth="1"/>
    <col min="1548" max="1548" width="14.265625" style="22" customWidth="1"/>
    <col min="1549" max="1549" width="19.59765625" style="22" customWidth="1"/>
    <col min="1550" max="1550" width="18" style="22" customWidth="1"/>
    <col min="1551" max="1551" width="9" style="22"/>
    <col min="1552" max="1552" width="13" style="22" customWidth="1"/>
    <col min="1553" max="1554" width="9" style="22"/>
    <col min="1555" max="1555" width="12.1328125" style="22" customWidth="1"/>
    <col min="1556" max="1556" width="15.59765625" style="22" customWidth="1"/>
    <col min="1557" max="1799" width="9" style="22"/>
    <col min="1800" max="1800" width="14.265625" style="22" customWidth="1"/>
    <col min="1801" max="1801" width="6.1328125" style="22" customWidth="1"/>
    <col min="1802" max="1802" width="9" style="22"/>
    <col min="1803" max="1803" width="12.86328125" style="22" customWidth="1"/>
    <col min="1804" max="1804" width="14.265625" style="22" customWidth="1"/>
    <col min="1805" max="1805" width="19.59765625" style="22" customWidth="1"/>
    <col min="1806" max="1806" width="18" style="22" customWidth="1"/>
    <col min="1807" max="1807" width="9" style="22"/>
    <col min="1808" max="1808" width="13" style="22" customWidth="1"/>
    <col min="1809" max="1810" width="9" style="22"/>
    <col min="1811" max="1811" width="12.1328125" style="22" customWidth="1"/>
    <col min="1812" max="1812" width="15.59765625" style="22" customWidth="1"/>
    <col min="1813" max="2055" width="9" style="22"/>
    <col min="2056" max="2056" width="14.265625" style="22" customWidth="1"/>
    <col min="2057" max="2057" width="6.1328125" style="22" customWidth="1"/>
    <col min="2058" max="2058" width="9" style="22"/>
    <col min="2059" max="2059" width="12.86328125" style="22" customWidth="1"/>
    <col min="2060" max="2060" width="14.265625" style="22" customWidth="1"/>
    <col min="2061" max="2061" width="19.59765625" style="22" customWidth="1"/>
    <col min="2062" max="2062" width="18" style="22" customWidth="1"/>
    <col min="2063" max="2063" width="9" style="22"/>
    <col min="2064" max="2064" width="13" style="22" customWidth="1"/>
    <col min="2065" max="2066" width="9" style="22"/>
    <col min="2067" max="2067" width="12.1328125" style="22" customWidth="1"/>
    <col min="2068" max="2068" width="15.59765625" style="22" customWidth="1"/>
    <col min="2069" max="2311" width="9" style="22"/>
    <col min="2312" max="2312" width="14.265625" style="22" customWidth="1"/>
    <col min="2313" max="2313" width="6.1328125" style="22" customWidth="1"/>
    <col min="2314" max="2314" width="9" style="22"/>
    <col min="2315" max="2315" width="12.86328125" style="22" customWidth="1"/>
    <col min="2316" max="2316" width="14.265625" style="22" customWidth="1"/>
    <col min="2317" max="2317" width="19.59765625" style="22" customWidth="1"/>
    <col min="2318" max="2318" width="18" style="22" customWidth="1"/>
    <col min="2319" max="2319" width="9" style="22"/>
    <col min="2320" max="2320" width="13" style="22" customWidth="1"/>
    <col min="2321" max="2322" width="9" style="22"/>
    <col min="2323" max="2323" width="12.1328125" style="22" customWidth="1"/>
    <col min="2324" max="2324" width="15.59765625" style="22" customWidth="1"/>
    <col min="2325" max="2567" width="9" style="22"/>
    <col min="2568" max="2568" width="14.265625" style="22" customWidth="1"/>
    <col min="2569" max="2569" width="6.1328125" style="22" customWidth="1"/>
    <col min="2570" max="2570" width="9" style="22"/>
    <col min="2571" max="2571" width="12.86328125" style="22" customWidth="1"/>
    <col min="2572" max="2572" width="14.265625" style="22" customWidth="1"/>
    <col min="2573" max="2573" width="19.59765625" style="22" customWidth="1"/>
    <col min="2574" max="2574" width="18" style="22" customWidth="1"/>
    <col min="2575" max="2575" width="9" style="22"/>
    <col min="2576" max="2576" width="13" style="22" customWidth="1"/>
    <col min="2577" max="2578" width="9" style="22"/>
    <col min="2579" max="2579" width="12.1328125" style="22" customWidth="1"/>
    <col min="2580" max="2580" width="15.59765625" style="22" customWidth="1"/>
    <col min="2581" max="2823" width="9" style="22"/>
    <col min="2824" max="2824" width="14.265625" style="22" customWidth="1"/>
    <col min="2825" max="2825" width="6.1328125" style="22" customWidth="1"/>
    <col min="2826" max="2826" width="9" style="22"/>
    <col min="2827" max="2827" width="12.86328125" style="22" customWidth="1"/>
    <col min="2828" max="2828" width="14.265625" style="22" customWidth="1"/>
    <col min="2829" max="2829" width="19.59765625" style="22" customWidth="1"/>
    <col min="2830" max="2830" width="18" style="22" customWidth="1"/>
    <col min="2831" max="2831" width="9" style="22"/>
    <col min="2832" max="2832" width="13" style="22" customWidth="1"/>
    <col min="2833" max="2834" width="9" style="22"/>
    <col min="2835" max="2835" width="12.1328125" style="22" customWidth="1"/>
    <col min="2836" max="2836" width="15.59765625" style="22" customWidth="1"/>
    <col min="2837" max="3079" width="9" style="22"/>
    <col min="3080" max="3080" width="14.265625" style="22" customWidth="1"/>
    <col min="3081" max="3081" width="6.1328125" style="22" customWidth="1"/>
    <col min="3082" max="3082" width="9" style="22"/>
    <col min="3083" max="3083" width="12.86328125" style="22" customWidth="1"/>
    <col min="3084" max="3084" width="14.265625" style="22" customWidth="1"/>
    <col min="3085" max="3085" width="19.59765625" style="22" customWidth="1"/>
    <col min="3086" max="3086" width="18" style="22" customWidth="1"/>
    <col min="3087" max="3087" width="9" style="22"/>
    <col min="3088" max="3088" width="13" style="22" customWidth="1"/>
    <col min="3089" max="3090" width="9" style="22"/>
    <col min="3091" max="3091" width="12.1328125" style="22" customWidth="1"/>
    <col min="3092" max="3092" width="15.59765625" style="22" customWidth="1"/>
    <col min="3093" max="3335" width="9" style="22"/>
    <col min="3336" max="3336" width="14.265625" style="22" customWidth="1"/>
    <col min="3337" max="3337" width="6.1328125" style="22" customWidth="1"/>
    <col min="3338" max="3338" width="9" style="22"/>
    <col min="3339" max="3339" width="12.86328125" style="22" customWidth="1"/>
    <col min="3340" max="3340" width="14.265625" style="22" customWidth="1"/>
    <col min="3341" max="3341" width="19.59765625" style="22" customWidth="1"/>
    <col min="3342" max="3342" width="18" style="22" customWidth="1"/>
    <col min="3343" max="3343" width="9" style="22"/>
    <col min="3344" max="3344" width="13" style="22" customWidth="1"/>
    <col min="3345" max="3346" width="9" style="22"/>
    <col min="3347" max="3347" width="12.1328125" style="22" customWidth="1"/>
    <col min="3348" max="3348" width="15.59765625" style="22" customWidth="1"/>
    <col min="3349" max="3591" width="9" style="22"/>
    <col min="3592" max="3592" width="14.265625" style="22" customWidth="1"/>
    <col min="3593" max="3593" width="6.1328125" style="22" customWidth="1"/>
    <col min="3594" max="3594" width="9" style="22"/>
    <col min="3595" max="3595" width="12.86328125" style="22" customWidth="1"/>
    <col min="3596" max="3596" width="14.265625" style="22" customWidth="1"/>
    <col min="3597" max="3597" width="19.59765625" style="22" customWidth="1"/>
    <col min="3598" max="3598" width="18" style="22" customWidth="1"/>
    <col min="3599" max="3599" width="9" style="22"/>
    <col min="3600" max="3600" width="13" style="22" customWidth="1"/>
    <col min="3601" max="3602" width="9" style="22"/>
    <col min="3603" max="3603" width="12.1328125" style="22" customWidth="1"/>
    <col min="3604" max="3604" width="15.59765625" style="22" customWidth="1"/>
    <col min="3605" max="3847" width="9" style="22"/>
    <col min="3848" max="3848" width="14.265625" style="22" customWidth="1"/>
    <col min="3849" max="3849" width="6.1328125" style="22" customWidth="1"/>
    <col min="3850" max="3850" width="9" style="22"/>
    <col min="3851" max="3851" width="12.86328125" style="22" customWidth="1"/>
    <col min="3852" max="3852" width="14.265625" style="22" customWidth="1"/>
    <col min="3853" max="3853" width="19.59765625" style="22" customWidth="1"/>
    <col min="3854" max="3854" width="18" style="22" customWidth="1"/>
    <col min="3855" max="3855" width="9" style="22"/>
    <col min="3856" max="3856" width="13" style="22" customWidth="1"/>
    <col min="3857" max="3858" width="9" style="22"/>
    <col min="3859" max="3859" width="12.1328125" style="22" customWidth="1"/>
    <col min="3860" max="3860" width="15.59765625" style="22" customWidth="1"/>
    <col min="3861" max="4103" width="9" style="22"/>
    <col min="4104" max="4104" width="14.265625" style="22" customWidth="1"/>
    <col min="4105" max="4105" width="6.1328125" style="22" customWidth="1"/>
    <col min="4106" max="4106" width="9" style="22"/>
    <col min="4107" max="4107" width="12.86328125" style="22" customWidth="1"/>
    <col min="4108" max="4108" width="14.265625" style="22" customWidth="1"/>
    <col min="4109" max="4109" width="19.59765625" style="22" customWidth="1"/>
    <col min="4110" max="4110" width="18" style="22" customWidth="1"/>
    <col min="4111" max="4111" width="9" style="22"/>
    <col min="4112" max="4112" width="13" style="22" customWidth="1"/>
    <col min="4113" max="4114" width="9" style="22"/>
    <col min="4115" max="4115" width="12.1328125" style="22" customWidth="1"/>
    <col min="4116" max="4116" width="15.59765625" style="22" customWidth="1"/>
    <col min="4117" max="4359" width="9" style="22"/>
    <col min="4360" max="4360" width="14.265625" style="22" customWidth="1"/>
    <col min="4361" max="4361" width="6.1328125" style="22" customWidth="1"/>
    <col min="4362" max="4362" width="9" style="22"/>
    <col min="4363" max="4363" width="12.86328125" style="22" customWidth="1"/>
    <col min="4364" max="4364" width="14.265625" style="22" customWidth="1"/>
    <col min="4365" max="4365" width="19.59765625" style="22" customWidth="1"/>
    <col min="4366" max="4366" width="18" style="22" customWidth="1"/>
    <col min="4367" max="4367" width="9" style="22"/>
    <col min="4368" max="4368" width="13" style="22" customWidth="1"/>
    <col min="4369" max="4370" width="9" style="22"/>
    <col min="4371" max="4371" width="12.1328125" style="22" customWidth="1"/>
    <col min="4372" max="4372" width="15.59765625" style="22" customWidth="1"/>
    <col min="4373" max="4615" width="9" style="22"/>
    <col min="4616" max="4616" width="14.265625" style="22" customWidth="1"/>
    <col min="4617" max="4617" width="6.1328125" style="22" customWidth="1"/>
    <col min="4618" max="4618" width="9" style="22"/>
    <col min="4619" max="4619" width="12.86328125" style="22" customWidth="1"/>
    <col min="4620" max="4620" width="14.265625" style="22" customWidth="1"/>
    <col min="4621" max="4621" width="19.59765625" style="22" customWidth="1"/>
    <col min="4622" max="4622" width="18" style="22" customWidth="1"/>
    <col min="4623" max="4623" width="9" style="22"/>
    <col min="4624" max="4624" width="13" style="22" customWidth="1"/>
    <col min="4625" max="4626" width="9" style="22"/>
    <col min="4627" max="4627" width="12.1328125" style="22" customWidth="1"/>
    <col min="4628" max="4628" width="15.59765625" style="22" customWidth="1"/>
    <col min="4629" max="4871" width="9" style="22"/>
    <col min="4872" max="4872" width="14.265625" style="22" customWidth="1"/>
    <col min="4873" max="4873" width="6.1328125" style="22" customWidth="1"/>
    <col min="4874" max="4874" width="9" style="22"/>
    <col min="4875" max="4875" width="12.86328125" style="22" customWidth="1"/>
    <col min="4876" max="4876" width="14.265625" style="22" customWidth="1"/>
    <col min="4877" max="4877" width="19.59765625" style="22" customWidth="1"/>
    <col min="4878" max="4878" width="18" style="22" customWidth="1"/>
    <col min="4879" max="4879" width="9" style="22"/>
    <col min="4880" max="4880" width="13" style="22" customWidth="1"/>
    <col min="4881" max="4882" width="9" style="22"/>
    <col min="4883" max="4883" width="12.1328125" style="22" customWidth="1"/>
    <col min="4884" max="4884" width="15.59765625" style="22" customWidth="1"/>
    <col min="4885" max="5127" width="9" style="22"/>
    <col min="5128" max="5128" width="14.265625" style="22" customWidth="1"/>
    <col min="5129" max="5129" width="6.1328125" style="22" customWidth="1"/>
    <col min="5130" max="5130" width="9" style="22"/>
    <col min="5131" max="5131" width="12.86328125" style="22" customWidth="1"/>
    <col min="5132" max="5132" width="14.265625" style="22" customWidth="1"/>
    <col min="5133" max="5133" width="19.59765625" style="22" customWidth="1"/>
    <col min="5134" max="5134" width="18" style="22" customWidth="1"/>
    <col min="5135" max="5135" width="9" style="22"/>
    <col min="5136" max="5136" width="13" style="22" customWidth="1"/>
    <col min="5137" max="5138" width="9" style="22"/>
    <col min="5139" max="5139" width="12.1328125" style="22" customWidth="1"/>
    <col min="5140" max="5140" width="15.59765625" style="22" customWidth="1"/>
    <col min="5141" max="5383" width="9" style="22"/>
    <col min="5384" max="5384" width="14.265625" style="22" customWidth="1"/>
    <col min="5385" max="5385" width="6.1328125" style="22" customWidth="1"/>
    <col min="5386" max="5386" width="9" style="22"/>
    <col min="5387" max="5387" width="12.86328125" style="22" customWidth="1"/>
    <col min="5388" max="5388" width="14.265625" style="22" customWidth="1"/>
    <col min="5389" max="5389" width="19.59765625" style="22" customWidth="1"/>
    <col min="5390" max="5390" width="18" style="22" customWidth="1"/>
    <col min="5391" max="5391" width="9" style="22"/>
    <col min="5392" max="5392" width="13" style="22" customWidth="1"/>
    <col min="5393" max="5394" width="9" style="22"/>
    <col min="5395" max="5395" width="12.1328125" style="22" customWidth="1"/>
    <col min="5396" max="5396" width="15.59765625" style="22" customWidth="1"/>
    <col min="5397" max="5639" width="9" style="22"/>
    <col min="5640" max="5640" width="14.265625" style="22" customWidth="1"/>
    <col min="5641" max="5641" width="6.1328125" style="22" customWidth="1"/>
    <col min="5642" max="5642" width="9" style="22"/>
    <col min="5643" max="5643" width="12.86328125" style="22" customWidth="1"/>
    <col min="5644" max="5644" width="14.265625" style="22" customWidth="1"/>
    <col min="5645" max="5645" width="19.59765625" style="22" customWidth="1"/>
    <col min="5646" max="5646" width="18" style="22" customWidth="1"/>
    <col min="5647" max="5647" width="9" style="22"/>
    <col min="5648" max="5648" width="13" style="22" customWidth="1"/>
    <col min="5649" max="5650" width="9" style="22"/>
    <col min="5651" max="5651" width="12.1328125" style="22" customWidth="1"/>
    <col min="5652" max="5652" width="15.59765625" style="22" customWidth="1"/>
    <col min="5653" max="5895" width="9" style="22"/>
    <col min="5896" max="5896" width="14.265625" style="22" customWidth="1"/>
    <col min="5897" max="5897" width="6.1328125" style="22" customWidth="1"/>
    <col min="5898" max="5898" width="9" style="22"/>
    <col min="5899" max="5899" width="12.86328125" style="22" customWidth="1"/>
    <col min="5900" max="5900" width="14.265625" style="22" customWidth="1"/>
    <col min="5901" max="5901" width="19.59765625" style="22" customWidth="1"/>
    <col min="5902" max="5902" width="18" style="22" customWidth="1"/>
    <col min="5903" max="5903" width="9" style="22"/>
    <col min="5904" max="5904" width="13" style="22" customWidth="1"/>
    <col min="5905" max="5906" width="9" style="22"/>
    <col min="5907" max="5907" width="12.1328125" style="22" customWidth="1"/>
    <col min="5908" max="5908" width="15.59765625" style="22" customWidth="1"/>
    <col min="5909" max="6151" width="9" style="22"/>
    <col min="6152" max="6152" width="14.265625" style="22" customWidth="1"/>
    <col min="6153" max="6153" width="6.1328125" style="22" customWidth="1"/>
    <col min="6154" max="6154" width="9" style="22"/>
    <col min="6155" max="6155" width="12.86328125" style="22" customWidth="1"/>
    <col min="6156" max="6156" width="14.265625" style="22" customWidth="1"/>
    <col min="6157" max="6157" width="19.59765625" style="22" customWidth="1"/>
    <col min="6158" max="6158" width="18" style="22" customWidth="1"/>
    <col min="6159" max="6159" width="9" style="22"/>
    <col min="6160" max="6160" width="13" style="22" customWidth="1"/>
    <col min="6161" max="6162" width="9" style="22"/>
    <col min="6163" max="6163" width="12.1328125" style="22" customWidth="1"/>
    <col min="6164" max="6164" width="15.59765625" style="22" customWidth="1"/>
    <col min="6165" max="6407" width="9" style="22"/>
    <col min="6408" max="6408" width="14.265625" style="22" customWidth="1"/>
    <col min="6409" max="6409" width="6.1328125" style="22" customWidth="1"/>
    <col min="6410" max="6410" width="9" style="22"/>
    <col min="6411" max="6411" width="12.86328125" style="22" customWidth="1"/>
    <col min="6412" max="6412" width="14.265625" style="22" customWidth="1"/>
    <col min="6413" max="6413" width="19.59765625" style="22" customWidth="1"/>
    <col min="6414" max="6414" width="18" style="22" customWidth="1"/>
    <col min="6415" max="6415" width="9" style="22"/>
    <col min="6416" max="6416" width="13" style="22" customWidth="1"/>
    <col min="6417" max="6418" width="9" style="22"/>
    <col min="6419" max="6419" width="12.1328125" style="22" customWidth="1"/>
    <col min="6420" max="6420" width="15.59765625" style="22" customWidth="1"/>
    <col min="6421" max="6663" width="9" style="22"/>
    <col min="6664" max="6664" width="14.265625" style="22" customWidth="1"/>
    <col min="6665" max="6665" width="6.1328125" style="22" customWidth="1"/>
    <col min="6666" max="6666" width="9" style="22"/>
    <col min="6667" max="6667" width="12.86328125" style="22" customWidth="1"/>
    <col min="6668" max="6668" width="14.265625" style="22" customWidth="1"/>
    <col min="6669" max="6669" width="19.59765625" style="22" customWidth="1"/>
    <col min="6670" max="6670" width="18" style="22" customWidth="1"/>
    <col min="6671" max="6671" width="9" style="22"/>
    <col min="6672" max="6672" width="13" style="22" customWidth="1"/>
    <col min="6673" max="6674" width="9" style="22"/>
    <col min="6675" max="6675" width="12.1328125" style="22" customWidth="1"/>
    <col min="6676" max="6676" width="15.59765625" style="22" customWidth="1"/>
    <col min="6677" max="6919" width="9" style="22"/>
    <col min="6920" max="6920" width="14.265625" style="22" customWidth="1"/>
    <col min="6921" max="6921" width="6.1328125" style="22" customWidth="1"/>
    <col min="6922" max="6922" width="9" style="22"/>
    <col min="6923" max="6923" width="12.86328125" style="22" customWidth="1"/>
    <col min="6924" max="6924" width="14.265625" style="22" customWidth="1"/>
    <col min="6925" max="6925" width="19.59765625" style="22" customWidth="1"/>
    <col min="6926" max="6926" width="18" style="22" customWidth="1"/>
    <col min="6927" max="6927" width="9" style="22"/>
    <col min="6928" max="6928" width="13" style="22" customWidth="1"/>
    <col min="6929" max="6930" width="9" style="22"/>
    <col min="6931" max="6931" width="12.1328125" style="22" customWidth="1"/>
    <col min="6932" max="6932" width="15.59765625" style="22" customWidth="1"/>
    <col min="6933" max="7175" width="9" style="22"/>
    <col min="7176" max="7176" width="14.265625" style="22" customWidth="1"/>
    <col min="7177" max="7177" width="6.1328125" style="22" customWidth="1"/>
    <col min="7178" max="7178" width="9" style="22"/>
    <col min="7179" max="7179" width="12.86328125" style="22" customWidth="1"/>
    <col min="7180" max="7180" width="14.265625" style="22" customWidth="1"/>
    <col min="7181" max="7181" width="19.59765625" style="22" customWidth="1"/>
    <col min="7182" max="7182" width="18" style="22" customWidth="1"/>
    <col min="7183" max="7183" width="9" style="22"/>
    <col min="7184" max="7184" width="13" style="22" customWidth="1"/>
    <col min="7185" max="7186" width="9" style="22"/>
    <col min="7187" max="7187" width="12.1328125" style="22" customWidth="1"/>
    <col min="7188" max="7188" width="15.59765625" style="22" customWidth="1"/>
    <col min="7189" max="7431" width="9" style="22"/>
    <col min="7432" max="7432" width="14.265625" style="22" customWidth="1"/>
    <col min="7433" max="7433" width="6.1328125" style="22" customWidth="1"/>
    <col min="7434" max="7434" width="9" style="22"/>
    <col min="7435" max="7435" width="12.86328125" style="22" customWidth="1"/>
    <col min="7436" max="7436" width="14.265625" style="22" customWidth="1"/>
    <col min="7437" max="7437" width="19.59765625" style="22" customWidth="1"/>
    <col min="7438" max="7438" width="18" style="22" customWidth="1"/>
    <col min="7439" max="7439" width="9" style="22"/>
    <col min="7440" max="7440" width="13" style="22" customWidth="1"/>
    <col min="7441" max="7442" width="9" style="22"/>
    <col min="7443" max="7443" width="12.1328125" style="22" customWidth="1"/>
    <col min="7444" max="7444" width="15.59765625" style="22" customWidth="1"/>
    <col min="7445" max="7687" width="9" style="22"/>
    <col min="7688" max="7688" width="14.265625" style="22" customWidth="1"/>
    <col min="7689" max="7689" width="6.1328125" style="22" customWidth="1"/>
    <col min="7690" max="7690" width="9" style="22"/>
    <col min="7691" max="7691" width="12.86328125" style="22" customWidth="1"/>
    <col min="7692" max="7692" width="14.265625" style="22" customWidth="1"/>
    <col min="7693" max="7693" width="19.59765625" style="22" customWidth="1"/>
    <col min="7694" max="7694" width="18" style="22" customWidth="1"/>
    <col min="7695" max="7695" width="9" style="22"/>
    <col min="7696" max="7696" width="13" style="22" customWidth="1"/>
    <col min="7697" max="7698" width="9" style="22"/>
    <col min="7699" max="7699" width="12.1328125" style="22" customWidth="1"/>
    <col min="7700" max="7700" width="15.59765625" style="22" customWidth="1"/>
    <col min="7701" max="7943" width="9" style="22"/>
    <col min="7944" max="7944" width="14.265625" style="22" customWidth="1"/>
    <col min="7945" max="7945" width="6.1328125" style="22" customWidth="1"/>
    <col min="7946" max="7946" width="9" style="22"/>
    <col min="7947" max="7947" width="12.86328125" style="22" customWidth="1"/>
    <col min="7948" max="7948" width="14.265625" style="22" customWidth="1"/>
    <col min="7949" max="7949" width="19.59765625" style="22" customWidth="1"/>
    <col min="7950" max="7950" width="18" style="22" customWidth="1"/>
    <col min="7951" max="7951" width="9" style="22"/>
    <col min="7952" max="7952" width="13" style="22" customWidth="1"/>
    <col min="7953" max="7954" width="9" style="22"/>
    <col min="7955" max="7955" width="12.1328125" style="22" customWidth="1"/>
    <col min="7956" max="7956" width="15.59765625" style="22" customWidth="1"/>
    <col min="7957" max="8199" width="9" style="22"/>
    <col min="8200" max="8200" width="14.265625" style="22" customWidth="1"/>
    <col min="8201" max="8201" width="6.1328125" style="22" customWidth="1"/>
    <col min="8202" max="8202" width="9" style="22"/>
    <col min="8203" max="8203" width="12.86328125" style="22" customWidth="1"/>
    <col min="8204" max="8204" width="14.265625" style="22" customWidth="1"/>
    <col min="8205" max="8205" width="19.59765625" style="22" customWidth="1"/>
    <col min="8206" max="8206" width="18" style="22" customWidth="1"/>
    <col min="8207" max="8207" width="9" style="22"/>
    <col min="8208" max="8208" width="13" style="22" customWidth="1"/>
    <col min="8209" max="8210" width="9" style="22"/>
    <col min="8211" max="8211" width="12.1328125" style="22" customWidth="1"/>
    <col min="8212" max="8212" width="15.59765625" style="22" customWidth="1"/>
    <col min="8213" max="8455" width="9" style="22"/>
    <col min="8456" max="8456" width="14.265625" style="22" customWidth="1"/>
    <col min="8457" max="8457" width="6.1328125" style="22" customWidth="1"/>
    <col min="8458" max="8458" width="9" style="22"/>
    <col min="8459" max="8459" width="12.86328125" style="22" customWidth="1"/>
    <col min="8460" max="8460" width="14.265625" style="22" customWidth="1"/>
    <col min="8461" max="8461" width="19.59765625" style="22" customWidth="1"/>
    <col min="8462" max="8462" width="18" style="22" customWidth="1"/>
    <col min="8463" max="8463" width="9" style="22"/>
    <col min="8464" max="8464" width="13" style="22" customWidth="1"/>
    <col min="8465" max="8466" width="9" style="22"/>
    <col min="8467" max="8467" width="12.1328125" style="22" customWidth="1"/>
    <col min="8468" max="8468" width="15.59765625" style="22" customWidth="1"/>
    <col min="8469" max="8711" width="9" style="22"/>
    <col min="8712" max="8712" width="14.265625" style="22" customWidth="1"/>
    <col min="8713" max="8713" width="6.1328125" style="22" customWidth="1"/>
    <col min="8714" max="8714" width="9" style="22"/>
    <col min="8715" max="8715" width="12.86328125" style="22" customWidth="1"/>
    <col min="8716" max="8716" width="14.265625" style="22" customWidth="1"/>
    <col min="8717" max="8717" width="19.59765625" style="22" customWidth="1"/>
    <col min="8718" max="8718" width="18" style="22" customWidth="1"/>
    <col min="8719" max="8719" width="9" style="22"/>
    <col min="8720" max="8720" width="13" style="22" customWidth="1"/>
    <col min="8721" max="8722" width="9" style="22"/>
    <col min="8723" max="8723" width="12.1328125" style="22" customWidth="1"/>
    <col min="8724" max="8724" width="15.59765625" style="22" customWidth="1"/>
    <col min="8725" max="8967" width="9" style="22"/>
    <col min="8968" max="8968" width="14.265625" style="22" customWidth="1"/>
    <col min="8969" max="8969" width="6.1328125" style="22" customWidth="1"/>
    <col min="8970" max="8970" width="9" style="22"/>
    <col min="8971" max="8971" width="12.86328125" style="22" customWidth="1"/>
    <col min="8972" max="8972" width="14.265625" style="22" customWidth="1"/>
    <col min="8973" max="8973" width="19.59765625" style="22" customWidth="1"/>
    <col min="8974" max="8974" width="18" style="22" customWidth="1"/>
    <col min="8975" max="8975" width="9" style="22"/>
    <col min="8976" max="8976" width="13" style="22" customWidth="1"/>
    <col min="8977" max="8978" width="9" style="22"/>
    <col min="8979" max="8979" width="12.1328125" style="22" customWidth="1"/>
    <col min="8980" max="8980" width="15.59765625" style="22" customWidth="1"/>
    <col min="8981" max="9223" width="9" style="22"/>
    <col min="9224" max="9224" width="14.265625" style="22" customWidth="1"/>
    <col min="9225" max="9225" width="6.1328125" style="22" customWidth="1"/>
    <col min="9226" max="9226" width="9" style="22"/>
    <col min="9227" max="9227" width="12.86328125" style="22" customWidth="1"/>
    <col min="9228" max="9228" width="14.265625" style="22" customWidth="1"/>
    <col min="9229" max="9229" width="19.59765625" style="22" customWidth="1"/>
    <col min="9230" max="9230" width="18" style="22" customWidth="1"/>
    <col min="9231" max="9231" width="9" style="22"/>
    <col min="9232" max="9232" width="13" style="22" customWidth="1"/>
    <col min="9233" max="9234" width="9" style="22"/>
    <col min="9235" max="9235" width="12.1328125" style="22" customWidth="1"/>
    <col min="9236" max="9236" width="15.59765625" style="22" customWidth="1"/>
    <col min="9237" max="9479" width="9" style="22"/>
    <col min="9480" max="9480" width="14.265625" style="22" customWidth="1"/>
    <col min="9481" max="9481" width="6.1328125" style="22" customWidth="1"/>
    <col min="9482" max="9482" width="9" style="22"/>
    <col min="9483" max="9483" width="12.86328125" style="22" customWidth="1"/>
    <col min="9484" max="9484" width="14.265625" style="22" customWidth="1"/>
    <col min="9485" max="9485" width="19.59765625" style="22" customWidth="1"/>
    <col min="9486" max="9486" width="18" style="22" customWidth="1"/>
    <col min="9487" max="9487" width="9" style="22"/>
    <col min="9488" max="9488" width="13" style="22" customWidth="1"/>
    <col min="9489" max="9490" width="9" style="22"/>
    <col min="9491" max="9491" width="12.1328125" style="22" customWidth="1"/>
    <col min="9492" max="9492" width="15.59765625" style="22" customWidth="1"/>
    <col min="9493" max="9735" width="9" style="22"/>
    <col min="9736" max="9736" width="14.265625" style="22" customWidth="1"/>
    <col min="9737" max="9737" width="6.1328125" style="22" customWidth="1"/>
    <col min="9738" max="9738" width="9" style="22"/>
    <col min="9739" max="9739" width="12.86328125" style="22" customWidth="1"/>
    <col min="9740" max="9740" width="14.265625" style="22" customWidth="1"/>
    <col min="9741" max="9741" width="19.59765625" style="22" customWidth="1"/>
    <col min="9742" max="9742" width="18" style="22" customWidth="1"/>
    <col min="9743" max="9743" width="9" style="22"/>
    <col min="9744" max="9744" width="13" style="22" customWidth="1"/>
    <col min="9745" max="9746" width="9" style="22"/>
    <col min="9747" max="9747" width="12.1328125" style="22" customWidth="1"/>
    <col min="9748" max="9748" width="15.59765625" style="22" customWidth="1"/>
    <col min="9749" max="9991" width="9" style="22"/>
    <col min="9992" max="9992" width="14.265625" style="22" customWidth="1"/>
    <col min="9993" max="9993" width="6.1328125" style="22" customWidth="1"/>
    <col min="9994" max="9994" width="9" style="22"/>
    <col min="9995" max="9995" width="12.86328125" style="22" customWidth="1"/>
    <col min="9996" max="9996" width="14.265625" style="22" customWidth="1"/>
    <col min="9997" max="9997" width="19.59765625" style="22" customWidth="1"/>
    <col min="9998" max="9998" width="18" style="22" customWidth="1"/>
    <col min="9999" max="9999" width="9" style="22"/>
    <col min="10000" max="10000" width="13" style="22" customWidth="1"/>
    <col min="10001" max="10002" width="9" style="22"/>
    <col min="10003" max="10003" width="12.1328125" style="22" customWidth="1"/>
    <col min="10004" max="10004" width="15.59765625" style="22" customWidth="1"/>
    <col min="10005" max="10247" width="9" style="22"/>
    <col min="10248" max="10248" width="14.265625" style="22" customWidth="1"/>
    <col min="10249" max="10249" width="6.1328125" style="22" customWidth="1"/>
    <col min="10250" max="10250" width="9" style="22"/>
    <col min="10251" max="10251" width="12.86328125" style="22" customWidth="1"/>
    <col min="10252" max="10252" width="14.265625" style="22" customWidth="1"/>
    <col min="10253" max="10253" width="19.59765625" style="22" customWidth="1"/>
    <col min="10254" max="10254" width="18" style="22" customWidth="1"/>
    <col min="10255" max="10255" width="9" style="22"/>
    <col min="10256" max="10256" width="13" style="22" customWidth="1"/>
    <col min="10257" max="10258" width="9" style="22"/>
    <col min="10259" max="10259" width="12.1328125" style="22" customWidth="1"/>
    <col min="10260" max="10260" width="15.59765625" style="22" customWidth="1"/>
    <col min="10261" max="10503" width="9" style="22"/>
    <col min="10504" max="10504" width="14.265625" style="22" customWidth="1"/>
    <col min="10505" max="10505" width="6.1328125" style="22" customWidth="1"/>
    <col min="10506" max="10506" width="9" style="22"/>
    <col min="10507" max="10507" width="12.86328125" style="22" customWidth="1"/>
    <col min="10508" max="10508" width="14.265625" style="22" customWidth="1"/>
    <col min="10509" max="10509" width="19.59765625" style="22" customWidth="1"/>
    <col min="10510" max="10510" width="18" style="22" customWidth="1"/>
    <col min="10511" max="10511" width="9" style="22"/>
    <col min="10512" max="10512" width="13" style="22" customWidth="1"/>
    <col min="10513" max="10514" width="9" style="22"/>
    <col min="10515" max="10515" width="12.1328125" style="22" customWidth="1"/>
    <col min="10516" max="10516" width="15.59765625" style="22" customWidth="1"/>
    <col min="10517" max="10759" width="9" style="22"/>
    <col min="10760" max="10760" width="14.265625" style="22" customWidth="1"/>
    <col min="10761" max="10761" width="6.1328125" style="22" customWidth="1"/>
    <col min="10762" max="10762" width="9" style="22"/>
    <col min="10763" max="10763" width="12.86328125" style="22" customWidth="1"/>
    <col min="10764" max="10764" width="14.265625" style="22" customWidth="1"/>
    <col min="10765" max="10765" width="19.59765625" style="22" customWidth="1"/>
    <col min="10766" max="10766" width="18" style="22" customWidth="1"/>
    <col min="10767" max="10767" width="9" style="22"/>
    <col min="10768" max="10768" width="13" style="22" customWidth="1"/>
    <col min="10769" max="10770" width="9" style="22"/>
    <col min="10771" max="10771" width="12.1328125" style="22" customWidth="1"/>
    <col min="10772" max="10772" width="15.59765625" style="22" customWidth="1"/>
    <col min="10773" max="11015" width="9" style="22"/>
    <col min="11016" max="11016" width="14.265625" style="22" customWidth="1"/>
    <col min="11017" max="11017" width="6.1328125" style="22" customWidth="1"/>
    <col min="11018" max="11018" width="9" style="22"/>
    <col min="11019" max="11019" width="12.86328125" style="22" customWidth="1"/>
    <col min="11020" max="11020" width="14.265625" style="22" customWidth="1"/>
    <col min="11021" max="11021" width="19.59765625" style="22" customWidth="1"/>
    <col min="11022" max="11022" width="18" style="22" customWidth="1"/>
    <col min="11023" max="11023" width="9" style="22"/>
    <col min="11024" max="11024" width="13" style="22" customWidth="1"/>
    <col min="11025" max="11026" width="9" style="22"/>
    <col min="11027" max="11027" width="12.1328125" style="22" customWidth="1"/>
    <col min="11028" max="11028" width="15.59765625" style="22" customWidth="1"/>
    <col min="11029" max="11271" width="9" style="22"/>
    <col min="11272" max="11272" width="14.265625" style="22" customWidth="1"/>
    <col min="11273" max="11273" width="6.1328125" style="22" customWidth="1"/>
    <col min="11274" max="11274" width="9" style="22"/>
    <col min="11275" max="11275" width="12.86328125" style="22" customWidth="1"/>
    <col min="11276" max="11276" width="14.265625" style="22" customWidth="1"/>
    <col min="11277" max="11277" width="19.59765625" style="22" customWidth="1"/>
    <col min="11278" max="11278" width="18" style="22" customWidth="1"/>
    <col min="11279" max="11279" width="9" style="22"/>
    <col min="11280" max="11280" width="13" style="22" customWidth="1"/>
    <col min="11281" max="11282" width="9" style="22"/>
    <col min="11283" max="11283" width="12.1328125" style="22" customWidth="1"/>
    <col min="11284" max="11284" width="15.59765625" style="22" customWidth="1"/>
    <col min="11285" max="11527" width="9" style="22"/>
    <col min="11528" max="11528" width="14.265625" style="22" customWidth="1"/>
    <col min="11529" max="11529" width="6.1328125" style="22" customWidth="1"/>
    <col min="11530" max="11530" width="9" style="22"/>
    <col min="11531" max="11531" width="12.86328125" style="22" customWidth="1"/>
    <col min="11532" max="11532" width="14.265625" style="22" customWidth="1"/>
    <col min="11533" max="11533" width="19.59765625" style="22" customWidth="1"/>
    <col min="11534" max="11534" width="18" style="22" customWidth="1"/>
    <col min="11535" max="11535" width="9" style="22"/>
    <col min="11536" max="11536" width="13" style="22" customWidth="1"/>
    <col min="11537" max="11538" width="9" style="22"/>
    <col min="11539" max="11539" width="12.1328125" style="22" customWidth="1"/>
    <col min="11540" max="11540" width="15.59765625" style="22" customWidth="1"/>
    <col min="11541" max="11783" width="9" style="22"/>
    <col min="11784" max="11784" width="14.265625" style="22" customWidth="1"/>
    <col min="11785" max="11785" width="6.1328125" style="22" customWidth="1"/>
    <col min="11786" max="11786" width="9" style="22"/>
    <col min="11787" max="11787" width="12.86328125" style="22" customWidth="1"/>
    <col min="11788" max="11788" width="14.265625" style="22" customWidth="1"/>
    <col min="11789" max="11789" width="19.59765625" style="22" customWidth="1"/>
    <col min="11790" max="11790" width="18" style="22" customWidth="1"/>
    <col min="11791" max="11791" width="9" style="22"/>
    <col min="11792" max="11792" width="13" style="22" customWidth="1"/>
    <col min="11793" max="11794" width="9" style="22"/>
    <col min="11795" max="11795" width="12.1328125" style="22" customWidth="1"/>
    <col min="11796" max="11796" width="15.59765625" style="22" customWidth="1"/>
    <col min="11797" max="12039" width="9" style="22"/>
    <col min="12040" max="12040" width="14.265625" style="22" customWidth="1"/>
    <col min="12041" max="12041" width="6.1328125" style="22" customWidth="1"/>
    <col min="12042" max="12042" width="9" style="22"/>
    <col min="12043" max="12043" width="12.86328125" style="22" customWidth="1"/>
    <col min="12044" max="12044" width="14.265625" style="22" customWidth="1"/>
    <col min="12045" max="12045" width="19.59765625" style="22" customWidth="1"/>
    <col min="12046" max="12046" width="18" style="22" customWidth="1"/>
    <col min="12047" max="12047" width="9" style="22"/>
    <col min="12048" max="12048" width="13" style="22" customWidth="1"/>
    <col min="12049" max="12050" width="9" style="22"/>
    <col min="12051" max="12051" width="12.1328125" style="22" customWidth="1"/>
    <col min="12052" max="12052" width="15.59765625" style="22" customWidth="1"/>
    <col min="12053" max="12295" width="9" style="22"/>
    <col min="12296" max="12296" width="14.265625" style="22" customWidth="1"/>
    <col min="12297" max="12297" width="6.1328125" style="22" customWidth="1"/>
    <col min="12298" max="12298" width="9" style="22"/>
    <col min="12299" max="12299" width="12.86328125" style="22" customWidth="1"/>
    <col min="12300" max="12300" width="14.265625" style="22" customWidth="1"/>
    <col min="12301" max="12301" width="19.59765625" style="22" customWidth="1"/>
    <col min="12302" max="12302" width="18" style="22" customWidth="1"/>
    <col min="12303" max="12303" width="9" style="22"/>
    <col min="12304" max="12304" width="13" style="22" customWidth="1"/>
    <col min="12305" max="12306" width="9" style="22"/>
    <col min="12307" max="12307" width="12.1328125" style="22" customWidth="1"/>
    <col min="12308" max="12308" width="15.59765625" style="22" customWidth="1"/>
    <col min="12309" max="12551" width="9" style="22"/>
    <col min="12552" max="12552" width="14.265625" style="22" customWidth="1"/>
    <col min="12553" max="12553" width="6.1328125" style="22" customWidth="1"/>
    <col min="12554" max="12554" width="9" style="22"/>
    <col min="12555" max="12555" width="12.86328125" style="22" customWidth="1"/>
    <col min="12556" max="12556" width="14.265625" style="22" customWidth="1"/>
    <col min="12557" max="12557" width="19.59765625" style="22" customWidth="1"/>
    <col min="12558" max="12558" width="18" style="22" customWidth="1"/>
    <col min="12559" max="12559" width="9" style="22"/>
    <col min="12560" max="12560" width="13" style="22" customWidth="1"/>
    <col min="12561" max="12562" width="9" style="22"/>
    <col min="12563" max="12563" width="12.1328125" style="22" customWidth="1"/>
    <col min="12564" max="12564" width="15.59765625" style="22" customWidth="1"/>
    <col min="12565" max="12807" width="9" style="22"/>
    <col min="12808" max="12808" width="14.265625" style="22" customWidth="1"/>
    <col min="12809" max="12809" width="6.1328125" style="22" customWidth="1"/>
    <col min="12810" max="12810" width="9" style="22"/>
    <col min="12811" max="12811" width="12.86328125" style="22" customWidth="1"/>
    <col min="12812" max="12812" width="14.265625" style="22" customWidth="1"/>
    <col min="12813" max="12813" width="19.59765625" style="22" customWidth="1"/>
    <col min="12814" max="12814" width="18" style="22" customWidth="1"/>
    <col min="12815" max="12815" width="9" style="22"/>
    <col min="12816" max="12816" width="13" style="22" customWidth="1"/>
    <col min="12817" max="12818" width="9" style="22"/>
    <col min="12819" max="12819" width="12.1328125" style="22" customWidth="1"/>
    <col min="12820" max="12820" width="15.59765625" style="22" customWidth="1"/>
    <col min="12821" max="13063" width="9" style="22"/>
    <col min="13064" max="13064" width="14.265625" style="22" customWidth="1"/>
    <col min="13065" max="13065" width="6.1328125" style="22" customWidth="1"/>
    <col min="13066" max="13066" width="9" style="22"/>
    <col min="13067" max="13067" width="12.86328125" style="22" customWidth="1"/>
    <col min="13068" max="13068" width="14.265625" style="22" customWidth="1"/>
    <col min="13069" max="13069" width="19.59765625" style="22" customWidth="1"/>
    <col min="13070" max="13070" width="18" style="22" customWidth="1"/>
    <col min="13071" max="13071" width="9" style="22"/>
    <col min="13072" max="13072" width="13" style="22" customWidth="1"/>
    <col min="13073" max="13074" width="9" style="22"/>
    <col min="13075" max="13075" width="12.1328125" style="22" customWidth="1"/>
    <col min="13076" max="13076" width="15.59765625" style="22" customWidth="1"/>
    <col min="13077" max="13319" width="9" style="22"/>
    <col min="13320" max="13320" width="14.265625" style="22" customWidth="1"/>
    <col min="13321" max="13321" width="6.1328125" style="22" customWidth="1"/>
    <col min="13322" max="13322" width="9" style="22"/>
    <col min="13323" max="13323" width="12.86328125" style="22" customWidth="1"/>
    <col min="13324" max="13324" width="14.265625" style="22" customWidth="1"/>
    <col min="13325" max="13325" width="19.59765625" style="22" customWidth="1"/>
    <col min="13326" max="13326" width="18" style="22" customWidth="1"/>
    <col min="13327" max="13327" width="9" style="22"/>
    <col min="13328" max="13328" width="13" style="22" customWidth="1"/>
    <col min="13329" max="13330" width="9" style="22"/>
    <col min="13331" max="13331" width="12.1328125" style="22" customWidth="1"/>
    <col min="13332" max="13332" width="15.59765625" style="22" customWidth="1"/>
    <col min="13333" max="13575" width="9" style="22"/>
    <col min="13576" max="13576" width="14.265625" style="22" customWidth="1"/>
    <col min="13577" max="13577" width="6.1328125" style="22" customWidth="1"/>
    <col min="13578" max="13578" width="9" style="22"/>
    <col min="13579" max="13579" width="12.86328125" style="22" customWidth="1"/>
    <col min="13580" max="13580" width="14.265625" style="22" customWidth="1"/>
    <col min="13581" max="13581" width="19.59765625" style="22" customWidth="1"/>
    <col min="13582" max="13582" width="18" style="22" customWidth="1"/>
    <col min="13583" max="13583" width="9" style="22"/>
    <col min="13584" max="13584" width="13" style="22" customWidth="1"/>
    <col min="13585" max="13586" width="9" style="22"/>
    <col min="13587" max="13587" width="12.1328125" style="22" customWidth="1"/>
    <col min="13588" max="13588" width="15.59765625" style="22" customWidth="1"/>
    <col min="13589" max="13831" width="9" style="22"/>
    <col min="13832" max="13832" width="14.265625" style="22" customWidth="1"/>
    <col min="13833" max="13833" width="6.1328125" style="22" customWidth="1"/>
    <col min="13834" max="13834" width="9" style="22"/>
    <col min="13835" max="13835" width="12.86328125" style="22" customWidth="1"/>
    <col min="13836" max="13836" width="14.265625" style="22" customWidth="1"/>
    <col min="13837" max="13837" width="19.59765625" style="22" customWidth="1"/>
    <col min="13838" max="13838" width="18" style="22" customWidth="1"/>
    <col min="13839" max="13839" width="9" style="22"/>
    <col min="13840" max="13840" width="13" style="22" customWidth="1"/>
    <col min="13841" max="13842" width="9" style="22"/>
    <col min="13843" max="13843" width="12.1328125" style="22" customWidth="1"/>
    <col min="13844" max="13844" width="15.59765625" style="22" customWidth="1"/>
    <col min="13845" max="14087" width="9" style="22"/>
    <col min="14088" max="14088" width="14.265625" style="22" customWidth="1"/>
    <col min="14089" max="14089" width="6.1328125" style="22" customWidth="1"/>
    <col min="14090" max="14090" width="9" style="22"/>
    <col min="14091" max="14091" width="12.86328125" style="22" customWidth="1"/>
    <col min="14092" max="14092" width="14.265625" style="22" customWidth="1"/>
    <col min="14093" max="14093" width="19.59765625" style="22" customWidth="1"/>
    <col min="14094" max="14094" width="18" style="22" customWidth="1"/>
    <col min="14095" max="14095" width="9" style="22"/>
    <col min="14096" max="14096" width="13" style="22" customWidth="1"/>
    <col min="14097" max="14098" width="9" style="22"/>
    <col min="14099" max="14099" width="12.1328125" style="22" customWidth="1"/>
    <col min="14100" max="14100" width="15.59765625" style="22" customWidth="1"/>
    <col min="14101" max="14343" width="9" style="22"/>
    <col min="14344" max="14344" width="14.265625" style="22" customWidth="1"/>
    <col min="14345" max="14345" width="6.1328125" style="22" customWidth="1"/>
    <col min="14346" max="14346" width="9" style="22"/>
    <col min="14347" max="14347" width="12.86328125" style="22" customWidth="1"/>
    <col min="14348" max="14348" width="14.265625" style="22" customWidth="1"/>
    <col min="14349" max="14349" width="19.59765625" style="22" customWidth="1"/>
    <col min="14350" max="14350" width="18" style="22" customWidth="1"/>
    <col min="14351" max="14351" width="9" style="22"/>
    <col min="14352" max="14352" width="13" style="22" customWidth="1"/>
    <col min="14353" max="14354" width="9" style="22"/>
    <col min="14355" max="14355" width="12.1328125" style="22" customWidth="1"/>
    <col min="14356" max="14356" width="15.59765625" style="22" customWidth="1"/>
    <col min="14357" max="14599" width="9" style="22"/>
    <col min="14600" max="14600" width="14.265625" style="22" customWidth="1"/>
    <col min="14601" max="14601" width="6.1328125" style="22" customWidth="1"/>
    <col min="14602" max="14602" width="9" style="22"/>
    <col min="14603" max="14603" width="12.86328125" style="22" customWidth="1"/>
    <col min="14604" max="14604" width="14.265625" style="22" customWidth="1"/>
    <col min="14605" max="14605" width="19.59765625" style="22" customWidth="1"/>
    <col min="14606" max="14606" width="18" style="22" customWidth="1"/>
    <col min="14607" max="14607" width="9" style="22"/>
    <col min="14608" max="14608" width="13" style="22" customWidth="1"/>
    <col min="14609" max="14610" width="9" style="22"/>
    <col min="14611" max="14611" width="12.1328125" style="22" customWidth="1"/>
    <col min="14612" max="14612" width="15.59765625" style="22" customWidth="1"/>
    <col min="14613" max="14855" width="9" style="22"/>
    <col min="14856" max="14856" width="14.265625" style="22" customWidth="1"/>
    <col min="14857" max="14857" width="6.1328125" style="22" customWidth="1"/>
    <col min="14858" max="14858" width="9" style="22"/>
    <col min="14859" max="14859" width="12.86328125" style="22" customWidth="1"/>
    <col min="14860" max="14860" width="14.265625" style="22" customWidth="1"/>
    <col min="14861" max="14861" width="19.59765625" style="22" customWidth="1"/>
    <col min="14862" max="14862" width="18" style="22" customWidth="1"/>
    <col min="14863" max="14863" width="9" style="22"/>
    <col min="14864" max="14864" width="13" style="22" customWidth="1"/>
    <col min="14865" max="14866" width="9" style="22"/>
    <col min="14867" max="14867" width="12.1328125" style="22" customWidth="1"/>
    <col min="14868" max="14868" width="15.59765625" style="22" customWidth="1"/>
    <col min="14869" max="15111" width="9" style="22"/>
    <col min="15112" max="15112" width="14.265625" style="22" customWidth="1"/>
    <col min="15113" max="15113" width="6.1328125" style="22" customWidth="1"/>
    <col min="15114" max="15114" width="9" style="22"/>
    <col min="15115" max="15115" width="12.86328125" style="22" customWidth="1"/>
    <col min="15116" max="15116" width="14.265625" style="22" customWidth="1"/>
    <col min="15117" max="15117" width="19.59765625" style="22" customWidth="1"/>
    <col min="15118" max="15118" width="18" style="22" customWidth="1"/>
    <col min="15119" max="15119" width="9" style="22"/>
    <col min="15120" max="15120" width="13" style="22" customWidth="1"/>
    <col min="15121" max="15122" width="9" style="22"/>
    <col min="15123" max="15123" width="12.1328125" style="22" customWidth="1"/>
    <col min="15124" max="15124" width="15.59765625" style="22" customWidth="1"/>
    <col min="15125" max="15367" width="9" style="22"/>
    <col min="15368" max="15368" width="14.265625" style="22" customWidth="1"/>
    <col min="15369" max="15369" width="6.1328125" style="22" customWidth="1"/>
    <col min="15370" max="15370" width="9" style="22"/>
    <col min="15371" max="15371" width="12.86328125" style="22" customWidth="1"/>
    <col min="15372" max="15372" width="14.265625" style="22" customWidth="1"/>
    <col min="15373" max="15373" width="19.59765625" style="22" customWidth="1"/>
    <col min="15374" max="15374" width="18" style="22" customWidth="1"/>
    <col min="15375" max="15375" width="9" style="22"/>
    <col min="15376" max="15376" width="13" style="22" customWidth="1"/>
    <col min="15377" max="15378" width="9" style="22"/>
    <col min="15379" max="15379" width="12.1328125" style="22" customWidth="1"/>
    <col min="15380" max="15380" width="15.59765625" style="22" customWidth="1"/>
    <col min="15381" max="15623" width="9" style="22"/>
    <col min="15624" max="15624" width="14.265625" style="22" customWidth="1"/>
    <col min="15625" max="15625" width="6.1328125" style="22" customWidth="1"/>
    <col min="15626" max="15626" width="9" style="22"/>
    <col min="15627" max="15627" width="12.86328125" style="22" customWidth="1"/>
    <col min="15628" max="15628" width="14.265625" style="22" customWidth="1"/>
    <col min="15629" max="15629" width="19.59765625" style="22" customWidth="1"/>
    <col min="15630" max="15630" width="18" style="22" customWidth="1"/>
    <col min="15631" max="15631" width="9" style="22"/>
    <col min="15632" max="15632" width="13" style="22" customWidth="1"/>
    <col min="15633" max="15634" width="9" style="22"/>
    <col min="15635" max="15635" width="12.1328125" style="22" customWidth="1"/>
    <col min="15636" max="15636" width="15.59765625" style="22" customWidth="1"/>
    <col min="15637" max="15879" width="9" style="22"/>
    <col min="15880" max="15880" width="14.265625" style="22" customWidth="1"/>
    <col min="15881" max="15881" width="6.1328125" style="22" customWidth="1"/>
    <col min="15882" max="15882" width="9" style="22"/>
    <col min="15883" max="15883" width="12.86328125" style="22" customWidth="1"/>
    <col min="15884" max="15884" width="14.265625" style="22" customWidth="1"/>
    <col min="15885" max="15885" width="19.59765625" style="22" customWidth="1"/>
    <col min="15886" max="15886" width="18" style="22" customWidth="1"/>
    <col min="15887" max="15887" width="9" style="22"/>
    <col min="15888" max="15888" width="13" style="22" customWidth="1"/>
    <col min="15889" max="15890" width="9" style="22"/>
    <col min="15891" max="15891" width="12.1328125" style="22" customWidth="1"/>
    <col min="15892" max="15892" width="15.59765625" style="22" customWidth="1"/>
    <col min="15893" max="16135" width="9" style="22"/>
    <col min="16136" max="16136" width="14.265625" style="22" customWidth="1"/>
    <col min="16137" max="16137" width="6.1328125" style="22" customWidth="1"/>
    <col min="16138" max="16138" width="9" style="22"/>
    <col min="16139" max="16139" width="12.86328125" style="22" customWidth="1"/>
    <col min="16140" max="16140" width="14.265625" style="22" customWidth="1"/>
    <col min="16141" max="16141" width="19.59765625" style="22" customWidth="1"/>
    <col min="16142" max="16142" width="18" style="22" customWidth="1"/>
    <col min="16143" max="16143" width="9" style="22"/>
    <col min="16144" max="16144" width="13" style="22" customWidth="1"/>
    <col min="16145" max="16146" width="9" style="22"/>
    <col min="16147" max="16147" width="12.1328125" style="22" customWidth="1"/>
    <col min="16148" max="16148" width="15.59765625" style="22" customWidth="1"/>
    <col min="16149" max="16384" width="9" style="22"/>
  </cols>
  <sheetData>
    <row r="1" spans="1:23" s="9" customFormat="1" ht="54">
      <c r="A1" s="6"/>
      <c r="B1" s="6" t="s">
        <v>25</v>
      </c>
      <c r="C1" s="6" t="s">
        <v>26</v>
      </c>
      <c r="D1" s="7" t="s">
        <v>27</v>
      </c>
      <c r="E1" s="7" t="s">
        <v>28</v>
      </c>
      <c r="F1" s="35" t="s">
        <v>29</v>
      </c>
      <c r="G1" s="36"/>
      <c r="H1" s="37"/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8" t="s">
        <v>41</v>
      </c>
      <c r="U1" s="7" t="s">
        <v>42</v>
      </c>
      <c r="V1" s="7" t="s">
        <v>43</v>
      </c>
      <c r="W1" s="7" t="s">
        <v>44</v>
      </c>
    </row>
    <row r="2" spans="1:23" s="9" customFormat="1" ht="13.9">
      <c r="A2" s="6"/>
      <c r="B2" s="6"/>
      <c r="C2" s="6"/>
      <c r="D2" s="7"/>
      <c r="E2" s="7"/>
      <c r="F2" s="26" t="s">
        <v>45</v>
      </c>
      <c r="G2" s="26" t="s">
        <v>46</v>
      </c>
      <c r="H2" s="26" t="s">
        <v>47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7"/>
      <c r="V2" s="7"/>
      <c r="W2" s="7"/>
    </row>
    <row r="3" spans="1:23" s="19" customFormat="1">
      <c r="A3" s="10">
        <v>1</v>
      </c>
      <c r="B3" s="11" t="s">
        <v>48</v>
      </c>
      <c r="C3" s="11">
        <v>13</v>
      </c>
      <c r="D3" s="12" t="s">
        <v>49</v>
      </c>
      <c r="E3" s="13" t="s">
        <v>51</v>
      </c>
      <c r="F3" s="13" t="s">
        <v>52</v>
      </c>
      <c r="G3" s="13" t="s">
        <v>53</v>
      </c>
      <c r="H3" s="13" t="s">
        <v>54</v>
      </c>
      <c r="I3" s="14" t="s">
        <v>55</v>
      </c>
      <c r="J3" s="11" t="s">
        <v>56</v>
      </c>
      <c r="K3" s="15" t="s">
        <v>57</v>
      </c>
      <c r="L3" s="15" t="s">
        <v>58</v>
      </c>
      <c r="M3" s="11">
        <v>-3.028</v>
      </c>
      <c r="N3" s="11">
        <v>-59.898780000000002</v>
      </c>
      <c r="O3" s="11">
        <v>124</v>
      </c>
      <c r="P3" s="16">
        <v>1</v>
      </c>
      <c r="Q3" s="13">
        <v>42643</v>
      </c>
      <c r="R3" s="13" t="s">
        <v>59</v>
      </c>
      <c r="S3" s="17"/>
      <c r="T3" s="18"/>
      <c r="U3" s="17"/>
      <c r="V3" s="17"/>
      <c r="W3" s="11"/>
    </row>
    <row r="4" spans="1:23" s="19" customFormat="1">
      <c r="A4" s="10">
        <v>2</v>
      </c>
      <c r="B4" s="11" t="s">
        <v>48</v>
      </c>
      <c r="C4" s="11">
        <v>13</v>
      </c>
      <c r="D4" s="12" t="s">
        <v>60</v>
      </c>
      <c r="E4" s="13" t="s">
        <v>51</v>
      </c>
      <c r="F4" s="13" t="s">
        <v>52</v>
      </c>
      <c r="G4" s="13" t="s">
        <v>53</v>
      </c>
      <c r="H4" s="13" t="s">
        <v>54</v>
      </c>
      <c r="I4" s="14" t="s">
        <v>55</v>
      </c>
      <c r="J4" s="11" t="s">
        <v>56</v>
      </c>
      <c r="K4" s="15" t="s">
        <v>61</v>
      </c>
      <c r="L4" s="15" t="s">
        <v>58</v>
      </c>
      <c r="M4" s="11">
        <v>-2.8639999999999999</v>
      </c>
      <c r="N4" s="11">
        <v>-59.426079999999999</v>
      </c>
      <c r="O4" s="11">
        <v>68</v>
      </c>
      <c r="P4" s="16">
        <v>1</v>
      </c>
      <c r="Q4" s="13">
        <v>42644</v>
      </c>
      <c r="R4" s="13" t="s">
        <v>59</v>
      </c>
      <c r="S4" s="17"/>
      <c r="T4" s="18"/>
      <c r="U4" s="17"/>
      <c r="V4" s="17"/>
      <c r="W4" s="11"/>
    </row>
    <row r="5" spans="1:23">
      <c r="A5" s="20">
        <v>3</v>
      </c>
      <c r="B5" s="21" t="s">
        <v>48</v>
      </c>
      <c r="C5" s="21">
        <v>13</v>
      </c>
      <c r="D5" s="12" t="s">
        <v>62</v>
      </c>
      <c r="E5" s="13" t="s">
        <v>50</v>
      </c>
      <c r="F5" s="13" t="s">
        <v>63</v>
      </c>
      <c r="G5" s="13" t="s">
        <v>64</v>
      </c>
      <c r="H5" s="13" t="s">
        <v>54</v>
      </c>
      <c r="I5" s="14" t="s">
        <v>55</v>
      </c>
      <c r="J5" s="11" t="s">
        <v>65</v>
      </c>
      <c r="K5" s="15" t="s">
        <v>66</v>
      </c>
      <c r="L5" s="15" t="s">
        <v>58</v>
      </c>
      <c r="M5" s="21">
        <v>-8.7420000000000009</v>
      </c>
      <c r="N5" s="21">
        <v>-63.93629</v>
      </c>
      <c r="O5" s="21">
        <v>76</v>
      </c>
      <c r="P5" s="16">
        <v>1</v>
      </c>
      <c r="Q5" s="13">
        <v>42552</v>
      </c>
      <c r="R5" s="13" t="s">
        <v>59</v>
      </c>
      <c r="S5" s="17"/>
      <c r="T5" s="18"/>
      <c r="U5" s="17"/>
      <c r="V5" s="17"/>
      <c r="W5" s="11"/>
    </row>
    <row r="6" spans="1:23">
      <c r="A6" s="20">
        <v>4</v>
      </c>
      <c r="B6" s="21" t="s">
        <v>48</v>
      </c>
      <c r="C6" s="21">
        <v>13</v>
      </c>
      <c r="D6" s="12" t="s">
        <v>67</v>
      </c>
      <c r="E6" s="13" t="s">
        <v>50</v>
      </c>
      <c r="F6" s="13" t="s">
        <v>63</v>
      </c>
      <c r="G6" s="13" t="s">
        <v>64</v>
      </c>
      <c r="H6" s="13" t="s">
        <v>54</v>
      </c>
      <c r="I6" s="14" t="s">
        <v>55</v>
      </c>
      <c r="J6" s="11" t="s">
        <v>65</v>
      </c>
      <c r="K6" s="15" t="s">
        <v>69</v>
      </c>
      <c r="L6" s="15" t="s">
        <v>58</v>
      </c>
      <c r="M6" s="21">
        <v>-9.2230000000000008</v>
      </c>
      <c r="N6" s="21">
        <v>-62.253599999999999</v>
      </c>
      <c r="O6" s="21">
        <v>0</v>
      </c>
      <c r="P6" s="16">
        <v>1</v>
      </c>
      <c r="Q6" s="13">
        <v>42552</v>
      </c>
      <c r="R6" s="13" t="s">
        <v>59</v>
      </c>
      <c r="S6" s="17"/>
      <c r="T6" s="18"/>
      <c r="U6" s="17"/>
      <c r="V6" s="17"/>
      <c r="W6" s="11"/>
    </row>
    <row r="7" spans="1:23">
      <c r="A7" s="20">
        <v>5</v>
      </c>
      <c r="B7" s="21" t="s">
        <v>48</v>
      </c>
      <c r="C7" s="21">
        <v>13</v>
      </c>
      <c r="D7" s="12" t="s">
        <v>70</v>
      </c>
      <c r="E7" s="13" t="s">
        <v>68</v>
      </c>
      <c r="F7" s="23" t="s">
        <v>23</v>
      </c>
      <c r="G7" s="23" t="s">
        <v>71</v>
      </c>
      <c r="H7" s="23" t="s">
        <v>71</v>
      </c>
      <c r="I7" s="14" t="s">
        <v>23</v>
      </c>
      <c r="J7" s="11" t="s">
        <v>72</v>
      </c>
      <c r="K7" s="15" t="s">
        <v>73</v>
      </c>
      <c r="L7" s="15" t="s">
        <v>74</v>
      </c>
      <c r="M7" s="21">
        <v>-11.000999999999999</v>
      </c>
      <c r="N7" s="21">
        <v>-48.548999999999999</v>
      </c>
      <c r="O7" s="21">
        <v>232</v>
      </c>
      <c r="P7" s="16">
        <v>1</v>
      </c>
      <c r="Q7" s="13">
        <v>42405</v>
      </c>
      <c r="R7" s="13" t="s">
        <v>75</v>
      </c>
      <c r="S7" s="24"/>
      <c r="T7" s="18"/>
      <c r="U7" s="24"/>
      <c r="V7" s="24"/>
      <c r="W7" s="11"/>
    </row>
    <row r="8" spans="1:23">
      <c r="A8" s="20">
        <v>6</v>
      </c>
      <c r="B8" s="21" t="s">
        <v>48</v>
      </c>
      <c r="C8" s="21">
        <v>13</v>
      </c>
      <c r="D8" s="12" t="s">
        <v>76</v>
      </c>
      <c r="E8" s="13" t="s">
        <v>68</v>
      </c>
      <c r="F8" s="23" t="s">
        <v>23</v>
      </c>
      <c r="G8" s="23" t="s">
        <v>71</v>
      </c>
      <c r="H8" s="23" t="s">
        <v>71</v>
      </c>
      <c r="I8" s="14" t="s">
        <v>23</v>
      </c>
      <c r="J8" s="11" t="s">
        <v>72</v>
      </c>
      <c r="K8" s="14" t="s">
        <v>77</v>
      </c>
      <c r="L8" s="15" t="s">
        <v>74</v>
      </c>
      <c r="M8" s="21">
        <v>-10.589399999999999</v>
      </c>
      <c r="N8" s="21">
        <v>-49.685488300000003</v>
      </c>
      <c r="O8" s="21">
        <v>183</v>
      </c>
      <c r="P8" s="16">
        <v>1</v>
      </c>
      <c r="Q8" s="13">
        <v>42401</v>
      </c>
      <c r="R8" s="13" t="s">
        <v>75</v>
      </c>
      <c r="S8" s="24"/>
      <c r="T8" s="18"/>
      <c r="U8" s="24"/>
      <c r="V8" s="24"/>
      <c r="W8" s="11"/>
    </row>
    <row r="9" spans="1:23">
      <c r="A9" s="20">
        <v>7</v>
      </c>
      <c r="B9" s="21" t="s">
        <v>48</v>
      </c>
      <c r="C9" s="21">
        <v>13</v>
      </c>
      <c r="D9" s="12" t="s">
        <v>78</v>
      </c>
      <c r="E9" s="13" t="s">
        <v>68</v>
      </c>
      <c r="F9" s="23" t="s">
        <v>79</v>
      </c>
      <c r="G9" s="23" t="s">
        <v>80</v>
      </c>
      <c r="H9" s="23" t="s">
        <v>71</v>
      </c>
      <c r="I9" s="14" t="s">
        <v>81</v>
      </c>
      <c r="J9" s="11" t="s">
        <v>82</v>
      </c>
      <c r="K9" s="15" t="s">
        <v>83</v>
      </c>
      <c r="L9" s="15" t="s">
        <v>58</v>
      </c>
      <c r="M9" s="21">
        <v>-22.611000000000001</v>
      </c>
      <c r="N9" s="21">
        <v>-42.323399999999999</v>
      </c>
      <c r="O9" s="21">
        <v>12</v>
      </c>
      <c r="P9" s="16">
        <v>1</v>
      </c>
      <c r="Q9" s="13">
        <v>42513</v>
      </c>
      <c r="R9" s="13" t="s">
        <v>84</v>
      </c>
      <c r="S9" s="24"/>
      <c r="T9" s="18"/>
      <c r="U9" s="24"/>
      <c r="V9" s="24"/>
      <c r="W9" s="11"/>
    </row>
    <row r="10" spans="1:23">
      <c r="E10" s="19"/>
      <c r="G10" s="19"/>
      <c r="H10" s="19"/>
      <c r="I10" s="19"/>
      <c r="T10" s="25"/>
    </row>
    <row r="11" spans="1:23">
      <c r="H11" s="19"/>
      <c r="I11" s="19"/>
      <c r="J11" s="19"/>
    </row>
    <row r="12" spans="1:23">
      <c r="H12" s="19"/>
      <c r="I12" s="19"/>
      <c r="J12" s="19"/>
    </row>
    <row r="13" spans="1:23">
      <c r="H13" s="19"/>
      <c r="I13" s="19"/>
      <c r="J13" s="19"/>
    </row>
    <row r="14" spans="1:23">
      <c r="H14" s="19"/>
      <c r="I14" s="19"/>
      <c r="J14" s="19"/>
    </row>
    <row r="15" spans="1:23">
      <c r="H15" s="19"/>
      <c r="I15" s="19"/>
      <c r="J15" s="19"/>
    </row>
    <row r="16" spans="1:23">
      <c r="H16" s="19"/>
      <c r="I16" s="19"/>
      <c r="J16" s="19"/>
    </row>
    <row r="17" spans="8:10">
      <c r="H17" s="19"/>
      <c r="I17" s="19"/>
      <c r="J17" s="19"/>
    </row>
    <row r="18" spans="8:10">
      <c r="H18" s="19"/>
      <c r="I18" s="19"/>
      <c r="J18" s="19"/>
    </row>
    <row r="19" spans="8:10">
      <c r="H19" s="19"/>
      <c r="I19" s="19"/>
      <c r="J19" s="19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tabSelected="1" topLeftCell="A11" zoomScale="123" workbookViewId="0">
      <selection activeCell="G13" sqref="G13:G14"/>
    </sheetView>
  </sheetViews>
  <sheetFormatPr defaultRowHeight="14.25"/>
  <cols>
    <col min="6" max="6" width="27.3984375" customWidth="1"/>
    <col min="8" max="8" width="56.1328125" bestFit="1" customWidth="1"/>
    <col min="9" max="9" width="36.3984375" bestFit="1" customWidth="1"/>
    <col min="11" max="11" width="13.3984375" customWidth="1"/>
    <col min="12" max="12" width="12.3984375" customWidth="1"/>
  </cols>
  <sheetData>
    <row r="1" spans="1:9">
      <c r="A1" t="s">
        <v>0</v>
      </c>
    </row>
    <row r="2" spans="1:9">
      <c r="A2" t="s">
        <v>1</v>
      </c>
    </row>
    <row r="4" spans="1:9">
      <c r="B4" s="3" t="s">
        <v>2</v>
      </c>
      <c r="C4" s="3" t="s">
        <v>4</v>
      </c>
      <c r="D4" s="3" t="s">
        <v>5</v>
      </c>
      <c r="E4" s="3" t="s">
        <v>8</v>
      </c>
      <c r="F4" s="3" t="s">
        <v>9</v>
      </c>
    </row>
    <row r="5" spans="1:9">
      <c r="B5" s="38" t="s">
        <v>3</v>
      </c>
      <c r="C5" s="38">
        <v>20</v>
      </c>
      <c r="D5" s="2" t="s">
        <v>6</v>
      </c>
      <c r="E5" s="2">
        <v>20</v>
      </c>
      <c r="F5" s="38" t="str">
        <f>$B$5&amp;"_"&amp;C5&amp;"_ "&amp;"sexdim"&amp;".txt"</f>
        <v>ARS_20_ sexdim.txt</v>
      </c>
      <c r="H5" s="4" t="s">
        <v>16</v>
      </c>
      <c r="I5" s="4"/>
    </row>
    <row r="6" spans="1:9">
      <c r="B6" s="38"/>
      <c r="C6" s="38"/>
      <c r="D6" s="2" t="s">
        <v>7</v>
      </c>
      <c r="E6" s="2">
        <v>20</v>
      </c>
      <c r="F6" s="38"/>
      <c r="H6" s="4" t="s">
        <v>17</v>
      </c>
      <c r="I6" s="4" t="s">
        <v>9</v>
      </c>
    </row>
    <row r="7" spans="1:9">
      <c r="B7" s="38"/>
      <c r="C7" s="38">
        <v>24</v>
      </c>
      <c r="D7" s="2" t="s">
        <v>6</v>
      </c>
      <c r="E7" s="2">
        <v>20</v>
      </c>
      <c r="F7" s="38" t="str">
        <f t="shared" ref="F7" si="0">$B$5&amp;"_"&amp;C7&amp;"_ "&amp;"sexdim"&amp;".txt"</f>
        <v>ARS_24_ sexdim.txt</v>
      </c>
      <c r="H7" t="s">
        <v>18</v>
      </c>
      <c r="I7" t="s">
        <v>19</v>
      </c>
    </row>
    <row r="8" spans="1:9">
      <c r="B8" s="38"/>
      <c r="C8" s="38"/>
      <c r="D8" s="2" t="s">
        <v>7</v>
      </c>
      <c r="E8" s="2">
        <v>20</v>
      </c>
      <c r="F8" s="38"/>
      <c r="H8" t="s">
        <v>20</v>
      </c>
      <c r="I8" t="s">
        <v>21</v>
      </c>
    </row>
    <row r="9" spans="1:9">
      <c r="B9" s="38"/>
      <c r="C9" s="38">
        <v>28</v>
      </c>
      <c r="D9" s="2" t="s">
        <v>6</v>
      </c>
      <c r="E9" s="2">
        <v>20</v>
      </c>
      <c r="F9" s="38" t="str">
        <f t="shared" ref="F9" si="1">$B$5&amp;"_"&amp;C9&amp;"_ "&amp;"sexdim"&amp;".txt"</f>
        <v>ARS_28_ sexdim.txt</v>
      </c>
    </row>
    <row r="10" spans="1:9">
      <c r="B10" s="38"/>
      <c r="C10" s="38"/>
      <c r="D10" s="2" t="s">
        <v>7</v>
      </c>
      <c r="E10" s="2">
        <v>20</v>
      </c>
      <c r="F10" s="38"/>
    </row>
    <row r="11" spans="1:9">
      <c r="B11" s="38" t="s">
        <v>10</v>
      </c>
      <c r="C11" s="38">
        <v>20</v>
      </c>
      <c r="D11" s="2" t="s">
        <v>6</v>
      </c>
      <c r="E11" s="2">
        <v>22</v>
      </c>
      <c r="F11" s="38" t="str">
        <f>$B$11&amp;"_"&amp;C11&amp;"_ "&amp;"sexdim"&amp;".txt"</f>
        <v>APR_20_ sexdim.txt</v>
      </c>
    </row>
    <row r="12" spans="1:9">
      <c r="B12" s="38"/>
      <c r="C12" s="38"/>
      <c r="D12" s="2" t="s">
        <v>7</v>
      </c>
      <c r="E12" s="2">
        <v>25</v>
      </c>
      <c r="F12" s="38"/>
    </row>
    <row r="13" spans="1:9">
      <c r="B13" s="38"/>
      <c r="C13" s="38">
        <v>24</v>
      </c>
      <c r="D13" s="2" t="s">
        <v>6</v>
      </c>
      <c r="E13" s="2">
        <v>25</v>
      </c>
      <c r="F13" s="38" t="str">
        <f t="shared" ref="F13" si="2">$B$11&amp;"_"&amp;C13&amp;"_ "&amp;"sexdim"&amp;".txt"</f>
        <v>APR_24_ sexdim.txt</v>
      </c>
      <c r="G13">
        <f>SUM(E5,E7,E9,E11,E13,E15,E17,E19,E21,E23,E25,E27,E29,E31,E33,E35,E37,E39,E41,E43,E45)</f>
        <v>434</v>
      </c>
    </row>
    <row r="14" spans="1:9">
      <c r="B14" s="38"/>
      <c r="C14" s="38"/>
      <c r="D14" s="2" t="s">
        <v>7</v>
      </c>
      <c r="E14" s="2">
        <v>23</v>
      </c>
      <c r="F14" s="38"/>
      <c r="G14">
        <f>SUM(E6,E8,E10,E12,E14,E16,E18,E20,E22,E24,E26,E28,E30,E32,E34,E36,E38,E40,E42,E44,E46)</f>
        <v>436</v>
      </c>
    </row>
    <row r="15" spans="1:9">
      <c r="B15" s="38"/>
      <c r="C15" s="38">
        <v>28</v>
      </c>
      <c r="D15" s="2" t="s">
        <v>6</v>
      </c>
      <c r="E15" s="2">
        <v>21</v>
      </c>
      <c r="F15" s="38" t="str">
        <f t="shared" ref="F15" si="3">$B$11&amp;"_"&amp;C15&amp;"_ "&amp;"sexdim"&amp;".txt"</f>
        <v>APR_28_ sexdim.txt</v>
      </c>
    </row>
    <row r="16" spans="1:9">
      <c r="B16" s="38"/>
      <c r="C16" s="38"/>
      <c r="D16" s="2" t="s">
        <v>7</v>
      </c>
      <c r="E16" s="2">
        <v>23</v>
      </c>
      <c r="F16" s="38"/>
    </row>
    <row r="17" spans="2:8">
      <c r="B17" s="38" t="s">
        <v>12</v>
      </c>
      <c r="C17" s="38">
        <v>20</v>
      </c>
      <c r="D17" s="2" t="s">
        <v>6</v>
      </c>
      <c r="E17" s="2">
        <v>22</v>
      </c>
      <c r="F17" s="38" t="str">
        <f>$B$17&amp;"_"&amp;C17&amp;"_ "&amp;"sexdim"&amp;".txt"</f>
        <v>RPV_20_ sexdim.txt</v>
      </c>
    </row>
    <row r="18" spans="2:8">
      <c r="B18" s="38"/>
      <c r="C18" s="38"/>
      <c r="D18" s="2" t="s">
        <v>7</v>
      </c>
      <c r="E18" s="2">
        <v>23</v>
      </c>
      <c r="F18" s="38"/>
      <c r="H18" s="5"/>
    </row>
    <row r="19" spans="2:8">
      <c r="B19" s="38"/>
      <c r="C19" s="38">
        <v>24</v>
      </c>
      <c r="D19" s="2" t="s">
        <v>6</v>
      </c>
      <c r="E19" s="2">
        <v>24</v>
      </c>
      <c r="F19" s="38" t="str">
        <f t="shared" ref="F19" si="4">$B$17&amp;"_"&amp;C19&amp;"_ "&amp;"sexdim"&amp;".txt"</f>
        <v>RPV_24_ sexdim.txt</v>
      </c>
    </row>
    <row r="20" spans="2:8">
      <c r="B20" s="38"/>
      <c r="C20" s="38"/>
      <c r="D20" s="2" t="s">
        <v>7</v>
      </c>
      <c r="E20" s="2">
        <v>21</v>
      </c>
      <c r="F20" s="38"/>
    </row>
    <row r="21" spans="2:8">
      <c r="B21" s="38"/>
      <c r="C21" s="38">
        <v>28</v>
      </c>
      <c r="D21" s="2" t="s">
        <v>6</v>
      </c>
      <c r="E21" s="2">
        <v>20</v>
      </c>
      <c r="F21" s="38" t="str">
        <f t="shared" ref="F21" si="5">$B$17&amp;"_"&amp;C21&amp;"_ "&amp;"sexdim"&amp;".txt"</f>
        <v>RPV_28_ sexdim.txt</v>
      </c>
    </row>
    <row r="22" spans="2:8">
      <c r="B22" s="38"/>
      <c r="C22" s="38"/>
      <c r="D22" s="2" t="s">
        <v>7</v>
      </c>
      <c r="E22" s="2">
        <v>20</v>
      </c>
      <c r="F22" s="38"/>
    </row>
    <row r="23" spans="2:8">
      <c r="B23" s="38" t="s">
        <v>11</v>
      </c>
      <c r="C23" s="38">
        <v>20</v>
      </c>
      <c r="D23" s="2" t="s">
        <v>6</v>
      </c>
      <c r="E23" s="2">
        <v>25</v>
      </c>
      <c r="F23" s="38" t="str">
        <f>$B$23&amp;"_"&amp;C23&amp;"_ "&amp;"sexdim"&amp;".txt"</f>
        <v>RMO_20_ sexdim.txt</v>
      </c>
    </row>
    <row r="24" spans="2:8">
      <c r="B24" s="38"/>
      <c r="C24" s="38"/>
      <c r="D24" s="2" t="s">
        <v>7</v>
      </c>
      <c r="E24" s="2">
        <v>22</v>
      </c>
      <c r="F24" s="38"/>
    </row>
    <row r="25" spans="2:8">
      <c r="B25" s="38"/>
      <c r="C25" s="38">
        <v>24</v>
      </c>
      <c r="D25" s="2" t="s">
        <v>6</v>
      </c>
      <c r="E25" s="2">
        <v>24</v>
      </c>
      <c r="F25" s="38" t="str">
        <f t="shared" ref="F25" si="6">$B$23&amp;"_"&amp;C25&amp;"_ "&amp;"sexdim"&amp;".txt"</f>
        <v>RMO_24_ sexdim.txt</v>
      </c>
    </row>
    <row r="26" spans="2:8">
      <c r="B26" s="38"/>
      <c r="C26" s="38"/>
      <c r="D26" s="2" t="s">
        <v>7</v>
      </c>
      <c r="E26" s="2">
        <v>25</v>
      </c>
      <c r="F26" s="38"/>
    </row>
    <row r="27" spans="2:8">
      <c r="B27" s="38"/>
      <c r="C27" s="38">
        <v>28</v>
      </c>
      <c r="D27" s="2" t="s">
        <v>6</v>
      </c>
      <c r="E27" s="2">
        <v>20</v>
      </c>
      <c r="F27" s="38" t="str">
        <f t="shared" ref="F27" si="7">$B$23&amp;"_"&amp;C27&amp;"_ "&amp;"sexdim"&amp;".txt"</f>
        <v>RMO_28_ sexdim.txt</v>
      </c>
    </row>
    <row r="28" spans="2:8">
      <c r="B28" s="38"/>
      <c r="C28" s="38"/>
      <c r="D28" s="2" t="s">
        <v>7</v>
      </c>
      <c r="E28" s="2">
        <v>20</v>
      </c>
      <c r="F28" s="38"/>
    </row>
    <row r="29" spans="2:8">
      <c r="B29" s="38" t="s">
        <v>13</v>
      </c>
      <c r="C29" s="38">
        <v>20</v>
      </c>
      <c r="D29" s="2" t="s">
        <v>6</v>
      </c>
      <c r="E29" s="2">
        <v>20</v>
      </c>
      <c r="F29" s="38" t="str">
        <f>$B$29&amp;"_"&amp;C29&amp;"_ "&amp;"sexdim"&amp;".txt"</f>
        <v>TLC_20_ sexdim.txt</v>
      </c>
    </row>
    <row r="30" spans="2:8">
      <c r="B30" s="38"/>
      <c r="C30" s="38"/>
      <c r="D30" s="2" t="s">
        <v>7</v>
      </c>
      <c r="E30" s="2">
        <v>20</v>
      </c>
      <c r="F30" s="38"/>
    </row>
    <row r="31" spans="2:8">
      <c r="B31" s="38"/>
      <c r="C31" s="38">
        <v>24</v>
      </c>
      <c r="D31" s="2" t="s">
        <v>6</v>
      </c>
      <c r="E31" s="2">
        <v>20</v>
      </c>
      <c r="F31" s="38" t="str">
        <f t="shared" ref="F31" si="8">$B$29&amp;"_"&amp;C31&amp;"_ "&amp;"sexdim"&amp;".txt"</f>
        <v>TLC_24_ sexdim.txt</v>
      </c>
    </row>
    <row r="32" spans="2:8">
      <c r="B32" s="38"/>
      <c r="C32" s="38"/>
      <c r="D32" s="2" t="s">
        <v>7</v>
      </c>
      <c r="E32" s="2">
        <v>20</v>
      </c>
      <c r="F32" s="38"/>
    </row>
    <row r="33" spans="2:6">
      <c r="B33" s="38"/>
      <c r="C33" s="38">
        <v>28</v>
      </c>
      <c r="D33" s="2" t="s">
        <v>6</v>
      </c>
      <c r="E33" s="2">
        <v>20</v>
      </c>
      <c r="F33" s="38" t="str">
        <f t="shared" ref="F33" si="9">$B$29&amp;"_"&amp;C33&amp;"_ "&amp;"sexdim"&amp;".txt"</f>
        <v>TLC_28_ sexdim.txt</v>
      </c>
    </row>
    <row r="34" spans="2:6">
      <c r="B34" s="38"/>
      <c r="C34" s="38"/>
      <c r="D34" s="2" t="s">
        <v>7</v>
      </c>
      <c r="E34" s="2">
        <v>20</v>
      </c>
      <c r="F34" s="38"/>
    </row>
    <row r="35" spans="2:6">
      <c r="B35" s="38" t="s">
        <v>14</v>
      </c>
      <c r="C35" s="38">
        <v>20</v>
      </c>
      <c r="D35" s="2" t="s">
        <v>6</v>
      </c>
      <c r="E35" s="2">
        <v>19</v>
      </c>
      <c r="F35" s="38" t="str">
        <f>$B$35&amp;"_"&amp;C35&amp;"_ "&amp;"sexdim"&amp;".txt"</f>
        <v>TPN_20_ sexdim.txt</v>
      </c>
    </row>
    <row r="36" spans="2:6">
      <c r="B36" s="38"/>
      <c r="C36" s="38"/>
      <c r="D36" s="2" t="s">
        <v>7</v>
      </c>
      <c r="E36" s="2">
        <v>19</v>
      </c>
      <c r="F36" s="38"/>
    </row>
    <row r="37" spans="2:6">
      <c r="B37" s="38"/>
      <c r="C37" s="38">
        <v>24</v>
      </c>
      <c r="D37" s="2" t="s">
        <v>6</v>
      </c>
      <c r="E37" s="2">
        <v>20</v>
      </c>
      <c r="F37" s="38" t="str">
        <f t="shared" ref="F37" si="10">$B$35&amp;"_"&amp;C37&amp;"_ "&amp;"sexdim"&amp;".txt"</f>
        <v>TPN_24_ sexdim.txt</v>
      </c>
    </row>
    <row r="38" spans="2:6">
      <c r="B38" s="38"/>
      <c r="C38" s="38"/>
      <c r="D38" s="2" t="s">
        <v>7</v>
      </c>
      <c r="E38" s="2">
        <v>20</v>
      </c>
      <c r="F38" s="38"/>
    </row>
    <row r="39" spans="2:6">
      <c r="B39" s="38"/>
      <c r="C39" s="38">
        <v>28</v>
      </c>
      <c r="D39" s="2" t="s">
        <v>6</v>
      </c>
      <c r="E39" s="2">
        <v>16</v>
      </c>
      <c r="F39" s="38" t="str">
        <f t="shared" ref="F39" si="11">$B$35&amp;"_"&amp;C39&amp;"_ "&amp;"sexdim"&amp;".txt"</f>
        <v>TPN_28_ sexdim.txt</v>
      </c>
    </row>
    <row r="40" spans="2:6">
      <c r="B40" s="38"/>
      <c r="C40" s="38"/>
      <c r="D40" s="2" t="s">
        <v>7</v>
      </c>
      <c r="E40" s="2">
        <v>19</v>
      </c>
      <c r="F40" s="38"/>
    </row>
    <row r="41" spans="2:6">
      <c r="B41" s="38" t="s">
        <v>15</v>
      </c>
      <c r="C41" s="38">
        <v>20</v>
      </c>
      <c r="D41" s="2" t="s">
        <v>6</v>
      </c>
      <c r="E41" s="2">
        <v>20</v>
      </c>
      <c r="F41" s="38" t="str">
        <f>$B$41&amp;"_"&amp;C41&amp;"_ "&amp;"sexdim"&amp;".txt"</f>
        <v>SJU_20_ sexdim.txt</v>
      </c>
    </row>
    <row r="42" spans="2:6">
      <c r="B42" s="38"/>
      <c r="C42" s="38"/>
      <c r="D42" s="2" t="s">
        <v>7</v>
      </c>
      <c r="E42" s="2">
        <v>20</v>
      </c>
      <c r="F42" s="38"/>
    </row>
    <row r="43" spans="2:6">
      <c r="B43" s="38"/>
      <c r="C43" s="38">
        <v>24</v>
      </c>
      <c r="D43" s="2" t="s">
        <v>6</v>
      </c>
      <c r="E43" s="2">
        <v>20</v>
      </c>
      <c r="F43" s="38" t="str">
        <f t="shared" ref="F43" si="12">$B$41&amp;"_"&amp;C43&amp;"_ "&amp;"sexdim"&amp;".txt"</f>
        <v>SJU_24_ sexdim.txt</v>
      </c>
    </row>
    <row r="44" spans="2:6">
      <c r="B44" s="38"/>
      <c r="C44" s="38"/>
      <c r="D44" s="2" t="s">
        <v>7</v>
      </c>
      <c r="E44" s="2">
        <v>20</v>
      </c>
      <c r="F44" s="38"/>
    </row>
    <row r="45" spans="2:6">
      <c r="B45" s="38"/>
      <c r="C45" s="38">
        <v>28</v>
      </c>
      <c r="D45" s="2" t="s">
        <v>6</v>
      </c>
      <c r="E45" s="2">
        <v>16</v>
      </c>
      <c r="F45" s="38" t="str">
        <f t="shared" ref="F45" si="13">$B$41&amp;"_"&amp;C45&amp;"_ "&amp;"sexdim"&amp;".txt"</f>
        <v>SJU_28_ sexdim.txt</v>
      </c>
    </row>
    <row r="46" spans="2:6">
      <c r="B46" s="38"/>
      <c r="C46" s="38"/>
      <c r="D46" s="2" t="s">
        <v>7</v>
      </c>
      <c r="E46" s="2">
        <v>16</v>
      </c>
      <c r="F46" s="38"/>
    </row>
  </sheetData>
  <mergeCells count="49">
    <mergeCell ref="F45:F46"/>
    <mergeCell ref="F29:F30"/>
    <mergeCell ref="F31:F32"/>
    <mergeCell ref="F33:F34"/>
    <mergeCell ref="F35:F36"/>
    <mergeCell ref="F37:F38"/>
    <mergeCell ref="F39:F40"/>
    <mergeCell ref="F21:F22"/>
    <mergeCell ref="F23:F24"/>
    <mergeCell ref="F25:F26"/>
    <mergeCell ref="F41:F42"/>
    <mergeCell ref="F43:F44"/>
    <mergeCell ref="B41:B46"/>
    <mergeCell ref="C41:C42"/>
    <mergeCell ref="C43:C44"/>
    <mergeCell ref="C45:C46"/>
    <mergeCell ref="B35:B40"/>
    <mergeCell ref="C35:C36"/>
    <mergeCell ref="C37:C38"/>
    <mergeCell ref="C39:C40"/>
    <mergeCell ref="F5:F6"/>
    <mergeCell ref="F7:F8"/>
    <mergeCell ref="F9:F10"/>
    <mergeCell ref="F11:F12"/>
    <mergeCell ref="F13:F14"/>
    <mergeCell ref="F15:F16"/>
    <mergeCell ref="B29:B34"/>
    <mergeCell ref="C29:C30"/>
    <mergeCell ref="C31:C32"/>
    <mergeCell ref="C33:C34"/>
    <mergeCell ref="B17:B22"/>
    <mergeCell ref="C17:C18"/>
    <mergeCell ref="C19:C20"/>
    <mergeCell ref="C21:C22"/>
    <mergeCell ref="B23:B28"/>
    <mergeCell ref="C23:C24"/>
    <mergeCell ref="C25:C26"/>
    <mergeCell ref="C27:C28"/>
    <mergeCell ref="F27:F28"/>
    <mergeCell ref="F17:F18"/>
    <mergeCell ref="F19:F20"/>
    <mergeCell ref="C5:C6"/>
    <mergeCell ref="C7:C8"/>
    <mergeCell ref="C9:C10"/>
    <mergeCell ref="B5:B10"/>
    <mergeCell ref="B11:B16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8"/>
  <sheetViews>
    <sheetView zoomScale="101" zoomScaleNormal="100" workbookViewId="0">
      <selection activeCell="L22" sqref="L22:L27"/>
    </sheetView>
  </sheetViews>
  <sheetFormatPr defaultRowHeight="14.25"/>
  <cols>
    <col min="6" max="6" width="27.3984375" customWidth="1"/>
    <col min="8" max="8" width="12" bestFit="1" customWidth="1"/>
    <col min="12" max="12" width="23.3984375" bestFit="1" customWidth="1"/>
  </cols>
  <sheetData>
    <row r="2" spans="2:12">
      <c r="B2" s="27" t="s">
        <v>85</v>
      </c>
      <c r="H2" s="27" t="s">
        <v>86</v>
      </c>
    </row>
    <row r="3" spans="2:12">
      <c r="B3" s="3" t="s">
        <v>2</v>
      </c>
      <c r="C3" s="3" t="s">
        <v>4</v>
      </c>
      <c r="D3" s="3" t="s">
        <v>5</v>
      </c>
      <c r="E3" s="3" t="s">
        <v>8</v>
      </c>
      <c r="F3" s="3" t="s">
        <v>9</v>
      </c>
      <c r="H3" s="3" t="s">
        <v>2</v>
      </c>
      <c r="I3" s="3" t="s">
        <v>4</v>
      </c>
      <c r="J3" s="3" t="s">
        <v>5</v>
      </c>
      <c r="K3" s="3" t="s">
        <v>8</v>
      </c>
      <c r="L3" s="3" t="s">
        <v>9</v>
      </c>
    </row>
    <row r="4" spans="2:12">
      <c r="B4" s="38" t="s">
        <v>22</v>
      </c>
      <c r="C4" s="38">
        <v>20</v>
      </c>
      <c r="D4" s="2" t="s">
        <v>6</v>
      </c>
      <c r="E4" s="2">
        <f>20+20+22+25</f>
        <v>87</v>
      </c>
      <c r="F4" s="38" t="str">
        <f>$B$4&amp;"_"&amp;C4&amp;"_ "&amp;"sexdim"&amp;".txt"</f>
        <v>Amazon_20_ sexdim.txt</v>
      </c>
      <c r="H4" s="38" t="s">
        <v>87</v>
      </c>
      <c r="I4" s="38">
        <v>20</v>
      </c>
      <c r="J4" s="2" t="s">
        <v>6</v>
      </c>
      <c r="K4" s="2">
        <v>42</v>
      </c>
      <c r="L4" s="38" t="str">
        <f>$H$4&amp;"_"&amp;I4&amp;"_ "&amp;"sexdim"&amp;".txt"</f>
        <v>Imeri_BB_20_ sexdim.txt</v>
      </c>
    </row>
    <row r="5" spans="2:12">
      <c r="B5" s="38"/>
      <c r="C5" s="38"/>
      <c r="D5" s="2" t="s">
        <v>7</v>
      </c>
      <c r="E5" s="2">
        <f>20+25+23+22</f>
        <v>90</v>
      </c>
      <c r="F5" s="38"/>
      <c r="G5" s="39"/>
      <c r="H5" s="38"/>
      <c r="I5" s="38"/>
      <c r="J5" s="2" t="s">
        <v>7</v>
      </c>
      <c r="K5" s="2">
        <v>45</v>
      </c>
      <c r="L5" s="38"/>
    </row>
    <row r="6" spans="2:12">
      <c r="B6" s="38"/>
      <c r="C6" s="38">
        <v>24</v>
      </c>
      <c r="D6" s="2" t="s">
        <v>6</v>
      </c>
      <c r="E6" s="2">
        <f>20+25+24+24</f>
        <v>93</v>
      </c>
      <c r="F6" s="38" t="str">
        <f t="shared" ref="F6" si="0">$B$4&amp;"_"&amp;C6&amp;"_ "&amp;"sexdim"&amp;".txt"</f>
        <v>Amazon_24_ sexdim.txt</v>
      </c>
      <c r="G6" s="39"/>
      <c r="H6" s="38"/>
      <c r="I6" s="38">
        <v>24</v>
      </c>
      <c r="J6" s="2" t="s">
        <v>6</v>
      </c>
      <c r="K6" s="2">
        <v>45</v>
      </c>
      <c r="L6" s="38" t="str">
        <f t="shared" ref="L6" si="1">$H$4&amp;"_"&amp;I6&amp;"_ "&amp;"sexdim"&amp;".txt"</f>
        <v>Imeri_BB_24_ sexdim.txt</v>
      </c>
    </row>
    <row r="7" spans="2:12">
      <c r="B7" s="38"/>
      <c r="C7" s="38"/>
      <c r="D7" s="2" t="s">
        <v>7</v>
      </c>
      <c r="E7" s="2">
        <f>20+23+21+25</f>
        <v>89</v>
      </c>
      <c r="F7" s="38"/>
      <c r="G7" s="39"/>
      <c r="H7" s="38"/>
      <c r="I7" s="38"/>
      <c r="J7" s="2" t="s">
        <v>7</v>
      </c>
      <c r="K7" s="2">
        <v>43</v>
      </c>
      <c r="L7" s="38"/>
    </row>
    <row r="8" spans="2:12">
      <c r="B8" s="38"/>
      <c r="C8" s="38">
        <v>28</v>
      </c>
      <c r="D8" s="2" t="s">
        <v>6</v>
      </c>
      <c r="E8" s="2">
        <f>20+21+20+20</f>
        <v>81</v>
      </c>
      <c r="F8" s="38" t="str">
        <f t="shared" ref="F8" si="2">$B$4&amp;"_"&amp;C8&amp;"_ "&amp;"sexdim"&amp;".txt"</f>
        <v>Amazon_28_ sexdim.txt</v>
      </c>
      <c r="G8" s="39"/>
      <c r="H8" s="38"/>
      <c r="I8" s="38">
        <v>28</v>
      </c>
      <c r="J8" s="2" t="s">
        <v>6</v>
      </c>
      <c r="K8" s="2">
        <v>41</v>
      </c>
      <c r="L8" s="38" t="str">
        <f t="shared" ref="L8" si="3">$H$4&amp;"_"&amp;I8&amp;"_ "&amp;"sexdim"&amp;".txt"</f>
        <v>Imeri_BB_28_ sexdim.txt</v>
      </c>
    </row>
    <row r="9" spans="2:12">
      <c r="B9" s="38"/>
      <c r="C9" s="38"/>
      <c r="D9" s="2" t="s">
        <v>7</v>
      </c>
      <c r="E9" s="2">
        <f>20+23+20+20</f>
        <v>83</v>
      </c>
      <c r="F9" s="38"/>
      <c r="G9" s="39"/>
      <c r="H9" s="38"/>
      <c r="I9" s="38"/>
      <c r="J9" s="2" t="s">
        <v>7</v>
      </c>
      <c r="K9" s="2">
        <v>43</v>
      </c>
      <c r="L9" s="38"/>
    </row>
    <row r="10" spans="2:12">
      <c r="B10" s="38" t="s">
        <v>23</v>
      </c>
      <c r="C10" s="38">
        <v>20</v>
      </c>
      <c r="D10" s="2" t="s">
        <v>6</v>
      </c>
      <c r="E10" s="2">
        <f>19+20</f>
        <v>39</v>
      </c>
      <c r="F10" s="38" t="str">
        <f>$B$4&amp;"_"&amp;C10&amp;"_ "&amp;"sexdim"&amp;".txt"</f>
        <v>Amazon_20_ sexdim.txt</v>
      </c>
      <c r="G10" s="39"/>
      <c r="H10" s="38" t="s">
        <v>88</v>
      </c>
      <c r="I10" s="38">
        <v>20</v>
      </c>
      <c r="J10" s="2" t="s">
        <v>6</v>
      </c>
      <c r="K10" s="2">
        <v>47</v>
      </c>
      <c r="L10" s="38" t="str">
        <f>$H$10&amp;"_"&amp;I10&amp;"_ "&amp;"sexdim"&amp;".txt"</f>
        <v>Madeira_SB_20_ sexdim.txt</v>
      </c>
    </row>
    <row r="11" spans="2:12">
      <c r="B11" s="38"/>
      <c r="C11" s="38"/>
      <c r="D11" s="2" t="s">
        <v>7</v>
      </c>
      <c r="E11" s="2">
        <f>20+19</f>
        <v>39</v>
      </c>
      <c r="F11" s="38"/>
      <c r="G11" s="39"/>
      <c r="H11" s="38"/>
      <c r="I11" s="38"/>
      <c r="J11" s="2" t="s">
        <v>7</v>
      </c>
      <c r="K11" s="2">
        <v>45</v>
      </c>
      <c r="L11" s="38"/>
    </row>
    <row r="12" spans="2:12">
      <c r="B12" s="38"/>
      <c r="C12" s="38">
        <v>24</v>
      </c>
      <c r="D12" s="2" t="s">
        <v>6</v>
      </c>
      <c r="E12" s="2">
        <v>40</v>
      </c>
      <c r="F12" s="38" t="str">
        <f t="shared" ref="F12" si="4">$B$4&amp;"_"&amp;C12&amp;"_ "&amp;"sexdim"&amp;".txt"</f>
        <v>Amazon_24_ sexdim.txt</v>
      </c>
      <c r="G12" s="39"/>
      <c r="H12" s="38"/>
      <c r="I12" s="38">
        <v>24</v>
      </c>
      <c r="J12" s="2" t="s">
        <v>6</v>
      </c>
      <c r="K12" s="2">
        <v>48</v>
      </c>
      <c r="L12" s="38" t="str">
        <f t="shared" ref="L12" si="5">$H$10&amp;"_"&amp;I12&amp;"_ "&amp;"sexdim"&amp;".txt"</f>
        <v>Madeira_SB_24_ sexdim.txt</v>
      </c>
    </row>
    <row r="13" spans="2:12">
      <c r="B13" s="38"/>
      <c r="C13" s="38"/>
      <c r="D13" s="2" t="s">
        <v>7</v>
      </c>
      <c r="E13" s="2">
        <v>40</v>
      </c>
      <c r="F13" s="38"/>
      <c r="G13" s="39"/>
      <c r="H13" s="38"/>
      <c r="I13" s="38"/>
      <c r="J13" s="2" t="s">
        <v>7</v>
      </c>
      <c r="K13" s="2">
        <v>46</v>
      </c>
      <c r="L13" s="38"/>
    </row>
    <row r="14" spans="2:12">
      <c r="B14" s="38"/>
      <c r="C14" s="38">
        <v>28</v>
      </c>
      <c r="D14" s="2" t="s">
        <v>6</v>
      </c>
      <c r="E14" s="2">
        <v>36</v>
      </c>
      <c r="F14" s="38" t="str">
        <f t="shared" ref="F14" si="6">$B$4&amp;"_"&amp;C14&amp;"_ "&amp;"sexdim"&amp;".txt"</f>
        <v>Amazon_28_ sexdim.txt</v>
      </c>
      <c r="G14" s="39"/>
      <c r="H14" s="38"/>
      <c r="I14" s="38">
        <v>28</v>
      </c>
      <c r="J14" s="2" t="s">
        <v>6</v>
      </c>
      <c r="K14" s="2">
        <v>41</v>
      </c>
      <c r="L14" s="38" t="str">
        <f t="shared" ref="L14" si="7">$H$10&amp;"_"&amp;I14&amp;"_ "&amp;"sexdim"&amp;".txt"</f>
        <v>Madeira_SB_28_ sexdim.txt</v>
      </c>
    </row>
    <row r="15" spans="2:12">
      <c r="B15" s="38"/>
      <c r="C15" s="38"/>
      <c r="D15" s="2" t="s">
        <v>7</v>
      </c>
      <c r="E15" s="2">
        <v>39</v>
      </c>
      <c r="F15" s="38"/>
      <c r="G15" s="39"/>
      <c r="H15" s="38"/>
      <c r="I15" s="38"/>
      <c r="J15" s="2" t="s">
        <v>7</v>
      </c>
      <c r="K15" s="2">
        <v>40</v>
      </c>
      <c r="L15" s="38"/>
    </row>
    <row r="16" spans="2:12">
      <c r="B16" s="38" t="s">
        <v>24</v>
      </c>
      <c r="C16" s="38">
        <v>20</v>
      </c>
      <c r="D16" s="2" t="s">
        <v>6</v>
      </c>
      <c r="E16" s="2">
        <v>20</v>
      </c>
      <c r="F16" s="38" t="str">
        <f>$B$4&amp;"_"&amp;C16&amp;"_ "&amp;"sexdim"&amp;".txt"</f>
        <v>Amazon_20_ sexdim.txt</v>
      </c>
      <c r="G16" s="39"/>
      <c r="H16" s="38" t="s">
        <v>89</v>
      </c>
      <c r="I16" s="38">
        <v>20</v>
      </c>
      <c r="J16" s="2" t="s">
        <v>6</v>
      </c>
      <c r="K16" s="2">
        <f>19+20</f>
        <v>39</v>
      </c>
      <c r="L16" s="38" t="str">
        <f>$H$16&amp;"_"&amp;I16&amp;"_ "&amp;"sexdim"&amp;".txt"</f>
        <v>Cerrado_CC_20_ sexdim.txt</v>
      </c>
    </row>
    <row r="17" spans="2:12">
      <c r="B17" s="38"/>
      <c r="C17" s="38"/>
      <c r="D17" s="2" t="s">
        <v>7</v>
      </c>
      <c r="E17" s="2">
        <v>20</v>
      </c>
      <c r="F17" s="38"/>
      <c r="G17" s="39"/>
      <c r="H17" s="38"/>
      <c r="I17" s="38"/>
      <c r="J17" s="2" t="s">
        <v>7</v>
      </c>
      <c r="K17" s="2">
        <f>20+19</f>
        <v>39</v>
      </c>
      <c r="L17" s="38"/>
    </row>
    <row r="18" spans="2:12">
      <c r="B18" s="38"/>
      <c r="C18" s="38">
        <v>24</v>
      </c>
      <c r="D18" s="2" t="s">
        <v>6</v>
      </c>
      <c r="E18" s="2">
        <v>20</v>
      </c>
      <c r="F18" s="38" t="str">
        <f t="shared" ref="F18" si="8">$B$4&amp;"_"&amp;C18&amp;"_ "&amp;"sexdim"&amp;".txt"</f>
        <v>Amazon_24_ sexdim.txt</v>
      </c>
      <c r="G18" s="39"/>
      <c r="H18" s="38"/>
      <c r="I18" s="38">
        <v>24</v>
      </c>
      <c r="J18" s="2" t="s">
        <v>6</v>
      </c>
      <c r="K18" s="2">
        <v>40</v>
      </c>
      <c r="L18" s="38" t="str">
        <f t="shared" ref="L18" si="9">$H$16&amp;"_"&amp;I18&amp;"_ "&amp;"sexdim"&amp;".txt"</f>
        <v>Cerrado_CC_24_ sexdim.txt</v>
      </c>
    </row>
    <row r="19" spans="2:12">
      <c r="B19" s="38"/>
      <c r="C19" s="38"/>
      <c r="D19" s="2" t="s">
        <v>7</v>
      </c>
      <c r="E19" s="2">
        <v>20</v>
      </c>
      <c r="F19" s="38"/>
      <c r="G19" s="39"/>
      <c r="H19" s="38"/>
      <c r="I19" s="38"/>
      <c r="J19" s="2" t="s">
        <v>7</v>
      </c>
      <c r="K19" s="2">
        <v>40</v>
      </c>
      <c r="L19" s="38"/>
    </row>
    <row r="20" spans="2:12">
      <c r="B20" s="38"/>
      <c r="C20" s="38">
        <v>28</v>
      </c>
      <c r="D20" s="2" t="s">
        <v>6</v>
      </c>
      <c r="E20" s="2">
        <v>16</v>
      </c>
      <c r="F20" s="38" t="str">
        <f t="shared" ref="F20" si="10">$B$4&amp;"_"&amp;C20&amp;"_ "&amp;"sexdim"&amp;".txt"</f>
        <v>Amazon_28_ sexdim.txt</v>
      </c>
      <c r="G20" s="39"/>
      <c r="H20" s="38"/>
      <c r="I20" s="38">
        <v>28</v>
      </c>
      <c r="J20" s="2" t="s">
        <v>6</v>
      </c>
      <c r="K20" s="2">
        <v>36</v>
      </c>
      <c r="L20" s="38" t="str">
        <f t="shared" ref="L20" si="11">$H$16&amp;"_"&amp;I20&amp;"_ "&amp;"sexdim"&amp;".txt"</f>
        <v>Cerrado_CC_28_ sexdim.txt</v>
      </c>
    </row>
    <row r="21" spans="2:12">
      <c r="B21" s="38"/>
      <c r="C21" s="38"/>
      <c r="D21" s="2" t="s">
        <v>7</v>
      </c>
      <c r="E21" s="2">
        <v>16</v>
      </c>
      <c r="F21" s="38"/>
      <c r="G21" s="39"/>
      <c r="H21" s="38"/>
      <c r="I21" s="38"/>
      <c r="J21" s="2" t="s">
        <v>7</v>
      </c>
      <c r="K21" s="2">
        <v>39</v>
      </c>
      <c r="L21" s="38"/>
    </row>
    <row r="22" spans="2:12">
      <c r="G22" s="39"/>
      <c r="H22" s="38" t="s">
        <v>90</v>
      </c>
      <c r="I22" s="38">
        <v>20</v>
      </c>
      <c r="J22" s="2" t="s">
        <v>6</v>
      </c>
      <c r="K22" s="2">
        <v>20</v>
      </c>
      <c r="L22" s="38" t="str">
        <f>$H$22&amp;"_"&amp;I22&amp;"_ "&amp;"sexdim"&amp;".txt"</f>
        <v>Atlantic_PC_20_ sexdim.txt</v>
      </c>
    </row>
    <row r="23" spans="2:12">
      <c r="G23" s="39"/>
      <c r="H23" s="38"/>
      <c r="I23" s="38"/>
      <c r="J23" s="2" t="s">
        <v>7</v>
      </c>
      <c r="K23" s="2">
        <v>20</v>
      </c>
      <c r="L23" s="38"/>
    </row>
    <row r="24" spans="2:12">
      <c r="G24" s="39"/>
      <c r="H24" s="38"/>
      <c r="I24" s="38">
        <v>24</v>
      </c>
      <c r="J24" s="2" t="s">
        <v>6</v>
      </c>
      <c r="K24" s="2">
        <v>20</v>
      </c>
      <c r="L24" s="38" t="str">
        <f t="shared" ref="L24" si="12">$H$22&amp;"_"&amp;I24&amp;"_ "&amp;"sexdim"&amp;".txt"</f>
        <v>Atlantic_PC_24_ sexdim.txt</v>
      </c>
    </row>
    <row r="25" spans="2:12">
      <c r="G25" s="39"/>
      <c r="H25" s="38"/>
      <c r="I25" s="38"/>
      <c r="J25" s="2" t="s">
        <v>7</v>
      </c>
      <c r="K25" s="2">
        <v>20</v>
      </c>
      <c r="L25" s="38"/>
    </row>
    <row r="26" spans="2:12">
      <c r="G26" s="39"/>
      <c r="H26" s="38"/>
      <c r="I26" s="38">
        <v>28</v>
      </c>
      <c r="J26" s="2" t="s">
        <v>6</v>
      </c>
      <c r="K26" s="2">
        <v>16</v>
      </c>
      <c r="L26" s="38" t="str">
        <f t="shared" ref="L26" si="13">$H$22&amp;"_"&amp;I26&amp;"_ "&amp;"sexdim"&amp;".txt"</f>
        <v>Atlantic_PC_28_ sexdim.txt</v>
      </c>
    </row>
    <row r="27" spans="2:12">
      <c r="G27" s="39"/>
      <c r="H27" s="38"/>
      <c r="I27" s="38"/>
      <c r="J27" s="2" t="s">
        <v>7</v>
      </c>
      <c r="K27" s="2">
        <v>16</v>
      </c>
      <c r="L27" s="38"/>
    </row>
    <row r="28" spans="2:12">
      <c r="G28" s="39"/>
      <c r="H28" s="1"/>
      <c r="I28" s="1"/>
    </row>
  </sheetData>
  <mergeCells count="61">
    <mergeCell ref="H22:H27"/>
    <mergeCell ref="I22:I23"/>
    <mergeCell ref="I24:I25"/>
    <mergeCell ref="I26:I27"/>
    <mergeCell ref="L22:L23"/>
    <mergeCell ref="L24:L25"/>
    <mergeCell ref="L26:L27"/>
    <mergeCell ref="H16:H21"/>
    <mergeCell ref="I16:I17"/>
    <mergeCell ref="L16:L17"/>
    <mergeCell ref="I18:I19"/>
    <mergeCell ref="L18:L19"/>
    <mergeCell ref="I20:I21"/>
    <mergeCell ref="L20:L21"/>
    <mergeCell ref="H10:H15"/>
    <mergeCell ref="I10:I11"/>
    <mergeCell ref="L10:L11"/>
    <mergeCell ref="I12:I13"/>
    <mergeCell ref="L12:L13"/>
    <mergeCell ref="I14:I15"/>
    <mergeCell ref="L14:L15"/>
    <mergeCell ref="H4:H9"/>
    <mergeCell ref="I4:I5"/>
    <mergeCell ref="L4:L5"/>
    <mergeCell ref="I6:I7"/>
    <mergeCell ref="L6:L7"/>
    <mergeCell ref="I8:I9"/>
    <mergeCell ref="L8:L9"/>
    <mergeCell ref="G27:G2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C20:C21"/>
    <mergeCell ref="F18:F19"/>
    <mergeCell ref="C18:C19"/>
    <mergeCell ref="F16:F17"/>
    <mergeCell ref="C16:C17"/>
    <mergeCell ref="B16:B21"/>
    <mergeCell ref="B10:B15"/>
    <mergeCell ref="B4:B9"/>
    <mergeCell ref="F8:F9"/>
    <mergeCell ref="C8:C9"/>
    <mergeCell ref="F6:F7"/>
    <mergeCell ref="C6:C7"/>
    <mergeCell ref="F4:F5"/>
    <mergeCell ref="C4:C5"/>
    <mergeCell ref="F14:F15"/>
    <mergeCell ref="C14:C15"/>
    <mergeCell ref="F12:F13"/>
    <mergeCell ref="C12:C13"/>
    <mergeCell ref="F10:F11"/>
    <mergeCell ref="C10:C11"/>
    <mergeCell ref="F20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871"/>
  <sheetViews>
    <sheetView workbookViewId="0">
      <selection activeCell="I26" sqref="I26"/>
    </sheetView>
  </sheetViews>
  <sheetFormatPr defaultRowHeight="14.25"/>
  <cols>
    <col min="2" max="2" width="14.73046875" bestFit="1" customWidth="1"/>
  </cols>
  <sheetData>
    <row r="1" spans="2:5">
      <c r="B1" t="s">
        <v>91</v>
      </c>
      <c r="D1" t="s">
        <v>92</v>
      </c>
      <c r="E1" s="28" t="s">
        <v>27</v>
      </c>
    </row>
    <row r="2" spans="2:5">
      <c r="E2" s="29" t="s">
        <v>93</v>
      </c>
    </row>
    <row r="3" spans="2:5">
      <c r="E3" s="29" t="s">
        <v>94</v>
      </c>
    </row>
    <row r="4" spans="2:5">
      <c r="E4" s="29" t="s">
        <v>95</v>
      </c>
    </row>
    <row r="5" spans="2:5">
      <c r="E5" s="29" t="s">
        <v>96</v>
      </c>
    </row>
    <row r="6" spans="2:5">
      <c r="E6" s="29" t="s">
        <v>97</v>
      </c>
    </row>
    <row r="7" spans="2:5">
      <c r="E7" s="29" t="s">
        <v>98</v>
      </c>
    </row>
    <row r="8" spans="2:5">
      <c r="E8" s="29" t="s">
        <v>99</v>
      </c>
    </row>
    <row r="9" spans="2:5">
      <c r="E9" s="29" t="s">
        <v>100</v>
      </c>
    </row>
    <row r="10" spans="2:5">
      <c r="E10" s="29" t="s">
        <v>101</v>
      </c>
    </row>
    <row r="11" spans="2:5">
      <c r="E11" s="29" t="s">
        <v>102</v>
      </c>
    </row>
    <row r="12" spans="2:5">
      <c r="E12" s="29" t="s">
        <v>103</v>
      </c>
    </row>
    <row r="13" spans="2:5">
      <c r="E13" s="29" t="s">
        <v>104</v>
      </c>
    </row>
    <row r="14" spans="2:5">
      <c r="E14" s="29" t="s">
        <v>105</v>
      </c>
    </row>
    <row r="15" spans="2:5">
      <c r="E15" s="29" t="s">
        <v>106</v>
      </c>
    </row>
    <row r="16" spans="2:5">
      <c r="E16" s="29" t="s">
        <v>107</v>
      </c>
    </row>
    <row r="17" spans="5:5">
      <c r="E17" s="29" t="s">
        <v>108</v>
      </c>
    </row>
    <row r="18" spans="5:5">
      <c r="E18" s="29" t="s">
        <v>109</v>
      </c>
    </row>
    <row r="19" spans="5:5">
      <c r="E19" s="29" t="s">
        <v>110</v>
      </c>
    </row>
    <row r="20" spans="5:5">
      <c r="E20" s="29" t="s">
        <v>111</v>
      </c>
    </row>
    <row r="21" spans="5:5">
      <c r="E21" s="29" t="s">
        <v>112</v>
      </c>
    </row>
    <row r="22" spans="5:5">
      <c r="E22" s="29" t="s">
        <v>113</v>
      </c>
    </row>
    <row r="23" spans="5:5">
      <c r="E23" s="29" t="s">
        <v>114</v>
      </c>
    </row>
    <row r="24" spans="5:5">
      <c r="E24" s="29" t="s">
        <v>115</v>
      </c>
    </row>
    <row r="25" spans="5:5">
      <c r="E25" s="29" t="s">
        <v>116</v>
      </c>
    </row>
    <row r="26" spans="5:5">
      <c r="E26" s="29" t="s">
        <v>117</v>
      </c>
    </row>
    <row r="27" spans="5:5">
      <c r="E27" s="29" t="s">
        <v>118</v>
      </c>
    </row>
    <row r="28" spans="5:5">
      <c r="E28" s="29" t="s">
        <v>119</v>
      </c>
    </row>
    <row r="29" spans="5:5">
      <c r="E29" s="29" t="s">
        <v>120</v>
      </c>
    </row>
    <row r="30" spans="5:5">
      <c r="E30" s="29" t="s">
        <v>121</v>
      </c>
    </row>
    <row r="31" spans="5:5">
      <c r="E31" s="29" t="s">
        <v>122</v>
      </c>
    </row>
    <row r="32" spans="5:5">
      <c r="E32" s="29" t="s">
        <v>123</v>
      </c>
    </row>
    <row r="33" spans="5:5">
      <c r="E33" s="29" t="s">
        <v>124</v>
      </c>
    </row>
    <row r="34" spans="5:5">
      <c r="E34" s="29" t="s">
        <v>125</v>
      </c>
    </row>
    <row r="35" spans="5:5">
      <c r="E35" s="29" t="s">
        <v>126</v>
      </c>
    </row>
    <row r="36" spans="5:5">
      <c r="E36" s="29" t="s">
        <v>127</v>
      </c>
    </row>
    <row r="37" spans="5:5">
      <c r="E37" s="29" t="s">
        <v>128</v>
      </c>
    </row>
    <row r="38" spans="5:5">
      <c r="E38" s="29" t="s">
        <v>129</v>
      </c>
    </row>
    <row r="39" spans="5:5">
      <c r="E39" s="29" t="s">
        <v>130</v>
      </c>
    </row>
    <row r="40" spans="5:5">
      <c r="E40" s="29" t="s">
        <v>131</v>
      </c>
    </row>
    <row r="41" spans="5:5">
      <c r="E41" s="29" t="s">
        <v>132</v>
      </c>
    </row>
    <row r="42" spans="5:5">
      <c r="E42" s="29" t="s">
        <v>133</v>
      </c>
    </row>
    <row r="43" spans="5:5">
      <c r="E43" s="29" t="s">
        <v>134</v>
      </c>
    </row>
    <row r="44" spans="5:5">
      <c r="E44" s="29" t="s">
        <v>135</v>
      </c>
    </row>
    <row r="45" spans="5:5">
      <c r="E45" s="29" t="s">
        <v>136</v>
      </c>
    </row>
    <row r="46" spans="5:5">
      <c r="E46" s="29" t="s">
        <v>137</v>
      </c>
    </row>
    <row r="47" spans="5:5">
      <c r="E47" s="29" t="s">
        <v>138</v>
      </c>
    </row>
    <row r="48" spans="5:5">
      <c r="E48" s="29" t="s">
        <v>139</v>
      </c>
    </row>
    <row r="49" spans="5:5">
      <c r="E49" s="29" t="s">
        <v>140</v>
      </c>
    </row>
    <row r="50" spans="5:5">
      <c r="E50" s="29" t="s">
        <v>141</v>
      </c>
    </row>
    <row r="51" spans="5:5">
      <c r="E51" s="29" t="s">
        <v>142</v>
      </c>
    </row>
    <row r="52" spans="5:5">
      <c r="E52" s="29" t="s">
        <v>143</v>
      </c>
    </row>
    <row r="53" spans="5:5">
      <c r="E53" s="29" t="s">
        <v>144</v>
      </c>
    </row>
    <row r="54" spans="5:5">
      <c r="E54" s="29" t="s">
        <v>145</v>
      </c>
    </row>
    <row r="55" spans="5:5">
      <c r="E55" s="29" t="s">
        <v>146</v>
      </c>
    </row>
    <row r="56" spans="5:5">
      <c r="E56" s="29" t="s">
        <v>147</v>
      </c>
    </row>
    <row r="57" spans="5:5">
      <c r="E57" s="29" t="s">
        <v>148</v>
      </c>
    </row>
    <row r="58" spans="5:5">
      <c r="E58" s="29" t="s">
        <v>149</v>
      </c>
    </row>
    <row r="59" spans="5:5">
      <c r="E59" s="29" t="s">
        <v>150</v>
      </c>
    </row>
    <row r="60" spans="5:5">
      <c r="E60" s="30" t="s">
        <v>151</v>
      </c>
    </row>
    <row r="61" spans="5:5">
      <c r="E61" s="29" t="s">
        <v>152</v>
      </c>
    </row>
    <row r="62" spans="5:5">
      <c r="E62" s="29" t="s">
        <v>153</v>
      </c>
    </row>
    <row r="63" spans="5:5">
      <c r="E63" s="29" t="s">
        <v>154</v>
      </c>
    </row>
    <row r="64" spans="5:5">
      <c r="E64" s="29" t="s">
        <v>155</v>
      </c>
    </row>
    <row r="65" spans="5:5">
      <c r="E65" s="29" t="s">
        <v>156</v>
      </c>
    </row>
    <row r="66" spans="5:5">
      <c r="E66" s="29" t="s">
        <v>157</v>
      </c>
    </row>
    <row r="67" spans="5:5">
      <c r="E67" s="29" t="s">
        <v>158</v>
      </c>
    </row>
    <row r="68" spans="5:5">
      <c r="E68" s="29" t="s">
        <v>159</v>
      </c>
    </row>
    <row r="69" spans="5:5">
      <c r="E69" s="29" t="s">
        <v>160</v>
      </c>
    </row>
    <row r="70" spans="5:5">
      <c r="E70" s="29" t="s">
        <v>161</v>
      </c>
    </row>
    <row r="71" spans="5:5">
      <c r="E71" s="29" t="s">
        <v>162</v>
      </c>
    </row>
    <row r="72" spans="5:5">
      <c r="E72" s="29" t="s">
        <v>163</v>
      </c>
    </row>
    <row r="73" spans="5:5">
      <c r="E73" s="29" t="s">
        <v>164</v>
      </c>
    </row>
    <row r="74" spans="5:5">
      <c r="E74" s="30" t="s">
        <v>165</v>
      </c>
    </row>
    <row r="75" spans="5:5">
      <c r="E75" s="29" t="s">
        <v>166</v>
      </c>
    </row>
    <row r="76" spans="5:5">
      <c r="E76" s="29" t="s">
        <v>167</v>
      </c>
    </row>
    <row r="77" spans="5:5">
      <c r="E77" s="29" t="s">
        <v>168</v>
      </c>
    </row>
    <row r="78" spans="5:5">
      <c r="E78" s="29" t="s">
        <v>169</v>
      </c>
    </row>
    <row r="79" spans="5:5">
      <c r="E79" s="30" t="s">
        <v>170</v>
      </c>
    </row>
    <row r="80" spans="5:5">
      <c r="E80" s="29" t="s">
        <v>171</v>
      </c>
    </row>
    <row r="81" spans="5:5">
      <c r="E81" s="30" t="s">
        <v>172</v>
      </c>
    </row>
    <row r="82" spans="5:5">
      <c r="E82" s="29" t="s">
        <v>173</v>
      </c>
    </row>
    <row r="83" spans="5:5">
      <c r="E83" s="29" t="s">
        <v>174</v>
      </c>
    </row>
    <row r="84" spans="5:5">
      <c r="E84" s="29" t="s">
        <v>175</v>
      </c>
    </row>
    <row r="85" spans="5:5">
      <c r="E85" s="29" t="s">
        <v>176</v>
      </c>
    </row>
    <row r="86" spans="5:5">
      <c r="E86" s="29" t="s">
        <v>177</v>
      </c>
    </row>
    <row r="87" spans="5:5">
      <c r="E87" s="29" t="s">
        <v>178</v>
      </c>
    </row>
    <row r="88" spans="5:5">
      <c r="E88" s="29" t="s">
        <v>179</v>
      </c>
    </row>
    <row r="89" spans="5:5">
      <c r="E89" s="29" t="s">
        <v>180</v>
      </c>
    </row>
    <row r="90" spans="5:5">
      <c r="E90" s="29" t="s">
        <v>181</v>
      </c>
    </row>
    <row r="91" spans="5:5">
      <c r="E91" s="29" t="s">
        <v>182</v>
      </c>
    </row>
    <row r="92" spans="5:5">
      <c r="E92" s="29" t="s">
        <v>183</v>
      </c>
    </row>
    <row r="93" spans="5:5">
      <c r="E93" s="29" t="s">
        <v>184</v>
      </c>
    </row>
    <row r="94" spans="5:5">
      <c r="E94" s="29" t="s">
        <v>185</v>
      </c>
    </row>
    <row r="95" spans="5:5">
      <c r="E95" s="29" t="s">
        <v>186</v>
      </c>
    </row>
    <row r="96" spans="5:5">
      <c r="E96" s="30" t="s">
        <v>187</v>
      </c>
    </row>
    <row r="97" spans="5:5">
      <c r="E97" s="29" t="s">
        <v>188</v>
      </c>
    </row>
    <row r="98" spans="5:5">
      <c r="E98" s="29" t="s">
        <v>189</v>
      </c>
    </row>
    <row r="99" spans="5:5">
      <c r="E99" s="29" t="s">
        <v>190</v>
      </c>
    </row>
    <row r="100" spans="5:5">
      <c r="E100" s="29" t="s">
        <v>191</v>
      </c>
    </row>
    <row r="101" spans="5:5">
      <c r="E101" s="29" t="s">
        <v>192</v>
      </c>
    </row>
    <row r="102" spans="5:5">
      <c r="E102" s="29" t="s">
        <v>193</v>
      </c>
    </row>
    <row r="103" spans="5:5">
      <c r="E103" s="29" t="s">
        <v>194</v>
      </c>
    </row>
    <row r="104" spans="5:5">
      <c r="E104" s="29" t="s">
        <v>195</v>
      </c>
    </row>
    <row r="105" spans="5:5">
      <c r="E105" s="29" t="s">
        <v>196</v>
      </c>
    </row>
    <row r="106" spans="5:5">
      <c r="E106" s="29" t="s">
        <v>197</v>
      </c>
    </row>
    <row r="107" spans="5:5">
      <c r="E107" s="29" t="s">
        <v>198</v>
      </c>
    </row>
    <row r="108" spans="5:5">
      <c r="E108" s="29" t="s">
        <v>199</v>
      </c>
    </row>
    <row r="109" spans="5:5">
      <c r="E109" s="29" t="s">
        <v>200</v>
      </c>
    </row>
    <row r="110" spans="5:5">
      <c r="E110" s="29" t="s">
        <v>201</v>
      </c>
    </row>
    <row r="111" spans="5:5">
      <c r="E111" s="29" t="s">
        <v>202</v>
      </c>
    </row>
    <row r="112" spans="5:5">
      <c r="E112" s="29" t="s">
        <v>203</v>
      </c>
    </row>
    <row r="113" spans="5:5">
      <c r="E113" s="29" t="s">
        <v>204</v>
      </c>
    </row>
    <row r="114" spans="5:5">
      <c r="E114" s="29" t="s">
        <v>205</v>
      </c>
    </row>
    <row r="115" spans="5:5">
      <c r="E115" s="29" t="s">
        <v>206</v>
      </c>
    </row>
    <row r="116" spans="5:5">
      <c r="E116" s="29" t="s">
        <v>207</v>
      </c>
    </row>
    <row r="117" spans="5:5">
      <c r="E117" s="29" t="s">
        <v>208</v>
      </c>
    </row>
    <row r="118" spans="5:5">
      <c r="E118" s="29" t="s">
        <v>209</v>
      </c>
    </row>
    <row r="119" spans="5:5">
      <c r="E119" s="29" t="s">
        <v>210</v>
      </c>
    </row>
    <row r="120" spans="5:5">
      <c r="E120" s="29" t="s">
        <v>211</v>
      </c>
    </row>
    <row r="121" spans="5:5">
      <c r="E121" s="29" t="s">
        <v>212</v>
      </c>
    </row>
    <row r="122" spans="5:5">
      <c r="E122" s="29" t="s">
        <v>213</v>
      </c>
    </row>
    <row r="123" spans="5:5">
      <c r="E123" s="29" t="s">
        <v>214</v>
      </c>
    </row>
    <row r="124" spans="5:5">
      <c r="E124" s="29" t="s">
        <v>215</v>
      </c>
    </row>
    <row r="125" spans="5:5">
      <c r="E125" s="29" t="s">
        <v>216</v>
      </c>
    </row>
    <row r="126" spans="5:5">
      <c r="E126" s="29" t="s">
        <v>217</v>
      </c>
    </row>
    <row r="127" spans="5:5">
      <c r="E127" s="29" t="s">
        <v>218</v>
      </c>
    </row>
    <row r="128" spans="5:5">
      <c r="E128" s="30" t="s">
        <v>219</v>
      </c>
    </row>
    <row r="129" spans="5:5">
      <c r="E129" s="29" t="s">
        <v>220</v>
      </c>
    </row>
    <row r="130" spans="5:5">
      <c r="E130" s="29" t="s">
        <v>221</v>
      </c>
    </row>
    <row r="131" spans="5:5">
      <c r="E131" s="29" t="s">
        <v>222</v>
      </c>
    </row>
    <row r="132" spans="5:5">
      <c r="E132" s="29" t="s">
        <v>223</v>
      </c>
    </row>
    <row r="133" spans="5:5">
      <c r="E133" s="29" t="s">
        <v>224</v>
      </c>
    </row>
    <row r="134" spans="5:5">
      <c r="E134" s="29" t="s">
        <v>225</v>
      </c>
    </row>
    <row r="135" spans="5:5">
      <c r="E135" s="29" t="s">
        <v>226</v>
      </c>
    </row>
    <row r="136" spans="5:5">
      <c r="E136" s="29" t="s">
        <v>227</v>
      </c>
    </row>
    <row r="137" spans="5:5">
      <c r="E137" s="29" t="s">
        <v>228</v>
      </c>
    </row>
    <row r="138" spans="5:5">
      <c r="E138" s="29" t="s">
        <v>229</v>
      </c>
    </row>
    <row r="139" spans="5:5">
      <c r="E139" s="29" t="s">
        <v>230</v>
      </c>
    </row>
    <row r="140" spans="5:5">
      <c r="E140" s="29" t="s">
        <v>231</v>
      </c>
    </row>
    <row r="141" spans="5:5">
      <c r="E141" s="31" t="s">
        <v>232</v>
      </c>
    </row>
    <row r="142" spans="5:5">
      <c r="E142" s="29" t="s">
        <v>233</v>
      </c>
    </row>
    <row r="143" spans="5:5">
      <c r="E143" s="29" t="s">
        <v>234</v>
      </c>
    </row>
    <row r="144" spans="5:5">
      <c r="E144" s="29" t="s">
        <v>235</v>
      </c>
    </row>
    <row r="145" spans="5:5">
      <c r="E145" s="29" t="s">
        <v>236</v>
      </c>
    </row>
    <row r="146" spans="5:5">
      <c r="E146" s="29" t="s">
        <v>237</v>
      </c>
    </row>
    <row r="147" spans="5:5">
      <c r="E147" s="29" t="s">
        <v>238</v>
      </c>
    </row>
    <row r="148" spans="5:5">
      <c r="E148" s="29" t="s">
        <v>239</v>
      </c>
    </row>
    <row r="149" spans="5:5">
      <c r="E149" s="29" t="s">
        <v>240</v>
      </c>
    </row>
    <row r="150" spans="5:5">
      <c r="E150" s="29" t="s">
        <v>241</v>
      </c>
    </row>
    <row r="151" spans="5:5">
      <c r="E151" s="29" t="s">
        <v>242</v>
      </c>
    </row>
    <row r="152" spans="5:5">
      <c r="E152" s="29" t="s">
        <v>243</v>
      </c>
    </row>
    <row r="153" spans="5:5">
      <c r="E153" s="29" t="s">
        <v>244</v>
      </c>
    </row>
    <row r="154" spans="5:5">
      <c r="E154" s="29" t="s">
        <v>245</v>
      </c>
    </row>
    <row r="155" spans="5:5">
      <c r="E155" s="29" t="s">
        <v>246</v>
      </c>
    </row>
    <row r="156" spans="5:5">
      <c r="E156" s="29" t="s">
        <v>247</v>
      </c>
    </row>
    <row r="157" spans="5:5">
      <c r="E157" s="29" t="s">
        <v>248</v>
      </c>
    </row>
    <row r="158" spans="5:5">
      <c r="E158" s="29" t="s">
        <v>249</v>
      </c>
    </row>
    <row r="159" spans="5:5">
      <c r="E159" s="29" t="s">
        <v>250</v>
      </c>
    </row>
    <row r="160" spans="5:5">
      <c r="E160" s="29" t="s">
        <v>251</v>
      </c>
    </row>
    <row r="161" spans="5:5">
      <c r="E161" s="29" t="s">
        <v>252</v>
      </c>
    </row>
    <row r="162" spans="5:5">
      <c r="E162" s="29" t="s">
        <v>253</v>
      </c>
    </row>
    <row r="163" spans="5:5">
      <c r="E163" s="29" t="s">
        <v>254</v>
      </c>
    </row>
    <row r="164" spans="5:5">
      <c r="E164" s="29" t="s">
        <v>255</v>
      </c>
    </row>
    <row r="165" spans="5:5">
      <c r="E165" s="29" t="s">
        <v>256</v>
      </c>
    </row>
    <row r="166" spans="5:5">
      <c r="E166" s="29" t="s">
        <v>257</v>
      </c>
    </row>
    <row r="167" spans="5:5">
      <c r="E167" s="29" t="s">
        <v>258</v>
      </c>
    </row>
    <row r="168" spans="5:5">
      <c r="E168" s="29" t="s">
        <v>259</v>
      </c>
    </row>
    <row r="169" spans="5:5">
      <c r="E169" s="31" t="s">
        <v>260</v>
      </c>
    </row>
    <row r="170" spans="5:5">
      <c r="E170" s="31" t="s">
        <v>261</v>
      </c>
    </row>
    <row r="171" spans="5:5">
      <c r="E171" s="31" t="s">
        <v>262</v>
      </c>
    </row>
    <row r="172" spans="5:5">
      <c r="E172" s="29" t="s">
        <v>263</v>
      </c>
    </row>
    <row r="173" spans="5:5">
      <c r="E173" s="29" t="s">
        <v>264</v>
      </c>
    </row>
    <row r="174" spans="5:5">
      <c r="E174" s="29" t="s">
        <v>265</v>
      </c>
    </row>
    <row r="175" spans="5:5">
      <c r="E175" s="29" t="s">
        <v>266</v>
      </c>
    </row>
    <row r="176" spans="5:5">
      <c r="E176" s="29" t="s">
        <v>267</v>
      </c>
    </row>
    <row r="177" spans="5:5">
      <c r="E177" s="29" t="s">
        <v>268</v>
      </c>
    </row>
    <row r="178" spans="5:5">
      <c r="E178" s="29" t="s">
        <v>269</v>
      </c>
    </row>
    <row r="179" spans="5:5">
      <c r="E179" s="29" t="s">
        <v>270</v>
      </c>
    </row>
    <row r="180" spans="5:5">
      <c r="E180" s="29" t="s">
        <v>271</v>
      </c>
    </row>
    <row r="181" spans="5:5">
      <c r="E181" s="29" t="s">
        <v>272</v>
      </c>
    </row>
    <row r="182" spans="5:5">
      <c r="E182" s="29" t="s">
        <v>273</v>
      </c>
    </row>
    <row r="183" spans="5:5">
      <c r="E183" s="29" t="s">
        <v>274</v>
      </c>
    </row>
    <row r="184" spans="5:5">
      <c r="E184" s="29" t="s">
        <v>275</v>
      </c>
    </row>
    <row r="185" spans="5:5">
      <c r="E185" s="29" t="s">
        <v>276</v>
      </c>
    </row>
    <row r="186" spans="5:5">
      <c r="E186" s="29" t="s">
        <v>277</v>
      </c>
    </row>
    <row r="187" spans="5:5">
      <c r="E187" s="29" t="s">
        <v>278</v>
      </c>
    </row>
    <row r="188" spans="5:5">
      <c r="E188" s="29" t="s">
        <v>279</v>
      </c>
    </row>
    <row r="189" spans="5:5">
      <c r="E189" s="29" t="s">
        <v>280</v>
      </c>
    </row>
    <row r="190" spans="5:5">
      <c r="E190" s="29" t="s">
        <v>281</v>
      </c>
    </row>
    <row r="191" spans="5:5">
      <c r="E191" s="29" t="s">
        <v>282</v>
      </c>
    </row>
    <row r="192" spans="5:5">
      <c r="E192" s="29" t="s">
        <v>283</v>
      </c>
    </row>
    <row r="193" spans="5:5">
      <c r="E193" s="29" t="s">
        <v>233</v>
      </c>
    </row>
    <row r="194" spans="5:5">
      <c r="E194" s="29" t="s">
        <v>284</v>
      </c>
    </row>
    <row r="195" spans="5:5">
      <c r="E195" s="29" t="s">
        <v>285</v>
      </c>
    </row>
    <row r="196" spans="5:5">
      <c r="E196" s="29" t="s">
        <v>286</v>
      </c>
    </row>
    <row r="197" spans="5:5">
      <c r="E197" s="29" t="s">
        <v>287</v>
      </c>
    </row>
    <row r="198" spans="5:5">
      <c r="E198" s="29" t="s">
        <v>288</v>
      </c>
    </row>
    <row r="199" spans="5:5">
      <c r="E199" s="29" t="s">
        <v>289</v>
      </c>
    </row>
    <row r="200" spans="5:5">
      <c r="E200" s="29" t="s">
        <v>290</v>
      </c>
    </row>
    <row r="201" spans="5:5">
      <c r="E201" s="29" t="s">
        <v>291</v>
      </c>
    </row>
    <row r="202" spans="5:5">
      <c r="E202" s="29" t="s">
        <v>292</v>
      </c>
    </row>
    <row r="203" spans="5:5">
      <c r="E203" s="29" t="s">
        <v>293</v>
      </c>
    </row>
    <row r="204" spans="5:5">
      <c r="E204" s="29" t="s">
        <v>294</v>
      </c>
    </row>
    <row r="205" spans="5:5">
      <c r="E205" s="29" t="s">
        <v>295</v>
      </c>
    </row>
    <row r="206" spans="5:5">
      <c r="E206" s="29" t="s">
        <v>296</v>
      </c>
    </row>
    <row r="207" spans="5:5">
      <c r="E207" s="29" t="s">
        <v>297</v>
      </c>
    </row>
    <row r="208" spans="5:5">
      <c r="E208" s="29" t="s">
        <v>298</v>
      </c>
    </row>
    <row r="209" spans="5:5">
      <c r="E209" s="29" t="s">
        <v>299</v>
      </c>
    </row>
    <row r="210" spans="5:5">
      <c r="E210" s="29" t="s">
        <v>300</v>
      </c>
    </row>
    <row r="211" spans="5:5">
      <c r="E211" s="29" t="s">
        <v>301</v>
      </c>
    </row>
    <row r="212" spans="5:5">
      <c r="E212" s="29" t="s">
        <v>302</v>
      </c>
    </row>
    <row r="213" spans="5:5">
      <c r="E213" s="29" t="s">
        <v>303</v>
      </c>
    </row>
    <row r="214" spans="5:5">
      <c r="E214" s="29" t="s">
        <v>304</v>
      </c>
    </row>
    <row r="215" spans="5:5">
      <c r="E215" s="29" t="s">
        <v>305</v>
      </c>
    </row>
    <row r="216" spans="5:5">
      <c r="E216" s="29" t="s">
        <v>306</v>
      </c>
    </row>
    <row r="217" spans="5:5">
      <c r="E217" s="29" t="s">
        <v>307</v>
      </c>
    </row>
    <row r="218" spans="5:5">
      <c r="E218" s="29" t="s">
        <v>308</v>
      </c>
    </row>
    <row r="219" spans="5:5">
      <c r="E219" s="29" t="s">
        <v>309</v>
      </c>
    </row>
    <row r="220" spans="5:5">
      <c r="E220" s="29" t="s">
        <v>310</v>
      </c>
    </row>
    <row r="221" spans="5:5">
      <c r="E221" s="29" t="s">
        <v>311</v>
      </c>
    </row>
    <row r="222" spans="5:5">
      <c r="E222" s="29" t="s">
        <v>312</v>
      </c>
    </row>
    <row r="223" spans="5:5">
      <c r="E223" s="29" t="s">
        <v>313</v>
      </c>
    </row>
    <row r="224" spans="5:5">
      <c r="E224" s="29" t="s">
        <v>314</v>
      </c>
    </row>
    <row r="225" spans="5:5">
      <c r="E225" s="29" t="s">
        <v>315</v>
      </c>
    </row>
    <row r="226" spans="5:5">
      <c r="E226" s="29" t="s">
        <v>316</v>
      </c>
    </row>
    <row r="227" spans="5:5">
      <c r="E227" s="29" t="s">
        <v>317</v>
      </c>
    </row>
    <row r="228" spans="5:5">
      <c r="E228" s="29" t="s">
        <v>318</v>
      </c>
    </row>
    <row r="229" spans="5:5">
      <c r="E229" s="29" t="s">
        <v>319</v>
      </c>
    </row>
    <row r="230" spans="5:5">
      <c r="E230" s="29" t="s">
        <v>320</v>
      </c>
    </row>
    <row r="231" spans="5:5">
      <c r="E231" s="29" t="s">
        <v>321</v>
      </c>
    </row>
    <row r="232" spans="5:5">
      <c r="E232" s="29" t="s">
        <v>322</v>
      </c>
    </row>
    <row r="233" spans="5:5">
      <c r="E233" s="29" t="s">
        <v>323</v>
      </c>
    </row>
    <row r="234" spans="5:5">
      <c r="E234" s="31" t="s">
        <v>324</v>
      </c>
    </row>
    <row r="235" spans="5:5">
      <c r="E235" s="29" t="s">
        <v>325</v>
      </c>
    </row>
    <row r="236" spans="5:5">
      <c r="E236" s="29" t="s">
        <v>326</v>
      </c>
    </row>
    <row r="237" spans="5:5">
      <c r="E237" s="29" t="s">
        <v>327</v>
      </c>
    </row>
    <row r="238" spans="5:5">
      <c r="E238" s="31" t="s">
        <v>328</v>
      </c>
    </row>
    <row r="239" spans="5:5">
      <c r="E239" s="29" t="s">
        <v>329</v>
      </c>
    </row>
    <row r="240" spans="5:5">
      <c r="E240" s="29" t="s">
        <v>330</v>
      </c>
    </row>
    <row r="241" spans="5:5">
      <c r="E241" s="29" t="s">
        <v>331</v>
      </c>
    </row>
    <row r="242" spans="5:5">
      <c r="E242" s="29" t="s">
        <v>332</v>
      </c>
    </row>
    <row r="243" spans="5:5">
      <c r="E243" s="29" t="s">
        <v>333</v>
      </c>
    </row>
    <row r="244" spans="5:5">
      <c r="E244" s="29" t="s">
        <v>334</v>
      </c>
    </row>
    <row r="245" spans="5:5">
      <c r="E245" s="29" t="s">
        <v>335</v>
      </c>
    </row>
    <row r="246" spans="5:5">
      <c r="E246" s="29" t="s">
        <v>336</v>
      </c>
    </row>
    <row r="247" spans="5:5">
      <c r="E247" s="29" t="s">
        <v>337</v>
      </c>
    </row>
    <row r="248" spans="5:5">
      <c r="E248" s="29" t="s">
        <v>338</v>
      </c>
    </row>
    <row r="249" spans="5:5">
      <c r="E249" s="29" t="s">
        <v>339</v>
      </c>
    </row>
    <row r="250" spans="5:5">
      <c r="E250" s="29" t="s">
        <v>340</v>
      </c>
    </row>
    <row r="251" spans="5:5">
      <c r="E251" s="29" t="s">
        <v>341</v>
      </c>
    </row>
    <row r="252" spans="5:5">
      <c r="E252" s="29" t="s">
        <v>342</v>
      </c>
    </row>
    <row r="253" spans="5:5">
      <c r="E253" s="29" t="s">
        <v>343</v>
      </c>
    </row>
    <row r="254" spans="5:5">
      <c r="E254" s="29" t="s">
        <v>344</v>
      </c>
    </row>
    <row r="255" spans="5:5">
      <c r="E255" s="29" t="s">
        <v>345</v>
      </c>
    </row>
    <row r="256" spans="5:5">
      <c r="E256" s="29" t="s">
        <v>346</v>
      </c>
    </row>
    <row r="257" spans="5:5">
      <c r="E257" s="29" t="s">
        <v>347</v>
      </c>
    </row>
    <row r="258" spans="5:5">
      <c r="E258" s="29" t="s">
        <v>348</v>
      </c>
    </row>
    <row r="259" spans="5:5">
      <c r="E259" s="29" t="s">
        <v>349</v>
      </c>
    </row>
    <row r="260" spans="5:5">
      <c r="E260" s="29" t="s">
        <v>350</v>
      </c>
    </row>
    <row r="261" spans="5:5">
      <c r="E261" s="29" t="s">
        <v>351</v>
      </c>
    </row>
    <row r="262" spans="5:5">
      <c r="E262" s="29" t="s">
        <v>352</v>
      </c>
    </row>
    <row r="263" spans="5:5">
      <c r="E263" s="29" t="s">
        <v>353</v>
      </c>
    </row>
    <row r="264" spans="5:5">
      <c r="E264" s="29" t="s">
        <v>354</v>
      </c>
    </row>
    <row r="265" spans="5:5">
      <c r="E265" s="29" t="s">
        <v>355</v>
      </c>
    </row>
    <row r="266" spans="5:5">
      <c r="E266" s="29" t="s">
        <v>356</v>
      </c>
    </row>
    <row r="267" spans="5:5">
      <c r="E267" s="29" t="s">
        <v>357</v>
      </c>
    </row>
    <row r="268" spans="5:5">
      <c r="E268" s="29" t="s">
        <v>358</v>
      </c>
    </row>
    <row r="269" spans="5:5">
      <c r="E269" s="29" t="s">
        <v>359</v>
      </c>
    </row>
    <row r="270" spans="5:5">
      <c r="E270" s="29" t="s">
        <v>360</v>
      </c>
    </row>
    <row r="271" spans="5:5">
      <c r="E271" s="29" t="s">
        <v>361</v>
      </c>
    </row>
    <row r="272" spans="5:5">
      <c r="E272" s="29" t="s">
        <v>362</v>
      </c>
    </row>
    <row r="273" spans="5:5">
      <c r="E273" s="29" t="s">
        <v>363</v>
      </c>
    </row>
    <row r="274" spans="5:5">
      <c r="E274" s="29" t="s">
        <v>364</v>
      </c>
    </row>
    <row r="275" spans="5:5">
      <c r="E275" s="29" t="s">
        <v>365</v>
      </c>
    </row>
    <row r="276" spans="5:5">
      <c r="E276" s="29" t="s">
        <v>366</v>
      </c>
    </row>
    <row r="277" spans="5:5">
      <c r="E277" s="29" t="s">
        <v>367</v>
      </c>
    </row>
    <row r="278" spans="5:5">
      <c r="E278" s="29" t="s">
        <v>368</v>
      </c>
    </row>
    <row r="279" spans="5:5">
      <c r="E279" s="29" t="s">
        <v>369</v>
      </c>
    </row>
    <row r="280" spans="5:5">
      <c r="E280" s="29" t="s">
        <v>370</v>
      </c>
    </row>
    <row r="281" spans="5:5">
      <c r="E281" s="29" t="s">
        <v>371</v>
      </c>
    </row>
    <row r="282" spans="5:5">
      <c r="E282" s="29" t="s">
        <v>372</v>
      </c>
    </row>
    <row r="283" spans="5:5">
      <c r="E283" s="29" t="s">
        <v>373</v>
      </c>
    </row>
    <row r="284" spans="5:5">
      <c r="E284" s="29" t="s">
        <v>374</v>
      </c>
    </row>
    <row r="285" spans="5:5">
      <c r="E285" s="29" t="s">
        <v>375</v>
      </c>
    </row>
    <row r="286" spans="5:5">
      <c r="E286" s="29" t="s">
        <v>376</v>
      </c>
    </row>
    <row r="287" spans="5:5">
      <c r="E287" s="29" t="s">
        <v>377</v>
      </c>
    </row>
    <row r="288" spans="5:5">
      <c r="E288" s="29" t="s">
        <v>378</v>
      </c>
    </row>
    <row r="289" spans="5:5">
      <c r="E289" s="29" t="s">
        <v>379</v>
      </c>
    </row>
    <row r="290" spans="5:5">
      <c r="E290" s="29" t="s">
        <v>380</v>
      </c>
    </row>
    <row r="291" spans="5:5">
      <c r="E291" s="29" t="s">
        <v>381</v>
      </c>
    </row>
    <row r="292" spans="5:5">
      <c r="E292" s="29" t="s">
        <v>382</v>
      </c>
    </row>
    <row r="293" spans="5:5">
      <c r="E293" s="29" t="s">
        <v>383</v>
      </c>
    </row>
    <row r="294" spans="5:5">
      <c r="E294" s="29" t="s">
        <v>360</v>
      </c>
    </row>
    <row r="295" spans="5:5">
      <c r="E295" s="29" t="s">
        <v>384</v>
      </c>
    </row>
    <row r="296" spans="5:5">
      <c r="E296" s="29" t="s">
        <v>385</v>
      </c>
    </row>
    <row r="297" spans="5:5">
      <c r="E297" s="29" t="s">
        <v>386</v>
      </c>
    </row>
    <row r="298" spans="5:5">
      <c r="E298" s="29" t="s">
        <v>387</v>
      </c>
    </row>
    <row r="299" spans="5:5">
      <c r="E299" s="29" t="s">
        <v>388</v>
      </c>
    </row>
    <row r="300" spans="5:5">
      <c r="E300" s="29" t="s">
        <v>389</v>
      </c>
    </row>
    <row r="301" spans="5:5">
      <c r="E301" s="29" t="s">
        <v>390</v>
      </c>
    </row>
    <row r="302" spans="5:5">
      <c r="E302" s="29" t="s">
        <v>391</v>
      </c>
    </row>
    <row r="303" spans="5:5">
      <c r="E303" s="29" t="s">
        <v>392</v>
      </c>
    </row>
    <row r="304" spans="5:5">
      <c r="E304" s="29" t="s">
        <v>393</v>
      </c>
    </row>
    <row r="305" spans="5:5">
      <c r="E305" s="29" t="s">
        <v>394</v>
      </c>
    </row>
    <row r="306" spans="5:5">
      <c r="E306" s="29" t="s">
        <v>395</v>
      </c>
    </row>
    <row r="307" spans="5:5">
      <c r="E307" s="29" t="s">
        <v>396</v>
      </c>
    </row>
    <row r="308" spans="5:5">
      <c r="E308" s="29" t="s">
        <v>397</v>
      </c>
    </row>
    <row r="309" spans="5:5">
      <c r="E309" s="29" t="s">
        <v>398</v>
      </c>
    </row>
    <row r="310" spans="5:5">
      <c r="E310" s="29" t="s">
        <v>399</v>
      </c>
    </row>
    <row r="311" spans="5:5">
      <c r="E311" s="29" t="s">
        <v>400</v>
      </c>
    </row>
    <row r="312" spans="5:5">
      <c r="E312" s="29" t="s">
        <v>401</v>
      </c>
    </row>
    <row r="313" spans="5:5">
      <c r="E313" s="29" t="s">
        <v>402</v>
      </c>
    </row>
    <row r="314" spans="5:5">
      <c r="E314" s="29" t="s">
        <v>403</v>
      </c>
    </row>
    <row r="315" spans="5:5">
      <c r="E315" s="29" t="s">
        <v>404</v>
      </c>
    </row>
    <row r="316" spans="5:5">
      <c r="E316" s="29" t="s">
        <v>405</v>
      </c>
    </row>
    <row r="317" spans="5:5">
      <c r="E317" s="29" t="s">
        <v>406</v>
      </c>
    </row>
    <row r="318" spans="5:5">
      <c r="E318" s="29" t="s">
        <v>407</v>
      </c>
    </row>
    <row r="319" spans="5:5">
      <c r="E319" s="29" t="s">
        <v>408</v>
      </c>
    </row>
    <row r="320" spans="5:5">
      <c r="E320" s="29" t="s">
        <v>409</v>
      </c>
    </row>
    <row r="321" spans="5:5">
      <c r="E321" s="29" t="s">
        <v>410</v>
      </c>
    </row>
    <row r="322" spans="5:5">
      <c r="E322" s="29" t="s">
        <v>411</v>
      </c>
    </row>
    <row r="323" spans="5:5">
      <c r="E323" s="29" t="s">
        <v>412</v>
      </c>
    </row>
    <row r="324" spans="5:5">
      <c r="E324" s="29" t="s">
        <v>413</v>
      </c>
    </row>
    <row r="325" spans="5:5">
      <c r="E325" s="29" t="s">
        <v>414</v>
      </c>
    </row>
    <row r="326" spans="5:5">
      <c r="E326" s="29" t="s">
        <v>415</v>
      </c>
    </row>
    <row r="327" spans="5:5">
      <c r="E327" s="29" t="s">
        <v>416</v>
      </c>
    </row>
    <row r="328" spans="5:5">
      <c r="E328" s="29" t="s">
        <v>417</v>
      </c>
    </row>
    <row r="329" spans="5:5">
      <c r="E329" s="29" t="s">
        <v>418</v>
      </c>
    </row>
    <row r="330" spans="5:5">
      <c r="E330" s="29" t="s">
        <v>419</v>
      </c>
    </row>
    <row r="331" spans="5:5">
      <c r="E331" s="29" t="s">
        <v>420</v>
      </c>
    </row>
    <row r="332" spans="5:5">
      <c r="E332" s="29" t="s">
        <v>421</v>
      </c>
    </row>
    <row r="333" spans="5:5">
      <c r="E333" s="29" t="s">
        <v>422</v>
      </c>
    </row>
    <row r="334" spans="5:5">
      <c r="E334" s="29" t="s">
        <v>423</v>
      </c>
    </row>
    <row r="335" spans="5:5">
      <c r="E335" s="29" t="s">
        <v>424</v>
      </c>
    </row>
    <row r="336" spans="5:5">
      <c r="E336" s="29" t="s">
        <v>425</v>
      </c>
    </row>
    <row r="337" spans="5:5">
      <c r="E337" s="29" t="s">
        <v>426</v>
      </c>
    </row>
    <row r="338" spans="5:5">
      <c r="E338" s="29" t="s">
        <v>427</v>
      </c>
    </row>
    <row r="339" spans="5:5">
      <c r="E339" s="29" t="s">
        <v>428</v>
      </c>
    </row>
    <row r="340" spans="5:5">
      <c r="E340" s="29" t="s">
        <v>429</v>
      </c>
    </row>
    <row r="341" spans="5:5">
      <c r="E341" s="29" t="s">
        <v>430</v>
      </c>
    </row>
    <row r="342" spans="5:5">
      <c r="E342" s="29" t="s">
        <v>431</v>
      </c>
    </row>
    <row r="343" spans="5:5">
      <c r="E343" s="29" t="s">
        <v>432</v>
      </c>
    </row>
    <row r="344" spans="5:5">
      <c r="E344" s="29" t="s">
        <v>433</v>
      </c>
    </row>
    <row r="345" spans="5:5">
      <c r="E345" s="29" t="s">
        <v>434</v>
      </c>
    </row>
    <row r="346" spans="5:5">
      <c r="E346" s="29" t="s">
        <v>435</v>
      </c>
    </row>
    <row r="347" spans="5:5">
      <c r="E347" s="29" t="s">
        <v>436</v>
      </c>
    </row>
    <row r="348" spans="5:5">
      <c r="E348" s="29" t="s">
        <v>437</v>
      </c>
    </row>
    <row r="349" spans="5:5">
      <c r="E349" s="29" t="s">
        <v>438</v>
      </c>
    </row>
    <row r="350" spans="5:5">
      <c r="E350" s="29" t="s">
        <v>439</v>
      </c>
    </row>
    <row r="351" spans="5:5">
      <c r="E351" s="29" t="s">
        <v>440</v>
      </c>
    </row>
    <row r="352" spans="5:5">
      <c r="E352" s="29" t="s">
        <v>441</v>
      </c>
    </row>
    <row r="353" spans="5:5">
      <c r="E353" s="29" t="s">
        <v>442</v>
      </c>
    </row>
    <row r="354" spans="5:5">
      <c r="E354" s="29" t="s">
        <v>443</v>
      </c>
    </row>
    <row r="355" spans="5:5">
      <c r="E355" s="29" t="s">
        <v>444</v>
      </c>
    </row>
    <row r="356" spans="5:5">
      <c r="E356" s="29" t="s">
        <v>445</v>
      </c>
    </row>
    <row r="357" spans="5:5">
      <c r="E357" s="29" t="s">
        <v>446</v>
      </c>
    </row>
    <row r="358" spans="5:5">
      <c r="E358" s="29" t="s">
        <v>447</v>
      </c>
    </row>
    <row r="359" spans="5:5">
      <c r="E359" s="29" t="s">
        <v>448</v>
      </c>
    </row>
    <row r="360" spans="5:5">
      <c r="E360" s="29" t="s">
        <v>449</v>
      </c>
    </row>
    <row r="361" spans="5:5">
      <c r="E361" s="29" t="s">
        <v>450</v>
      </c>
    </row>
    <row r="362" spans="5:5">
      <c r="E362" s="29" t="s">
        <v>451</v>
      </c>
    </row>
    <row r="363" spans="5:5">
      <c r="E363" s="29" t="s">
        <v>452</v>
      </c>
    </row>
    <row r="364" spans="5:5">
      <c r="E364" s="29" t="s">
        <v>453</v>
      </c>
    </row>
    <row r="365" spans="5:5">
      <c r="E365" s="29" t="s">
        <v>454</v>
      </c>
    </row>
    <row r="366" spans="5:5">
      <c r="E366" s="29" t="s">
        <v>455</v>
      </c>
    </row>
    <row r="367" spans="5:5">
      <c r="E367" s="29" t="s">
        <v>456</v>
      </c>
    </row>
    <row r="368" spans="5:5">
      <c r="E368" s="29" t="s">
        <v>457</v>
      </c>
    </row>
    <row r="369" spans="5:5">
      <c r="E369" s="29" t="s">
        <v>458</v>
      </c>
    </row>
    <row r="370" spans="5:5">
      <c r="E370" s="29" t="s">
        <v>459</v>
      </c>
    </row>
    <row r="371" spans="5:5">
      <c r="E371" s="29" t="s">
        <v>460</v>
      </c>
    </row>
    <row r="372" spans="5:5">
      <c r="E372" s="29" t="s">
        <v>461</v>
      </c>
    </row>
    <row r="373" spans="5:5">
      <c r="E373" s="29" t="s">
        <v>462</v>
      </c>
    </row>
    <row r="374" spans="5:5">
      <c r="E374" s="29" t="s">
        <v>463</v>
      </c>
    </row>
    <row r="375" spans="5:5">
      <c r="E375" s="29" t="s">
        <v>464</v>
      </c>
    </row>
    <row r="376" spans="5:5">
      <c r="E376" s="29" t="s">
        <v>465</v>
      </c>
    </row>
    <row r="377" spans="5:5">
      <c r="E377" s="29" t="s">
        <v>466</v>
      </c>
    </row>
    <row r="378" spans="5:5">
      <c r="E378" s="29" t="s">
        <v>467</v>
      </c>
    </row>
    <row r="379" spans="5:5">
      <c r="E379" s="29" t="s">
        <v>468</v>
      </c>
    </row>
    <row r="380" spans="5:5">
      <c r="E380" s="29" t="s">
        <v>469</v>
      </c>
    </row>
    <row r="381" spans="5:5">
      <c r="E381" s="29" t="s">
        <v>470</v>
      </c>
    </row>
    <row r="382" spans="5:5">
      <c r="E382" s="29" t="s">
        <v>471</v>
      </c>
    </row>
    <row r="383" spans="5:5">
      <c r="E383" s="29" t="s">
        <v>472</v>
      </c>
    </row>
    <row r="384" spans="5:5">
      <c r="E384" s="29" t="s">
        <v>473</v>
      </c>
    </row>
    <row r="385" spans="5:5">
      <c r="E385" s="29" t="s">
        <v>474</v>
      </c>
    </row>
    <row r="386" spans="5:5">
      <c r="E386" s="29" t="s">
        <v>475</v>
      </c>
    </row>
    <row r="387" spans="5:5">
      <c r="E387" s="29" t="s">
        <v>476</v>
      </c>
    </row>
    <row r="388" spans="5:5">
      <c r="E388" s="29" t="s">
        <v>477</v>
      </c>
    </row>
    <row r="389" spans="5:5">
      <c r="E389" s="29" t="s">
        <v>478</v>
      </c>
    </row>
    <row r="390" spans="5:5">
      <c r="E390" s="29" t="s">
        <v>479</v>
      </c>
    </row>
    <row r="391" spans="5:5">
      <c r="E391" s="29" t="s">
        <v>480</v>
      </c>
    </row>
    <row r="392" spans="5:5">
      <c r="E392" s="29" t="s">
        <v>481</v>
      </c>
    </row>
    <row r="393" spans="5:5">
      <c r="E393" s="29" t="s">
        <v>482</v>
      </c>
    </row>
    <row r="394" spans="5:5">
      <c r="E394" s="29" t="s">
        <v>483</v>
      </c>
    </row>
    <row r="395" spans="5:5">
      <c r="E395" s="29" t="s">
        <v>484</v>
      </c>
    </row>
    <row r="396" spans="5:5">
      <c r="E396" s="29" t="s">
        <v>485</v>
      </c>
    </row>
    <row r="397" spans="5:5">
      <c r="E397" s="29" t="s">
        <v>486</v>
      </c>
    </row>
    <row r="398" spans="5:5">
      <c r="E398" s="29" t="s">
        <v>487</v>
      </c>
    </row>
    <row r="399" spans="5:5">
      <c r="E399" s="29" t="s">
        <v>488</v>
      </c>
    </row>
    <row r="400" spans="5:5">
      <c r="E400" s="29" t="s">
        <v>489</v>
      </c>
    </row>
    <row r="401" spans="5:5">
      <c r="E401" s="29" t="s">
        <v>490</v>
      </c>
    </row>
    <row r="402" spans="5:5">
      <c r="E402" s="29" t="s">
        <v>491</v>
      </c>
    </row>
    <row r="403" spans="5:5">
      <c r="E403" s="29" t="s">
        <v>492</v>
      </c>
    </row>
    <row r="404" spans="5:5">
      <c r="E404" s="29" t="s">
        <v>493</v>
      </c>
    </row>
    <row r="405" spans="5:5">
      <c r="E405" s="29" t="s">
        <v>494</v>
      </c>
    </row>
    <row r="406" spans="5:5">
      <c r="E406" s="29" t="s">
        <v>495</v>
      </c>
    </row>
    <row r="407" spans="5:5">
      <c r="E407" s="29" t="s">
        <v>496</v>
      </c>
    </row>
    <row r="408" spans="5:5">
      <c r="E408" s="29" t="s">
        <v>497</v>
      </c>
    </row>
    <row r="409" spans="5:5">
      <c r="E409" s="29" t="s">
        <v>498</v>
      </c>
    </row>
    <row r="410" spans="5:5">
      <c r="E410" s="29" t="s">
        <v>499</v>
      </c>
    </row>
    <row r="411" spans="5:5">
      <c r="E411" s="29" t="s">
        <v>500</v>
      </c>
    </row>
    <row r="412" spans="5:5">
      <c r="E412" s="29" t="s">
        <v>501</v>
      </c>
    </row>
    <row r="413" spans="5:5">
      <c r="E413" s="29" t="s">
        <v>502</v>
      </c>
    </row>
    <row r="414" spans="5:5">
      <c r="E414" s="29" t="s">
        <v>503</v>
      </c>
    </row>
    <row r="415" spans="5:5">
      <c r="E415" s="29" t="s">
        <v>504</v>
      </c>
    </row>
    <row r="416" spans="5:5">
      <c r="E416" s="29" t="s">
        <v>505</v>
      </c>
    </row>
    <row r="417" spans="5:5">
      <c r="E417" s="29" t="s">
        <v>506</v>
      </c>
    </row>
    <row r="418" spans="5:5">
      <c r="E418" s="29" t="s">
        <v>507</v>
      </c>
    </row>
    <row r="419" spans="5:5">
      <c r="E419" s="29" t="s">
        <v>508</v>
      </c>
    </row>
    <row r="420" spans="5:5">
      <c r="E420" s="29" t="s">
        <v>509</v>
      </c>
    </row>
    <row r="421" spans="5:5">
      <c r="E421" s="29" t="s">
        <v>510</v>
      </c>
    </row>
    <row r="422" spans="5:5">
      <c r="E422" s="29" t="s">
        <v>511</v>
      </c>
    </row>
    <row r="423" spans="5:5">
      <c r="E423" s="29" t="s">
        <v>512</v>
      </c>
    </row>
    <row r="424" spans="5:5">
      <c r="E424" s="29" t="s">
        <v>513</v>
      </c>
    </row>
    <row r="425" spans="5:5">
      <c r="E425" s="29" t="s">
        <v>514</v>
      </c>
    </row>
    <row r="426" spans="5:5">
      <c r="E426" s="29" t="s">
        <v>515</v>
      </c>
    </row>
    <row r="427" spans="5:5">
      <c r="E427" s="29" t="s">
        <v>516</v>
      </c>
    </row>
    <row r="428" spans="5:5">
      <c r="E428" s="29" t="s">
        <v>517</v>
      </c>
    </row>
    <row r="429" spans="5:5">
      <c r="E429" s="29" t="s">
        <v>518</v>
      </c>
    </row>
    <row r="430" spans="5:5">
      <c r="E430" s="29" t="s">
        <v>519</v>
      </c>
    </row>
    <row r="431" spans="5:5">
      <c r="E431" s="29" t="s">
        <v>520</v>
      </c>
    </row>
    <row r="432" spans="5:5">
      <c r="E432" s="29" t="s">
        <v>521</v>
      </c>
    </row>
    <row r="433" spans="5:5">
      <c r="E433" s="29" t="s">
        <v>522</v>
      </c>
    </row>
    <row r="434" spans="5:5">
      <c r="E434" s="29" t="s">
        <v>523</v>
      </c>
    </row>
    <row r="435" spans="5:5">
      <c r="E435" s="29" t="s">
        <v>524</v>
      </c>
    </row>
    <row r="436" spans="5:5">
      <c r="E436" s="29" t="s">
        <v>525</v>
      </c>
    </row>
    <row r="437" spans="5:5">
      <c r="E437" s="29" t="s">
        <v>526</v>
      </c>
    </row>
    <row r="438" spans="5:5">
      <c r="E438" s="29" t="s">
        <v>527</v>
      </c>
    </row>
    <row r="439" spans="5:5">
      <c r="E439" s="29" t="s">
        <v>528</v>
      </c>
    </row>
    <row r="440" spans="5:5">
      <c r="E440" s="29" t="s">
        <v>529</v>
      </c>
    </row>
    <row r="441" spans="5:5">
      <c r="E441" s="29" t="s">
        <v>530</v>
      </c>
    </row>
    <row r="442" spans="5:5">
      <c r="E442" s="29" t="s">
        <v>531</v>
      </c>
    </row>
    <row r="443" spans="5:5">
      <c r="E443" s="29" t="s">
        <v>532</v>
      </c>
    </row>
    <row r="444" spans="5:5">
      <c r="E444" s="29" t="s">
        <v>533</v>
      </c>
    </row>
    <row r="445" spans="5:5">
      <c r="E445" s="29" t="s">
        <v>534</v>
      </c>
    </row>
    <row r="446" spans="5:5">
      <c r="E446" s="29" t="s">
        <v>535</v>
      </c>
    </row>
    <row r="447" spans="5:5">
      <c r="E447" s="29" t="s">
        <v>536</v>
      </c>
    </row>
    <row r="448" spans="5:5">
      <c r="E448" s="29" t="s">
        <v>537</v>
      </c>
    </row>
    <row r="449" spans="5:5">
      <c r="E449" s="29" t="s">
        <v>538</v>
      </c>
    </row>
    <row r="450" spans="5:5">
      <c r="E450" s="29" t="s">
        <v>539</v>
      </c>
    </row>
    <row r="451" spans="5:5">
      <c r="E451" s="29" t="s">
        <v>540</v>
      </c>
    </row>
    <row r="452" spans="5:5">
      <c r="E452" s="29" t="s">
        <v>541</v>
      </c>
    </row>
    <row r="453" spans="5:5">
      <c r="E453" s="29" t="s">
        <v>542</v>
      </c>
    </row>
    <row r="454" spans="5:5">
      <c r="E454" s="29" t="s">
        <v>543</v>
      </c>
    </row>
    <row r="455" spans="5:5">
      <c r="E455" s="29" t="s">
        <v>544</v>
      </c>
    </row>
    <row r="456" spans="5:5">
      <c r="E456" s="29" t="s">
        <v>545</v>
      </c>
    </row>
    <row r="457" spans="5:5">
      <c r="E457" s="29" t="s">
        <v>546</v>
      </c>
    </row>
    <row r="458" spans="5:5">
      <c r="E458" s="29" t="s">
        <v>547</v>
      </c>
    </row>
    <row r="459" spans="5:5">
      <c r="E459" s="29" t="s">
        <v>548</v>
      </c>
    </row>
    <row r="460" spans="5:5">
      <c r="E460" s="29" t="s">
        <v>549</v>
      </c>
    </row>
    <row r="461" spans="5:5">
      <c r="E461" s="29" t="s">
        <v>550</v>
      </c>
    </row>
    <row r="462" spans="5:5">
      <c r="E462" s="29" t="s">
        <v>551</v>
      </c>
    </row>
    <row r="463" spans="5:5">
      <c r="E463" s="29" t="s">
        <v>552</v>
      </c>
    </row>
    <row r="464" spans="5:5">
      <c r="E464" s="29" t="s">
        <v>553</v>
      </c>
    </row>
    <row r="465" spans="5:5">
      <c r="E465" s="29" t="s">
        <v>554</v>
      </c>
    </row>
    <row r="466" spans="5:5">
      <c r="E466" s="29" t="s">
        <v>555</v>
      </c>
    </row>
    <row r="467" spans="5:5">
      <c r="E467" s="29" t="s">
        <v>556</v>
      </c>
    </row>
    <row r="468" spans="5:5">
      <c r="E468" s="29" t="s">
        <v>557</v>
      </c>
    </row>
    <row r="469" spans="5:5">
      <c r="E469" s="29" t="s">
        <v>558</v>
      </c>
    </row>
    <row r="470" spans="5:5">
      <c r="E470" s="29" t="s">
        <v>559</v>
      </c>
    </row>
    <row r="471" spans="5:5">
      <c r="E471" s="29" t="s">
        <v>560</v>
      </c>
    </row>
    <row r="472" spans="5:5">
      <c r="E472" s="29" t="s">
        <v>561</v>
      </c>
    </row>
    <row r="473" spans="5:5">
      <c r="E473" s="29" t="s">
        <v>562</v>
      </c>
    </row>
    <row r="474" spans="5:5">
      <c r="E474" s="29" t="s">
        <v>563</v>
      </c>
    </row>
    <row r="475" spans="5:5">
      <c r="E475" s="29" t="s">
        <v>564</v>
      </c>
    </row>
    <row r="476" spans="5:5">
      <c r="E476" s="29" t="s">
        <v>565</v>
      </c>
    </row>
    <row r="477" spans="5:5">
      <c r="E477" s="29" t="s">
        <v>566</v>
      </c>
    </row>
    <row r="478" spans="5:5">
      <c r="E478" s="29" t="s">
        <v>567</v>
      </c>
    </row>
    <row r="479" spans="5:5">
      <c r="E479" s="29" t="s">
        <v>568</v>
      </c>
    </row>
    <row r="480" spans="5:5">
      <c r="E480" s="29" t="s">
        <v>569</v>
      </c>
    </row>
    <row r="481" spans="5:5">
      <c r="E481" s="29" t="s">
        <v>570</v>
      </c>
    </row>
    <row r="482" spans="5:5">
      <c r="E482" s="29" t="s">
        <v>571</v>
      </c>
    </row>
    <row r="483" spans="5:5">
      <c r="E483" s="29" t="s">
        <v>572</v>
      </c>
    </row>
    <row r="484" spans="5:5">
      <c r="E484" s="29" t="s">
        <v>573</v>
      </c>
    </row>
    <row r="485" spans="5:5">
      <c r="E485" s="29" t="s">
        <v>574</v>
      </c>
    </row>
    <row r="486" spans="5:5">
      <c r="E486" s="29" t="s">
        <v>575</v>
      </c>
    </row>
    <row r="487" spans="5:5">
      <c r="E487" s="29" t="s">
        <v>576</v>
      </c>
    </row>
    <row r="488" spans="5:5">
      <c r="E488" s="29" t="s">
        <v>577</v>
      </c>
    </row>
    <row r="489" spans="5:5">
      <c r="E489" s="29" t="s">
        <v>578</v>
      </c>
    </row>
    <row r="490" spans="5:5">
      <c r="E490" s="29" t="s">
        <v>579</v>
      </c>
    </row>
    <row r="491" spans="5:5">
      <c r="E491" s="29" t="s">
        <v>580</v>
      </c>
    </row>
    <row r="492" spans="5:5">
      <c r="E492" s="29" t="s">
        <v>581</v>
      </c>
    </row>
    <row r="493" spans="5:5">
      <c r="E493" s="29" t="s">
        <v>582</v>
      </c>
    </row>
    <row r="494" spans="5:5">
      <c r="E494" s="29" t="s">
        <v>583</v>
      </c>
    </row>
    <row r="495" spans="5:5">
      <c r="E495" s="29" t="s">
        <v>584</v>
      </c>
    </row>
    <row r="496" spans="5:5">
      <c r="E496" s="29" t="s">
        <v>585</v>
      </c>
    </row>
    <row r="497" spans="5:5">
      <c r="E497" s="29" t="s">
        <v>586</v>
      </c>
    </row>
    <row r="498" spans="5:5">
      <c r="E498" s="29" t="s">
        <v>587</v>
      </c>
    </row>
    <row r="499" spans="5:5">
      <c r="E499" s="29" t="s">
        <v>588</v>
      </c>
    </row>
    <row r="500" spans="5:5">
      <c r="E500" s="29" t="s">
        <v>589</v>
      </c>
    </row>
    <row r="501" spans="5:5">
      <c r="E501" s="29" t="s">
        <v>590</v>
      </c>
    </row>
    <row r="502" spans="5:5">
      <c r="E502" s="29" t="s">
        <v>591</v>
      </c>
    </row>
    <row r="503" spans="5:5">
      <c r="E503" s="29" t="s">
        <v>592</v>
      </c>
    </row>
    <row r="504" spans="5:5">
      <c r="E504" s="29" t="s">
        <v>593</v>
      </c>
    </row>
    <row r="505" spans="5:5">
      <c r="E505" s="29" t="s">
        <v>594</v>
      </c>
    </row>
    <row r="506" spans="5:5">
      <c r="E506" s="29" t="s">
        <v>595</v>
      </c>
    </row>
    <row r="507" spans="5:5">
      <c r="E507" s="29" t="s">
        <v>596</v>
      </c>
    </row>
    <row r="508" spans="5:5">
      <c r="E508" s="29" t="s">
        <v>597</v>
      </c>
    </row>
    <row r="509" spans="5:5">
      <c r="E509" s="29" t="s">
        <v>598</v>
      </c>
    </row>
    <row r="510" spans="5:5">
      <c r="E510" s="29" t="s">
        <v>599</v>
      </c>
    </row>
    <row r="511" spans="5:5">
      <c r="E511" s="29" t="s">
        <v>600</v>
      </c>
    </row>
    <row r="512" spans="5:5">
      <c r="E512" s="29" t="s">
        <v>601</v>
      </c>
    </row>
    <row r="513" spans="5:5">
      <c r="E513" s="29" t="s">
        <v>602</v>
      </c>
    </row>
    <row r="514" spans="5:5">
      <c r="E514" s="29" t="s">
        <v>603</v>
      </c>
    </row>
    <row r="515" spans="5:5">
      <c r="E515" s="29" t="s">
        <v>604</v>
      </c>
    </row>
    <row r="516" spans="5:5">
      <c r="E516" s="29" t="s">
        <v>605</v>
      </c>
    </row>
    <row r="517" spans="5:5">
      <c r="E517" s="29" t="s">
        <v>606</v>
      </c>
    </row>
    <row r="518" spans="5:5">
      <c r="E518" s="29" t="s">
        <v>607</v>
      </c>
    </row>
    <row r="519" spans="5:5">
      <c r="E519" s="29" t="s">
        <v>608</v>
      </c>
    </row>
    <row r="520" spans="5:5">
      <c r="E520" s="29" t="s">
        <v>609</v>
      </c>
    </row>
    <row r="521" spans="5:5">
      <c r="E521" s="29" t="s">
        <v>610</v>
      </c>
    </row>
    <row r="522" spans="5:5">
      <c r="E522" s="29" t="s">
        <v>611</v>
      </c>
    </row>
    <row r="523" spans="5:5">
      <c r="E523" s="29" t="s">
        <v>612</v>
      </c>
    </row>
    <row r="524" spans="5:5">
      <c r="E524" s="29" t="s">
        <v>613</v>
      </c>
    </row>
    <row r="525" spans="5:5">
      <c r="E525" s="29" t="s">
        <v>614</v>
      </c>
    </row>
    <row r="526" spans="5:5">
      <c r="E526" s="29" t="s">
        <v>615</v>
      </c>
    </row>
    <row r="527" spans="5:5">
      <c r="E527" s="30" t="s">
        <v>616</v>
      </c>
    </row>
    <row r="528" spans="5:5">
      <c r="E528" s="29" t="s">
        <v>617</v>
      </c>
    </row>
    <row r="529" spans="5:5">
      <c r="E529" s="29" t="s">
        <v>618</v>
      </c>
    </row>
    <row r="530" spans="5:5">
      <c r="E530" s="30" t="s">
        <v>619</v>
      </c>
    </row>
    <row r="531" spans="5:5">
      <c r="E531" s="30" t="s">
        <v>620</v>
      </c>
    </row>
    <row r="532" spans="5:5">
      <c r="E532" s="30" t="s">
        <v>621</v>
      </c>
    </row>
    <row r="533" spans="5:5">
      <c r="E533" s="30" t="s">
        <v>622</v>
      </c>
    </row>
    <row r="534" spans="5:5">
      <c r="E534" s="29" t="s">
        <v>623</v>
      </c>
    </row>
    <row r="535" spans="5:5">
      <c r="E535" s="29" t="s">
        <v>624</v>
      </c>
    </row>
    <row r="536" spans="5:5">
      <c r="E536" s="29" t="s">
        <v>625</v>
      </c>
    </row>
    <row r="537" spans="5:5">
      <c r="E537" s="29" t="s">
        <v>626</v>
      </c>
    </row>
    <row r="538" spans="5:5">
      <c r="E538" s="29" t="s">
        <v>627</v>
      </c>
    </row>
    <row r="539" spans="5:5">
      <c r="E539" s="29" t="s">
        <v>628</v>
      </c>
    </row>
    <row r="540" spans="5:5">
      <c r="E540" s="29" t="s">
        <v>629</v>
      </c>
    </row>
    <row r="541" spans="5:5">
      <c r="E541" s="29" t="s">
        <v>630</v>
      </c>
    </row>
    <row r="542" spans="5:5">
      <c r="E542" s="29" t="s">
        <v>631</v>
      </c>
    </row>
    <row r="543" spans="5:5">
      <c r="E543" s="29" t="s">
        <v>632</v>
      </c>
    </row>
    <row r="544" spans="5:5">
      <c r="E544" s="29" t="s">
        <v>633</v>
      </c>
    </row>
    <row r="545" spans="5:5">
      <c r="E545" s="29" t="s">
        <v>634</v>
      </c>
    </row>
    <row r="546" spans="5:5">
      <c r="E546" s="29" t="s">
        <v>635</v>
      </c>
    </row>
    <row r="547" spans="5:5">
      <c r="E547" s="30" t="s">
        <v>636</v>
      </c>
    </row>
    <row r="548" spans="5:5">
      <c r="E548" s="29" t="s">
        <v>637</v>
      </c>
    </row>
    <row r="549" spans="5:5">
      <c r="E549" s="29" t="s">
        <v>638</v>
      </c>
    </row>
    <row r="550" spans="5:5">
      <c r="E550" s="29" t="s">
        <v>639</v>
      </c>
    </row>
    <row r="551" spans="5:5">
      <c r="E551" s="29" t="s">
        <v>640</v>
      </c>
    </row>
    <row r="552" spans="5:5">
      <c r="E552" s="29" t="s">
        <v>641</v>
      </c>
    </row>
    <row r="553" spans="5:5">
      <c r="E553" s="29" t="s">
        <v>642</v>
      </c>
    </row>
    <row r="554" spans="5:5">
      <c r="E554" s="29" t="s">
        <v>643</v>
      </c>
    </row>
    <row r="555" spans="5:5">
      <c r="E555" s="29" t="s">
        <v>644</v>
      </c>
    </row>
    <row r="556" spans="5:5">
      <c r="E556" s="29" t="s">
        <v>645</v>
      </c>
    </row>
    <row r="557" spans="5:5">
      <c r="E557" s="29" t="s">
        <v>646</v>
      </c>
    </row>
    <row r="558" spans="5:5">
      <c r="E558" s="29" t="s">
        <v>647</v>
      </c>
    </row>
    <row r="559" spans="5:5">
      <c r="E559" s="30" t="s">
        <v>648</v>
      </c>
    </row>
    <row r="560" spans="5:5">
      <c r="E560" s="29" t="s">
        <v>649</v>
      </c>
    </row>
    <row r="561" spans="5:5">
      <c r="E561" s="29" t="s">
        <v>650</v>
      </c>
    </row>
    <row r="562" spans="5:5">
      <c r="E562" s="29" t="s">
        <v>651</v>
      </c>
    </row>
    <row r="563" spans="5:5">
      <c r="E563" s="29" t="s">
        <v>652</v>
      </c>
    </row>
    <row r="564" spans="5:5">
      <c r="E564" s="29" t="s">
        <v>653</v>
      </c>
    </row>
    <row r="565" spans="5:5">
      <c r="E565" s="29" t="s">
        <v>654</v>
      </c>
    </row>
    <row r="566" spans="5:5">
      <c r="E566" s="29" t="s">
        <v>655</v>
      </c>
    </row>
    <row r="567" spans="5:5">
      <c r="E567" s="29" t="s">
        <v>656</v>
      </c>
    </row>
    <row r="568" spans="5:5">
      <c r="E568" s="30" t="s">
        <v>657</v>
      </c>
    </row>
    <row r="569" spans="5:5">
      <c r="E569" s="29" t="s">
        <v>658</v>
      </c>
    </row>
    <row r="570" spans="5:5">
      <c r="E570" s="29" t="s">
        <v>659</v>
      </c>
    </row>
    <row r="571" spans="5:5">
      <c r="E571" s="29" t="s">
        <v>660</v>
      </c>
    </row>
    <row r="572" spans="5:5">
      <c r="E572" s="29" t="s">
        <v>661</v>
      </c>
    </row>
    <row r="573" spans="5:5">
      <c r="E573" s="29" t="s">
        <v>662</v>
      </c>
    </row>
    <row r="574" spans="5:5">
      <c r="E574" s="29" t="s">
        <v>663</v>
      </c>
    </row>
    <row r="575" spans="5:5">
      <c r="E575" s="29" t="s">
        <v>664</v>
      </c>
    </row>
    <row r="576" spans="5:5">
      <c r="E576" s="30" t="s">
        <v>665</v>
      </c>
    </row>
    <row r="577" spans="5:5">
      <c r="E577" s="29" t="s">
        <v>666</v>
      </c>
    </row>
    <row r="578" spans="5:5">
      <c r="E578" s="29" t="s">
        <v>667</v>
      </c>
    </row>
    <row r="579" spans="5:5">
      <c r="E579" s="29" t="s">
        <v>668</v>
      </c>
    </row>
    <row r="580" spans="5:5">
      <c r="E580" s="29" t="s">
        <v>669</v>
      </c>
    </row>
    <row r="581" spans="5:5">
      <c r="E581" s="29" t="s">
        <v>670</v>
      </c>
    </row>
    <row r="582" spans="5:5">
      <c r="E582" s="29" t="s">
        <v>671</v>
      </c>
    </row>
    <row r="583" spans="5:5">
      <c r="E583" s="29" t="s">
        <v>672</v>
      </c>
    </row>
    <row r="584" spans="5:5">
      <c r="E584" s="29" t="s">
        <v>673</v>
      </c>
    </row>
    <row r="585" spans="5:5">
      <c r="E585" s="29" t="s">
        <v>674</v>
      </c>
    </row>
    <row r="586" spans="5:5">
      <c r="E586" s="29" t="s">
        <v>675</v>
      </c>
    </row>
    <row r="587" spans="5:5">
      <c r="E587" s="29" t="s">
        <v>676</v>
      </c>
    </row>
    <row r="588" spans="5:5">
      <c r="E588" s="29" t="s">
        <v>677</v>
      </c>
    </row>
    <row r="589" spans="5:5">
      <c r="E589" s="30" t="s">
        <v>678</v>
      </c>
    </row>
    <row r="590" spans="5:5">
      <c r="E590" s="29" t="s">
        <v>679</v>
      </c>
    </row>
    <row r="591" spans="5:5">
      <c r="E591" s="29" t="s">
        <v>680</v>
      </c>
    </row>
    <row r="592" spans="5:5">
      <c r="E592" s="29" t="s">
        <v>681</v>
      </c>
    </row>
    <row r="593" spans="5:5">
      <c r="E593" s="29" t="s">
        <v>682</v>
      </c>
    </row>
    <row r="594" spans="5:5">
      <c r="E594" s="29" t="s">
        <v>683</v>
      </c>
    </row>
    <row r="595" spans="5:5">
      <c r="E595" s="29" t="s">
        <v>684</v>
      </c>
    </row>
    <row r="596" spans="5:5">
      <c r="E596" s="29" t="s">
        <v>685</v>
      </c>
    </row>
    <row r="597" spans="5:5">
      <c r="E597" s="29" t="s">
        <v>686</v>
      </c>
    </row>
    <row r="598" spans="5:5">
      <c r="E598" s="29" t="s">
        <v>687</v>
      </c>
    </row>
    <row r="599" spans="5:5">
      <c r="E599" s="29" t="s">
        <v>688</v>
      </c>
    </row>
    <row r="600" spans="5:5">
      <c r="E600" s="29" t="s">
        <v>689</v>
      </c>
    </row>
    <row r="601" spans="5:5">
      <c r="E601" s="29" t="s">
        <v>690</v>
      </c>
    </row>
    <row r="602" spans="5:5">
      <c r="E602" s="29" t="s">
        <v>691</v>
      </c>
    </row>
    <row r="603" spans="5:5">
      <c r="E603" s="29" t="s">
        <v>692</v>
      </c>
    </row>
    <row r="604" spans="5:5">
      <c r="E604" s="29" t="s">
        <v>693</v>
      </c>
    </row>
    <row r="605" spans="5:5">
      <c r="E605" s="29" t="s">
        <v>694</v>
      </c>
    </row>
    <row r="606" spans="5:5">
      <c r="E606" s="29" t="s">
        <v>695</v>
      </c>
    </row>
    <row r="607" spans="5:5">
      <c r="E607" s="29" t="s">
        <v>696</v>
      </c>
    </row>
    <row r="608" spans="5:5">
      <c r="E608" s="29" t="s">
        <v>697</v>
      </c>
    </row>
    <row r="609" spans="5:5">
      <c r="E609" s="29" t="s">
        <v>698</v>
      </c>
    </row>
    <row r="610" spans="5:5">
      <c r="E610" s="29" t="s">
        <v>699</v>
      </c>
    </row>
    <row r="611" spans="5:5">
      <c r="E611" s="29" t="s">
        <v>700</v>
      </c>
    </row>
    <row r="612" spans="5:5">
      <c r="E612" s="29" t="s">
        <v>701</v>
      </c>
    </row>
    <row r="613" spans="5:5">
      <c r="E613" s="29" t="s">
        <v>702</v>
      </c>
    </row>
    <row r="614" spans="5:5">
      <c r="E614" s="29" t="s">
        <v>703</v>
      </c>
    </row>
    <row r="615" spans="5:5">
      <c r="E615" s="29" t="s">
        <v>704</v>
      </c>
    </row>
    <row r="616" spans="5:5">
      <c r="E616" s="29" t="s">
        <v>705</v>
      </c>
    </row>
    <row r="617" spans="5:5">
      <c r="E617" s="29" t="s">
        <v>706</v>
      </c>
    </row>
    <row r="618" spans="5:5">
      <c r="E618" s="29" t="s">
        <v>707</v>
      </c>
    </row>
    <row r="619" spans="5:5">
      <c r="E619" s="29" t="s">
        <v>708</v>
      </c>
    </row>
    <row r="620" spans="5:5">
      <c r="E620" s="29" t="s">
        <v>709</v>
      </c>
    </row>
    <row r="621" spans="5:5">
      <c r="E621" s="29" t="s">
        <v>710</v>
      </c>
    </row>
    <row r="622" spans="5:5">
      <c r="E622" s="29" t="s">
        <v>711</v>
      </c>
    </row>
    <row r="623" spans="5:5">
      <c r="E623" s="29" t="s">
        <v>712</v>
      </c>
    </row>
    <row r="624" spans="5:5">
      <c r="E624" s="29" t="s">
        <v>713</v>
      </c>
    </row>
    <row r="625" spans="5:5">
      <c r="E625" s="29" t="s">
        <v>714</v>
      </c>
    </row>
    <row r="626" spans="5:5">
      <c r="E626" s="29" t="s">
        <v>715</v>
      </c>
    </row>
    <row r="627" spans="5:5">
      <c r="E627" s="29" t="s">
        <v>716</v>
      </c>
    </row>
    <row r="628" spans="5:5">
      <c r="E628" s="29" t="s">
        <v>717</v>
      </c>
    </row>
    <row r="629" spans="5:5">
      <c r="E629" s="29" t="s">
        <v>718</v>
      </c>
    </row>
    <row r="630" spans="5:5">
      <c r="E630" s="29" t="s">
        <v>719</v>
      </c>
    </row>
    <row r="631" spans="5:5">
      <c r="E631" s="29" t="s">
        <v>720</v>
      </c>
    </row>
    <row r="632" spans="5:5">
      <c r="E632" s="29" t="s">
        <v>721</v>
      </c>
    </row>
    <row r="633" spans="5:5">
      <c r="E633" s="29" t="s">
        <v>722</v>
      </c>
    </row>
    <row r="634" spans="5:5">
      <c r="E634" s="29" t="s">
        <v>723</v>
      </c>
    </row>
    <row r="635" spans="5:5">
      <c r="E635" s="29" t="s">
        <v>724</v>
      </c>
    </row>
    <row r="636" spans="5:5">
      <c r="E636" s="29" t="s">
        <v>725</v>
      </c>
    </row>
    <row r="637" spans="5:5">
      <c r="E637" s="29" t="s">
        <v>726</v>
      </c>
    </row>
    <row r="638" spans="5:5">
      <c r="E638" s="29" t="s">
        <v>727</v>
      </c>
    </row>
    <row r="639" spans="5:5">
      <c r="E639" s="29" t="s">
        <v>728</v>
      </c>
    </row>
    <row r="640" spans="5:5">
      <c r="E640" s="29" t="s">
        <v>729</v>
      </c>
    </row>
    <row r="641" spans="5:5">
      <c r="E641" s="29" t="s">
        <v>730</v>
      </c>
    </row>
    <row r="642" spans="5:5">
      <c r="E642" s="29" t="s">
        <v>731</v>
      </c>
    </row>
    <row r="643" spans="5:5">
      <c r="E643" s="29" t="s">
        <v>732</v>
      </c>
    </row>
    <row r="644" spans="5:5">
      <c r="E644" s="29" t="s">
        <v>733</v>
      </c>
    </row>
    <row r="645" spans="5:5">
      <c r="E645" s="29" t="s">
        <v>734</v>
      </c>
    </row>
    <row r="646" spans="5:5">
      <c r="E646" s="29" t="s">
        <v>735</v>
      </c>
    </row>
    <row r="647" spans="5:5">
      <c r="E647" s="29" t="s">
        <v>736</v>
      </c>
    </row>
    <row r="648" spans="5:5">
      <c r="E648" s="29" t="s">
        <v>737</v>
      </c>
    </row>
    <row r="649" spans="5:5">
      <c r="E649" s="29" t="s">
        <v>738</v>
      </c>
    </row>
    <row r="650" spans="5:5">
      <c r="E650" s="29" t="s">
        <v>739</v>
      </c>
    </row>
    <row r="651" spans="5:5">
      <c r="E651" s="29" t="s">
        <v>740</v>
      </c>
    </row>
    <row r="652" spans="5:5">
      <c r="E652" s="29" t="s">
        <v>741</v>
      </c>
    </row>
    <row r="653" spans="5:5">
      <c r="E653" s="29" t="s">
        <v>742</v>
      </c>
    </row>
    <row r="654" spans="5:5">
      <c r="E654" s="29" t="s">
        <v>743</v>
      </c>
    </row>
    <row r="655" spans="5:5">
      <c r="E655" s="29" t="s">
        <v>744</v>
      </c>
    </row>
    <row r="656" spans="5:5">
      <c r="E656" s="29" t="s">
        <v>745</v>
      </c>
    </row>
    <row r="657" spans="5:5">
      <c r="E657" s="29" t="s">
        <v>746</v>
      </c>
    </row>
    <row r="658" spans="5:5">
      <c r="E658" s="29" t="s">
        <v>747</v>
      </c>
    </row>
    <row r="659" spans="5:5">
      <c r="E659" s="29" t="s">
        <v>748</v>
      </c>
    </row>
    <row r="660" spans="5:5">
      <c r="E660" s="29" t="s">
        <v>749</v>
      </c>
    </row>
    <row r="661" spans="5:5">
      <c r="E661" s="29" t="s">
        <v>750</v>
      </c>
    </row>
    <row r="662" spans="5:5">
      <c r="E662" s="29" t="s">
        <v>751</v>
      </c>
    </row>
    <row r="663" spans="5:5">
      <c r="E663" s="29" t="s">
        <v>752</v>
      </c>
    </row>
    <row r="664" spans="5:5">
      <c r="E664" s="29" t="s">
        <v>753</v>
      </c>
    </row>
    <row r="665" spans="5:5">
      <c r="E665" s="29" t="s">
        <v>754</v>
      </c>
    </row>
    <row r="666" spans="5:5">
      <c r="E666" s="29" t="s">
        <v>755</v>
      </c>
    </row>
    <row r="667" spans="5:5">
      <c r="E667" s="29" t="s">
        <v>756</v>
      </c>
    </row>
    <row r="668" spans="5:5">
      <c r="E668" s="29" t="s">
        <v>757</v>
      </c>
    </row>
    <row r="669" spans="5:5">
      <c r="E669" s="29" t="s">
        <v>758</v>
      </c>
    </row>
    <row r="670" spans="5:5">
      <c r="E670" s="29" t="s">
        <v>759</v>
      </c>
    </row>
    <row r="671" spans="5:5">
      <c r="E671" s="29" t="s">
        <v>760</v>
      </c>
    </row>
    <row r="672" spans="5:5">
      <c r="E672" s="29" t="s">
        <v>761</v>
      </c>
    </row>
    <row r="673" spans="5:5">
      <c r="E673" s="29" t="s">
        <v>762</v>
      </c>
    </row>
    <row r="674" spans="5:5">
      <c r="E674" s="29" t="s">
        <v>763</v>
      </c>
    </row>
    <row r="675" spans="5:5">
      <c r="E675" s="29" t="s">
        <v>764</v>
      </c>
    </row>
    <row r="676" spans="5:5">
      <c r="E676" s="29" t="s">
        <v>765</v>
      </c>
    </row>
    <row r="677" spans="5:5">
      <c r="E677" s="29" t="s">
        <v>766</v>
      </c>
    </row>
    <row r="678" spans="5:5">
      <c r="E678" s="29" t="s">
        <v>767</v>
      </c>
    </row>
    <row r="679" spans="5:5">
      <c r="E679" s="29" t="s">
        <v>768</v>
      </c>
    </row>
    <row r="680" spans="5:5">
      <c r="E680" s="29" t="s">
        <v>769</v>
      </c>
    </row>
    <row r="681" spans="5:5">
      <c r="E681" s="29" t="s">
        <v>770</v>
      </c>
    </row>
    <row r="682" spans="5:5">
      <c r="E682" s="29" t="s">
        <v>771</v>
      </c>
    </row>
    <row r="683" spans="5:5">
      <c r="E683" s="29" t="s">
        <v>772</v>
      </c>
    </row>
    <row r="684" spans="5:5">
      <c r="E684" s="29" t="s">
        <v>773</v>
      </c>
    </row>
    <row r="685" spans="5:5">
      <c r="E685" s="29" t="s">
        <v>774</v>
      </c>
    </row>
    <row r="686" spans="5:5">
      <c r="E686" s="29" t="s">
        <v>775</v>
      </c>
    </row>
    <row r="687" spans="5:5">
      <c r="E687" s="29" t="s">
        <v>776</v>
      </c>
    </row>
    <row r="688" spans="5:5">
      <c r="E688" s="29" t="s">
        <v>777</v>
      </c>
    </row>
    <row r="689" spans="5:5">
      <c r="E689" s="29" t="s">
        <v>778</v>
      </c>
    </row>
    <row r="690" spans="5:5">
      <c r="E690" s="29" t="s">
        <v>779</v>
      </c>
    </row>
    <row r="691" spans="5:5">
      <c r="E691" s="29" t="s">
        <v>780</v>
      </c>
    </row>
    <row r="692" spans="5:5">
      <c r="E692" s="29" t="s">
        <v>781</v>
      </c>
    </row>
    <row r="693" spans="5:5">
      <c r="E693" s="29" t="s">
        <v>782</v>
      </c>
    </row>
    <row r="694" spans="5:5">
      <c r="E694" s="30" t="s">
        <v>783</v>
      </c>
    </row>
    <row r="695" spans="5:5">
      <c r="E695" s="29" t="s">
        <v>784</v>
      </c>
    </row>
    <row r="696" spans="5:5">
      <c r="E696" s="29" t="s">
        <v>785</v>
      </c>
    </row>
    <row r="697" spans="5:5">
      <c r="E697" s="29" t="s">
        <v>786</v>
      </c>
    </row>
    <row r="698" spans="5:5">
      <c r="E698" s="29" t="s">
        <v>787</v>
      </c>
    </row>
    <row r="699" spans="5:5">
      <c r="E699" s="29" t="s">
        <v>788</v>
      </c>
    </row>
    <row r="700" spans="5:5">
      <c r="E700" s="29" t="s">
        <v>789</v>
      </c>
    </row>
    <row r="701" spans="5:5">
      <c r="E701" s="29" t="s">
        <v>790</v>
      </c>
    </row>
    <row r="702" spans="5:5">
      <c r="E702" s="29" t="s">
        <v>791</v>
      </c>
    </row>
    <row r="703" spans="5:5">
      <c r="E703" s="29" t="s">
        <v>792</v>
      </c>
    </row>
    <row r="704" spans="5:5">
      <c r="E704" s="29" t="s">
        <v>793</v>
      </c>
    </row>
    <row r="705" spans="5:5">
      <c r="E705" s="29" t="s">
        <v>794</v>
      </c>
    </row>
    <row r="706" spans="5:5">
      <c r="E706" s="30" t="s">
        <v>795</v>
      </c>
    </row>
    <row r="707" spans="5:5">
      <c r="E707" s="29" t="s">
        <v>796</v>
      </c>
    </row>
    <row r="708" spans="5:5">
      <c r="E708" s="29" t="s">
        <v>797</v>
      </c>
    </row>
    <row r="709" spans="5:5">
      <c r="E709" s="29" t="s">
        <v>798</v>
      </c>
    </row>
    <row r="710" spans="5:5">
      <c r="E710" s="29" t="s">
        <v>799</v>
      </c>
    </row>
    <row r="711" spans="5:5">
      <c r="E711" s="29" t="s">
        <v>800</v>
      </c>
    </row>
    <row r="712" spans="5:5">
      <c r="E712" s="29" t="s">
        <v>801</v>
      </c>
    </row>
    <row r="713" spans="5:5">
      <c r="E713" s="29" t="s">
        <v>802</v>
      </c>
    </row>
    <row r="714" spans="5:5">
      <c r="E714" s="29" t="s">
        <v>803</v>
      </c>
    </row>
    <row r="715" spans="5:5">
      <c r="E715" s="29" t="s">
        <v>804</v>
      </c>
    </row>
    <row r="716" spans="5:5">
      <c r="E716" s="29" t="s">
        <v>805</v>
      </c>
    </row>
    <row r="717" spans="5:5">
      <c r="E717" s="29" t="s">
        <v>806</v>
      </c>
    </row>
    <row r="718" spans="5:5">
      <c r="E718" s="29" t="s">
        <v>807</v>
      </c>
    </row>
    <row r="719" spans="5:5">
      <c r="E719" s="29" t="s">
        <v>808</v>
      </c>
    </row>
    <row r="720" spans="5:5">
      <c r="E720" s="29" t="s">
        <v>809</v>
      </c>
    </row>
    <row r="721" spans="5:5">
      <c r="E721" s="29" t="s">
        <v>810</v>
      </c>
    </row>
    <row r="722" spans="5:5">
      <c r="E722" s="29" t="s">
        <v>811</v>
      </c>
    </row>
    <row r="723" spans="5:5">
      <c r="E723" s="29" t="s">
        <v>812</v>
      </c>
    </row>
    <row r="724" spans="5:5">
      <c r="E724" s="29" t="s">
        <v>813</v>
      </c>
    </row>
    <row r="725" spans="5:5" ht="14.65" thickBot="1">
      <c r="E725" s="32" t="s">
        <v>814</v>
      </c>
    </row>
    <row r="726" spans="5:5" ht="14.65" thickBot="1">
      <c r="E726" s="32" t="s">
        <v>815</v>
      </c>
    </row>
    <row r="727" spans="5:5" ht="14.65" thickBot="1">
      <c r="E727" s="32" t="s">
        <v>816</v>
      </c>
    </row>
    <row r="728" spans="5:5" ht="14.65" thickBot="1">
      <c r="E728" s="32" t="s">
        <v>817</v>
      </c>
    </row>
    <row r="729" spans="5:5" ht="14.65" thickBot="1">
      <c r="E729" s="32" t="s">
        <v>818</v>
      </c>
    </row>
    <row r="730" spans="5:5" ht="14.65" thickBot="1">
      <c r="E730" s="32" t="s">
        <v>819</v>
      </c>
    </row>
    <row r="731" spans="5:5" ht="14.65" thickBot="1">
      <c r="E731" s="32" t="s">
        <v>820</v>
      </c>
    </row>
    <row r="732" spans="5:5" ht="14.65" thickBot="1">
      <c r="E732" s="32" t="s">
        <v>821</v>
      </c>
    </row>
    <row r="733" spans="5:5" ht="14.65" thickBot="1">
      <c r="E733" s="32" t="s">
        <v>822</v>
      </c>
    </row>
    <row r="734" spans="5:5" ht="14.65" thickBot="1">
      <c r="E734" s="32" t="s">
        <v>823</v>
      </c>
    </row>
    <row r="735" spans="5:5" ht="14.65" thickBot="1">
      <c r="E735" s="32" t="s">
        <v>824</v>
      </c>
    </row>
    <row r="736" spans="5:5" ht="14.65" thickBot="1">
      <c r="E736" s="32" t="s">
        <v>825</v>
      </c>
    </row>
    <row r="737" spans="5:5" ht="14.65" thickBot="1">
      <c r="E737" s="32" t="s">
        <v>826</v>
      </c>
    </row>
    <row r="738" spans="5:5" ht="14.65" thickBot="1">
      <c r="E738" s="32" t="s">
        <v>827</v>
      </c>
    </row>
    <row r="739" spans="5:5" ht="14.65" thickBot="1">
      <c r="E739" s="32" t="s">
        <v>828</v>
      </c>
    </row>
    <row r="740" spans="5:5" ht="14.65" thickBot="1">
      <c r="E740" s="32" t="s">
        <v>829</v>
      </c>
    </row>
    <row r="741" spans="5:5">
      <c r="E741" s="30" t="s">
        <v>830</v>
      </c>
    </row>
    <row r="742" spans="5:5">
      <c r="E742" s="30" t="s">
        <v>831</v>
      </c>
    </row>
    <row r="743" spans="5:5">
      <c r="E743" s="30" t="s">
        <v>832</v>
      </c>
    </row>
    <row r="744" spans="5:5">
      <c r="E744" s="30" t="s">
        <v>833</v>
      </c>
    </row>
    <row r="745" spans="5:5">
      <c r="E745" s="30" t="s">
        <v>834</v>
      </c>
    </row>
    <row r="746" spans="5:5">
      <c r="E746" s="30" t="s">
        <v>835</v>
      </c>
    </row>
    <row r="747" spans="5:5">
      <c r="E747" s="30" t="s">
        <v>836</v>
      </c>
    </row>
    <row r="748" spans="5:5">
      <c r="E748" s="30" t="s">
        <v>837</v>
      </c>
    </row>
    <row r="749" spans="5:5">
      <c r="E749" s="30" t="s">
        <v>838</v>
      </c>
    </row>
    <row r="750" spans="5:5">
      <c r="E750" s="30" t="s">
        <v>839</v>
      </c>
    </row>
    <row r="751" spans="5:5">
      <c r="E751" s="30" t="s">
        <v>840</v>
      </c>
    </row>
    <row r="752" spans="5:5">
      <c r="E752" s="30" t="s">
        <v>841</v>
      </c>
    </row>
    <row r="753" spans="5:5">
      <c r="E753" s="30" t="s">
        <v>842</v>
      </c>
    </row>
    <row r="754" spans="5:5">
      <c r="E754" s="30" t="s">
        <v>843</v>
      </c>
    </row>
    <row r="755" spans="5:5">
      <c r="E755" s="30" t="s">
        <v>844</v>
      </c>
    </row>
    <row r="756" spans="5:5">
      <c r="E756" s="30" t="s">
        <v>845</v>
      </c>
    </row>
    <row r="757" spans="5:5">
      <c r="E757" s="30" t="s">
        <v>846</v>
      </c>
    </row>
    <row r="758" spans="5:5">
      <c r="E758" s="30" t="s">
        <v>847</v>
      </c>
    </row>
    <row r="759" spans="5:5">
      <c r="E759" s="30" t="s">
        <v>848</v>
      </c>
    </row>
    <row r="760" spans="5:5">
      <c r="E760" s="33" t="s">
        <v>849</v>
      </c>
    </row>
    <row r="761" spans="5:5">
      <c r="E761" s="33" t="s">
        <v>850</v>
      </c>
    </row>
    <row r="762" spans="5:5">
      <c r="E762" s="33" t="s">
        <v>851</v>
      </c>
    </row>
    <row r="763" spans="5:5">
      <c r="E763" s="33" t="s">
        <v>852</v>
      </c>
    </row>
    <row r="764" spans="5:5">
      <c r="E764" s="33" t="s">
        <v>853</v>
      </c>
    </row>
    <row r="765" spans="5:5">
      <c r="E765" s="33" t="s">
        <v>854</v>
      </c>
    </row>
    <row r="766" spans="5:5">
      <c r="E766" s="33" t="s">
        <v>855</v>
      </c>
    </row>
    <row r="767" spans="5:5">
      <c r="E767" s="33" t="s">
        <v>856</v>
      </c>
    </row>
    <row r="768" spans="5:5">
      <c r="E768" s="33" t="s">
        <v>857</v>
      </c>
    </row>
    <row r="769" spans="5:5">
      <c r="E769" s="33" t="s">
        <v>858</v>
      </c>
    </row>
    <row r="770" spans="5:5">
      <c r="E770" s="33" t="s">
        <v>859</v>
      </c>
    </row>
    <row r="771" spans="5:5">
      <c r="E771" s="33" t="s">
        <v>860</v>
      </c>
    </row>
    <row r="772" spans="5:5">
      <c r="E772" s="33" t="s">
        <v>861</v>
      </c>
    </row>
    <row r="773" spans="5:5">
      <c r="E773" s="33" t="s">
        <v>862</v>
      </c>
    </row>
    <row r="774" spans="5:5">
      <c r="E774" s="33" t="s">
        <v>863</v>
      </c>
    </row>
    <row r="775" spans="5:5">
      <c r="E775" s="33" t="s">
        <v>864</v>
      </c>
    </row>
    <row r="776" spans="5:5">
      <c r="E776" s="33" t="s">
        <v>865</v>
      </c>
    </row>
    <row r="777" spans="5:5">
      <c r="E777" s="33" t="s">
        <v>866</v>
      </c>
    </row>
    <row r="778" spans="5:5">
      <c r="E778" s="33" t="s">
        <v>867</v>
      </c>
    </row>
    <row r="779" spans="5:5">
      <c r="E779" s="33" t="s">
        <v>868</v>
      </c>
    </row>
    <row r="780" spans="5:5">
      <c r="E780" s="29" t="s">
        <v>869</v>
      </c>
    </row>
    <row r="781" spans="5:5">
      <c r="E781" s="29" t="s">
        <v>870</v>
      </c>
    </row>
    <row r="782" spans="5:5">
      <c r="E782" s="29" t="s">
        <v>871</v>
      </c>
    </row>
    <row r="783" spans="5:5">
      <c r="E783" s="29" t="s">
        <v>872</v>
      </c>
    </row>
    <row r="784" spans="5:5">
      <c r="E784" s="29" t="s">
        <v>873</v>
      </c>
    </row>
    <row r="785" spans="5:5">
      <c r="E785" s="29" t="s">
        <v>874</v>
      </c>
    </row>
    <row r="786" spans="5:5">
      <c r="E786" s="29" t="s">
        <v>875</v>
      </c>
    </row>
    <row r="787" spans="5:5">
      <c r="E787" s="29" t="s">
        <v>876</v>
      </c>
    </row>
    <row r="788" spans="5:5">
      <c r="E788" s="29" t="s">
        <v>877</v>
      </c>
    </row>
    <row r="789" spans="5:5">
      <c r="E789" s="29" t="s">
        <v>878</v>
      </c>
    </row>
    <row r="790" spans="5:5">
      <c r="E790" s="29" t="s">
        <v>879</v>
      </c>
    </row>
    <row r="791" spans="5:5">
      <c r="E791" s="29" t="s">
        <v>880</v>
      </c>
    </row>
    <row r="792" spans="5:5">
      <c r="E792" s="29" t="s">
        <v>881</v>
      </c>
    </row>
    <row r="793" spans="5:5">
      <c r="E793" s="29" t="s">
        <v>882</v>
      </c>
    </row>
    <row r="794" spans="5:5">
      <c r="E794" s="29" t="s">
        <v>883</v>
      </c>
    </row>
    <row r="795" spans="5:5">
      <c r="E795" s="29" t="s">
        <v>884</v>
      </c>
    </row>
    <row r="796" spans="5:5">
      <c r="E796" s="29" t="s">
        <v>885</v>
      </c>
    </row>
    <row r="797" spans="5:5">
      <c r="E797" s="29" t="s">
        <v>886</v>
      </c>
    </row>
    <row r="798" spans="5:5">
      <c r="E798" s="29" t="s">
        <v>887</v>
      </c>
    </row>
    <row r="799" spans="5:5">
      <c r="E799" s="29" t="s">
        <v>888</v>
      </c>
    </row>
    <row r="800" spans="5:5">
      <c r="E800" s="29" t="s">
        <v>889</v>
      </c>
    </row>
    <row r="801" spans="5:5">
      <c r="E801" s="29" t="s">
        <v>890</v>
      </c>
    </row>
    <row r="802" spans="5:5">
      <c r="E802" s="29" t="s">
        <v>891</v>
      </c>
    </row>
    <row r="803" spans="5:5">
      <c r="E803" s="29" t="s">
        <v>892</v>
      </c>
    </row>
    <row r="804" spans="5:5">
      <c r="E804" s="29" t="s">
        <v>893</v>
      </c>
    </row>
    <row r="805" spans="5:5">
      <c r="E805" s="29" t="s">
        <v>894</v>
      </c>
    </row>
    <row r="806" spans="5:5">
      <c r="E806" s="29" t="s">
        <v>895</v>
      </c>
    </row>
    <row r="807" spans="5:5">
      <c r="E807" s="29" t="s">
        <v>896</v>
      </c>
    </row>
    <row r="808" spans="5:5">
      <c r="E808" s="29" t="s">
        <v>897</v>
      </c>
    </row>
    <row r="809" spans="5:5">
      <c r="E809" s="29" t="s">
        <v>898</v>
      </c>
    </row>
    <row r="810" spans="5:5">
      <c r="E810" s="29" t="s">
        <v>899</v>
      </c>
    </row>
    <row r="811" spans="5:5">
      <c r="E811" s="29" t="s">
        <v>900</v>
      </c>
    </row>
    <row r="812" spans="5:5">
      <c r="E812" s="29" t="s">
        <v>901</v>
      </c>
    </row>
    <row r="813" spans="5:5">
      <c r="E813" s="29" t="s">
        <v>902</v>
      </c>
    </row>
    <row r="814" spans="5:5">
      <c r="E814" s="29" t="s">
        <v>903</v>
      </c>
    </row>
    <row r="815" spans="5:5">
      <c r="E815" s="29" t="s">
        <v>904</v>
      </c>
    </row>
    <row r="816" spans="5:5">
      <c r="E816" s="29" t="s">
        <v>905</v>
      </c>
    </row>
    <row r="817" spans="5:5">
      <c r="E817" s="29" t="s">
        <v>906</v>
      </c>
    </row>
    <row r="818" spans="5:5">
      <c r="E818" s="29" t="s">
        <v>907</v>
      </c>
    </row>
    <row r="819" spans="5:5">
      <c r="E819" s="29" t="s">
        <v>908</v>
      </c>
    </row>
    <row r="820" spans="5:5">
      <c r="E820" s="29" t="s">
        <v>909</v>
      </c>
    </row>
    <row r="821" spans="5:5">
      <c r="E821" s="29" t="s">
        <v>910</v>
      </c>
    </row>
    <row r="822" spans="5:5">
      <c r="E822" s="29" t="s">
        <v>911</v>
      </c>
    </row>
    <row r="823" spans="5:5">
      <c r="E823" s="29" t="s">
        <v>912</v>
      </c>
    </row>
    <row r="824" spans="5:5">
      <c r="E824" s="29" t="s">
        <v>913</v>
      </c>
    </row>
    <row r="825" spans="5:5">
      <c r="E825" s="29" t="s">
        <v>914</v>
      </c>
    </row>
    <row r="826" spans="5:5">
      <c r="E826" s="29" t="s">
        <v>915</v>
      </c>
    </row>
    <row r="827" spans="5:5">
      <c r="E827" s="29" t="s">
        <v>916</v>
      </c>
    </row>
    <row r="828" spans="5:5">
      <c r="E828" s="29" t="s">
        <v>917</v>
      </c>
    </row>
    <row r="829" spans="5:5">
      <c r="E829" s="29" t="s">
        <v>918</v>
      </c>
    </row>
    <row r="830" spans="5:5">
      <c r="E830" s="29" t="s">
        <v>919</v>
      </c>
    </row>
    <row r="831" spans="5:5">
      <c r="E831" s="29" t="s">
        <v>920</v>
      </c>
    </row>
    <row r="832" spans="5:5">
      <c r="E832" s="29" t="s">
        <v>921</v>
      </c>
    </row>
    <row r="833" spans="5:5">
      <c r="E833" s="29" t="s">
        <v>922</v>
      </c>
    </row>
    <row r="834" spans="5:5">
      <c r="E834" s="29" t="s">
        <v>923</v>
      </c>
    </row>
    <row r="835" spans="5:5">
      <c r="E835" s="29" t="s">
        <v>924</v>
      </c>
    </row>
    <row r="836" spans="5:5">
      <c r="E836" s="29" t="s">
        <v>925</v>
      </c>
    </row>
    <row r="837" spans="5:5">
      <c r="E837" s="29" t="s">
        <v>926</v>
      </c>
    </row>
    <row r="838" spans="5:5">
      <c r="E838" s="29" t="s">
        <v>927</v>
      </c>
    </row>
    <row r="839" spans="5:5">
      <c r="E839" s="29" t="s">
        <v>928</v>
      </c>
    </row>
    <row r="840" spans="5:5">
      <c r="E840" s="29" t="s">
        <v>929</v>
      </c>
    </row>
    <row r="841" spans="5:5">
      <c r="E841" s="29" t="s">
        <v>930</v>
      </c>
    </row>
    <row r="842" spans="5:5">
      <c r="E842" s="29" t="s">
        <v>931</v>
      </c>
    </row>
    <row r="843" spans="5:5">
      <c r="E843" s="34" t="s">
        <v>932</v>
      </c>
    </row>
    <row r="844" spans="5:5">
      <c r="E844" s="34" t="s">
        <v>933</v>
      </c>
    </row>
    <row r="845" spans="5:5">
      <c r="E845" s="34" t="s">
        <v>934</v>
      </c>
    </row>
    <row r="846" spans="5:5">
      <c r="E846" s="34" t="s">
        <v>935</v>
      </c>
    </row>
    <row r="847" spans="5:5">
      <c r="E847" s="34" t="s">
        <v>936</v>
      </c>
    </row>
    <row r="848" spans="5:5">
      <c r="E848" s="34" t="s">
        <v>937</v>
      </c>
    </row>
    <row r="849" spans="5:5">
      <c r="E849" s="34" t="s">
        <v>938</v>
      </c>
    </row>
    <row r="850" spans="5:5">
      <c r="E850" s="34" t="s">
        <v>939</v>
      </c>
    </row>
    <row r="851" spans="5:5">
      <c r="E851" s="34" t="s">
        <v>940</v>
      </c>
    </row>
    <row r="852" spans="5:5">
      <c r="E852" s="34" t="s">
        <v>941</v>
      </c>
    </row>
    <row r="853" spans="5:5">
      <c r="E853" s="34" t="s">
        <v>942</v>
      </c>
    </row>
    <row r="854" spans="5:5">
      <c r="E854" s="34" t="s">
        <v>943</v>
      </c>
    </row>
    <row r="855" spans="5:5">
      <c r="E855" s="34" t="s">
        <v>944</v>
      </c>
    </row>
    <row r="856" spans="5:5">
      <c r="E856" s="34" t="s">
        <v>929</v>
      </c>
    </row>
    <row r="857" spans="5:5">
      <c r="E857" s="34" t="s">
        <v>930</v>
      </c>
    </row>
    <row r="858" spans="5:5">
      <c r="E858" s="34" t="s">
        <v>931</v>
      </c>
    </row>
    <row r="859" spans="5:5">
      <c r="E859" s="34" t="s">
        <v>932</v>
      </c>
    </row>
    <row r="860" spans="5:5">
      <c r="E860" s="34" t="s">
        <v>933</v>
      </c>
    </row>
    <row r="861" spans="5:5">
      <c r="E861" s="34" t="s">
        <v>934</v>
      </c>
    </row>
    <row r="862" spans="5:5">
      <c r="E862" s="34" t="s">
        <v>935</v>
      </c>
    </row>
    <row r="863" spans="5:5">
      <c r="E863" s="34" t="s">
        <v>936</v>
      </c>
    </row>
    <row r="864" spans="5:5">
      <c r="E864" s="34" t="s">
        <v>937</v>
      </c>
    </row>
    <row r="865" spans="5:5">
      <c r="E865" s="34" t="s">
        <v>938</v>
      </c>
    </row>
    <row r="866" spans="5:5">
      <c r="E866" s="34" t="s">
        <v>939</v>
      </c>
    </row>
    <row r="867" spans="5:5">
      <c r="E867" s="34" t="s">
        <v>940</v>
      </c>
    </row>
    <row r="868" spans="5:5">
      <c r="E868" s="34" t="s">
        <v>941</v>
      </c>
    </row>
    <row r="869" spans="5:5">
      <c r="E869" s="34" t="s">
        <v>942</v>
      </c>
    </row>
    <row r="870" spans="5:5">
      <c r="E870" s="34" t="s">
        <v>943</v>
      </c>
    </row>
    <row r="871" spans="5:5">
      <c r="E871" s="34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history site info</vt:lpstr>
      <vt:lpstr>Lab reared specimen table</vt:lpstr>
      <vt:lpstr>Composite file types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2017-10-01T15:46:58Z</dcterms:created>
  <dcterms:modified xsi:type="dcterms:W3CDTF">2017-12-10T16:51:59Z</dcterms:modified>
</cp:coreProperties>
</file>