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Documents\GitHub\wingproj\lifehist\"/>
    </mc:Choice>
  </mc:AlternateContent>
  <bookViews>
    <workbookView xWindow="0" yWindow="0" windowWidth="21765" windowHeight="10245" firstSheet="6" activeTab="13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51" i="12"/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<sst xmlns="http://schemas.openxmlformats.org/spreadsheetml/2006/main" count="1412" uniqueCount="149">
  <si>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</si>
  <si>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</si>
  <si>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</si>
  <si>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</si>
  <si>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</si>
  <si>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</si>
  <si>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</si>
  <si>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</si>
  <si>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</si>
  <si>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</si>
  <si>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</si>
  <si>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</si>
  <si>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</si>
  <si>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</si>
  <si>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</si>
  <si>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</si>
  <si>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</si>
  <si>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</si>
  <si>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</si>
  <si>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</si>
  <si>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</si>
  <si>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</si>
  <si>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</si>
  <si>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</si>
  <si>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</si>
  <si>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</si>
  <si>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</si>
  <si>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</si>
  <si>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</si>
  <si>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</si>
  <si>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</si>
  <si>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</si>
  <si>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</si>
  <si>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</si>
  <si>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</si>
  <si>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</si>
  <si>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</si>
  <si>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</si>
  <si>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</si>
  <si>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</si>
  <si>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</si>
  <si>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</si>
  <si>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</si>
  <si>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</si>
  <si>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</si>
  <si>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</si>
  <si>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</si>
  <si>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</si>
  <si>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</si>
  <si>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</si>
  <si>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</si>
  <si>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</si>
  <si>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</si>
  <si>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</si>
  <si>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</si>
  <si>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</si>
  <si>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</si>
  <si>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</si>
  <si>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</si>
  <si>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</si>
  <si>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</si>
  <si>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</si>
  <si>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</si>
  <si>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</si>
  <si>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</si>
  <si>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</si>
  <si>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</si>
  <si>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</si>
  <si>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</si>
  <si>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</si>
  <si>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</si>
  <si>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</si>
  <si>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</si>
  <si>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</si>
  <si>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</si>
  <si>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</si>
  <si>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</si>
  <si>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</si>
  <si>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</si>
  <si>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</si>
  <si>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</si>
  <si>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</si>
  <si>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</si>
  <si>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</si>
  <si>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</si>
  <si>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</si>
  <si>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</si>
  <si>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</si>
  <si>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</si>
  <si>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</si>
  <si>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</si>
  <si>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</si>
  <si>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</si>
  <si>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</si>
  <si>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</si>
  <si>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</si>
  <si>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</si>
  <si>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</si>
  <si>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</si>
  <si>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</si>
  <si>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</si>
  <si>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</si>
  <si>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</si>
  <si>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</si>
  <si>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</si>
  <si>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</si>
  <si>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</si>
  <si>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</si>
  <si>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</si>
  <si>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</si>
  <si>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</si>
  <si>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</si>
  <si>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</si>
  <si>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</si>
  <si>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</si>
  <si>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</si>
  <si>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</si>
  <si>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</si>
  <si>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</si>
  <si>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</si>
  <si>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</si>
  <si>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</si>
  <si>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</si>
  <si>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</si>
  <si>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</si>
  <si>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</si>
  <si>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</si>
  <si>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</si>
  <si>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</si>
  <si>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</si>
  <si>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</si>
  <si>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</si>
  <si>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</si>
  <si>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</si>
  <si>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</si>
  <si>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</si>
  <si>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</si>
  <si>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</si>
  <si>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</si>
  <si>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</si>
  <si>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</si>
  <si>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</si>
  <si>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</si>
  <si>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</si>
  <si>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</si>
  <si>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</si>
  <si>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</si>
  <si>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>A=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</si>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</sst>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quotePrefix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(Winglength!$L$26,Winglength!$L$29,Winglength!$L$32)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(Winglength!$L$27,Winglength!$L$30,Winglength!$L$33)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(Winglength!$L$28,Winglength!$L$31,Winglength!$L$34)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635-8A73-2CFA9D10094D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plus>
            <c:min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5-4635-8A73-2CFA9D10094D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trend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5-4635-8A73-2CFA9D10094D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635-8A73-2CFA9D10094D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trend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5-4635-8A73-2CFA9D10094D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5-4635-8A73-2CFA9D1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lin reg 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A-4C39-BC8E-E9DD27811BFB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A-4C39-BC8E-E9DD27811BFB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lin reg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A-4C39-BC8E-E9DD27811BFB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A-4C39-BC8E-E9DD27811BFB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lin reg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A-4C39-BC8E-E9DD27811BFB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A-4C39-BC8E-E9DD2781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25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28</xdr:row>
      <xdr:rowOff>180975</xdr:rowOff>
    </xdr:from>
    <xdr:to>
      <xdr:col>23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56</xdr:row>
      <xdr:rowOff>176211</xdr:rowOff>
    </xdr:from>
    <xdr:to>
      <xdr:col>18</xdr:col>
      <xdr:colOff>219074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EF22C-95A3-4A55-97DD-4AE4FDEA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29</xdr:col>
      <xdr:colOff>23813</xdr:colOff>
      <xdr:row>78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52CD-77DF-4FEA-8ABC-89E934DE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2"/>
  <sheetViews>
    <sheetView workbookViewId="0">
      <selection activeCell="K2" sqref="K2:Q10"/>
    </sheetView>
  </sheetViews>
  <sheetFormatPr defaultRowHeight="15" x14ac:dyDescent="0.25"/>
  <cols>
    <col min="3" max="3" width="17.7109375" customWidth="1"/>
    <col min="4" max="4" width="25.5703125" bestFit="1" customWidth="1"/>
    <col min="5" max="6" width="12.28515625" customWidth="1"/>
    <col min="7" max="9" width="13.7109375" customWidth="1"/>
    <col min="11" max="11" width="15.5703125" bestFit="1" customWidth="1"/>
    <col min="12" max="12" width="16" bestFit="1" customWidth="1"/>
    <col min="13" max="13" width="16" customWidth="1"/>
    <col min="15" max="17" width="12.5703125" customWidth="1"/>
  </cols>
  <sheetData>
    <row r="2" spans="3:24" ht="18" x14ac:dyDescent="0.25">
      <c r="C2" s="38" t="s">
        <v>66</v>
      </c>
      <c r="D2" s="38" t="s">
        <v>67</v>
      </c>
      <c r="E2" s="38" t="s">
        <v>68</v>
      </c>
      <c r="F2" s="38" t="s">
        <v>72</v>
      </c>
      <c r="G2" s="39" t="s">
        <v>86</v>
      </c>
      <c r="H2" s="39"/>
      <c r="I2" s="39"/>
      <c r="K2" s="38" t="s">
        <v>66</v>
      </c>
      <c r="L2" s="38" t="s">
        <v>125</v>
      </c>
      <c r="M2" s="38" t="s">
        <v>130</v>
      </c>
      <c r="N2" s="38" t="s">
        <v>72</v>
      </c>
      <c r="O2" s="39" t="s">
        <v>86</v>
      </c>
      <c r="P2" s="39"/>
      <c r="Q2" s="39"/>
    </row>
    <row r="3" spans="3:24" ht="30" customHeight="1" x14ac:dyDescent="0.25">
      <c r="C3" s="38"/>
      <c r="D3" s="38"/>
      <c r="E3" s="38"/>
      <c r="F3" s="38"/>
      <c r="G3" s="14">
        <v>20</v>
      </c>
      <c r="H3" s="14">
        <v>24</v>
      </c>
      <c r="I3" s="14">
        <v>28</v>
      </c>
      <c r="K3" s="38"/>
      <c r="L3" s="38"/>
      <c r="M3" s="38"/>
      <c r="N3" s="38"/>
      <c r="O3" s="14">
        <v>20</v>
      </c>
      <c r="P3" s="14">
        <v>24</v>
      </c>
      <c r="Q3" s="14">
        <v>28</v>
      </c>
    </row>
    <row r="4" spans="3:24" ht="15.75" x14ac:dyDescent="0.25">
      <c r="C4" s="37" t="s">
        <v>69</v>
      </c>
      <c r="D4" s="12" t="s">
        <v>82</v>
      </c>
      <c r="E4" s="13" t="s">
        <v>75</v>
      </c>
      <c r="F4" s="12" t="s">
        <v>4</v>
      </c>
      <c r="G4" s="12">
        <v>145</v>
      </c>
      <c r="H4" s="12">
        <v>143</v>
      </c>
      <c r="I4" s="12">
        <v>146</v>
      </c>
      <c r="K4" s="37" t="s">
        <v>69</v>
      </c>
      <c r="L4" s="12" t="s">
        <v>126</v>
      </c>
      <c r="M4" s="13" t="s">
        <v>131</v>
      </c>
      <c r="N4" s="12" t="s">
        <v>4</v>
      </c>
      <c r="O4" s="12">
        <v>145</v>
      </c>
      <c r="P4" s="12">
        <v>143</v>
      </c>
      <c r="Q4" s="12">
        <v>146</v>
      </c>
      <c r="R4" s="2"/>
      <c r="S4" s="40"/>
      <c r="T4" s="40"/>
      <c r="U4" s="40"/>
      <c r="V4" s="40"/>
      <c r="W4" s="40"/>
      <c r="X4" s="40"/>
    </row>
    <row r="5" spans="3:24" ht="15.75" x14ac:dyDescent="0.25">
      <c r="C5" s="37"/>
      <c r="D5" s="12" t="s">
        <v>82</v>
      </c>
      <c r="E5" s="13" t="s">
        <v>76</v>
      </c>
      <c r="F5" s="12" t="s">
        <v>6</v>
      </c>
      <c r="G5" s="12">
        <v>218</v>
      </c>
      <c r="H5" s="12">
        <v>217</v>
      </c>
      <c r="I5" s="12">
        <v>211</v>
      </c>
      <c r="K5" s="37"/>
      <c r="L5" s="12" t="s">
        <v>126</v>
      </c>
      <c r="M5" s="13" t="s">
        <v>132</v>
      </c>
      <c r="N5" s="12" t="s">
        <v>6</v>
      </c>
      <c r="O5" s="12">
        <v>218</v>
      </c>
      <c r="P5" s="12">
        <v>217</v>
      </c>
      <c r="Q5" s="12">
        <v>211</v>
      </c>
      <c r="R5" s="2"/>
      <c r="S5" s="2"/>
      <c r="T5" s="2"/>
      <c r="U5" s="2"/>
      <c r="V5" s="2"/>
      <c r="W5" s="2"/>
      <c r="X5" s="2"/>
    </row>
    <row r="6" spans="3:24" ht="15.75" x14ac:dyDescent="0.25">
      <c r="C6" s="37"/>
      <c r="D6" s="12" t="s">
        <v>83</v>
      </c>
      <c r="E6" s="13" t="s">
        <v>77</v>
      </c>
      <c r="F6" s="12" t="s">
        <v>73</v>
      </c>
      <c r="G6" s="12">
        <v>219</v>
      </c>
      <c r="H6" s="12">
        <v>223</v>
      </c>
      <c r="I6" s="12">
        <v>224</v>
      </c>
      <c r="K6" s="37"/>
      <c r="L6" s="12" t="s">
        <v>127</v>
      </c>
      <c r="M6" s="13" t="s">
        <v>133</v>
      </c>
      <c r="N6" s="12" t="s">
        <v>73</v>
      </c>
      <c r="O6" s="12">
        <v>219</v>
      </c>
      <c r="P6" s="12">
        <v>223</v>
      </c>
      <c r="Q6" s="12">
        <v>224</v>
      </c>
      <c r="R6" s="2"/>
      <c r="S6" s="2"/>
      <c r="T6" s="2"/>
      <c r="U6" s="2"/>
      <c r="V6" s="2"/>
      <c r="W6" s="2"/>
      <c r="X6" s="2"/>
    </row>
    <row r="7" spans="3:24" ht="15.75" x14ac:dyDescent="0.25">
      <c r="C7" s="37"/>
      <c r="D7" s="12" t="s">
        <v>83</v>
      </c>
      <c r="E7" s="13" t="s">
        <v>78</v>
      </c>
      <c r="F7" s="12" t="s">
        <v>8</v>
      </c>
      <c r="G7" s="12">
        <v>223</v>
      </c>
      <c r="H7" s="12">
        <v>223</v>
      </c>
      <c r="I7" s="12">
        <v>222</v>
      </c>
      <c r="K7" s="37"/>
      <c r="L7" s="12" t="s">
        <v>127</v>
      </c>
      <c r="M7" s="13" t="s">
        <v>134</v>
      </c>
      <c r="N7" s="12" t="s">
        <v>8</v>
      </c>
      <c r="O7" s="12">
        <v>223</v>
      </c>
      <c r="P7" s="12">
        <v>223</v>
      </c>
      <c r="Q7" s="12">
        <v>222</v>
      </c>
      <c r="R7" s="2"/>
      <c r="S7" s="2"/>
      <c r="T7" s="2"/>
      <c r="U7" s="2"/>
      <c r="V7" s="2"/>
      <c r="W7" s="2"/>
      <c r="X7" s="2"/>
    </row>
    <row r="8" spans="3:24" ht="15.75" x14ac:dyDescent="0.25">
      <c r="C8" s="37" t="s">
        <v>70</v>
      </c>
      <c r="D8" s="12" t="s">
        <v>84</v>
      </c>
      <c r="E8" s="13" t="s">
        <v>79</v>
      </c>
      <c r="F8" s="12" t="s">
        <v>74</v>
      </c>
      <c r="G8" s="12">
        <v>120</v>
      </c>
      <c r="H8" s="12">
        <v>118</v>
      </c>
      <c r="I8" s="12">
        <v>120</v>
      </c>
      <c r="K8" s="37" t="s">
        <v>70</v>
      </c>
      <c r="L8" s="12" t="s">
        <v>128</v>
      </c>
      <c r="M8" s="13" t="s">
        <v>135</v>
      </c>
      <c r="N8" s="12" t="s">
        <v>74</v>
      </c>
      <c r="O8" s="12">
        <v>120</v>
      </c>
      <c r="P8" s="12">
        <v>118</v>
      </c>
      <c r="Q8" s="12">
        <v>120</v>
      </c>
      <c r="R8" s="2"/>
      <c r="S8" s="2"/>
      <c r="T8" s="2"/>
      <c r="U8" s="2"/>
      <c r="V8" s="2"/>
      <c r="W8" s="2"/>
      <c r="X8" s="2"/>
    </row>
    <row r="9" spans="3:24" ht="15.75" x14ac:dyDescent="0.25">
      <c r="C9" s="37"/>
      <c r="D9" s="12" t="s">
        <v>84</v>
      </c>
      <c r="E9" s="13" t="s">
        <v>80</v>
      </c>
      <c r="F9" s="12" t="s">
        <v>10</v>
      </c>
      <c r="G9" s="12">
        <v>59</v>
      </c>
      <c r="H9" s="12">
        <v>55</v>
      </c>
      <c r="I9" s="12">
        <v>60</v>
      </c>
      <c r="K9" s="37"/>
      <c r="L9" s="12" t="s">
        <v>128</v>
      </c>
      <c r="M9" s="13" t="s">
        <v>136</v>
      </c>
      <c r="N9" s="12" t="s">
        <v>10</v>
      </c>
      <c r="O9" s="12">
        <v>59</v>
      </c>
      <c r="P9" s="12">
        <v>55</v>
      </c>
      <c r="Q9" s="12">
        <v>60</v>
      </c>
      <c r="R9" s="2"/>
      <c r="S9" s="2"/>
      <c r="T9" s="2"/>
      <c r="U9" s="2"/>
      <c r="V9" s="2"/>
      <c r="W9" s="2"/>
      <c r="X9" s="2"/>
    </row>
    <row r="10" spans="3:24" ht="15.75" x14ac:dyDescent="0.25">
      <c r="C10" s="15" t="s">
        <v>71</v>
      </c>
      <c r="D10" s="12" t="s">
        <v>85</v>
      </c>
      <c r="E10" s="13" t="s">
        <v>81</v>
      </c>
      <c r="F10" s="12" t="s">
        <v>11</v>
      </c>
      <c r="G10" s="12">
        <v>160</v>
      </c>
      <c r="H10" s="12">
        <v>159</v>
      </c>
      <c r="I10" s="12">
        <v>165</v>
      </c>
      <c r="K10" s="15" t="s">
        <v>71</v>
      </c>
      <c r="L10" s="12" t="s">
        <v>129</v>
      </c>
      <c r="M10" s="13" t="s">
        <v>137</v>
      </c>
      <c r="N10" s="12" t="s">
        <v>11</v>
      </c>
      <c r="O10" s="12">
        <v>160</v>
      </c>
      <c r="P10" s="12">
        <v>159</v>
      </c>
      <c r="Q10" s="12">
        <v>165</v>
      </c>
      <c r="R10" s="2"/>
      <c r="S10" s="2"/>
      <c r="T10" s="2"/>
      <c r="U10" s="2"/>
      <c r="V10" s="2"/>
      <c r="W10" s="2"/>
      <c r="X10" s="2"/>
    </row>
    <row r="11" spans="3:24" x14ac:dyDescent="0.25">
      <c r="R11" s="2"/>
      <c r="S11" s="2"/>
      <c r="T11" s="2"/>
      <c r="U11" s="2"/>
      <c r="V11" s="2"/>
      <c r="W11" s="2"/>
      <c r="X11" s="2"/>
    </row>
    <row r="12" spans="3:24" x14ac:dyDescent="0.25">
      <c r="R12" s="2"/>
      <c r="S12" s="2"/>
      <c r="T12" s="2"/>
      <c r="U12" s="2"/>
      <c r="V12" s="2"/>
      <c r="W12" s="2"/>
      <c r="X12" s="2"/>
    </row>
  </sheetData>
  <mergeCells count="17">
    <mergeCell ref="G2:I2"/>
    <mergeCell ref="C4:C7"/>
    <mergeCell ref="C8:C9"/>
    <mergeCell ref="C2:C3"/>
    <mergeCell ref="D2:D3"/>
    <mergeCell ref="E2:E3"/>
    <mergeCell ref="F2:F3"/>
    <mergeCell ref="O2:Q2"/>
    <mergeCell ref="K4:K7"/>
    <mergeCell ref="S4:T4"/>
    <mergeCell ref="U4:V4"/>
    <mergeCell ref="W4:X4"/>
    <mergeCell ref="K8:K9"/>
    <mergeCell ref="K2:K3"/>
    <mergeCell ref="L2:L3"/>
    <mergeCell ref="M2:M3"/>
    <mergeCell ref="N2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" workbookViewId="0">
      <selection activeCell="H40" sqref="H40:O4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36" t="s">
        <v>138</v>
      </c>
    </row>
    <row r="41" spans="1:8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36" t="s">
        <v>139</v>
      </c>
    </row>
    <row r="42" spans="1:8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36" t="s">
        <v>140</v>
      </c>
    </row>
    <row r="43" spans="1:8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36" t="s">
        <v>141</v>
      </c>
    </row>
    <row r="44" spans="1:8" x14ac:dyDescent="0.25">
      <c r="H44" s="36" t="s">
        <v>142</v>
      </c>
    </row>
    <row r="45" spans="1:8" x14ac:dyDescent="0.25">
      <c r="H45" s="36" t="s">
        <v>143</v>
      </c>
    </row>
    <row r="46" spans="1:8" x14ac:dyDescent="0.25">
      <c r="H46" s="36" t="s">
        <v>144</v>
      </c>
    </row>
    <row r="47" spans="1:8" x14ac:dyDescent="0.25">
      <c r="H47" s="36" t="s">
        <v>145</v>
      </c>
    </row>
    <row r="48" spans="1:8" x14ac:dyDescent="0.25">
      <c r="H48" s="36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workbookViewId="0">
      <selection activeCell="L38" sqref="L3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I48" workbookViewId="0">
      <selection activeCell="AF74" sqref="AF74"/>
    </sheetView>
  </sheetViews>
  <sheetFormatPr defaultRowHeight="15" x14ac:dyDescent="0.25"/>
  <sheetData>
    <row r="1" spans="2:14" x14ac:dyDescent="0.25">
      <c r="B1" t="s">
        <v>21</v>
      </c>
      <c r="C1" t="s">
        <v>59</v>
      </c>
      <c r="D1" t="s">
        <v>30</v>
      </c>
      <c r="E1" t="s">
        <v>3</v>
      </c>
      <c r="F1" t="s">
        <v>63</v>
      </c>
      <c r="G1" t="s">
        <v>61</v>
      </c>
    </row>
    <row r="2" spans="2:14" x14ac:dyDescent="0.25">
      <c r="B2">
        <v>1</v>
      </c>
      <c r="C2" t="s">
        <v>4</v>
      </c>
      <c r="D2" t="s">
        <v>14</v>
      </c>
      <c r="E2">
        <v>20</v>
      </c>
      <c r="F2">
        <v>2.7389523809523801</v>
      </c>
      <c r="G2">
        <v>0.121703159310575</v>
      </c>
      <c r="I2" t="s">
        <v>62</v>
      </c>
      <c r="J2" t="s">
        <v>59</v>
      </c>
      <c r="K2" t="s">
        <v>30</v>
      </c>
      <c r="L2" t="s">
        <v>3</v>
      </c>
      <c r="M2" t="s">
        <v>63</v>
      </c>
      <c r="N2" t="s">
        <v>61</v>
      </c>
    </row>
    <row r="3" spans="2:14" x14ac:dyDescent="0.25">
      <c r="B3">
        <v>2</v>
      </c>
      <c r="C3" t="s">
        <v>6</v>
      </c>
      <c r="D3" t="s">
        <v>14</v>
      </c>
      <c r="E3">
        <v>20</v>
      </c>
      <c r="F3">
        <v>2.73818181818182</v>
      </c>
      <c r="G3">
        <v>0.104078280160915</v>
      </c>
      <c r="I3">
        <v>1</v>
      </c>
      <c r="J3">
        <v>1</v>
      </c>
      <c r="K3" t="s">
        <v>14</v>
      </c>
      <c r="L3">
        <v>20</v>
      </c>
      <c r="M3">
        <v>2.7385033112582802</v>
      </c>
      <c r="N3">
        <v>0.11137784783772101</v>
      </c>
    </row>
    <row r="4" spans="2:14" x14ac:dyDescent="0.25">
      <c r="B4">
        <v>3</v>
      </c>
      <c r="C4" t="s">
        <v>7</v>
      </c>
      <c r="D4" t="s">
        <v>14</v>
      </c>
      <c r="E4">
        <v>20</v>
      </c>
      <c r="F4">
        <v>2.7714318181818198</v>
      </c>
      <c r="G4">
        <v>0.12535685113065001</v>
      </c>
      <c r="I4">
        <v>2</v>
      </c>
      <c r="J4">
        <v>2</v>
      </c>
      <c r="K4" t="s">
        <v>14</v>
      </c>
      <c r="L4">
        <v>20</v>
      </c>
      <c r="M4">
        <v>2.7811518715241901</v>
      </c>
      <c r="N4">
        <v>0.123948216129286</v>
      </c>
    </row>
    <row r="5" spans="2:14" x14ac:dyDescent="0.25">
      <c r="B5">
        <v>4</v>
      </c>
      <c r="C5" t="s">
        <v>8</v>
      </c>
      <c r="D5" t="s">
        <v>14</v>
      </c>
      <c r="E5">
        <v>20</v>
      </c>
      <c r="F5">
        <v>2.8000666413799999</v>
      </c>
      <c r="G5">
        <v>0.119848457692754</v>
      </c>
      <c r="I5">
        <v>3</v>
      </c>
      <c r="J5">
        <v>3</v>
      </c>
      <c r="K5" t="s">
        <v>14</v>
      </c>
      <c r="L5">
        <v>20</v>
      </c>
      <c r="M5">
        <v>3.0195538461538498</v>
      </c>
      <c r="N5">
        <v>0.125327075931494</v>
      </c>
    </row>
    <row r="6" spans="2:14" x14ac:dyDescent="0.25">
      <c r="B6">
        <v>5</v>
      </c>
      <c r="C6" t="s">
        <v>9</v>
      </c>
      <c r="D6" t="s">
        <v>14</v>
      </c>
      <c r="E6">
        <v>20</v>
      </c>
      <c r="F6">
        <v>2.7487619047619001</v>
      </c>
      <c r="G6">
        <v>0.120182951902467</v>
      </c>
      <c r="I6">
        <v>4</v>
      </c>
      <c r="J6">
        <v>1</v>
      </c>
      <c r="K6" t="s">
        <v>15</v>
      </c>
      <c r="L6">
        <v>20</v>
      </c>
      <c r="M6">
        <v>2.7868235294117598</v>
      </c>
      <c r="N6">
        <v>0.110758084532212</v>
      </c>
    </row>
    <row r="7" spans="2:14" x14ac:dyDescent="0.25">
      <c r="B7">
        <v>6</v>
      </c>
      <c r="C7" t="s">
        <v>10</v>
      </c>
      <c r="D7" t="s">
        <v>14</v>
      </c>
      <c r="E7">
        <v>20</v>
      </c>
      <c r="F7">
        <v>2.7991666666666699</v>
      </c>
      <c r="G7">
        <v>0.13706042033909499</v>
      </c>
      <c r="I7">
        <v>5</v>
      </c>
      <c r="J7">
        <v>2</v>
      </c>
      <c r="K7" t="s">
        <v>15</v>
      </c>
      <c r="L7">
        <v>20</v>
      </c>
      <c r="M7">
        <v>2.8254942339789899</v>
      </c>
      <c r="N7">
        <v>0.13056743316289399</v>
      </c>
    </row>
    <row r="8" spans="2:14" x14ac:dyDescent="0.25">
      <c r="B8">
        <v>7</v>
      </c>
      <c r="C8" t="s">
        <v>11</v>
      </c>
      <c r="D8" t="s">
        <v>14</v>
      </c>
      <c r="E8">
        <v>20</v>
      </c>
      <c r="F8">
        <v>3.0195538461538498</v>
      </c>
      <c r="G8">
        <v>0.125327075931494</v>
      </c>
      <c r="I8">
        <v>6</v>
      </c>
      <c r="J8">
        <v>3</v>
      </c>
      <c r="K8" t="s">
        <v>15</v>
      </c>
      <c r="L8">
        <v>20</v>
      </c>
      <c r="M8">
        <v>2.9781290322580598</v>
      </c>
      <c r="N8">
        <v>0.13290690491023599</v>
      </c>
    </row>
    <row r="9" spans="2:14" x14ac:dyDescent="0.25">
      <c r="B9">
        <v>8</v>
      </c>
      <c r="C9" t="s">
        <v>4</v>
      </c>
      <c r="D9" t="s">
        <v>15</v>
      </c>
      <c r="E9">
        <v>20</v>
      </c>
      <c r="F9">
        <v>2.7722318840579701</v>
      </c>
      <c r="G9">
        <v>0.11069182776141499</v>
      </c>
      <c r="I9">
        <v>7</v>
      </c>
      <c r="J9">
        <v>1</v>
      </c>
      <c r="K9" t="s">
        <v>14</v>
      </c>
      <c r="L9">
        <v>24</v>
      </c>
      <c r="M9">
        <v>2.5735324675324698</v>
      </c>
      <c r="N9">
        <v>0.124895311394186</v>
      </c>
    </row>
    <row r="10" spans="2:14" x14ac:dyDescent="0.25">
      <c r="B10">
        <v>9</v>
      </c>
      <c r="C10" t="s">
        <v>6</v>
      </c>
      <c r="D10" t="s">
        <v>15</v>
      </c>
      <c r="E10">
        <v>20</v>
      </c>
      <c r="F10">
        <v>2.7967920792079202</v>
      </c>
      <c r="G10">
        <v>0.110239404645679</v>
      </c>
      <c r="I10">
        <v>8</v>
      </c>
      <c r="J10">
        <v>2</v>
      </c>
      <c r="K10" t="s">
        <v>14</v>
      </c>
      <c r="L10">
        <v>24</v>
      </c>
      <c r="M10">
        <v>2.6305473708223102</v>
      </c>
      <c r="N10">
        <v>0.12098601546047601</v>
      </c>
    </row>
    <row r="11" spans="2:14" x14ac:dyDescent="0.25">
      <c r="B11">
        <v>10</v>
      </c>
      <c r="C11" t="s">
        <v>7</v>
      </c>
      <c r="D11" t="s">
        <v>15</v>
      </c>
      <c r="E11">
        <v>20</v>
      </c>
      <c r="F11">
        <v>2.8350444444444398</v>
      </c>
      <c r="G11">
        <v>0.13882151754261299</v>
      </c>
      <c r="I11">
        <v>9</v>
      </c>
      <c r="J11">
        <v>3</v>
      </c>
      <c r="K11" t="s">
        <v>14</v>
      </c>
      <c r="L11">
        <v>24</v>
      </c>
      <c r="M11">
        <v>2.76981818181818</v>
      </c>
      <c r="N11">
        <v>0.109572585600375</v>
      </c>
    </row>
    <row r="12" spans="2:14" x14ac:dyDescent="0.25">
      <c r="B12">
        <v>11</v>
      </c>
      <c r="C12" t="s">
        <v>8</v>
      </c>
      <c r="D12" t="s">
        <v>15</v>
      </c>
      <c r="E12">
        <v>20</v>
      </c>
      <c r="F12">
        <v>2.8131321328068202</v>
      </c>
      <c r="G12">
        <v>0.114780209983717</v>
      </c>
      <c r="I12">
        <v>10</v>
      </c>
      <c r="J12">
        <v>1</v>
      </c>
      <c r="K12" t="s">
        <v>15</v>
      </c>
      <c r="L12">
        <v>24</v>
      </c>
      <c r="M12">
        <v>2.6306227544910201</v>
      </c>
      <c r="N12">
        <v>0.125667069076184</v>
      </c>
    </row>
    <row r="13" spans="2:14" x14ac:dyDescent="0.25">
      <c r="B13">
        <v>12</v>
      </c>
      <c r="C13" t="s">
        <v>9</v>
      </c>
      <c r="D13" t="s">
        <v>15</v>
      </c>
      <c r="E13">
        <v>20</v>
      </c>
      <c r="F13">
        <v>2.8090212765957401</v>
      </c>
      <c r="G13">
        <v>0.13301658761576901</v>
      </c>
      <c r="I13">
        <v>11</v>
      </c>
      <c r="J13">
        <v>2</v>
      </c>
      <c r="K13" t="s">
        <v>15</v>
      </c>
      <c r="L13">
        <v>24</v>
      </c>
      <c r="M13">
        <v>2.7020504477242802</v>
      </c>
      <c r="N13">
        <v>0.14567084051402701</v>
      </c>
    </row>
    <row r="14" spans="2:14" x14ac:dyDescent="0.25">
      <c r="B14">
        <v>13</v>
      </c>
      <c r="C14" t="s">
        <v>10</v>
      </c>
      <c r="D14" t="s">
        <v>15</v>
      </c>
      <c r="E14">
        <v>20</v>
      </c>
      <c r="F14">
        <v>2.9026153846153799</v>
      </c>
      <c r="G14">
        <v>0.14530917524456699</v>
      </c>
      <c r="I14">
        <v>12</v>
      </c>
      <c r="J14">
        <v>3</v>
      </c>
      <c r="K14" t="s">
        <v>15</v>
      </c>
      <c r="L14">
        <v>24</v>
      </c>
      <c r="M14">
        <v>2.7746825396825399</v>
      </c>
      <c r="N14">
        <v>0.118603272733611</v>
      </c>
    </row>
    <row r="15" spans="2:14" x14ac:dyDescent="0.25">
      <c r="B15">
        <v>14</v>
      </c>
      <c r="C15" t="s">
        <v>11</v>
      </c>
      <c r="D15" t="s">
        <v>15</v>
      </c>
      <c r="E15">
        <v>20</v>
      </c>
      <c r="F15">
        <v>2.9781290322580598</v>
      </c>
      <c r="G15">
        <v>0.13290690491023599</v>
      </c>
      <c r="I15">
        <v>13</v>
      </c>
      <c r="J15">
        <v>1</v>
      </c>
      <c r="K15" t="s">
        <v>14</v>
      </c>
      <c r="L15">
        <v>28</v>
      </c>
      <c r="M15">
        <v>2.4936471014492798</v>
      </c>
      <c r="N15">
        <v>0.114591598010512</v>
      </c>
    </row>
    <row r="16" spans="2:14" x14ac:dyDescent="0.25">
      <c r="B16">
        <v>15</v>
      </c>
      <c r="C16" t="s">
        <v>4</v>
      </c>
      <c r="D16" t="s">
        <v>14</v>
      </c>
      <c r="E16">
        <v>24</v>
      </c>
      <c r="F16">
        <v>2.6098035714285701</v>
      </c>
      <c r="G16">
        <v>0.121065935400036</v>
      </c>
      <c r="I16">
        <v>14</v>
      </c>
      <c r="J16">
        <v>2</v>
      </c>
      <c r="K16" t="s">
        <v>14</v>
      </c>
      <c r="L16">
        <v>28</v>
      </c>
      <c r="M16">
        <v>2.48998858068156</v>
      </c>
      <c r="N16">
        <v>0.137612043011724</v>
      </c>
    </row>
    <row r="17" spans="2:14" x14ac:dyDescent="0.25">
      <c r="B17">
        <v>16</v>
      </c>
      <c r="C17" t="s">
        <v>6</v>
      </c>
      <c r="D17" t="s">
        <v>14</v>
      </c>
      <c r="E17">
        <v>24</v>
      </c>
      <c r="F17">
        <v>2.5528061224489802</v>
      </c>
      <c r="G17">
        <v>0.122882783655117</v>
      </c>
      <c r="I17">
        <v>15</v>
      </c>
      <c r="J17">
        <v>3</v>
      </c>
      <c r="K17" t="s">
        <v>14</v>
      </c>
      <c r="L17">
        <v>28</v>
      </c>
      <c r="M17">
        <v>2.6284375</v>
      </c>
      <c r="N17">
        <v>0.106593913991372</v>
      </c>
    </row>
    <row r="18" spans="2:14" x14ac:dyDescent="0.25">
      <c r="B18">
        <v>17</v>
      </c>
      <c r="C18" t="s">
        <v>7</v>
      </c>
      <c r="D18" t="s">
        <v>14</v>
      </c>
      <c r="E18">
        <v>24</v>
      </c>
      <c r="F18">
        <v>2.6240526315789499</v>
      </c>
      <c r="G18">
        <v>0.10878021648406599</v>
      </c>
      <c r="I18">
        <v>16</v>
      </c>
      <c r="J18">
        <v>1</v>
      </c>
      <c r="K18" t="s">
        <v>15</v>
      </c>
      <c r="L18">
        <v>28</v>
      </c>
      <c r="M18">
        <v>2.57161445783133</v>
      </c>
      <c r="N18">
        <v>0.128752083250017</v>
      </c>
    </row>
    <row r="19" spans="2:14" x14ac:dyDescent="0.25">
      <c r="B19">
        <v>18</v>
      </c>
      <c r="C19" t="s">
        <v>8</v>
      </c>
      <c r="D19" t="s">
        <v>14</v>
      </c>
      <c r="E19">
        <v>24</v>
      </c>
      <c r="F19">
        <v>2.6090687631808498</v>
      </c>
      <c r="G19">
        <v>0.13343618265141499</v>
      </c>
      <c r="I19">
        <v>17</v>
      </c>
      <c r="J19">
        <v>2</v>
      </c>
      <c r="K19" t="s">
        <v>15</v>
      </c>
      <c r="L19">
        <v>28</v>
      </c>
      <c r="M19">
        <v>2.5599146772682899</v>
      </c>
      <c r="N19">
        <v>0.120065569574871</v>
      </c>
    </row>
    <row r="20" spans="2:14" x14ac:dyDescent="0.25">
      <c r="B20">
        <v>19</v>
      </c>
      <c r="C20" t="s">
        <v>9</v>
      </c>
      <c r="D20" t="s">
        <v>14</v>
      </c>
      <c r="E20">
        <v>24</v>
      </c>
      <c r="F20">
        <v>2.66333333333333</v>
      </c>
      <c r="G20">
        <v>0.111366000040013</v>
      </c>
      <c r="I20">
        <v>18</v>
      </c>
      <c r="J20">
        <v>3</v>
      </c>
      <c r="K20" t="s">
        <v>15</v>
      </c>
      <c r="L20">
        <v>28</v>
      </c>
      <c r="M20">
        <v>2.6636470588235301</v>
      </c>
      <c r="N20">
        <v>0.133915991005775</v>
      </c>
    </row>
    <row r="21" spans="2:14" x14ac:dyDescent="0.25">
      <c r="B21">
        <v>20</v>
      </c>
      <c r="C21" t="s">
        <v>10</v>
      </c>
      <c r="D21" t="s">
        <v>14</v>
      </c>
      <c r="E21">
        <v>24</v>
      </c>
      <c r="F21">
        <v>2.7275</v>
      </c>
      <c r="G21">
        <v>7.19420172510742E-2</v>
      </c>
    </row>
    <row r="22" spans="2:14" x14ac:dyDescent="0.25">
      <c r="B22">
        <v>21</v>
      </c>
      <c r="C22" t="s">
        <v>11</v>
      </c>
      <c r="D22" t="s">
        <v>14</v>
      </c>
      <c r="E22">
        <v>24</v>
      </c>
      <c r="F22">
        <v>2.76981818181818</v>
      </c>
      <c r="G22">
        <v>0.109572585600375</v>
      </c>
    </row>
    <row r="23" spans="2:14" x14ac:dyDescent="0.25">
      <c r="B23">
        <v>22</v>
      </c>
      <c r="C23" t="s">
        <v>4</v>
      </c>
      <c r="D23" t="s">
        <v>15</v>
      </c>
      <c r="E23">
        <v>24</v>
      </c>
      <c r="F23">
        <v>2.6530810810810799</v>
      </c>
      <c r="G23">
        <v>0.13486043082222099</v>
      </c>
    </row>
    <row r="24" spans="2:14" x14ac:dyDescent="0.25">
      <c r="B24">
        <v>23</v>
      </c>
      <c r="C24" t="s">
        <v>6</v>
      </c>
      <c r="D24" t="s">
        <v>15</v>
      </c>
      <c r="E24">
        <v>24</v>
      </c>
      <c r="F24">
        <v>2.6127526881720402</v>
      </c>
      <c r="G24">
        <v>0.11547676746522199</v>
      </c>
    </row>
    <row r="25" spans="2:14" x14ac:dyDescent="0.25">
      <c r="B25">
        <v>24</v>
      </c>
      <c r="C25" t="s">
        <v>7</v>
      </c>
      <c r="D25" t="s">
        <v>15</v>
      </c>
      <c r="E25">
        <v>24</v>
      </c>
      <c r="F25">
        <v>2.6640000000000001</v>
      </c>
      <c r="G25">
        <v>0.158349898882792</v>
      </c>
      <c r="I25" t="s">
        <v>62</v>
      </c>
      <c r="J25" t="s">
        <v>30</v>
      </c>
      <c r="K25" t="s">
        <v>3</v>
      </c>
    </row>
    <row r="26" spans="2:14" x14ac:dyDescent="0.25">
      <c r="B26">
        <v>25</v>
      </c>
      <c r="C26" t="s">
        <v>8</v>
      </c>
      <c r="D26" t="s">
        <v>15</v>
      </c>
      <c r="E26">
        <v>24</v>
      </c>
      <c r="F26">
        <v>2.69397202854082</v>
      </c>
      <c r="G26">
        <v>0.132322714553187</v>
      </c>
      <c r="I26">
        <v>1</v>
      </c>
      <c r="J26">
        <v>1</v>
      </c>
      <c r="K26">
        <v>20</v>
      </c>
      <c r="L26">
        <v>2.7640934579439298</v>
      </c>
      <c r="M26">
        <v>0.11347702405472999</v>
      </c>
    </row>
    <row r="27" spans="2:14" x14ac:dyDescent="0.25">
      <c r="B27">
        <v>26</v>
      </c>
      <c r="C27" t="s">
        <v>9</v>
      </c>
      <c r="D27" t="s">
        <v>15</v>
      </c>
      <c r="E27">
        <v>24</v>
      </c>
      <c r="F27">
        <v>2.7372195121951202</v>
      </c>
      <c r="G27">
        <v>0.10472356759467299</v>
      </c>
      <c r="I27">
        <v>2</v>
      </c>
      <c r="J27">
        <v>2</v>
      </c>
      <c r="K27">
        <v>20</v>
      </c>
      <c r="L27">
        <v>2.8028668556070002</v>
      </c>
      <c r="M27">
        <v>0.129023611415027</v>
      </c>
    </row>
    <row r="28" spans="2:14" x14ac:dyDescent="0.25">
      <c r="B28">
        <v>27</v>
      </c>
      <c r="C28" t="s">
        <v>10</v>
      </c>
      <c r="D28" t="s">
        <v>15</v>
      </c>
      <c r="E28">
        <v>24</v>
      </c>
      <c r="F28">
        <v>2.8380526315789498</v>
      </c>
      <c r="G28">
        <v>0.14147495800561299</v>
      </c>
      <c r="I28">
        <v>3</v>
      </c>
      <c r="J28">
        <v>3</v>
      </c>
      <c r="K28">
        <v>20</v>
      </c>
      <c r="L28">
        <v>2.9993307086614198</v>
      </c>
      <c r="M28">
        <v>0.130238246590203</v>
      </c>
    </row>
    <row r="29" spans="2:14" x14ac:dyDescent="0.25">
      <c r="B29">
        <v>28</v>
      </c>
      <c r="C29" t="s">
        <v>11</v>
      </c>
      <c r="D29" t="s">
        <v>15</v>
      </c>
      <c r="E29">
        <v>24</v>
      </c>
      <c r="F29">
        <v>2.7746825396825399</v>
      </c>
      <c r="G29">
        <v>0.118603272733611</v>
      </c>
      <c r="I29">
        <v>4</v>
      </c>
      <c r="J29">
        <v>1</v>
      </c>
      <c r="K29">
        <v>24</v>
      </c>
      <c r="L29">
        <v>2.6032336448598099</v>
      </c>
      <c r="M29">
        <v>0.12832161105786499</v>
      </c>
    </row>
    <row r="30" spans="2:14" x14ac:dyDescent="0.25">
      <c r="B30">
        <v>29</v>
      </c>
      <c r="C30" t="s">
        <v>4</v>
      </c>
      <c r="D30" t="s">
        <v>14</v>
      </c>
      <c r="E30">
        <v>28</v>
      </c>
      <c r="F30">
        <v>2.4836481481481498</v>
      </c>
      <c r="G30">
        <v>0.114917059082645</v>
      </c>
      <c r="I30">
        <v>5</v>
      </c>
      <c r="J30">
        <v>2</v>
      </c>
      <c r="K30">
        <v>24</v>
      </c>
      <c r="L30">
        <v>2.6663726237855698</v>
      </c>
      <c r="M30">
        <v>0.13848960162131499</v>
      </c>
    </row>
    <row r="31" spans="2:14" x14ac:dyDescent="0.25">
      <c r="B31">
        <v>30</v>
      </c>
      <c r="C31" t="s">
        <v>6</v>
      </c>
      <c r="D31" t="s">
        <v>14</v>
      </c>
      <c r="E31">
        <v>28</v>
      </c>
      <c r="F31">
        <v>2.5000749999999998</v>
      </c>
      <c r="G31">
        <v>0.11460751344721801</v>
      </c>
      <c r="I31">
        <v>6</v>
      </c>
      <c r="J31">
        <v>3</v>
      </c>
      <c r="K31">
        <v>24</v>
      </c>
      <c r="L31">
        <v>2.77241525423729</v>
      </c>
      <c r="M31">
        <v>0.114023713703277</v>
      </c>
    </row>
    <row r="32" spans="2:14" x14ac:dyDescent="0.25">
      <c r="B32">
        <v>31</v>
      </c>
      <c r="C32" t="s">
        <v>7</v>
      </c>
      <c r="D32" t="s">
        <v>14</v>
      </c>
      <c r="E32">
        <v>28</v>
      </c>
      <c r="F32">
        <v>2.4615238095238099</v>
      </c>
      <c r="G32">
        <v>0.15224257565910401</v>
      </c>
      <c r="I32">
        <v>7</v>
      </c>
      <c r="J32">
        <v>1</v>
      </c>
      <c r="K32">
        <v>28</v>
      </c>
      <c r="L32">
        <v>2.5362213815789501</v>
      </c>
      <c r="M32">
        <v>0.12835951716538099</v>
      </c>
    </row>
    <row r="33" spans="2:13" x14ac:dyDescent="0.25">
      <c r="B33">
        <v>32</v>
      </c>
      <c r="C33" t="s">
        <v>8</v>
      </c>
      <c r="D33" t="s">
        <v>14</v>
      </c>
      <c r="E33">
        <v>28</v>
      </c>
      <c r="F33">
        <v>2.4860619492749998</v>
      </c>
      <c r="G33">
        <v>0.13198885663704199</v>
      </c>
      <c r="I33">
        <v>8</v>
      </c>
      <c r="J33">
        <v>2</v>
      </c>
      <c r="K33">
        <v>28</v>
      </c>
      <c r="L33">
        <v>2.52731891870312</v>
      </c>
      <c r="M33">
        <v>0.13303904790642701</v>
      </c>
    </row>
    <row r="34" spans="2:13" x14ac:dyDescent="0.25">
      <c r="B34">
        <v>33</v>
      </c>
      <c r="C34" t="s">
        <v>9</v>
      </c>
      <c r="D34" t="s">
        <v>14</v>
      </c>
      <c r="E34">
        <v>28</v>
      </c>
      <c r="F34">
        <v>2.51565384615385</v>
      </c>
      <c r="G34">
        <v>9.3416462064324607E-2</v>
      </c>
      <c r="I34">
        <v>9</v>
      </c>
      <c r="J34">
        <v>3</v>
      </c>
      <c r="K34">
        <v>28</v>
      </c>
      <c r="L34">
        <v>2.6465757575757598</v>
      </c>
      <c r="M34">
        <v>0.12088063076415299</v>
      </c>
    </row>
    <row r="35" spans="2:13" x14ac:dyDescent="0.25">
      <c r="B35">
        <v>34</v>
      </c>
      <c r="C35" t="s">
        <v>10</v>
      </c>
      <c r="D35" t="s">
        <v>14</v>
      </c>
      <c r="E35">
        <v>28</v>
      </c>
      <c r="F35">
        <v>2.6339999999999999</v>
      </c>
      <c r="G35">
        <v>8.3365327191691499E-2</v>
      </c>
    </row>
    <row r="36" spans="2:13" x14ac:dyDescent="0.25">
      <c r="B36">
        <v>35</v>
      </c>
      <c r="C36" t="s">
        <v>11</v>
      </c>
      <c r="D36" t="s">
        <v>14</v>
      </c>
      <c r="E36">
        <v>28</v>
      </c>
      <c r="F36">
        <v>2.6284375</v>
      </c>
      <c r="G36">
        <v>0.106593913991372</v>
      </c>
    </row>
    <row r="37" spans="2:13" x14ac:dyDescent="0.25">
      <c r="B37">
        <v>36</v>
      </c>
      <c r="C37" t="s">
        <v>4</v>
      </c>
      <c r="D37" t="s">
        <v>15</v>
      </c>
      <c r="E37">
        <v>28</v>
      </c>
      <c r="F37">
        <v>2.57485526315789</v>
      </c>
      <c r="G37">
        <v>0.12212078217321</v>
      </c>
    </row>
    <row r="38" spans="2:13" x14ac:dyDescent="0.25">
      <c r="B38">
        <v>37</v>
      </c>
      <c r="C38" t="s">
        <v>6</v>
      </c>
      <c r="D38" t="s">
        <v>15</v>
      </c>
      <c r="E38">
        <v>28</v>
      </c>
      <c r="F38">
        <v>2.56887777777778</v>
      </c>
      <c r="G38">
        <v>0.134717250947573</v>
      </c>
    </row>
    <row r="39" spans="2:13" x14ac:dyDescent="0.25">
      <c r="B39">
        <v>38</v>
      </c>
      <c r="C39" t="s">
        <v>7</v>
      </c>
      <c r="D39" t="s">
        <v>15</v>
      </c>
      <c r="E39">
        <v>28</v>
      </c>
      <c r="F39">
        <v>2.5235205479452101</v>
      </c>
      <c r="G39">
        <v>0.109301330375791</v>
      </c>
    </row>
    <row r="40" spans="2:13" x14ac:dyDescent="0.25">
      <c r="B40">
        <v>39</v>
      </c>
      <c r="C40" t="s">
        <v>8</v>
      </c>
      <c r="D40" t="s">
        <v>15</v>
      </c>
      <c r="E40">
        <v>28</v>
      </c>
      <c r="F40">
        <v>2.5565134511999998</v>
      </c>
      <c r="G40">
        <v>0.11337732709614</v>
      </c>
    </row>
    <row r="41" spans="2:13" x14ac:dyDescent="0.25">
      <c r="B41">
        <v>40</v>
      </c>
      <c r="C41" t="s">
        <v>9</v>
      </c>
      <c r="D41" t="s">
        <v>15</v>
      </c>
      <c r="E41">
        <v>28</v>
      </c>
      <c r="F41">
        <v>2.5811162790697701</v>
      </c>
      <c r="G41">
        <v>0.112235553594157</v>
      </c>
    </row>
    <row r="42" spans="2:13" x14ac:dyDescent="0.25">
      <c r="B42">
        <v>41</v>
      </c>
      <c r="C42" t="s">
        <v>10</v>
      </c>
      <c r="D42" t="s">
        <v>15</v>
      </c>
      <c r="E42">
        <v>28</v>
      </c>
      <c r="F42">
        <v>2.7027857142857101</v>
      </c>
      <c r="G42">
        <v>0.12331708882228901</v>
      </c>
    </row>
    <row r="43" spans="2:13" x14ac:dyDescent="0.25">
      <c r="B43">
        <v>42</v>
      </c>
      <c r="C43" t="s">
        <v>11</v>
      </c>
      <c r="D43" t="s">
        <v>15</v>
      </c>
      <c r="E43">
        <v>28</v>
      </c>
      <c r="F43">
        <v>2.6636470588235301</v>
      </c>
      <c r="G43">
        <v>0.133915991005775</v>
      </c>
    </row>
    <row r="47" spans="2:13" x14ac:dyDescent="0.25">
      <c r="H47" t="s">
        <v>148</v>
      </c>
      <c r="I47">
        <v>2.5870000000000002</v>
      </c>
      <c r="J47">
        <v>1.108396E-2</v>
      </c>
    </row>
    <row r="48" spans="2:13" x14ac:dyDescent="0.25">
      <c r="H48" t="s">
        <v>147</v>
      </c>
      <c r="I48">
        <v>2.7117344700000001</v>
      </c>
      <c r="J48">
        <v>1.162321E-2</v>
      </c>
    </row>
    <row r="49" spans="1:10" x14ac:dyDescent="0.25">
      <c r="H49" t="s">
        <v>12</v>
      </c>
      <c r="I49">
        <v>2.5787846609999998</v>
      </c>
      <c r="J49">
        <v>8.9508290000000004E-3</v>
      </c>
    </row>
    <row r="50" spans="1:10" x14ac:dyDescent="0.25">
      <c r="B50" t="s">
        <v>21</v>
      </c>
      <c r="C50" t="s">
        <v>59</v>
      </c>
      <c r="D50" t="s">
        <v>30</v>
      </c>
      <c r="E50" t="s">
        <v>3</v>
      </c>
      <c r="H50" t="s">
        <v>13</v>
      </c>
      <c r="I50">
        <v>2.5085354510000002</v>
      </c>
      <c r="J50">
        <v>3.8364950000000001E-3</v>
      </c>
    </row>
    <row r="51" spans="1:10" x14ac:dyDescent="0.25">
      <c r="A51">
        <f>ABS(B51)</f>
        <v>2.8639999999999999</v>
      </c>
      <c r="B51">
        <v>-2.8639999999999999</v>
      </c>
      <c r="C51" t="s">
        <v>4</v>
      </c>
      <c r="D51" t="s">
        <v>14</v>
      </c>
      <c r="E51">
        <v>20</v>
      </c>
      <c r="F51">
        <v>2.7389523809523801</v>
      </c>
      <c r="G51">
        <v>0.121703159310575</v>
      </c>
    </row>
    <row r="52" spans="1:10" x14ac:dyDescent="0.25">
      <c r="A52">
        <f t="shared" ref="A52:A92" si="0">ABS(B52)</f>
        <v>3.028</v>
      </c>
      <c r="B52">
        <v>-3.028</v>
      </c>
      <c r="C52" t="s">
        <v>6</v>
      </c>
      <c r="D52" t="s">
        <v>14</v>
      </c>
      <c r="E52">
        <v>20</v>
      </c>
      <c r="F52">
        <v>2.73818181818182</v>
      </c>
      <c r="G52">
        <v>0.104078280160915</v>
      </c>
    </row>
    <row r="53" spans="1:10" x14ac:dyDescent="0.25">
      <c r="A53">
        <f t="shared" si="0"/>
        <v>8.7420000000000009</v>
      </c>
      <c r="B53">
        <v>-8.7420000000000009</v>
      </c>
      <c r="C53" t="s">
        <v>7</v>
      </c>
      <c r="D53" t="s">
        <v>14</v>
      </c>
      <c r="E53">
        <v>20</v>
      </c>
      <c r="F53">
        <v>2.7714318181818198</v>
      </c>
      <c r="G53">
        <v>0.12535685113065001</v>
      </c>
    </row>
    <row r="54" spans="1:10" x14ac:dyDescent="0.25">
      <c r="A54">
        <f t="shared" si="0"/>
        <v>9.2230000000000008</v>
      </c>
      <c r="B54">
        <v>-9.2230000000000008</v>
      </c>
      <c r="C54" t="s">
        <v>8</v>
      </c>
      <c r="D54" t="s">
        <v>14</v>
      </c>
      <c r="E54">
        <v>20</v>
      </c>
      <c r="F54">
        <v>2.8000666413799999</v>
      </c>
      <c r="G54">
        <v>0.119848457692754</v>
      </c>
    </row>
    <row r="55" spans="1:10" x14ac:dyDescent="0.25">
      <c r="A55">
        <f t="shared" si="0"/>
        <v>10.7</v>
      </c>
      <c r="B55">
        <v>-10.7</v>
      </c>
      <c r="C55" t="s">
        <v>9</v>
      </c>
      <c r="D55" t="s">
        <v>14</v>
      </c>
      <c r="E55">
        <v>20</v>
      </c>
      <c r="F55">
        <v>2.7487619047619001</v>
      </c>
      <c r="G55">
        <v>0.120182951902467</v>
      </c>
    </row>
    <row r="56" spans="1:10" x14ac:dyDescent="0.25">
      <c r="A56">
        <f t="shared" si="0"/>
        <v>10.795999999999999</v>
      </c>
      <c r="B56">
        <v>-10.795999999999999</v>
      </c>
      <c r="C56" t="s">
        <v>10</v>
      </c>
      <c r="D56" t="s">
        <v>14</v>
      </c>
      <c r="E56">
        <v>20</v>
      </c>
      <c r="F56">
        <v>2.7991666666666699</v>
      </c>
      <c r="G56">
        <v>0.13706042033909499</v>
      </c>
    </row>
    <row r="57" spans="1:10" x14ac:dyDescent="0.25">
      <c r="A57">
        <f t="shared" si="0"/>
        <v>22.611000000000001</v>
      </c>
      <c r="B57">
        <v>-22.611000000000001</v>
      </c>
      <c r="C57" t="s">
        <v>11</v>
      </c>
      <c r="D57" t="s">
        <v>14</v>
      </c>
      <c r="E57">
        <v>20</v>
      </c>
      <c r="F57">
        <v>3.0195538461538498</v>
      </c>
      <c r="G57">
        <v>0.125327075931494</v>
      </c>
    </row>
    <row r="58" spans="1:10" x14ac:dyDescent="0.25">
      <c r="A58">
        <f t="shared" si="0"/>
        <v>2.8639999999999999</v>
      </c>
      <c r="B58">
        <v>-2.8639999999999999</v>
      </c>
      <c r="C58" t="s">
        <v>4</v>
      </c>
      <c r="D58" t="s">
        <v>15</v>
      </c>
      <c r="E58">
        <v>20</v>
      </c>
      <c r="F58">
        <v>2.7722318840579701</v>
      </c>
      <c r="G58">
        <v>0.11069182776141499</v>
      </c>
    </row>
    <row r="59" spans="1:10" x14ac:dyDescent="0.25">
      <c r="A59">
        <f t="shared" si="0"/>
        <v>3.028</v>
      </c>
      <c r="B59">
        <v>-3.028</v>
      </c>
      <c r="C59" t="s">
        <v>6</v>
      </c>
      <c r="D59" t="s">
        <v>15</v>
      </c>
      <c r="E59">
        <v>20</v>
      </c>
      <c r="F59">
        <v>2.7967920792079202</v>
      </c>
      <c r="G59">
        <v>0.110239404645679</v>
      </c>
    </row>
    <row r="60" spans="1:10" x14ac:dyDescent="0.25">
      <c r="A60">
        <f t="shared" si="0"/>
        <v>8.7420000000000009</v>
      </c>
      <c r="B60">
        <v>-8.7420000000000009</v>
      </c>
      <c r="C60" t="s">
        <v>7</v>
      </c>
      <c r="D60" t="s">
        <v>15</v>
      </c>
      <c r="E60">
        <v>20</v>
      </c>
      <c r="F60">
        <v>2.8350444444444398</v>
      </c>
      <c r="G60">
        <v>0.13882151754261299</v>
      </c>
    </row>
    <row r="61" spans="1:10" x14ac:dyDescent="0.25">
      <c r="A61">
        <f t="shared" si="0"/>
        <v>9.2230000000000008</v>
      </c>
      <c r="B61">
        <v>-9.2230000000000008</v>
      </c>
      <c r="C61" t="s">
        <v>8</v>
      </c>
      <c r="D61" t="s">
        <v>15</v>
      </c>
      <c r="E61">
        <v>20</v>
      </c>
      <c r="F61">
        <v>2.8131321328068202</v>
      </c>
      <c r="G61">
        <v>0.114780209983717</v>
      </c>
    </row>
    <row r="62" spans="1:10" x14ac:dyDescent="0.25">
      <c r="A62">
        <f t="shared" si="0"/>
        <v>10.7</v>
      </c>
      <c r="B62">
        <v>-10.7</v>
      </c>
      <c r="C62" t="s">
        <v>9</v>
      </c>
      <c r="D62" t="s">
        <v>15</v>
      </c>
      <c r="E62">
        <v>20</v>
      </c>
      <c r="F62">
        <v>2.8090212765957401</v>
      </c>
      <c r="G62">
        <v>0.13301658761576901</v>
      </c>
    </row>
    <row r="63" spans="1:10" x14ac:dyDescent="0.25">
      <c r="A63">
        <f t="shared" si="0"/>
        <v>10.795999999999999</v>
      </c>
      <c r="B63">
        <v>-10.795999999999999</v>
      </c>
      <c r="C63" t="s">
        <v>10</v>
      </c>
      <c r="D63" t="s">
        <v>15</v>
      </c>
      <c r="E63">
        <v>20</v>
      </c>
      <c r="F63">
        <v>2.9026153846153799</v>
      </c>
      <c r="G63">
        <v>0.14530917524456699</v>
      </c>
    </row>
    <row r="64" spans="1:10" x14ac:dyDescent="0.25">
      <c r="A64">
        <f t="shared" si="0"/>
        <v>22.611000000000001</v>
      </c>
      <c r="B64">
        <v>-22.611000000000001</v>
      </c>
      <c r="C64" t="s">
        <v>11</v>
      </c>
      <c r="D64" t="s">
        <v>15</v>
      </c>
      <c r="E64">
        <v>20</v>
      </c>
      <c r="F64">
        <v>2.9781290322580598</v>
      </c>
      <c r="G64">
        <v>0.13290690491023599</v>
      </c>
    </row>
    <row r="65" spans="1:7" x14ac:dyDescent="0.25">
      <c r="A65">
        <f t="shared" si="0"/>
        <v>2.8639999999999999</v>
      </c>
      <c r="B65">
        <v>-2.8639999999999999</v>
      </c>
      <c r="C65" t="s">
        <v>4</v>
      </c>
      <c r="D65" t="s">
        <v>14</v>
      </c>
      <c r="E65">
        <v>24</v>
      </c>
      <c r="F65">
        <v>2.6098035714285701</v>
      </c>
      <c r="G65">
        <v>0.121065935400036</v>
      </c>
    </row>
    <row r="66" spans="1:7" x14ac:dyDescent="0.25">
      <c r="A66">
        <f t="shared" si="0"/>
        <v>3.028</v>
      </c>
      <c r="B66">
        <v>-3.028</v>
      </c>
      <c r="C66" t="s">
        <v>6</v>
      </c>
      <c r="D66" t="s">
        <v>14</v>
      </c>
      <c r="E66">
        <v>24</v>
      </c>
      <c r="F66">
        <v>2.5528061224489802</v>
      </c>
      <c r="G66">
        <v>0.122882783655117</v>
      </c>
    </row>
    <row r="67" spans="1:7" x14ac:dyDescent="0.25">
      <c r="A67">
        <f t="shared" si="0"/>
        <v>8.7420000000000009</v>
      </c>
      <c r="B67">
        <v>-8.7420000000000009</v>
      </c>
      <c r="C67" t="s">
        <v>7</v>
      </c>
      <c r="D67" t="s">
        <v>14</v>
      </c>
      <c r="E67">
        <v>24</v>
      </c>
      <c r="F67">
        <v>2.6240526315789499</v>
      </c>
      <c r="G67">
        <v>0.10878021648406599</v>
      </c>
    </row>
    <row r="68" spans="1:7" x14ac:dyDescent="0.25">
      <c r="A68">
        <f t="shared" si="0"/>
        <v>9.2230000000000008</v>
      </c>
      <c r="B68">
        <v>-9.2230000000000008</v>
      </c>
      <c r="C68" t="s">
        <v>8</v>
      </c>
      <c r="D68" t="s">
        <v>14</v>
      </c>
      <c r="E68">
        <v>24</v>
      </c>
      <c r="F68">
        <v>2.6090687631808498</v>
      </c>
      <c r="G68">
        <v>0.13343618265141499</v>
      </c>
    </row>
    <row r="69" spans="1:7" x14ac:dyDescent="0.25">
      <c r="A69">
        <f t="shared" si="0"/>
        <v>10.7</v>
      </c>
      <c r="B69">
        <v>-10.7</v>
      </c>
      <c r="C69" t="s">
        <v>9</v>
      </c>
      <c r="D69" t="s">
        <v>14</v>
      </c>
      <c r="E69">
        <v>24</v>
      </c>
      <c r="F69">
        <v>2.66333333333333</v>
      </c>
      <c r="G69">
        <v>0.111366000040013</v>
      </c>
    </row>
    <row r="70" spans="1:7" x14ac:dyDescent="0.25">
      <c r="A70">
        <f t="shared" si="0"/>
        <v>10.795999999999999</v>
      </c>
      <c r="B70">
        <v>-10.795999999999999</v>
      </c>
      <c r="C70" t="s">
        <v>10</v>
      </c>
      <c r="D70" t="s">
        <v>14</v>
      </c>
      <c r="E70">
        <v>24</v>
      </c>
      <c r="F70">
        <v>2.7275</v>
      </c>
      <c r="G70">
        <v>7.19420172510742E-2</v>
      </c>
    </row>
    <row r="71" spans="1:7" x14ac:dyDescent="0.25">
      <c r="A71">
        <f t="shared" si="0"/>
        <v>22.611000000000001</v>
      </c>
      <c r="B71">
        <v>-22.611000000000001</v>
      </c>
      <c r="C71" t="s">
        <v>11</v>
      </c>
      <c r="D71" t="s">
        <v>14</v>
      </c>
      <c r="E71">
        <v>24</v>
      </c>
      <c r="F71">
        <v>2.76981818181818</v>
      </c>
      <c r="G71">
        <v>0.109572585600375</v>
      </c>
    </row>
    <row r="72" spans="1:7" x14ac:dyDescent="0.25">
      <c r="A72">
        <f t="shared" si="0"/>
        <v>2.8639999999999999</v>
      </c>
      <c r="B72">
        <v>-2.8639999999999999</v>
      </c>
      <c r="C72" t="s">
        <v>4</v>
      </c>
      <c r="D72" t="s">
        <v>15</v>
      </c>
      <c r="E72">
        <v>24</v>
      </c>
      <c r="F72">
        <v>2.6530810810810799</v>
      </c>
      <c r="G72">
        <v>0.13486043082222099</v>
      </c>
    </row>
    <row r="73" spans="1:7" x14ac:dyDescent="0.25">
      <c r="A73">
        <f t="shared" si="0"/>
        <v>3.028</v>
      </c>
      <c r="B73">
        <v>-3.028</v>
      </c>
      <c r="C73" t="s">
        <v>6</v>
      </c>
      <c r="D73" t="s">
        <v>15</v>
      </c>
      <c r="E73">
        <v>24</v>
      </c>
      <c r="F73">
        <v>2.6127526881720402</v>
      </c>
      <c r="G73">
        <v>0.11547676746522199</v>
      </c>
    </row>
    <row r="74" spans="1:7" x14ac:dyDescent="0.25">
      <c r="A74">
        <f t="shared" si="0"/>
        <v>8.7420000000000009</v>
      </c>
      <c r="B74">
        <v>-8.7420000000000009</v>
      </c>
      <c r="C74" t="s">
        <v>7</v>
      </c>
      <c r="D74" t="s">
        <v>15</v>
      </c>
      <c r="E74">
        <v>24</v>
      </c>
      <c r="F74">
        <v>2.6640000000000001</v>
      </c>
      <c r="G74">
        <v>0.158349898882792</v>
      </c>
    </row>
    <row r="75" spans="1:7" x14ac:dyDescent="0.25">
      <c r="A75">
        <f t="shared" si="0"/>
        <v>9.2230000000000008</v>
      </c>
      <c r="B75">
        <v>-9.2230000000000008</v>
      </c>
      <c r="C75" t="s">
        <v>8</v>
      </c>
      <c r="D75" t="s">
        <v>15</v>
      </c>
      <c r="E75">
        <v>24</v>
      </c>
      <c r="F75">
        <v>2.69397202854082</v>
      </c>
      <c r="G75">
        <v>0.132322714553187</v>
      </c>
    </row>
    <row r="76" spans="1:7" x14ac:dyDescent="0.25">
      <c r="A76">
        <f t="shared" si="0"/>
        <v>10.7</v>
      </c>
      <c r="B76">
        <v>-10.7</v>
      </c>
      <c r="C76" t="s">
        <v>9</v>
      </c>
      <c r="D76" t="s">
        <v>15</v>
      </c>
      <c r="E76">
        <v>24</v>
      </c>
      <c r="F76">
        <v>2.7372195121951202</v>
      </c>
      <c r="G76">
        <v>0.10472356759467299</v>
      </c>
    </row>
    <row r="77" spans="1:7" x14ac:dyDescent="0.25">
      <c r="A77">
        <f t="shared" si="0"/>
        <v>10.795999999999999</v>
      </c>
      <c r="B77">
        <v>-10.795999999999999</v>
      </c>
      <c r="C77" t="s">
        <v>10</v>
      </c>
      <c r="D77" t="s">
        <v>15</v>
      </c>
      <c r="E77">
        <v>24</v>
      </c>
      <c r="F77">
        <v>2.8380526315789498</v>
      </c>
      <c r="G77">
        <v>0.14147495800561299</v>
      </c>
    </row>
    <row r="78" spans="1:7" x14ac:dyDescent="0.25">
      <c r="A78">
        <f t="shared" si="0"/>
        <v>22.611000000000001</v>
      </c>
      <c r="B78">
        <v>-22.611000000000001</v>
      </c>
      <c r="C78" t="s">
        <v>11</v>
      </c>
      <c r="D78" t="s">
        <v>15</v>
      </c>
      <c r="E78">
        <v>24</v>
      </c>
      <c r="F78">
        <v>2.7746825396825399</v>
      </c>
      <c r="G78">
        <v>0.118603272733611</v>
      </c>
    </row>
    <row r="79" spans="1:7" x14ac:dyDescent="0.25">
      <c r="A79">
        <f t="shared" si="0"/>
        <v>2.8639999999999999</v>
      </c>
      <c r="B79">
        <v>-2.8639999999999999</v>
      </c>
      <c r="C79" t="s">
        <v>4</v>
      </c>
      <c r="D79" t="s">
        <v>14</v>
      </c>
      <c r="E79">
        <v>28</v>
      </c>
      <c r="F79">
        <v>2.4836481481481498</v>
      </c>
      <c r="G79">
        <v>0.114917059082645</v>
      </c>
    </row>
    <row r="80" spans="1:7" x14ac:dyDescent="0.25">
      <c r="A80">
        <f t="shared" si="0"/>
        <v>3.028</v>
      </c>
      <c r="B80">
        <v>-3.028</v>
      </c>
      <c r="C80" t="s">
        <v>6</v>
      </c>
      <c r="D80" t="s">
        <v>14</v>
      </c>
      <c r="E80">
        <v>28</v>
      </c>
      <c r="F80">
        <v>2.5000749999999998</v>
      </c>
      <c r="G80">
        <v>0.11460751344721801</v>
      </c>
    </row>
    <row r="81" spans="1:7" x14ac:dyDescent="0.25">
      <c r="A81">
        <f t="shared" si="0"/>
        <v>8.7420000000000009</v>
      </c>
      <c r="B81">
        <v>-8.7420000000000009</v>
      </c>
      <c r="C81" t="s">
        <v>7</v>
      </c>
      <c r="D81" t="s">
        <v>14</v>
      </c>
      <c r="E81">
        <v>28</v>
      </c>
      <c r="F81">
        <v>2.4615238095238099</v>
      </c>
      <c r="G81">
        <v>0.15224257565910401</v>
      </c>
    </row>
    <row r="82" spans="1:7" x14ac:dyDescent="0.25">
      <c r="A82">
        <f t="shared" si="0"/>
        <v>9.2230000000000008</v>
      </c>
      <c r="B82">
        <v>-9.2230000000000008</v>
      </c>
      <c r="C82" t="s">
        <v>8</v>
      </c>
      <c r="D82" t="s">
        <v>14</v>
      </c>
      <c r="E82">
        <v>28</v>
      </c>
      <c r="F82">
        <v>2.4860619492749998</v>
      </c>
      <c r="G82">
        <v>0.13198885663704199</v>
      </c>
    </row>
    <row r="83" spans="1:7" x14ac:dyDescent="0.25">
      <c r="A83">
        <f t="shared" si="0"/>
        <v>10.7</v>
      </c>
      <c r="B83">
        <v>-10.7</v>
      </c>
      <c r="C83" t="s">
        <v>9</v>
      </c>
      <c r="D83" t="s">
        <v>14</v>
      </c>
      <c r="E83">
        <v>28</v>
      </c>
      <c r="F83">
        <v>2.51565384615385</v>
      </c>
      <c r="G83">
        <v>9.3416462064324607E-2</v>
      </c>
    </row>
    <row r="84" spans="1:7" x14ac:dyDescent="0.25">
      <c r="A84">
        <f t="shared" si="0"/>
        <v>10.795999999999999</v>
      </c>
      <c r="B84">
        <v>-10.795999999999999</v>
      </c>
      <c r="C84" t="s">
        <v>10</v>
      </c>
      <c r="D84" t="s">
        <v>14</v>
      </c>
      <c r="E84">
        <v>28</v>
      </c>
      <c r="F84">
        <v>2.6339999999999999</v>
      </c>
      <c r="G84">
        <v>8.3365327191691499E-2</v>
      </c>
    </row>
    <row r="85" spans="1:7" x14ac:dyDescent="0.25">
      <c r="A85">
        <f t="shared" si="0"/>
        <v>22.611000000000001</v>
      </c>
      <c r="B85">
        <v>-22.611000000000001</v>
      </c>
      <c r="C85" t="s">
        <v>11</v>
      </c>
      <c r="D85" t="s">
        <v>14</v>
      </c>
      <c r="E85">
        <v>28</v>
      </c>
      <c r="F85">
        <v>2.6284375</v>
      </c>
      <c r="G85">
        <v>0.106593913991372</v>
      </c>
    </row>
    <row r="86" spans="1:7" x14ac:dyDescent="0.25">
      <c r="A86">
        <f t="shared" si="0"/>
        <v>2.8639999999999999</v>
      </c>
      <c r="B86">
        <v>-2.8639999999999999</v>
      </c>
      <c r="C86" t="s">
        <v>4</v>
      </c>
      <c r="D86" t="s">
        <v>15</v>
      </c>
      <c r="E86">
        <v>28</v>
      </c>
      <c r="F86">
        <v>2.57485526315789</v>
      </c>
      <c r="G86">
        <v>0.12212078217321</v>
      </c>
    </row>
    <row r="87" spans="1:7" x14ac:dyDescent="0.25">
      <c r="A87">
        <f t="shared" si="0"/>
        <v>3.028</v>
      </c>
      <c r="B87">
        <v>-3.028</v>
      </c>
      <c r="C87" t="s">
        <v>6</v>
      </c>
      <c r="D87" t="s">
        <v>15</v>
      </c>
      <c r="E87">
        <v>28</v>
      </c>
      <c r="F87">
        <v>2.56887777777778</v>
      </c>
      <c r="G87">
        <v>0.134717250947573</v>
      </c>
    </row>
    <row r="88" spans="1:7" x14ac:dyDescent="0.25">
      <c r="A88">
        <f t="shared" si="0"/>
        <v>8.7420000000000009</v>
      </c>
      <c r="B88">
        <v>-8.7420000000000009</v>
      </c>
      <c r="C88" t="s">
        <v>7</v>
      </c>
      <c r="D88" t="s">
        <v>15</v>
      </c>
      <c r="E88">
        <v>28</v>
      </c>
      <c r="F88">
        <v>2.5235205479452101</v>
      </c>
      <c r="G88">
        <v>0.109301330375791</v>
      </c>
    </row>
    <row r="89" spans="1:7" x14ac:dyDescent="0.25">
      <c r="A89">
        <f t="shared" si="0"/>
        <v>9.2230000000000008</v>
      </c>
      <c r="B89">
        <v>-9.2230000000000008</v>
      </c>
      <c r="C89" t="s">
        <v>8</v>
      </c>
      <c r="D89" t="s">
        <v>15</v>
      </c>
      <c r="E89">
        <v>28</v>
      </c>
      <c r="F89">
        <v>2.5565134511999998</v>
      </c>
      <c r="G89">
        <v>0.11337732709614</v>
      </c>
    </row>
    <row r="90" spans="1:7" x14ac:dyDescent="0.25">
      <c r="A90">
        <f t="shared" si="0"/>
        <v>10.7</v>
      </c>
      <c r="B90">
        <v>-10.7</v>
      </c>
      <c r="C90" t="s">
        <v>9</v>
      </c>
      <c r="D90" t="s">
        <v>15</v>
      </c>
      <c r="E90">
        <v>28</v>
      </c>
      <c r="F90">
        <v>2.5811162790697701</v>
      </c>
      <c r="G90">
        <v>0.112235553594157</v>
      </c>
    </row>
    <row r="91" spans="1:7" x14ac:dyDescent="0.25">
      <c r="A91">
        <f t="shared" si="0"/>
        <v>10.795999999999999</v>
      </c>
      <c r="B91">
        <v>-10.795999999999999</v>
      </c>
      <c r="C91" t="s">
        <v>10</v>
      </c>
      <c r="D91" t="s">
        <v>15</v>
      </c>
      <c r="E91">
        <v>28</v>
      </c>
      <c r="F91">
        <v>2.7027857142857101</v>
      </c>
      <c r="G91">
        <v>0.12331708882228901</v>
      </c>
    </row>
    <row r="92" spans="1:7" x14ac:dyDescent="0.25">
      <c r="A92">
        <f t="shared" si="0"/>
        <v>22.611000000000001</v>
      </c>
      <c r="B92">
        <v>-22.611000000000001</v>
      </c>
      <c r="C92" t="s">
        <v>11</v>
      </c>
      <c r="D92" t="s">
        <v>15</v>
      </c>
      <c r="E92">
        <v>28</v>
      </c>
      <c r="F92">
        <v>2.6636470588235301</v>
      </c>
      <c r="G92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topLeftCell="B1" workbookViewId="0">
      <selection activeCell="J17" sqref="J17:U25"/>
    </sheetView>
  </sheetViews>
  <sheetFormatPr defaultRowHeight="15" x14ac:dyDescent="0.25"/>
  <cols>
    <col min="4" max="4" width="20.5703125" bestFit="1" customWidth="1"/>
    <col min="10" max="10" width="12.42578125" customWidth="1"/>
    <col min="11" max="11" width="9.42578125" bestFit="1" customWidth="1"/>
    <col min="12" max="12" width="16.85546875" customWidth="1"/>
    <col min="13" max="13" width="9.42578125" bestFit="1" customWidth="1"/>
    <col min="14" max="14" width="11.42578125" customWidth="1"/>
    <col min="15" max="15" width="9.42578125" bestFit="1" customWidth="1"/>
    <col min="16" max="16" width="17" customWidth="1"/>
    <col min="17" max="17" width="9.42578125" bestFit="1" customWidth="1"/>
    <col min="18" max="18" width="11.42578125" customWidth="1"/>
    <col min="19" max="19" width="9.42578125" bestFit="1" customWidth="1"/>
    <col min="20" max="20" width="16" customWidth="1"/>
    <col min="21" max="21" width="10.5703125" bestFit="1" customWidth="1"/>
  </cols>
  <sheetData>
    <row r="1" spans="3:22" ht="15.75" thickBot="1" x14ac:dyDescent="0.3"/>
    <row r="2" spans="3:22" ht="15.75" x14ac:dyDescent="0.25">
      <c r="C2" t="s">
        <v>87</v>
      </c>
      <c r="J2" s="45" t="s">
        <v>91</v>
      </c>
      <c r="K2" s="46"/>
      <c r="L2" s="46"/>
      <c r="M2" s="47"/>
      <c r="N2" s="48" t="s">
        <v>95</v>
      </c>
      <c r="O2" s="46"/>
      <c r="P2" s="46"/>
      <c r="Q2" s="47"/>
    </row>
    <row r="3" spans="3:22" ht="15.75" x14ac:dyDescent="0.25">
      <c r="C3" t="s">
        <v>88</v>
      </c>
      <c r="D3" t="s">
        <v>89</v>
      </c>
      <c r="E3" t="s">
        <v>90</v>
      </c>
      <c r="J3" s="20" t="s">
        <v>88</v>
      </c>
      <c r="K3" s="43" t="s">
        <v>103</v>
      </c>
      <c r="L3" s="43" t="s">
        <v>102</v>
      </c>
      <c r="M3" s="44" t="s">
        <v>90</v>
      </c>
      <c r="N3" s="21" t="s">
        <v>88</v>
      </c>
      <c r="O3" s="43" t="s">
        <v>103</v>
      </c>
      <c r="P3" s="43" t="s">
        <v>102</v>
      </c>
      <c r="Q3" s="44" t="s">
        <v>90</v>
      </c>
    </row>
    <row r="4" spans="3:22" ht="15.75" x14ac:dyDescent="0.25">
      <c r="J4" s="20" t="s">
        <v>92</v>
      </c>
      <c r="K4" s="43"/>
      <c r="L4" s="43"/>
      <c r="M4" s="44"/>
      <c r="N4" s="21" t="s">
        <v>92</v>
      </c>
      <c r="O4" s="43"/>
      <c r="P4" s="43"/>
      <c r="Q4" s="44"/>
    </row>
    <row r="5" spans="3:22" ht="15.75" x14ac:dyDescent="0.25">
      <c r="J5" s="22">
        <v>1</v>
      </c>
      <c r="K5" s="11"/>
      <c r="L5" s="11" t="s">
        <v>93</v>
      </c>
      <c r="M5" s="23"/>
      <c r="N5" s="24">
        <v>1</v>
      </c>
      <c r="O5" s="11"/>
      <c r="P5" s="11" t="s">
        <v>93</v>
      </c>
      <c r="Q5" s="23"/>
      <c r="U5" s="10" t="s">
        <v>106</v>
      </c>
      <c r="V5" s="10" t="s">
        <v>107</v>
      </c>
    </row>
    <row r="6" spans="3:22" ht="15.75" x14ac:dyDescent="0.25">
      <c r="D6" t="s">
        <v>100</v>
      </c>
      <c r="F6" t="s">
        <v>104</v>
      </c>
      <c r="G6" t="s">
        <v>105</v>
      </c>
      <c r="H6" s="10" t="s">
        <v>106</v>
      </c>
      <c r="I6" s="10" t="s">
        <v>107</v>
      </c>
      <c r="J6" s="22">
        <v>2</v>
      </c>
      <c r="K6" s="11">
        <v>-1.1003000000000001</v>
      </c>
      <c r="L6" s="12" t="s">
        <v>108</v>
      </c>
      <c r="M6" s="25" t="s">
        <v>94</v>
      </c>
      <c r="N6" s="24">
        <v>2</v>
      </c>
      <c r="O6" s="11">
        <v>-0.96150000000000002</v>
      </c>
      <c r="P6" s="12" t="str">
        <f>S6&amp; " (" &amp;V6&amp;", "&amp;U6&amp;")"</f>
        <v>0.3823 (0.3212, 0.4434)</v>
      </c>
      <c r="Q6" s="25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75" x14ac:dyDescent="0.2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22">
        <v>3</v>
      </c>
      <c r="K7" s="11">
        <v>-1.8787</v>
      </c>
      <c r="L7" s="12" t="str">
        <f>F8&amp; " (" &amp;I8&amp;", "&amp;H8&amp;")"</f>
        <v>0.1528 (0.044, 0.2616)</v>
      </c>
      <c r="M7" s="25" t="s">
        <v>94</v>
      </c>
      <c r="N7" s="24">
        <v>3</v>
      </c>
      <c r="O7" s="11">
        <v>-1.7690999999999999</v>
      </c>
      <c r="P7" s="12" t="str">
        <f>S7&amp; " (" &amp;V7&amp;", "&amp;U7&amp;")"</f>
        <v>0.1705 (0.0678, 0.2732)</v>
      </c>
      <c r="Q7" s="25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75" x14ac:dyDescent="0.2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20" t="s">
        <v>30</v>
      </c>
      <c r="K8" s="11"/>
      <c r="L8" s="11"/>
      <c r="M8" s="23"/>
      <c r="N8" s="21" t="s">
        <v>30</v>
      </c>
      <c r="O8" s="11"/>
      <c r="P8" s="12"/>
      <c r="Q8" s="23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75" x14ac:dyDescent="0.2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22">
        <v>20</v>
      </c>
      <c r="K9" s="11"/>
      <c r="L9" s="11" t="s">
        <v>93</v>
      </c>
      <c r="M9" s="23"/>
      <c r="N9" s="24">
        <v>20</v>
      </c>
      <c r="O9" s="11"/>
      <c r="P9" s="11" t="s">
        <v>93</v>
      </c>
      <c r="Q9" s="23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75" x14ac:dyDescent="0.2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22">
        <v>24</v>
      </c>
      <c r="K10" s="11">
        <v>1.5564</v>
      </c>
      <c r="L10" s="12" t="s">
        <v>109</v>
      </c>
      <c r="M10" s="25" t="s">
        <v>94</v>
      </c>
      <c r="N10" s="24">
        <v>24</v>
      </c>
      <c r="O10" s="11">
        <v>1.5758000000000001</v>
      </c>
      <c r="P10" s="11" t="s">
        <v>111</v>
      </c>
      <c r="Q10" s="25" t="s">
        <v>94</v>
      </c>
    </row>
    <row r="11" spans="3:22" ht="16.5" thickBot="1" x14ac:dyDescent="0.3">
      <c r="J11" s="26">
        <v>28</v>
      </c>
      <c r="K11" s="27">
        <v>2.6067</v>
      </c>
      <c r="L11" s="28" t="s">
        <v>110</v>
      </c>
      <c r="M11" s="29" t="s">
        <v>94</v>
      </c>
      <c r="N11" s="30">
        <v>28</v>
      </c>
      <c r="O11" s="27">
        <v>2.5914000000000001</v>
      </c>
      <c r="P11" s="27" t="s">
        <v>112</v>
      </c>
      <c r="Q11" s="29" t="s">
        <v>94</v>
      </c>
    </row>
    <row r="16" spans="3:22" ht="15.75" thickBot="1" x14ac:dyDescent="0.3"/>
    <row r="17" spans="10:21" ht="15.75" x14ac:dyDescent="0.25">
      <c r="J17" s="45" t="s">
        <v>96</v>
      </c>
      <c r="K17" s="46"/>
      <c r="L17" s="46"/>
      <c r="M17" s="47"/>
      <c r="N17" s="45" t="s">
        <v>97</v>
      </c>
      <c r="O17" s="46"/>
      <c r="P17" s="46"/>
      <c r="Q17" s="47"/>
      <c r="R17" s="48" t="s">
        <v>98</v>
      </c>
      <c r="S17" s="46"/>
      <c r="T17" s="46"/>
      <c r="U17" s="47"/>
    </row>
    <row r="18" spans="10:21" ht="15.75" x14ac:dyDescent="0.25">
      <c r="J18" s="22" t="s">
        <v>88</v>
      </c>
      <c r="K18" s="50" t="s">
        <v>103</v>
      </c>
      <c r="L18" s="53" t="s">
        <v>102</v>
      </c>
      <c r="M18" s="51" t="s">
        <v>90</v>
      </c>
      <c r="N18" s="22" t="s">
        <v>88</v>
      </c>
      <c r="O18" s="50" t="s">
        <v>103</v>
      </c>
      <c r="P18" s="53" t="s">
        <v>102</v>
      </c>
      <c r="Q18" s="51" t="s">
        <v>90</v>
      </c>
      <c r="R18" s="24" t="s">
        <v>88</v>
      </c>
      <c r="S18" s="50" t="s">
        <v>103</v>
      </c>
      <c r="T18" s="53" t="s">
        <v>102</v>
      </c>
      <c r="U18" s="51" t="s">
        <v>90</v>
      </c>
    </row>
    <row r="19" spans="10:21" ht="37.5" customHeight="1" x14ac:dyDescent="0.25">
      <c r="J19" s="49" t="s">
        <v>92</v>
      </c>
      <c r="K19" s="50"/>
      <c r="L19" s="54"/>
      <c r="M19" s="51"/>
      <c r="N19" s="49" t="s">
        <v>92</v>
      </c>
      <c r="O19" s="50"/>
      <c r="P19" s="54"/>
      <c r="Q19" s="51"/>
      <c r="R19" s="52" t="s">
        <v>92</v>
      </c>
      <c r="S19" s="50"/>
      <c r="T19" s="54"/>
      <c r="U19" s="51"/>
    </row>
    <row r="20" spans="10:21" ht="15.75" x14ac:dyDescent="0.25">
      <c r="J20" s="22">
        <v>1</v>
      </c>
      <c r="K20" s="11"/>
      <c r="L20" s="11" t="s">
        <v>93</v>
      </c>
      <c r="M20" s="23"/>
      <c r="N20" s="22">
        <v>1</v>
      </c>
      <c r="O20" s="11"/>
      <c r="P20" s="11" t="s">
        <v>93</v>
      </c>
      <c r="Q20" s="23"/>
      <c r="R20" s="24">
        <v>1</v>
      </c>
      <c r="S20" s="11"/>
      <c r="T20" s="11" t="s">
        <v>93</v>
      </c>
      <c r="U20" s="23"/>
    </row>
    <row r="21" spans="10:21" ht="15.75" x14ac:dyDescent="0.25">
      <c r="J21" s="22">
        <v>2</v>
      </c>
      <c r="K21" s="11">
        <v>-1.1200000000000001</v>
      </c>
      <c r="L21" s="12" t="s">
        <v>113</v>
      </c>
      <c r="M21" s="25" t="s">
        <v>94</v>
      </c>
      <c r="N21" s="22">
        <v>2</v>
      </c>
      <c r="O21" s="11">
        <v>-7.8899999999999998E-2</v>
      </c>
      <c r="P21" s="12" t="s">
        <v>114</v>
      </c>
      <c r="Q21" s="25" t="s">
        <v>94</v>
      </c>
      <c r="R21" s="24">
        <v>2</v>
      </c>
      <c r="S21" s="11">
        <v>-1.0329999999999999</v>
      </c>
      <c r="T21" s="12" t="s">
        <v>115</v>
      </c>
      <c r="U21" s="25" t="s">
        <v>94</v>
      </c>
    </row>
    <row r="22" spans="10:21" ht="15.75" x14ac:dyDescent="0.25">
      <c r="J22" s="22">
        <v>3</v>
      </c>
      <c r="K22" s="11">
        <v>-2.04</v>
      </c>
      <c r="L22" s="12" t="s">
        <v>116</v>
      </c>
      <c r="M22" s="25" t="s">
        <v>94</v>
      </c>
      <c r="N22" s="22">
        <v>3</v>
      </c>
      <c r="O22" s="11">
        <v>-1.43</v>
      </c>
      <c r="P22" s="12" t="s">
        <v>117</v>
      </c>
      <c r="Q22" s="25" t="s">
        <v>94</v>
      </c>
      <c r="R22" s="24">
        <v>3</v>
      </c>
      <c r="S22" s="11">
        <v>-1.508</v>
      </c>
      <c r="T22" s="12" t="s">
        <v>118</v>
      </c>
      <c r="U22" s="31">
        <v>3.8999999999999998E-14</v>
      </c>
    </row>
    <row r="23" spans="10:21" ht="15.75" x14ac:dyDescent="0.25">
      <c r="J23" s="20" t="s">
        <v>59</v>
      </c>
      <c r="K23" s="32"/>
      <c r="L23" s="32"/>
      <c r="M23" s="33"/>
      <c r="N23" s="20" t="s">
        <v>59</v>
      </c>
      <c r="O23" s="32"/>
      <c r="P23" s="32"/>
      <c r="Q23" s="33"/>
      <c r="R23" s="21" t="s">
        <v>59</v>
      </c>
      <c r="S23" s="11"/>
      <c r="T23" s="11"/>
      <c r="U23" s="23"/>
    </row>
    <row r="24" spans="10:21" ht="15.75" x14ac:dyDescent="0.25">
      <c r="J24" s="22" t="s">
        <v>91</v>
      </c>
      <c r="K24" s="11">
        <v>1.83</v>
      </c>
      <c r="L24" s="12" t="s">
        <v>119</v>
      </c>
      <c r="M24" s="23">
        <v>0.98</v>
      </c>
      <c r="N24" s="22" t="s">
        <v>91</v>
      </c>
      <c r="O24" s="11">
        <v>1.84</v>
      </c>
      <c r="P24" s="12" t="s">
        <v>120</v>
      </c>
      <c r="Q24" s="23">
        <v>0.98</v>
      </c>
      <c r="R24" s="24" t="s">
        <v>91</v>
      </c>
      <c r="S24" s="11">
        <v>6.1779999999999999</v>
      </c>
      <c r="T24" s="12" t="s">
        <v>121</v>
      </c>
      <c r="U24" s="31">
        <v>7.5E-10</v>
      </c>
    </row>
    <row r="25" spans="10:21" ht="16.5" thickBot="1" x14ac:dyDescent="0.3">
      <c r="J25" s="26" t="s">
        <v>95</v>
      </c>
      <c r="K25" s="27">
        <v>1.84</v>
      </c>
      <c r="L25" s="28" t="s">
        <v>122</v>
      </c>
      <c r="M25" s="34">
        <v>0.98</v>
      </c>
      <c r="N25" s="26" t="s">
        <v>95</v>
      </c>
      <c r="O25" s="27">
        <v>1.86</v>
      </c>
      <c r="P25" s="28" t="s">
        <v>123</v>
      </c>
      <c r="Q25" s="34">
        <v>0.98</v>
      </c>
      <c r="R25" s="30" t="s">
        <v>95</v>
      </c>
      <c r="S25" s="27">
        <v>6.2729999999999997</v>
      </c>
      <c r="T25" s="28" t="s">
        <v>124</v>
      </c>
      <c r="U25" s="35">
        <v>4.0000000000000001E-10</v>
      </c>
    </row>
  </sheetData>
  <mergeCells count="20">
    <mergeCell ref="O3:O4"/>
    <mergeCell ref="P3:P4"/>
    <mergeCell ref="Q3:Q4"/>
    <mergeCell ref="S18:S19"/>
    <mergeCell ref="T18:T19"/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  <mergeCell ref="M3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50"/>
  <sheetViews>
    <sheetView topLeftCell="A4" workbookViewId="0">
      <selection activeCell="P14" sqref="P14:V23"/>
    </sheetView>
  </sheetViews>
  <sheetFormatPr defaultRowHeight="15" x14ac:dyDescent="0.25"/>
  <sheetData>
    <row r="6" spans="2:22" x14ac:dyDescent="0.25">
      <c r="G6" s="2"/>
      <c r="H6" s="40" t="s">
        <v>5</v>
      </c>
      <c r="I6" s="40"/>
      <c r="J6" s="40" t="s">
        <v>12</v>
      </c>
      <c r="K6" s="40"/>
      <c r="L6" s="40" t="s">
        <v>13</v>
      </c>
      <c r="M6" s="40"/>
    </row>
    <row r="7" spans="2:22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8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16"/>
      <c r="Q14" s="39" t="s">
        <v>99</v>
      </c>
      <c r="R14" s="39"/>
      <c r="S14" s="39"/>
      <c r="T14" s="39"/>
      <c r="U14" s="39"/>
      <c r="V14" s="39"/>
    </row>
    <row r="15" spans="2:22" ht="15.75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17"/>
      <c r="Q15" s="41">
        <v>20</v>
      </c>
      <c r="R15" s="42"/>
      <c r="S15" s="42">
        <v>24</v>
      </c>
      <c r="T15" s="42"/>
      <c r="U15" s="42">
        <v>28</v>
      </c>
      <c r="V15" s="42"/>
    </row>
    <row r="16" spans="2:22" ht="15.75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18" t="s">
        <v>72</v>
      </c>
      <c r="Q16" s="12" t="s">
        <v>28</v>
      </c>
      <c r="R16" s="12" t="s">
        <v>29</v>
      </c>
      <c r="S16" s="12" t="s">
        <v>28</v>
      </c>
      <c r="T16" s="12" t="s">
        <v>29</v>
      </c>
      <c r="U16" s="12" t="s">
        <v>28</v>
      </c>
      <c r="V16" s="12" t="s">
        <v>29</v>
      </c>
    </row>
    <row r="17" spans="1:22" ht="15.75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2" t="s">
        <v>4</v>
      </c>
      <c r="Q17" s="19">
        <f t="shared" ref="Q17:Q23" si="1">B30/I8</f>
        <v>0.48507462686567165</v>
      </c>
      <c r="R17" s="19">
        <f t="shared" ref="R17:R23" si="2">C30/I8</f>
        <v>0.5149253731343284</v>
      </c>
      <c r="S17" s="19">
        <f t="shared" ref="S17:S23" si="3">B37/K8</f>
        <v>0.42222222222222222</v>
      </c>
      <c r="T17" s="19">
        <f t="shared" ref="T17:T23" si="4">C37/K8</f>
        <v>0.57777777777777772</v>
      </c>
      <c r="U17" s="19">
        <f t="shared" ref="U17:U23" si="5">B44/M8</f>
        <v>0.41538461538461541</v>
      </c>
      <c r="V17" s="19">
        <f t="shared" ref="V17:V23" si="6">C44/M8</f>
        <v>0.58461538461538465</v>
      </c>
    </row>
    <row r="18" spans="1:22" ht="15.75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2" t="s">
        <v>6</v>
      </c>
      <c r="Q18" s="19">
        <f t="shared" si="1"/>
        <v>0.44444444444444442</v>
      </c>
      <c r="R18" s="19">
        <f t="shared" si="2"/>
        <v>0.55555555555555558</v>
      </c>
      <c r="S18" s="19">
        <f t="shared" si="3"/>
        <v>0.51010101010101006</v>
      </c>
      <c r="T18" s="19">
        <f t="shared" si="4"/>
        <v>0.48989898989898989</v>
      </c>
      <c r="U18" s="19">
        <f t="shared" si="5"/>
        <v>0.47486033519553073</v>
      </c>
      <c r="V18" s="19">
        <f t="shared" si="6"/>
        <v>0.52513966480446927</v>
      </c>
    </row>
    <row r="19" spans="1:22" ht="15.75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7">I9/H9</f>
        <v>0.90825688073394495</v>
      </c>
      <c r="I19" s="6">
        <f t="shared" ref="I19:I24" si="8">K9/J9</f>
        <v>0.9124423963133641</v>
      </c>
      <c r="J19" s="6">
        <f t="shared" ref="J19:J24" si="9">M9/L9</f>
        <v>0.84834123222748814</v>
      </c>
      <c r="K19" s="5"/>
      <c r="P19" s="12" t="s">
        <v>7</v>
      </c>
      <c r="Q19" s="19">
        <f t="shared" si="1"/>
        <v>0.49171270718232046</v>
      </c>
      <c r="R19" s="19">
        <f t="shared" si="2"/>
        <v>0.50828729281767959</v>
      </c>
      <c r="S19" s="19">
        <f t="shared" si="3"/>
        <v>0.53260869565217395</v>
      </c>
      <c r="T19" s="19">
        <f t="shared" si="4"/>
        <v>0.46739130434782611</v>
      </c>
      <c r="U19" s="19">
        <f t="shared" si="5"/>
        <v>0.46099290780141844</v>
      </c>
      <c r="V19" s="19">
        <f t="shared" si="6"/>
        <v>0.53900709219858156</v>
      </c>
    </row>
    <row r="20" spans="1:22" ht="15.75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7"/>
        <v>0.82648401826484019</v>
      </c>
      <c r="I20" s="6">
        <f t="shared" si="8"/>
        <v>0.82511210762331844</v>
      </c>
      <c r="J20" s="6">
        <f t="shared" si="9"/>
        <v>0.6294642857142857</v>
      </c>
      <c r="K20" s="5"/>
      <c r="P20" s="12" t="s">
        <v>8</v>
      </c>
      <c r="Q20" s="19">
        <f t="shared" si="1"/>
        <v>0.53125</v>
      </c>
      <c r="R20" s="19">
        <f t="shared" si="2"/>
        <v>0.46875</v>
      </c>
      <c r="S20" s="19">
        <f t="shared" si="3"/>
        <v>0.48730964467005078</v>
      </c>
      <c r="T20" s="19">
        <f t="shared" si="4"/>
        <v>0.51269035532994922</v>
      </c>
      <c r="U20" s="19">
        <f t="shared" si="5"/>
        <v>0.51249999999999996</v>
      </c>
      <c r="V20" s="19">
        <f t="shared" si="6"/>
        <v>0.48749999999999999</v>
      </c>
    </row>
    <row r="21" spans="1:22" ht="15.75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7"/>
        <v>0.86098654708520184</v>
      </c>
      <c r="I21" s="6">
        <f t="shared" si="8"/>
        <v>0.88340807174887892</v>
      </c>
      <c r="J21" s="6">
        <f t="shared" si="9"/>
        <v>0.72072072072072069</v>
      </c>
      <c r="K21" s="5"/>
      <c r="P21" s="12" t="s">
        <v>9</v>
      </c>
      <c r="Q21" s="19">
        <f t="shared" si="1"/>
        <v>0.4891304347826087</v>
      </c>
      <c r="R21" s="19">
        <f t="shared" si="2"/>
        <v>0.51086956521739135</v>
      </c>
      <c r="S21" s="19">
        <f t="shared" si="3"/>
        <v>0.48809523809523808</v>
      </c>
      <c r="T21" s="19">
        <f t="shared" si="4"/>
        <v>0.51190476190476186</v>
      </c>
      <c r="U21" s="19">
        <f t="shared" si="5"/>
        <v>0.38028169014084506</v>
      </c>
      <c r="V21" s="19">
        <f t="shared" si="6"/>
        <v>0.61971830985915488</v>
      </c>
    </row>
    <row r="22" spans="1:22" ht="15.75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7"/>
        <v>0.76666666666666672</v>
      </c>
      <c r="I22" s="6">
        <f t="shared" si="8"/>
        <v>0.71186440677966101</v>
      </c>
      <c r="J22" s="6">
        <f t="shared" si="9"/>
        <v>0.59166666666666667</v>
      </c>
      <c r="K22" s="5"/>
      <c r="P22" s="12" t="s">
        <v>10</v>
      </c>
      <c r="Q22" s="19">
        <f t="shared" si="1"/>
        <v>0.5625</v>
      </c>
      <c r="R22" s="19">
        <f t="shared" si="2"/>
        <v>0.4375</v>
      </c>
      <c r="S22" s="19">
        <f t="shared" si="3"/>
        <v>0.42857142857142855</v>
      </c>
      <c r="T22" s="19">
        <f t="shared" si="4"/>
        <v>0.5714285714285714</v>
      </c>
      <c r="U22" s="19">
        <f t="shared" si="5"/>
        <v>0.41666666666666669</v>
      </c>
      <c r="V22" s="19">
        <f t="shared" si="6"/>
        <v>0.58333333333333337</v>
      </c>
    </row>
    <row r="23" spans="1:22" ht="15.75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7"/>
        <v>0.5423728813559322</v>
      </c>
      <c r="I23" s="6">
        <f t="shared" si="8"/>
        <v>0.63636363636363635</v>
      </c>
      <c r="J23" s="6">
        <f t="shared" si="9"/>
        <v>0.4</v>
      </c>
      <c r="K23" s="5"/>
      <c r="P23" s="12" t="s">
        <v>11</v>
      </c>
      <c r="Q23" s="19">
        <f t="shared" si="1"/>
        <v>0.51162790697674421</v>
      </c>
      <c r="R23" s="19">
        <f t="shared" si="2"/>
        <v>0.48837209302325579</v>
      </c>
      <c r="S23" s="19">
        <f t="shared" si="3"/>
        <v>0.46341463414634149</v>
      </c>
      <c r="T23" s="19">
        <f t="shared" si="4"/>
        <v>0.53658536585365857</v>
      </c>
      <c r="U23" s="19">
        <f t="shared" si="5"/>
        <v>0.48484848484848486</v>
      </c>
      <c r="V23" s="19">
        <f t="shared" si="6"/>
        <v>0.51515151515151514</v>
      </c>
    </row>
    <row r="24" spans="1:22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7"/>
        <v>0.80625000000000002</v>
      </c>
      <c r="I24" s="6">
        <f t="shared" si="8"/>
        <v>0.77358490566037741</v>
      </c>
      <c r="J24" s="6">
        <f t="shared" si="9"/>
        <v>0.2</v>
      </c>
      <c r="K24" s="5"/>
    </row>
    <row r="25" spans="1:22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25">
      <c r="B29" t="s">
        <v>14</v>
      </c>
      <c r="C29" t="s">
        <v>15</v>
      </c>
      <c r="E29">
        <f>SUM(E8:E28)</f>
        <v>2652</v>
      </c>
    </row>
    <row r="30" spans="1:22" x14ac:dyDescent="0.25">
      <c r="A30" t="s">
        <v>5</v>
      </c>
      <c r="B30">
        <v>65</v>
      </c>
      <c r="C30">
        <v>69</v>
      </c>
    </row>
    <row r="31" spans="1:22" x14ac:dyDescent="0.25">
      <c r="A31" t="s">
        <v>5</v>
      </c>
      <c r="B31">
        <v>88</v>
      </c>
      <c r="C31">
        <v>110</v>
      </c>
    </row>
    <row r="32" spans="1:22" x14ac:dyDescent="0.25">
      <c r="A32" t="s">
        <v>5</v>
      </c>
      <c r="B32">
        <v>89</v>
      </c>
      <c r="C32">
        <v>92</v>
      </c>
    </row>
    <row r="33" spans="1:3" x14ac:dyDescent="0.25">
      <c r="A33" t="s">
        <v>5</v>
      </c>
      <c r="B33">
        <v>102</v>
      </c>
      <c r="C33">
        <v>90</v>
      </c>
    </row>
    <row r="34" spans="1:3" x14ac:dyDescent="0.25">
      <c r="A34" t="s">
        <v>5</v>
      </c>
      <c r="B34">
        <v>45</v>
      </c>
      <c r="C34">
        <v>47</v>
      </c>
    </row>
    <row r="35" spans="1:3" x14ac:dyDescent="0.25">
      <c r="A35" t="s">
        <v>5</v>
      </c>
      <c r="B35">
        <v>18</v>
      </c>
      <c r="C35">
        <v>14</v>
      </c>
    </row>
    <row r="36" spans="1:3" x14ac:dyDescent="0.25">
      <c r="A36" t="s">
        <v>5</v>
      </c>
      <c r="B36">
        <v>66</v>
      </c>
      <c r="C36">
        <v>63</v>
      </c>
    </row>
    <row r="37" spans="1:3" x14ac:dyDescent="0.25">
      <c r="A37" t="s">
        <v>12</v>
      </c>
      <c r="B37">
        <v>57</v>
      </c>
      <c r="C37">
        <v>78</v>
      </c>
    </row>
    <row r="38" spans="1:3" x14ac:dyDescent="0.25">
      <c r="A38" t="s">
        <v>12</v>
      </c>
      <c r="B38">
        <v>101</v>
      </c>
      <c r="C38">
        <v>97</v>
      </c>
    </row>
    <row r="39" spans="1:3" x14ac:dyDescent="0.25">
      <c r="A39" t="s">
        <v>12</v>
      </c>
      <c r="B39">
        <v>98</v>
      </c>
      <c r="C39">
        <v>86</v>
      </c>
    </row>
    <row r="40" spans="1:3" x14ac:dyDescent="0.25">
      <c r="A40" t="s">
        <v>12</v>
      </c>
      <c r="B40">
        <v>96</v>
      </c>
      <c r="C40">
        <v>101</v>
      </c>
    </row>
    <row r="41" spans="1:3" x14ac:dyDescent="0.25">
      <c r="A41" t="s">
        <v>12</v>
      </c>
      <c r="B41">
        <v>41</v>
      </c>
      <c r="C41">
        <v>43</v>
      </c>
    </row>
    <row r="42" spans="1:3" x14ac:dyDescent="0.25">
      <c r="A42" t="s">
        <v>12</v>
      </c>
      <c r="B42">
        <v>15</v>
      </c>
      <c r="C42">
        <v>20</v>
      </c>
    </row>
    <row r="43" spans="1:3" x14ac:dyDescent="0.25">
      <c r="A43" t="s">
        <v>12</v>
      </c>
      <c r="B43">
        <v>57</v>
      </c>
      <c r="C43">
        <v>66</v>
      </c>
    </row>
    <row r="44" spans="1:3" x14ac:dyDescent="0.25">
      <c r="A44" t="s">
        <v>13</v>
      </c>
      <c r="B44">
        <v>54</v>
      </c>
      <c r="C44">
        <v>76</v>
      </c>
    </row>
    <row r="45" spans="1:3" x14ac:dyDescent="0.25">
      <c r="A45" t="s">
        <v>13</v>
      </c>
      <c r="B45">
        <v>85</v>
      </c>
      <c r="C45">
        <v>94</v>
      </c>
    </row>
    <row r="46" spans="1:3" x14ac:dyDescent="0.25">
      <c r="A46" t="s">
        <v>13</v>
      </c>
      <c r="B46">
        <v>65</v>
      </c>
      <c r="C46">
        <v>76</v>
      </c>
    </row>
    <row r="47" spans="1:3" x14ac:dyDescent="0.25">
      <c r="A47" t="s">
        <v>13</v>
      </c>
      <c r="B47">
        <v>82</v>
      </c>
      <c r="C47">
        <v>78</v>
      </c>
    </row>
    <row r="48" spans="1: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F16" sqref="F16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2017-10-19T12:44:48Z</dcterms:created>
  <dcterms:modified xsi:type="dcterms:W3CDTF">2017-12-02T23:07:22Z</dcterms:modified>
</cp:coreProperties>
</file>