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13_ncr:1_{8180B447-0E23-4A9B-901E-10EE561AB511}" xr6:coauthVersionLast="47" xr6:coauthVersionMax="47" xr10:uidLastSave="{00000000-0000-0000-0000-000000000000}"/>
  <bookViews>
    <workbookView xWindow="768" yWindow="708" windowWidth="17280" windowHeight="12252" xr2:uid="{42216617-8626-41D6-8693-217F00EAE3FA}"/>
  </bookViews>
  <sheets>
    <sheet name="Eff tax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2" i="1"/>
  <c r="X87" i="1" s="1"/>
  <c r="W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C88" i="1"/>
  <c r="X86" i="1" l="1"/>
  <c r="X88" i="1" s="1"/>
</calcChain>
</file>

<file path=xl/sharedStrings.xml><?xml version="1.0" encoding="utf-8"?>
<sst xmlns="http://schemas.openxmlformats.org/spreadsheetml/2006/main" count="198" uniqueCount="197">
  <si>
    <t>ALEATIC* MM Equity</t>
  </si>
  <si>
    <t>ALEATICA SAB DE CV</t>
  </si>
  <si>
    <t>ALFAA MM Equity</t>
  </si>
  <si>
    <t>ALFA S.A.B.-A</t>
  </si>
  <si>
    <t>ALPEKA MM Equity</t>
  </si>
  <si>
    <t>ALPEK SA DE CV</t>
  </si>
  <si>
    <t>ALSEA* MM Equity</t>
  </si>
  <si>
    <t>ALSEA SAB DE CV</t>
  </si>
  <si>
    <t>AMXL MM Equity</t>
  </si>
  <si>
    <t>AMERICA MOVIL SAB DE C-SER L</t>
  </si>
  <si>
    <t>AMTELA1 MM Equity</t>
  </si>
  <si>
    <t>AMERICA TELECOM SA DE CV-A1</t>
  </si>
  <si>
    <t>AC* MM Equity</t>
  </si>
  <si>
    <t>ARCA CONTINENTAL SAB DE CV</t>
  </si>
  <si>
    <t>AXTELCPO MM Equity</t>
  </si>
  <si>
    <t>AXTEL SAB DE CV - CPO</t>
  </si>
  <si>
    <t>COMPARTO MM Equity</t>
  </si>
  <si>
    <t>BANCO COMPARTAMOS SA INSTITU</t>
  </si>
  <si>
    <t>BBAJIOO MM Equity</t>
  </si>
  <si>
    <t>BANCO DEL BAJIO SA</t>
  </si>
  <si>
    <t>BANAMEX MM Equity</t>
  </si>
  <si>
    <t>BANCO NACIONAL DE MEXICO S.A</t>
  </si>
  <si>
    <t>BSMXB MM Equity</t>
  </si>
  <si>
    <t>BANCO SANTANDER MEXICO SA IN</t>
  </si>
  <si>
    <t>CUERVO* MM Equity</t>
  </si>
  <si>
    <t>BECLE SAB DE CV</t>
  </si>
  <si>
    <t>BOLSAA MM Equity</t>
  </si>
  <si>
    <t>BOLSA MEXICANA DE VALORES SA</t>
  </si>
  <si>
    <t>CICSAB1 MM Equity</t>
  </si>
  <si>
    <t>CARSO INFRAESTRUCTURA Y CONS</t>
  </si>
  <si>
    <t>COMERUBC MM Equity</t>
  </si>
  <si>
    <t>CCM SOR SA DE CV</t>
  </si>
  <si>
    <t>CEMEXCPO MM Equity</t>
  </si>
  <si>
    <t>CEMEX SAB-CPO</t>
  </si>
  <si>
    <t>TELECOA1 MM Equity</t>
  </si>
  <si>
    <t>CGTEL SAPI DE CV</t>
  </si>
  <si>
    <t>AUTLANB MM Equity</t>
  </si>
  <si>
    <t>CIA MINERA AUTLAN-SER B</t>
  </si>
  <si>
    <t>KOFUBL MM Equity</t>
  </si>
  <si>
    <t>COCA-COLA FEMSA SAB DE CV</t>
  </si>
  <si>
    <t>AMEXICOA MM Equity</t>
  </si>
  <si>
    <t>CONSORCIO AEROMEXICO SA DE</t>
  </si>
  <si>
    <t>ARA* MM Equity</t>
  </si>
  <si>
    <t>CONSORCIO ARA S.A.B.-SER *</t>
  </si>
  <si>
    <t>NMKA MM Equity</t>
  </si>
  <si>
    <t>CONTROLADORA NEMAK SAB DE CV</t>
  </si>
  <si>
    <t>VOLARA MM Equity</t>
  </si>
  <si>
    <t>CONTROLADORA VUELA CIA DE-A</t>
  </si>
  <si>
    <t>VESTA* MM Equity</t>
  </si>
  <si>
    <t>CORP INMOBILIARIA VESTA SAB</t>
  </si>
  <si>
    <t>CIEB MM Equity</t>
  </si>
  <si>
    <t>CORP INTERAMERICANA ENTRET-B</t>
  </si>
  <si>
    <t>GEOB MM Equity</t>
  </si>
  <si>
    <t>CORPORACION GEO SAB-SER B</t>
  </si>
  <si>
    <t>HOMEX* MM Equity</t>
  </si>
  <si>
    <t>DESARROLLADORA HOMEX SAB DE</t>
  </si>
  <si>
    <t>LIVEPOLC MM Equity</t>
  </si>
  <si>
    <t>EL PUERTO DE LIVERPOOL-C1</t>
  </si>
  <si>
    <t>ICA* MM Equity</t>
  </si>
  <si>
    <t>EMPRESAS ICA S.A.B</t>
  </si>
  <si>
    <t>FEMSAUBD MM Equity</t>
  </si>
  <si>
    <t>FOMENTO ECONOMICO MEXICA-UBD</t>
  </si>
  <si>
    <t>LABB MM Equity</t>
  </si>
  <si>
    <t>GENOMMA LAB INTERNACIONAL-B</t>
  </si>
  <si>
    <t>GENTERA* MM Equity</t>
  </si>
  <si>
    <t>GENTERA SAB DE CV</t>
  </si>
  <si>
    <t>GMXT* MM Equity</t>
  </si>
  <si>
    <t>GMEXICO TRANSPORTES SAB DE C</t>
  </si>
  <si>
    <t>GRUMAB MM Equity</t>
  </si>
  <si>
    <t>GRUMA S.A.B.-B</t>
  </si>
  <si>
    <t>GAPB MM Equity</t>
  </si>
  <si>
    <t>GRUPO AEROPORT DEL PACIFIC-B</t>
  </si>
  <si>
    <t>ASURB MM Equity</t>
  </si>
  <si>
    <t>GRUPO AEROPORT DEL SURESTE-B</t>
  </si>
  <si>
    <t>OMAB MM Equity</t>
  </si>
  <si>
    <t>GRUPO AEROPORTUARIO DEL CENT</t>
  </si>
  <si>
    <t>BIMBOA MM Equity</t>
  </si>
  <si>
    <t>GRUPO BIMBO SAB- SERIES A</t>
  </si>
  <si>
    <t>GCARSOA1 MM Equity</t>
  </si>
  <si>
    <t>GRUPO CARSO SAB DE CV-SER A1</t>
  </si>
  <si>
    <t>GCC* MM Equity</t>
  </si>
  <si>
    <t>GRUPO CEMENTOS CHIHUAHUA</t>
  </si>
  <si>
    <t>CHDRAUIB MM Equity</t>
  </si>
  <si>
    <t>GRUPO COMERCIAL CHEDRAUI SA</t>
  </si>
  <si>
    <t>CONTAL* MM Equity</t>
  </si>
  <si>
    <t>GRUPO CONTINENTAL S.A.B.- *</t>
  </si>
  <si>
    <t>ELEKTRA* MM Equity</t>
  </si>
  <si>
    <t>GRUPO ELEKTRA SAB DE CV</t>
  </si>
  <si>
    <t>GFAMSAA MM Equity</t>
  </si>
  <si>
    <t>GRUPO FAMSA SAB-A</t>
  </si>
  <si>
    <t>GFNORTEO MM Equity</t>
  </si>
  <si>
    <t>GRUPO FINANCIERO BANORTE-O</t>
  </si>
  <si>
    <t>GFBBO MM Equity</t>
  </si>
  <si>
    <t>GRUPO FINANCIERO BBVA BANC-O</t>
  </si>
  <si>
    <t>GFINBURO MM Equity</t>
  </si>
  <si>
    <t>GRUPO FINANCIERO INBURSA-O</t>
  </si>
  <si>
    <t>GISSAA MM Equity</t>
  </si>
  <si>
    <t>GRUPO INDUSTRIAL SALTILLO</t>
  </si>
  <si>
    <t>KUOB MM Equity</t>
  </si>
  <si>
    <t>GRUPO KUO SAB DE CV-SER B</t>
  </si>
  <si>
    <t>LALAB MM Equity</t>
  </si>
  <si>
    <t>GRUPO LALA SAB DE CV</t>
  </si>
  <si>
    <t>GMEXICOB MM Equity</t>
  </si>
  <si>
    <t>GRUPO MEXICO SAB DE CV-SER B</t>
  </si>
  <si>
    <t>GMODELOC MM Equity</t>
  </si>
  <si>
    <t>GRUPO MODELO S.A.B.-SER C</t>
  </si>
  <si>
    <t>0698214D MM Equity</t>
  </si>
  <si>
    <t>GRUPO SANBORNS SA DE CV/OLD</t>
  </si>
  <si>
    <t>GSANBOB1 MM Equity</t>
  </si>
  <si>
    <t>GRUPO SANBORNS SAB DE CV</t>
  </si>
  <si>
    <t>SIMECB MM Equity</t>
  </si>
  <si>
    <t>GRUPO SIMEC S.A.-SER B</t>
  </si>
  <si>
    <t>TLEVICPO MM Equity</t>
  </si>
  <si>
    <t>GRUPO TELEVISA SAB-SER CPO</t>
  </si>
  <si>
    <t>APASCO* MM Equity</t>
  </si>
  <si>
    <t>HOLCIM MEXICO SA DE CV</t>
  </si>
  <si>
    <t>HYLSAMXB MM Equity</t>
  </si>
  <si>
    <t>HYLSAMEX SA-CL B</t>
  </si>
  <si>
    <t>IDEALB1 MM Equity</t>
  </si>
  <si>
    <t>IMPULSORA DEL DESARROLLO Y E</t>
  </si>
  <si>
    <t>ICHB MM Equity</t>
  </si>
  <si>
    <t>INDUSTRIAS CH S.A.B.-SER B</t>
  </si>
  <si>
    <t>PE&amp;OLES* MM Equity</t>
  </si>
  <si>
    <t>INDUSTRIAS PENOLES SAB DE CV</t>
  </si>
  <si>
    <t>IENOVA* MM Equity</t>
  </si>
  <si>
    <t>INFRAESTRUCTURA ENERGETICA N</t>
  </si>
  <si>
    <t>INCARSOB MM Equity</t>
  </si>
  <si>
    <t>INMUEBLES CARSO SA DE CV</t>
  </si>
  <si>
    <t>KIMBERA MM Equity</t>
  </si>
  <si>
    <t>KIMBERLY-CLARK DE MEXICO-A</t>
  </si>
  <si>
    <t>LACOMUBC MM Equity</t>
  </si>
  <si>
    <t>LA COMER SAB DE CV</t>
  </si>
  <si>
    <t>MEGACPO MM Equity</t>
  </si>
  <si>
    <t>MEGACABLE HOLDINGS-CPO</t>
  </si>
  <si>
    <t>4FZ GZ Equity</t>
  </si>
  <si>
    <t>MEXICHEM SAB DE CV</t>
  </si>
  <si>
    <t>MFRISCOA MM Equity</t>
  </si>
  <si>
    <t>MINERA FRISCO SAB DE CV-A1</t>
  </si>
  <si>
    <t>NEMAKA MM Equity</t>
  </si>
  <si>
    <t>NEMAK SAB DE CV</t>
  </si>
  <si>
    <t>ORBIA* MM Equity</t>
  </si>
  <si>
    <t>ORBIA ADVANCE CORP SAB DE CV</t>
  </si>
  <si>
    <t>SORIANAB MM Equity</t>
  </si>
  <si>
    <t>ORGANIZACION SORIANA S.A.B-B</t>
  </si>
  <si>
    <t>PINFRA* MM Equity</t>
  </si>
  <si>
    <t>PROMOTORA Y OPERADORA DE INF</t>
  </si>
  <si>
    <t>Q* MM Equity</t>
  </si>
  <si>
    <t>QUALITAS CONTROLADORA SAB CV</t>
  </si>
  <si>
    <t>RA MM Equity</t>
  </si>
  <si>
    <t>REGIONAL SAB DE CV</t>
  </si>
  <si>
    <t>SAREB MM Equity</t>
  </si>
  <si>
    <t>SARE HOLDING SAB DE CV-CL B</t>
  </si>
  <si>
    <t>TELMEXL MM Equity</t>
  </si>
  <si>
    <t>TELEFONOS DE MEXICO SAB-L</t>
  </si>
  <si>
    <t>SITESB1 MM Equity</t>
  </si>
  <si>
    <t>TELESITES SAB DE CV</t>
  </si>
  <si>
    <t>TELINTL MM Equity</t>
  </si>
  <si>
    <t>TELMEX INTERNACIONAL SA DE C</t>
  </si>
  <si>
    <t>IMSA* MM Equity</t>
  </si>
  <si>
    <t>TERNIUM MEXICO SA DE CV</t>
  </si>
  <si>
    <t>TAMSA* MM Equity</t>
  </si>
  <si>
    <t>TUBOS DE ACERO DE MEXICO SA</t>
  </si>
  <si>
    <t>AZTECACP MM Equity</t>
  </si>
  <si>
    <t>TV AZTECA SAB DE CV-CPO</t>
  </si>
  <si>
    <t>URBI* MM Equity</t>
  </si>
  <si>
    <t>URBI DESARROLLOS URBANOS SAB</t>
  </si>
  <si>
    <t>USCOMB1 MM Equity</t>
  </si>
  <si>
    <t>US COMMERCIAL CORP SA DE CV</t>
  </si>
  <si>
    <t>VITROA MM Equity</t>
  </si>
  <si>
    <t>VITRO S.A.B.-SERIES A</t>
  </si>
  <si>
    <t>WALMEXC MM Equity</t>
  </si>
  <si>
    <t>WALMART DE MEXICO -SER C</t>
  </si>
  <si>
    <t>Name</t>
  </si>
  <si>
    <t xml:space="preserve">EFF TAX RT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</si>
  <si>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</si>
  <si>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</si>
  <si>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</si>
  <si>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</si>
  <si>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</si>
  <si>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</si>
  <si>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</si>
  <si>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</si>
  <si>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</si>
  <si>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</si>
  <si>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</si>
  <si>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</si>
  <si>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</si>
  <si>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</si>
  <si>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</si>
  <si>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</si>
  <si>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</si>
  <si>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</si>
  <si>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</si>
  <si>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</si>
  <si>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</si>
  <si>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Promedio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</si>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</sst>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D3B0-0534-4C1F-9F11-108D96E257FB}">
  <dimension ref="A1:X88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Y1" sqref="Y1:AB1048576"/>
    </sheetView>
  </sheetViews>
  <sheetFormatPr baseColWidth="10" defaultColWidth="11.44140625" defaultRowHeight="12" x14ac:dyDescent="0.25"/>
  <cols>
    <col min="1" max="1" width="19.109375" style="1" bestFit="1" customWidth="1"/>
    <col min="2" max="2" width="31.6640625" style="1" bestFit="1" customWidth="1"/>
    <col min="3" max="4" width="6.109375" style="1" bestFit="1" customWidth="1"/>
    <col min="5" max="5" width="5.33203125" style="1" bestFit="1" customWidth="1"/>
    <col min="6" max="7" width="6.109375" style="1" bestFit="1" customWidth="1"/>
    <col min="8" max="8" width="5.33203125" style="1" bestFit="1" customWidth="1"/>
    <col min="9" max="9" width="6.109375" style="1" bestFit="1" customWidth="1"/>
    <col min="10" max="10" width="5.33203125" style="1" bestFit="1" customWidth="1"/>
    <col min="11" max="11" width="6.109375" style="1" bestFit="1" customWidth="1"/>
    <col min="12" max="12" width="5.33203125" style="1" bestFit="1" customWidth="1"/>
    <col min="13" max="13" width="6.109375" style="1" bestFit="1" customWidth="1"/>
    <col min="14" max="14" width="7" style="1" bestFit="1" customWidth="1"/>
    <col min="15" max="15" width="5.33203125" style="1" bestFit="1" customWidth="1"/>
    <col min="16" max="19" width="6.109375" style="1" bestFit="1" customWidth="1"/>
    <col min="20" max="20" width="5.33203125" style="1" bestFit="1" customWidth="1"/>
    <col min="21" max="22" width="6.109375" style="1" bestFit="1" customWidth="1"/>
    <col min="23" max="23" width="7" style="1" bestFit="1" customWidth="1"/>
    <col min="24" max="16384" width="11.44140625" style="1"/>
  </cols>
  <sheetData>
    <row r="1" spans="1:24" x14ac:dyDescent="0.25">
      <c r="A1" s="1" t="s">
        <v>172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191</v>
      </c>
      <c r="U1" s="1" t="s">
        <v>192</v>
      </c>
      <c r="V1" s="1" t="s">
        <v>193</v>
      </c>
      <c r="W1" s="1" t="s">
        <v>194</v>
      </c>
      <c r="X1" s="1" t="s">
        <v>195</v>
      </c>
    </row>
    <row r="2" spans="1:24" x14ac:dyDescent="0.25">
      <c r="A2" s="1" t="s">
        <v>80</v>
      </c>
      <c r="B2" s="1" t="s">
        <v>81</v>
      </c>
      <c r="C2" s="1">
        <v>12.95</v>
      </c>
      <c r="D2" s="1">
        <v>14.92</v>
      </c>
      <c r="E2" s="1">
        <v>9.7100000000000009</v>
      </c>
      <c r="F2" s="1">
        <v>12.35</v>
      </c>
      <c r="G2" s="1">
        <v>2.0099999999999998</v>
      </c>
      <c r="H2" s="1">
        <v>16.559999999999999</v>
      </c>
      <c r="I2" s="1">
        <v>15.13</v>
      </c>
      <c r="J2" s="1">
        <v>16.63</v>
      </c>
      <c r="K2" s="1">
        <v>5.49</v>
      </c>
      <c r="Q2" s="1">
        <v>7.06</v>
      </c>
      <c r="R2" s="1">
        <v>15.63</v>
      </c>
      <c r="S2" s="1">
        <v>19.350000000000001</v>
      </c>
      <c r="T2" s="1">
        <v>13.06</v>
      </c>
      <c r="U2" s="1">
        <v>13.71</v>
      </c>
      <c r="V2" s="1">
        <v>17.88</v>
      </c>
      <c r="W2" s="1">
        <v>19.38</v>
      </c>
      <c r="X2" s="2">
        <f>IF(AND(COUNT(C2:W2)&gt;5, W2&gt;0),AVERAGE(C2:W2),"")</f>
        <v>13.23875</v>
      </c>
    </row>
    <row r="3" spans="1:24" x14ac:dyDescent="0.25">
      <c r="A3" s="1" t="s">
        <v>46</v>
      </c>
      <c r="B3" s="1" t="s">
        <v>47</v>
      </c>
      <c r="O3" s="1">
        <v>1.68</v>
      </c>
      <c r="P3" s="1">
        <v>6.2</v>
      </c>
      <c r="Q3" s="1">
        <v>6.01</v>
      </c>
      <c r="R3" s="1">
        <v>29.65</v>
      </c>
      <c r="S3" s="1">
        <v>29.28</v>
      </c>
      <c r="V3" s="1">
        <v>29.32</v>
      </c>
      <c r="X3" s="2" t="str">
        <f t="shared" ref="X3:X66" si="0">IF(AND(COUNT(C3:W3)&gt;5, W3&gt;0),AVERAGE(C3:W3),"")</f>
        <v/>
      </c>
    </row>
    <row r="4" spans="1:24" x14ac:dyDescent="0.25">
      <c r="A4" s="1" t="s">
        <v>130</v>
      </c>
      <c r="B4" s="1" t="s">
        <v>131</v>
      </c>
      <c r="P4" s="1">
        <v>30</v>
      </c>
      <c r="Q4" s="1">
        <v>30</v>
      </c>
      <c r="S4" s="1">
        <v>16.100000000000001</v>
      </c>
      <c r="T4" s="1">
        <v>12.62</v>
      </c>
      <c r="U4" s="1">
        <v>8.2899999999999991</v>
      </c>
      <c r="V4" s="1">
        <v>8.06</v>
      </c>
      <c r="W4" s="1">
        <v>16.09</v>
      </c>
      <c r="X4" s="2">
        <f t="shared" si="0"/>
        <v>17.30857142857143</v>
      </c>
    </row>
    <row r="5" spans="1:24" x14ac:dyDescent="0.25">
      <c r="A5" s="1" t="s">
        <v>144</v>
      </c>
      <c r="B5" s="1" t="s">
        <v>145</v>
      </c>
      <c r="F5" s="1">
        <v>36.51</v>
      </c>
      <c r="H5" s="1">
        <v>6.19</v>
      </c>
      <c r="I5" s="1">
        <v>10.3</v>
      </c>
      <c r="J5" s="1">
        <v>29.08</v>
      </c>
      <c r="K5" s="1">
        <v>17.8</v>
      </c>
      <c r="L5" s="1">
        <v>20.54</v>
      </c>
      <c r="M5" s="1">
        <v>26.19</v>
      </c>
      <c r="N5" s="1">
        <v>32.86</v>
      </c>
      <c r="O5" s="1">
        <v>0.94</v>
      </c>
      <c r="P5" s="1">
        <v>12.42</v>
      </c>
      <c r="Q5" s="1">
        <v>14.83</v>
      </c>
      <c r="R5" s="1">
        <v>9.35</v>
      </c>
      <c r="S5" s="1">
        <v>13.99</v>
      </c>
      <c r="T5" s="1">
        <v>19.95</v>
      </c>
      <c r="U5" s="1">
        <v>21.44</v>
      </c>
      <c r="V5" s="1">
        <v>25.34</v>
      </c>
      <c r="W5" s="1">
        <v>18.28</v>
      </c>
      <c r="X5" s="2">
        <f t="shared" si="0"/>
        <v>18.588823529411766</v>
      </c>
    </row>
    <row r="6" spans="1:24" x14ac:dyDescent="0.25">
      <c r="A6" s="1" t="s">
        <v>22</v>
      </c>
      <c r="B6" s="1" t="s">
        <v>23</v>
      </c>
      <c r="C6" s="1">
        <v>13.35</v>
      </c>
      <c r="D6" s="1">
        <v>13.26</v>
      </c>
      <c r="E6" s="1">
        <v>2.4300000000000002</v>
      </c>
      <c r="F6" s="1">
        <v>9.5500000000000007</v>
      </c>
      <c r="G6" s="1">
        <v>16.14</v>
      </c>
      <c r="H6" s="1">
        <v>20.25</v>
      </c>
      <c r="I6" s="1">
        <v>29.52</v>
      </c>
      <c r="J6" s="1">
        <v>16.649999999999999</v>
      </c>
      <c r="L6" s="1">
        <v>10.75</v>
      </c>
      <c r="M6" s="1">
        <v>15.78</v>
      </c>
      <c r="N6" s="1">
        <v>26.27</v>
      </c>
      <c r="O6" s="1">
        <v>18.2</v>
      </c>
      <c r="P6" s="1">
        <v>17.78</v>
      </c>
      <c r="Q6" s="1">
        <v>21.04</v>
      </c>
      <c r="R6" s="1">
        <v>23.47</v>
      </c>
      <c r="S6" s="1">
        <v>24.45</v>
      </c>
      <c r="T6" s="1">
        <v>22.74</v>
      </c>
      <c r="U6" s="1">
        <v>22</v>
      </c>
      <c r="V6" s="1">
        <v>25.32</v>
      </c>
      <c r="W6" s="1">
        <v>24.71</v>
      </c>
      <c r="X6" s="2">
        <f t="shared" si="0"/>
        <v>18.683</v>
      </c>
    </row>
    <row r="7" spans="1:24" x14ac:dyDescent="0.25">
      <c r="A7" s="1" t="s">
        <v>94</v>
      </c>
      <c r="B7" s="1" t="s">
        <v>95</v>
      </c>
      <c r="C7" s="1">
        <v>37.700000000000003</v>
      </c>
      <c r="D7" s="1">
        <v>24.5</v>
      </c>
      <c r="E7" s="1">
        <v>25.03</v>
      </c>
      <c r="F7" s="1">
        <v>17.64</v>
      </c>
      <c r="G7" s="1">
        <v>14.14</v>
      </c>
      <c r="I7" s="1">
        <v>11.6</v>
      </c>
      <c r="J7" s="1">
        <v>18.190000000000001</v>
      </c>
      <c r="K7" s="1">
        <v>7.67</v>
      </c>
      <c r="L7" s="1">
        <v>25.62</v>
      </c>
      <c r="M7" s="1">
        <v>23.13</v>
      </c>
      <c r="N7" s="1">
        <v>14.16</v>
      </c>
      <c r="O7" s="1">
        <v>23</v>
      </c>
      <c r="P7" s="1">
        <v>25.31</v>
      </c>
      <c r="Q7" s="1">
        <v>8.25</v>
      </c>
      <c r="R7" s="1">
        <v>13.52</v>
      </c>
      <c r="S7" s="1">
        <v>19.559999999999999</v>
      </c>
      <c r="T7" s="1">
        <v>23.88</v>
      </c>
      <c r="U7" s="1">
        <v>24.41</v>
      </c>
      <c r="V7" s="1">
        <v>25.76</v>
      </c>
      <c r="W7" s="1">
        <v>18.18</v>
      </c>
      <c r="X7" s="2">
        <f t="shared" si="0"/>
        <v>20.0625</v>
      </c>
    </row>
    <row r="8" spans="1:24" x14ac:dyDescent="0.25">
      <c r="A8" s="1" t="s">
        <v>30</v>
      </c>
      <c r="B8" s="1" t="s">
        <v>31</v>
      </c>
      <c r="C8" s="1">
        <v>19.73</v>
      </c>
      <c r="D8" s="1">
        <v>0</v>
      </c>
      <c r="E8" s="1">
        <v>8.0500000000000007</v>
      </c>
      <c r="F8" s="1">
        <v>18.78</v>
      </c>
      <c r="G8" s="1">
        <v>10.95</v>
      </c>
      <c r="H8" s="1">
        <v>15.27</v>
      </c>
      <c r="I8" s="1">
        <v>9.3699999999999992</v>
      </c>
      <c r="J8" s="1">
        <v>19.579999999999998</v>
      </c>
      <c r="L8" s="1">
        <v>37.83</v>
      </c>
      <c r="M8" s="1">
        <v>35.99</v>
      </c>
      <c r="N8" s="1">
        <v>29.54</v>
      </c>
      <c r="O8" s="1">
        <v>30.5</v>
      </c>
      <c r="Q8" s="1">
        <v>30.4</v>
      </c>
      <c r="R8" s="1">
        <v>30.01</v>
      </c>
      <c r="X8" s="2" t="str">
        <f t="shared" si="0"/>
        <v/>
      </c>
    </row>
    <row r="9" spans="1:24" x14ac:dyDescent="0.25">
      <c r="A9" s="1" t="s">
        <v>132</v>
      </c>
      <c r="B9" s="1" t="s">
        <v>133</v>
      </c>
      <c r="G9" s="1">
        <v>17.440000000000001</v>
      </c>
      <c r="H9" s="1">
        <v>29.23</v>
      </c>
      <c r="I9" s="1">
        <v>29.46</v>
      </c>
      <c r="L9" s="1">
        <v>14.8</v>
      </c>
      <c r="M9" s="1">
        <v>21.81</v>
      </c>
      <c r="N9" s="1">
        <v>22.42</v>
      </c>
      <c r="O9" s="1">
        <v>19.78</v>
      </c>
      <c r="P9" s="1">
        <v>29.73</v>
      </c>
      <c r="Q9" s="1">
        <v>25.12</v>
      </c>
      <c r="R9" s="1">
        <v>17.760000000000002</v>
      </c>
      <c r="S9" s="1">
        <v>14.12</v>
      </c>
      <c r="T9" s="1">
        <v>24.23</v>
      </c>
      <c r="U9" s="1">
        <v>22.3</v>
      </c>
      <c r="V9" s="1">
        <v>22.87</v>
      </c>
      <c r="W9" s="1">
        <v>22.79</v>
      </c>
      <c r="X9" s="2">
        <f t="shared" si="0"/>
        <v>22.257333333333335</v>
      </c>
    </row>
    <row r="10" spans="1:24" x14ac:dyDescent="0.25">
      <c r="A10" s="1" t="s">
        <v>32</v>
      </c>
      <c r="B10" s="1" t="s">
        <v>33</v>
      </c>
      <c r="C10" s="1">
        <v>15.24</v>
      </c>
      <c r="D10" s="1">
        <v>12.52</v>
      </c>
      <c r="E10" s="1">
        <v>10.46</v>
      </c>
      <c r="F10" s="1">
        <v>13.92</v>
      </c>
      <c r="G10" s="1">
        <v>13.42</v>
      </c>
      <c r="H10" s="1">
        <v>13.38</v>
      </c>
      <c r="I10" s="1">
        <v>16.350000000000001</v>
      </c>
      <c r="J10" s="1">
        <v>15.11</v>
      </c>
      <c r="R10" s="1">
        <v>73.16</v>
      </c>
      <c r="S10" s="1">
        <v>17.920000000000002</v>
      </c>
      <c r="T10" s="1">
        <v>3.8</v>
      </c>
      <c r="U10" s="1">
        <v>31.24</v>
      </c>
      <c r="V10" s="1">
        <v>64.03</v>
      </c>
      <c r="X10" s="2" t="str">
        <f t="shared" si="0"/>
        <v/>
      </c>
    </row>
    <row r="11" spans="1:24" x14ac:dyDescent="0.25">
      <c r="A11" s="1" t="s">
        <v>126</v>
      </c>
      <c r="B11" s="1" t="s">
        <v>127</v>
      </c>
      <c r="J11" s="1">
        <v>22.07</v>
      </c>
      <c r="K11" s="1">
        <v>19.13</v>
      </c>
      <c r="L11" s="1">
        <v>22.23</v>
      </c>
      <c r="M11" s="1">
        <v>28.33</v>
      </c>
      <c r="N11" s="1">
        <v>21.06</v>
      </c>
      <c r="O11" s="1">
        <v>24.62</v>
      </c>
      <c r="P11" s="1">
        <v>22.68</v>
      </c>
      <c r="Q11" s="1">
        <v>25.49</v>
      </c>
      <c r="R11" s="1">
        <v>23.95</v>
      </c>
      <c r="S11" s="1">
        <v>27.24</v>
      </c>
      <c r="T11" s="1">
        <v>20.04</v>
      </c>
      <c r="U11" s="1">
        <v>23.52</v>
      </c>
      <c r="X11" s="2" t="str">
        <f t="shared" si="0"/>
        <v/>
      </c>
    </row>
    <row r="12" spans="1:24" x14ac:dyDescent="0.25">
      <c r="A12" s="1" t="s">
        <v>90</v>
      </c>
      <c r="B12" s="1" t="s">
        <v>91</v>
      </c>
      <c r="C12" s="1">
        <v>5.67</v>
      </c>
      <c r="D12" s="1">
        <v>16.8</v>
      </c>
      <c r="E12" s="1">
        <v>16.350000000000001</v>
      </c>
      <c r="F12" s="1">
        <v>9.35</v>
      </c>
      <c r="G12" s="1">
        <v>20.29</v>
      </c>
      <c r="I12" s="1">
        <v>28.73</v>
      </c>
      <c r="J12" s="1">
        <v>31.57</v>
      </c>
      <c r="K12" s="1">
        <v>31.52</v>
      </c>
      <c r="L12" s="1">
        <v>25.81</v>
      </c>
      <c r="M12" s="1">
        <v>28.49</v>
      </c>
      <c r="N12" s="1">
        <v>27.07</v>
      </c>
      <c r="O12" s="1">
        <v>25.48</v>
      </c>
      <c r="P12" s="1">
        <v>19.93</v>
      </c>
      <c r="Q12" s="1">
        <v>26.84</v>
      </c>
      <c r="R12" s="1">
        <v>25.93</v>
      </c>
      <c r="S12" s="1">
        <v>26.24</v>
      </c>
      <c r="T12" s="1">
        <v>27.25</v>
      </c>
      <c r="U12" s="1">
        <v>26.42</v>
      </c>
      <c r="V12" s="1">
        <v>25.68</v>
      </c>
      <c r="W12" s="1">
        <v>24.54</v>
      </c>
      <c r="X12" s="2">
        <f t="shared" si="0"/>
        <v>23.498000000000005</v>
      </c>
    </row>
    <row r="13" spans="1:24" x14ac:dyDescent="0.25">
      <c r="A13" s="1" t="s">
        <v>148</v>
      </c>
      <c r="B13" s="1" t="s">
        <v>149</v>
      </c>
      <c r="K13" s="1">
        <v>11.75</v>
      </c>
      <c r="L13" s="1">
        <v>7.65</v>
      </c>
      <c r="M13" s="1">
        <v>22.17</v>
      </c>
      <c r="N13" s="1">
        <v>25.41</v>
      </c>
      <c r="O13" s="1">
        <v>28.9</v>
      </c>
      <c r="P13" s="1">
        <v>23.94</v>
      </c>
      <c r="Q13" s="1">
        <v>26.05</v>
      </c>
      <c r="R13" s="1">
        <v>22.89</v>
      </c>
      <c r="S13" s="1">
        <v>28.16</v>
      </c>
      <c r="T13" s="1">
        <v>28.31</v>
      </c>
      <c r="U13" s="1">
        <v>27.7</v>
      </c>
      <c r="V13" s="1">
        <v>28.01</v>
      </c>
      <c r="W13" s="1">
        <v>28.56</v>
      </c>
      <c r="X13" s="2">
        <f t="shared" si="0"/>
        <v>23.807692307692307</v>
      </c>
    </row>
    <row r="14" spans="1:24" x14ac:dyDescent="0.25">
      <c r="A14" s="1" t="s">
        <v>18</v>
      </c>
      <c r="B14" s="1" t="s">
        <v>19</v>
      </c>
      <c r="R14" s="1">
        <v>28.3</v>
      </c>
      <c r="S14" s="1">
        <v>24.35</v>
      </c>
      <c r="T14" s="1">
        <v>21.69</v>
      </c>
      <c r="U14" s="1">
        <v>24.71</v>
      </c>
      <c r="V14" s="1">
        <v>26.88</v>
      </c>
      <c r="W14" s="1">
        <v>22.13</v>
      </c>
      <c r="X14" s="2">
        <f t="shared" si="0"/>
        <v>24.676666666666666</v>
      </c>
    </row>
    <row r="15" spans="1:24" x14ac:dyDescent="0.25">
      <c r="A15" s="1" t="s">
        <v>70</v>
      </c>
      <c r="B15" s="1" t="s">
        <v>71</v>
      </c>
      <c r="E15" s="1">
        <v>57.19</v>
      </c>
      <c r="F15" s="1">
        <v>55.61</v>
      </c>
      <c r="G15" s="1">
        <v>55.87</v>
      </c>
      <c r="H15" s="1">
        <v>40.78</v>
      </c>
      <c r="I15" s="1">
        <v>29.35</v>
      </c>
      <c r="J15" s="1">
        <v>16.52</v>
      </c>
      <c r="K15" s="1">
        <v>7.76</v>
      </c>
      <c r="L15" s="1">
        <v>10.51</v>
      </c>
      <c r="M15" s="1">
        <v>5.98</v>
      </c>
      <c r="N15" s="1">
        <v>13.97</v>
      </c>
      <c r="O15" s="1">
        <v>15.6</v>
      </c>
      <c r="P15" s="1">
        <v>3.26</v>
      </c>
      <c r="Q15" s="1">
        <v>18.66</v>
      </c>
      <c r="R15" s="1">
        <v>23.42</v>
      </c>
      <c r="S15" s="1">
        <v>27.41</v>
      </c>
      <c r="T15" s="1">
        <v>23.34</v>
      </c>
      <c r="U15" s="1">
        <v>26.67</v>
      </c>
      <c r="V15" s="1">
        <v>25.75</v>
      </c>
      <c r="W15" s="1">
        <v>19.579999999999998</v>
      </c>
      <c r="X15" s="2">
        <f t="shared" si="0"/>
        <v>25.117368421052635</v>
      </c>
    </row>
    <row r="16" spans="1:24" x14ac:dyDescent="0.25">
      <c r="A16" s="1" t="s">
        <v>0</v>
      </c>
      <c r="B16" s="1" t="s">
        <v>1</v>
      </c>
      <c r="J16" s="1">
        <v>28.02</v>
      </c>
      <c r="K16" s="1">
        <v>31.23</v>
      </c>
      <c r="L16" s="1">
        <v>25.09</v>
      </c>
      <c r="M16" s="1">
        <v>25.02</v>
      </c>
      <c r="N16" s="1">
        <v>26.9</v>
      </c>
      <c r="O16" s="1">
        <v>26.15</v>
      </c>
      <c r="P16" s="1">
        <v>32.700000000000003</v>
      </c>
      <c r="Q16" s="1">
        <v>28.46</v>
      </c>
      <c r="R16" s="1">
        <v>23.55</v>
      </c>
      <c r="S16" s="1">
        <v>28.82</v>
      </c>
      <c r="T16" s="1">
        <v>24.11</v>
      </c>
      <c r="U16" s="1">
        <v>26.44</v>
      </c>
      <c r="V16" s="1">
        <v>26.76</v>
      </c>
      <c r="W16" s="1">
        <v>27.14</v>
      </c>
      <c r="X16" s="2">
        <f t="shared" si="0"/>
        <v>27.17071428571429</v>
      </c>
    </row>
    <row r="17" spans="1:24" x14ac:dyDescent="0.25">
      <c r="A17" s="1" t="s">
        <v>24</v>
      </c>
      <c r="B17" s="1" t="s">
        <v>25</v>
      </c>
      <c r="P17" s="1">
        <v>38.99</v>
      </c>
      <c r="Q17" s="1">
        <v>30.42</v>
      </c>
      <c r="R17" s="1">
        <v>30.32</v>
      </c>
      <c r="S17" s="1">
        <v>32.86</v>
      </c>
      <c r="T17" s="1">
        <v>12.72</v>
      </c>
      <c r="U17" s="1">
        <v>21.64</v>
      </c>
      <c r="V17" s="1">
        <v>27.77</v>
      </c>
      <c r="W17" s="1">
        <v>24.83</v>
      </c>
      <c r="X17" s="2">
        <f t="shared" si="0"/>
        <v>27.443750000000001</v>
      </c>
    </row>
    <row r="18" spans="1:24" x14ac:dyDescent="0.25">
      <c r="A18" s="1" t="s">
        <v>156</v>
      </c>
      <c r="B18" s="1" t="s">
        <v>157</v>
      </c>
      <c r="H18" s="1">
        <v>24.61</v>
      </c>
      <c r="I18" s="1">
        <v>29.14</v>
      </c>
      <c r="J18" s="1">
        <v>33.21</v>
      </c>
      <c r="K18" s="1">
        <v>18.28</v>
      </c>
      <c r="L18" s="1">
        <v>31.12</v>
      </c>
      <c r="M18" s="1">
        <v>42.9</v>
      </c>
      <c r="N18" s="1">
        <v>13.56</v>
      </c>
      <c r="X18" s="2" t="str">
        <f t="shared" si="0"/>
        <v/>
      </c>
    </row>
    <row r="19" spans="1:24" x14ac:dyDescent="0.25">
      <c r="A19" s="1" t="s">
        <v>138</v>
      </c>
      <c r="B19" s="1" t="s">
        <v>139</v>
      </c>
      <c r="I19" s="1">
        <v>14.99</v>
      </c>
      <c r="M19" s="1">
        <v>14.08</v>
      </c>
      <c r="N19" s="1">
        <v>21.65</v>
      </c>
      <c r="O19" s="1">
        <v>56.57</v>
      </c>
      <c r="P19" s="1">
        <v>14.92</v>
      </c>
      <c r="Q19" s="1">
        <v>29.99</v>
      </c>
      <c r="R19" s="1">
        <v>25.22</v>
      </c>
      <c r="S19" s="1">
        <v>25.89</v>
      </c>
      <c r="T19" s="1">
        <v>28.68</v>
      </c>
      <c r="U19" s="1">
        <v>39.65</v>
      </c>
      <c r="V19" s="1">
        <v>31.45</v>
      </c>
      <c r="X19" s="2" t="str">
        <f t="shared" si="0"/>
        <v/>
      </c>
    </row>
    <row r="20" spans="1:24" x14ac:dyDescent="0.25">
      <c r="A20" s="1" t="s">
        <v>86</v>
      </c>
      <c r="B20" s="1" t="s">
        <v>87</v>
      </c>
      <c r="C20" s="1">
        <v>5.65</v>
      </c>
      <c r="D20" s="1">
        <v>25.28</v>
      </c>
      <c r="E20" s="1">
        <v>83.41</v>
      </c>
      <c r="F20" s="1">
        <v>30.67</v>
      </c>
      <c r="G20" s="1">
        <v>22.87</v>
      </c>
      <c r="H20" s="1">
        <v>23.9</v>
      </c>
      <c r="I20" s="1">
        <v>26.04</v>
      </c>
      <c r="J20" s="1">
        <v>27.32</v>
      </c>
      <c r="K20" s="1">
        <v>23.99</v>
      </c>
      <c r="L20" s="1">
        <v>27.04</v>
      </c>
      <c r="N20" s="1">
        <v>30.84</v>
      </c>
      <c r="P20" s="1">
        <v>9.2799999999999994</v>
      </c>
      <c r="Q20" s="1">
        <v>14.79</v>
      </c>
      <c r="S20" s="1">
        <v>30.54</v>
      </c>
      <c r="T20" s="1">
        <v>28.17</v>
      </c>
      <c r="U20" s="1">
        <v>29.87</v>
      </c>
      <c r="V20" s="1">
        <v>29.65</v>
      </c>
      <c r="X20" s="2" t="str">
        <f t="shared" si="0"/>
        <v/>
      </c>
    </row>
    <row r="21" spans="1:24" x14ac:dyDescent="0.25">
      <c r="A21" s="1" t="s">
        <v>78</v>
      </c>
      <c r="B21" s="1" t="s">
        <v>79</v>
      </c>
      <c r="C21" s="1">
        <v>43.93</v>
      </c>
      <c r="D21" s="1">
        <v>47.94</v>
      </c>
      <c r="E21" s="1">
        <v>40.619999999999997</v>
      </c>
      <c r="F21" s="1">
        <v>41.69</v>
      </c>
      <c r="G21" s="1">
        <v>14.84</v>
      </c>
      <c r="H21" s="1">
        <v>17.829999999999998</v>
      </c>
      <c r="I21" s="1">
        <v>26.97</v>
      </c>
      <c r="J21" s="1">
        <v>22.13</v>
      </c>
      <c r="K21" s="1">
        <v>19.190000000000001</v>
      </c>
      <c r="L21" s="1">
        <v>26.39</v>
      </c>
      <c r="M21" s="1">
        <v>28.33</v>
      </c>
      <c r="N21" s="1">
        <v>27</v>
      </c>
      <c r="O21" s="1">
        <v>26.2</v>
      </c>
      <c r="P21" s="1">
        <v>19.920000000000002</v>
      </c>
      <c r="Q21" s="1">
        <v>28.3</v>
      </c>
      <c r="R21" s="1">
        <v>29.72</v>
      </c>
      <c r="S21" s="1">
        <v>30.85</v>
      </c>
      <c r="T21" s="1">
        <v>22.54</v>
      </c>
      <c r="U21" s="1">
        <v>12.44</v>
      </c>
      <c r="V21" s="1">
        <v>25.84</v>
      </c>
      <c r="W21" s="1">
        <v>29.05</v>
      </c>
      <c r="X21" s="2">
        <f t="shared" si="0"/>
        <v>27.700952380952383</v>
      </c>
    </row>
    <row r="22" spans="1:24" x14ac:dyDescent="0.25">
      <c r="A22" s="1" t="s">
        <v>170</v>
      </c>
      <c r="B22" s="1" t="s">
        <v>171</v>
      </c>
      <c r="C22" s="1">
        <v>30.72</v>
      </c>
      <c r="D22" s="1">
        <v>32.159999999999997</v>
      </c>
      <c r="E22" s="1">
        <v>30.56</v>
      </c>
      <c r="F22" s="1">
        <v>32.229999999999997</v>
      </c>
      <c r="G22" s="1">
        <v>24.3</v>
      </c>
      <c r="H22" s="1">
        <v>29.64</v>
      </c>
      <c r="I22" s="1">
        <v>28.88</v>
      </c>
      <c r="J22" s="1">
        <v>28.52</v>
      </c>
      <c r="K22" s="1">
        <v>26.11</v>
      </c>
      <c r="L22" s="1">
        <v>26.99</v>
      </c>
      <c r="M22" s="1">
        <v>29.19</v>
      </c>
      <c r="N22" s="1">
        <v>25.84</v>
      </c>
      <c r="O22" s="1">
        <v>29.03</v>
      </c>
      <c r="P22" s="1">
        <v>30.46</v>
      </c>
      <c r="Q22" s="1">
        <v>27.55</v>
      </c>
      <c r="R22" s="1">
        <v>28.78</v>
      </c>
      <c r="S22" s="1">
        <v>27.15</v>
      </c>
      <c r="T22" s="1">
        <v>25.18</v>
      </c>
      <c r="U22" s="1">
        <v>24.78</v>
      </c>
      <c r="V22" s="1">
        <v>22.98</v>
      </c>
      <c r="W22" s="1">
        <v>32.409999999999997</v>
      </c>
      <c r="X22" s="2">
        <f t="shared" si="0"/>
        <v>28.259999999999991</v>
      </c>
    </row>
    <row r="23" spans="1:24" x14ac:dyDescent="0.25">
      <c r="A23" s="1" t="s">
        <v>56</v>
      </c>
      <c r="B23" s="1" t="s">
        <v>57</v>
      </c>
      <c r="C23" s="1">
        <v>31.63</v>
      </c>
      <c r="D23" s="1">
        <v>34.17</v>
      </c>
      <c r="E23" s="1">
        <v>31.93</v>
      </c>
      <c r="F23" s="1">
        <v>33.83</v>
      </c>
      <c r="G23" s="1">
        <v>29.42</v>
      </c>
      <c r="H23" s="1">
        <v>26.68</v>
      </c>
      <c r="I23" s="1">
        <v>29.09</v>
      </c>
      <c r="J23" s="1">
        <v>30.25</v>
      </c>
      <c r="K23" s="1">
        <v>27.23</v>
      </c>
      <c r="L23" s="1">
        <v>30.03</v>
      </c>
      <c r="M23" s="1">
        <v>29.56</v>
      </c>
      <c r="N23" s="1">
        <v>26.51</v>
      </c>
      <c r="O23" s="1">
        <v>27.65</v>
      </c>
      <c r="P23" s="1">
        <v>25.94</v>
      </c>
      <c r="Q23" s="1">
        <v>26.48</v>
      </c>
      <c r="R23" s="1">
        <v>26.16</v>
      </c>
      <c r="S23" s="1">
        <v>26.86</v>
      </c>
      <c r="T23" s="1">
        <v>23.22</v>
      </c>
      <c r="U23" s="1">
        <v>25.64</v>
      </c>
      <c r="V23" s="1">
        <v>27.07</v>
      </c>
      <c r="X23" s="2" t="str">
        <f t="shared" si="0"/>
        <v/>
      </c>
    </row>
    <row r="24" spans="1:24" x14ac:dyDescent="0.25">
      <c r="A24" s="1" t="s">
        <v>108</v>
      </c>
      <c r="B24" s="1" t="s">
        <v>109</v>
      </c>
      <c r="L24" s="1">
        <v>27.42</v>
      </c>
      <c r="M24" s="1">
        <v>28.29</v>
      </c>
      <c r="N24" s="1">
        <v>29.82</v>
      </c>
      <c r="O24" s="1">
        <v>28.66</v>
      </c>
      <c r="P24" s="1">
        <v>32.520000000000003</v>
      </c>
      <c r="Q24" s="1">
        <v>30.88</v>
      </c>
      <c r="R24" s="1">
        <v>31.59</v>
      </c>
      <c r="S24" s="1">
        <v>30.06</v>
      </c>
      <c r="T24" s="1">
        <v>22.77</v>
      </c>
      <c r="U24" s="1">
        <v>26.87</v>
      </c>
      <c r="V24" s="1">
        <v>30.4</v>
      </c>
      <c r="W24" s="1">
        <v>24.26</v>
      </c>
      <c r="X24" s="2">
        <f t="shared" si="0"/>
        <v>28.62833333333333</v>
      </c>
    </row>
    <row r="25" spans="1:24" x14ac:dyDescent="0.25">
      <c r="A25" s="1" t="s">
        <v>146</v>
      </c>
      <c r="B25" s="1" t="s">
        <v>147</v>
      </c>
      <c r="K25" s="1">
        <v>27.39</v>
      </c>
      <c r="L25" s="1">
        <v>28.27</v>
      </c>
      <c r="M25" s="1">
        <v>33.020000000000003</v>
      </c>
      <c r="N25" s="1">
        <v>26.37</v>
      </c>
      <c r="O25" s="1">
        <v>31.1</v>
      </c>
      <c r="P25" s="1">
        <v>34.06</v>
      </c>
      <c r="Q25" s="1">
        <v>26.98</v>
      </c>
      <c r="R25" s="1">
        <v>32.08</v>
      </c>
      <c r="S25" s="1">
        <v>32.72</v>
      </c>
      <c r="T25" s="1">
        <v>20.86</v>
      </c>
      <c r="U25" s="1">
        <v>29.65</v>
      </c>
      <c r="V25" s="1">
        <v>26.52</v>
      </c>
      <c r="W25" s="1">
        <v>27.39</v>
      </c>
      <c r="X25" s="2">
        <f t="shared" si="0"/>
        <v>28.954615384615384</v>
      </c>
    </row>
    <row r="26" spans="1:24" x14ac:dyDescent="0.25">
      <c r="A26" s="1" t="s">
        <v>64</v>
      </c>
      <c r="B26" s="1" t="s">
        <v>65</v>
      </c>
      <c r="M26" s="1">
        <v>20.03</v>
      </c>
      <c r="N26" s="1">
        <v>33.479999999999997</v>
      </c>
      <c r="O26" s="1">
        <v>34.26</v>
      </c>
      <c r="P26" s="1">
        <v>35.340000000000003</v>
      </c>
      <c r="Q26" s="1">
        <v>23.68</v>
      </c>
      <c r="R26" s="1">
        <v>31.37</v>
      </c>
      <c r="S26" s="1">
        <v>29.68</v>
      </c>
      <c r="T26" s="1">
        <v>26.23</v>
      </c>
      <c r="U26" s="1">
        <v>26.35</v>
      </c>
      <c r="V26" s="1">
        <v>29.5</v>
      </c>
      <c r="X26" s="2" t="str">
        <f t="shared" si="0"/>
        <v/>
      </c>
    </row>
    <row r="27" spans="1:24" x14ac:dyDescent="0.25">
      <c r="A27" s="1" t="s">
        <v>124</v>
      </c>
      <c r="B27" s="1" t="s">
        <v>125</v>
      </c>
      <c r="L27" s="1">
        <v>22.26</v>
      </c>
      <c r="M27" s="1">
        <v>14.7</v>
      </c>
      <c r="N27" s="1">
        <v>33.11</v>
      </c>
      <c r="O27" s="1">
        <v>20.67</v>
      </c>
      <c r="P27" s="1">
        <v>43.76</v>
      </c>
      <c r="Q27" s="1">
        <v>49.49</v>
      </c>
      <c r="R27" s="1">
        <v>45.55</v>
      </c>
      <c r="S27" s="1">
        <v>15.15</v>
      </c>
      <c r="T27" s="1">
        <v>23.06</v>
      </c>
      <c r="U27" s="1">
        <v>26.71</v>
      </c>
      <c r="V27" s="1">
        <v>23.65</v>
      </c>
      <c r="W27" s="1">
        <v>32.49</v>
      </c>
      <c r="X27" s="2">
        <f t="shared" si="0"/>
        <v>29.216666666666665</v>
      </c>
    </row>
    <row r="28" spans="1:24" x14ac:dyDescent="0.25">
      <c r="A28" s="1" t="s">
        <v>16</v>
      </c>
      <c r="B28" s="1" t="s">
        <v>17</v>
      </c>
      <c r="H28" s="1">
        <v>33.57</v>
      </c>
      <c r="I28" s="1">
        <v>32.409999999999997</v>
      </c>
      <c r="J28" s="1">
        <v>31.03</v>
      </c>
      <c r="K28" s="1">
        <v>23.08</v>
      </c>
      <c r="L28" s="1">
        <v>26.71</v>
      </c>
      <c r="M28" s="1">
        <v>28.62</v>
      </c>
      <c r="X28" s="2" t="str">
        <f t="shared" si="0"/>
        <v/>
      </c>
    </row>
    <row r="29" spans="1:24" x14ac:dyDescent="0.25">
      <c r="A29" s="1" t="s">
        <v>42</v>
      </c>
      <c r="B29" s="1" t="s">
        <v>43</v>
      </c>
      <c r="C29" s="1">
        <v>30</v>
      </c>
      <c r="D29" s="1">
        <v>36.54</v>
      </c>
      <c r="E29" s="1">
        <v>32.93</v>
      </c>
      <c r="F29" s="1">
        <v>33.619999999999997</v>
      </c>
      <c r="G29" s="1">
        <v>18.149999999999999</v>
      </c>
      <c r="H29" s="1">
        <v>27.18</v>
      </c>
      <c r="I29" s="1">
        <v>29.27</v>
      </c>
      <c r="J29" s="1">
        <v>29.38</v>
      </c>
      <c r="K29" s="1">
        <v>30.48</v>
      </c>
      <c r="L29" s="1">
        <v>31.04</v>
      </c>
      <c r="M29" s="1">
        <v>33.58</v>
      </c>
      <c r="N29" s="1">
        <v>32.53</v>
      </c>
      <c r="O29" s="1">
        <v>30.46</v>
      </c>
      <c r="P29" s="1">
        <v>27.96</v>
      </c>
      <c r="Q29" s="1">
        <v>29.57</v>
      </c>
      <c r="R29" s="1">
        <v>28.64</v>
      </c>
      <c r="S29" s="1">
        <v>27.16</v>
      </c>
      <c r="T29" s="1">
        <v>20.53</v>
      </c>
      <c r="U29" s="1">
        <v>28.59</v>
      </c>
      <c r="V29" s="1">
        <v>29.9</v>
      </c>
      <c r="W29" s="1">
        <v>29.61</v>
      </c>
      <c r="X29" s="2">
        <f t="shared" si="0"/>
        <v>29.386666666666667</v>
      </c>
    </row>
    <row r="30" spans="1:24" x14ac:dyDescent="0.25">
      <c r="A30" s="1" t="s">
        <v>20</v>
      </c>
      <c r="B30" s="1" t="s">
        <v>21</v>
      </c>
      <c r="I30" s="1">
        <v>25.68</v>
      </c>
      <c r="J30" s="1">
        <v>13.92</v>
      </c>
      <c r="K30" s="1">
        <v>14.57</v>
      </c>
      <c r="L30" s="1">
        <v>20.86</v>
      </c>
      <c r="M30" s="1">
        <v>24.34</v>
      </c>
      <c r="N30" s="1">
        <v>27.71</v>
      </c>
      <c r="O30" s="1">
        <v>29.04</v>
      </c>
      <c r="P30" s="1">
        <v>73.09</v>
      </c>
      <c r="Q30" s="1">
        <v>41.23</v>
      </c>
      <c r="R30" s="1">
        <v>34.130000000000003</v>
      </c>
      <c r="S30" s="1">
        <v>37.69</v>
      </c>
      <c r="T30" s="1">
        <v>25.47</v>
      </c>
      <c r="U30" s="1">
        <v>24.94</v>
      </c>
      <c r="V30" s="1">
        <v>27.67</v>
      </c>
      <c r="W30" s="1">
        <v>22.84</v>
      </c>
      <c r="X30" s="2">
        <f t="shared" si="0"/>
        <v>29.545333333333335</v>
      </c>
    </row>
    <row r="31" spans="1:24" x14ac:dyDescent="0.25">
      <c r="A31" s="1" t="s">
        <v>120</v>
      </c>
      <c r="B31" s="1" t="s">
        <v>121</v>
      </c>
      <c r="C31" s="1">
        <v>18.649999999999999</v>
      </c>
      <c r="D31" s="1">
        <v>16.52</v>
      </c>
      <c r="E31" s="1">
        <v>7.61</v>
      </c>
      <c r="F31" s="1">
        <v>3.11</v>
      </c>
      <c r="G31" s="1">
        <v>24.92</v>
      </c>
      <c r="H31" s="1">
        <v>8.0500000000000007</v>
      </c>
      <c r="I31" s="1">
        <v>16.239999999999998</v>
      </c>
      <c r="J31" s="1">
        <v>23.02</v>
      </c>
      <c r="K31" s="1">
        <v>28.88</v>
      </c>
      <c r="Q31" s="1">
        <v>22.7</v>
      </c>
      <c r="S31" s="1">
        <v>18.84</v>
      </c>
      <c r="T31" s="1">
        <v>39.200000000000003</v>
      </c>
      <c r="U31" s="1">
        <v>19.55</v>
      </c>
      <c r="V31" s="1">
        <v>162.03</v>
      </c>
      <c r="W31" s="1">
        <v>38.520000000000003</v>
      </c>
      <c r="X31" s="2">
        <f t="shared" si="0"/>
        <v>29.856000000000002</v>
      </c>
    </row>
    <row r="32" spans="1:24" x14ac:dyDescent="0.25">
      <c r="A32" s="1" t="s">
        <v>158</v>
      </c>
      <c r="B32" s="1" t="s">
        <v>159</v>
      </c>
      <c r="C32" s="1">
        <v>34.1</v>
      </c>
      <c r="D32" s="1">
        <v>27.33</v>
      </c>
      <c r="E32" s="1">
        <v>28.69</v>
      </c>
      <c r="F32" s="1">
        <v>33.85</v>
      </c>
      <c r="G32" s="1">
        <v>21.94</v>
      </c>
      <c r="H32" s="1">
        <v>33.51</v>
      </c>
      <c r="I32" s="1">
        <v>31.4</v>
      </c>
      <c r="X32" s="2" t="str">
        <f t="shared" si="0"/>
        <v/>
      </c>
    </row>
    <row r="33" spans="1:24" x14ac:dyDescent="0.25">
      <c r="A33" s="1" t="s">
        <v>82</v>
      </c>
      <c r="B33" s="1" t="s">
        <v>83</v>
      </c>
      <c r="J33" s="1">
        <v>52.55</v>
      </c>
      <c r="K33" s="1">
        <v>28.9</v>
      </c>
      <c r="L33" s="1">
        <v>19.489999999999998</v>
      </c>
      <c r="M33" s="1">
        <v>22.5</v>
      </c>
      <c r="N33" s="1">
        <v>22</v>
      </c>
      <c r="O33" s="1">
        <v>22</v>
      </c>
      <c r="P33" s="1">
        <v>22</v>
      </c>
      <c r="Q33" s="1">
        <v>31</v>
      </c>
      <c r="R33" s="1">
        <v>32.19</v>
      </c>
      <c r="S33" s="1">
        <v>34.6</v>
      </c>
      <c r="T33" s="1">
        <v>34.6</v>
      </c>
      <c r="U33" s="1">
        <v>34.840000000000003</v>
      </c>
      <c r="V33" s="1">
        <v>37.65</v>
      </c>
      <c r="W33" s="1">
        <v>28.63</v>
      </c>
      <c r="X33" s="2">
        <f t="shared" si="0"/>
        <v>30.210714285714289</v>
      </c>
    </row>
    <row r="34" spans="1:24" x14ac:dyDescent="0.25">
      <c r="A34" s="1" t="s">
        <v>12</v>
      </c>
      <c r="B34" s="1" t="s">
        <v>13</v>
      </c>
      <c r="C34" s="1">
        <v>43.52</v>
      </c>
      <c r="D34" s="1">
        <v>52.36</v>
      </c>
      <c r="E34" s="1">
        <v>41.83</v>
      </c>
      <c r="F34" s="1">
        <v>42.29</v>
      </c>
      <c r="G34" s="1">
        <v>25.16</v>
      </c>
      <c r="H34" s="1">
        <v>25.88</v>
      </c>
      <c r="I34" s="1">
        <v>29.63</v>
      </c>
      <c r="J34" s="1">
        <v>29.52</v>
      </c>
      <c r="K34" s="1">
        <v>24.11</v>
      </c>
      <c r="L34" s="1">
        <v>27.55</v>
      </c>
      <c r="M34" s="1">
        <v>27.62</v>
      </c>
      <c r="N34" s="1">
        <v>15.37</v>
      </c>
      <c r="O34" s="1">
        <v>31.64</v>
      </c>
      <c r="P34" s="1">
        <v>30.77</v>
      </c>
      <c r="Q34" s="1">
        <v>31.35</v>
      </c>
      <c r="R34" s="1">
        <v>30.95</v>
      </c>
      <c r="S34" s="1">
        <v>30.63</v>
      </c>
      <c r="T34" s="1">
        <v>16.260000000000002</v>
      </c>
      <c r="U34" s="1">
        <v>26.29</v>
      </c>
      <c r="V34" s="1">
        <v>29.99</v>
      </c>
      <c r="W34" s="1">
        <v>30.15</v>
      </c>
      <c r="X34" s="2">
        <f t="shared" si="0"/>
        <v>30.612857142857138</v>
      </c>
    </row>
    <row r="35" spans="1:24" x14ac:dyDescent="0.25">
      <c r="A35" s="1" t="s">
        <v>72</v>
      </c>
      <c r="B35" s="1" t="s">
        <v>73</v>
      </c>
      <c r="C35" s="1">
        <v>43.75</v>
      </c>
      <c r="D35" s="1">
        <v>37.049999999999997</v>
      </c>
      <c r="E35" s="1">
        <v>39.630000000000003</v>
      </c>
      <c r="F35" s="1">
        <v>42.49</v>
      </c>
      <c r="G35" s="1">
        <v>22.77</v>
      </c>
      <c r="H35" s="1">
        <v>30.41</v>
      </c>
      <c r="I35" s="1">
        <v>35.64</v>
      </c>
      <c r="J35" s="1">
        <v>55.69</v>
      </c>
      <c r="K35" s="1">
        <v>32.22</v>
      </c>
      <c r="L35" s="1">
        <v>40.58</v>
      </c>
      <c r="M35" s="1">
        <v>27.14</v>
      </c>
      <c r="N35" s="1">
        <v>25.77</v>
      </c>
      <c r="O35" s="1">
        <v>19.71</v>
      </c>
      <c r="P35" s="1">
        <v>16.36</v>
      </c>
      <c r="Q35" s="1">
        <v>25.91</v>
      </c>
      <c r="R35" s="1">
        <v>27.41</v>
      </c>
      <c r="S35" s="1">
        <v>27.87</v>
      </c>
      <c r="T35" s="1">
        <v>19.510000000000002</v>
      </c>
      <c r="U35" s="1">
        <v>25.98</v>
      </c>
      <c r="V35" s="1">
        <v>25.82</v>
      </c>
      <c r="W35" s="1">
        <v>25.53</v>
      </c>
      <c r="X35" s="2">
        <f t="shared" si="0"/>
        <v>30.820952380952381</v>
      </c>
    </row>
    <row r="36" spans="1:24" x14ac:dyDescent="0.25">
      <c r="A36" s="1" t="s">
        <v>150</v>
      </c>
      <c r="B36" s="1" t="s">
        <v>151</v>
      </c>
      <c r="F36" s="1">
        <v>37.35</v>
      </c>
      <c r="G36" s="1">
        <v>33.75</v>
      </c>
      <c r="H36" s="1">
        <v>30.63</v>
      </c>
      <c r="I36" s="1">
        <v>29.51</v>
      </c>
      <c r="J36" s="1">
        <v>28.04</v>
      </c>
      <c r="K36" s="1">
        <v>27.98</v>
      </c>
      <c r="L36" s="1">
        <v>30</v>
      </c>
      <c r="M36" s="1">
        <v>30</v>
      </c>
      <c r="X36" s="2" t="str">
        <f t="shared" si="0"/>
        <v/>
      </c>
    </row>
    <row r="37" spans="1:24" x14ac:dyDescent="0.25">
      <c r="A37" s="1" t="s">
        <v>68</v>
      </c>
      <c r="B37" s="1" t="s">
        <v>69</v>
      </c>
      <c r="C37" s="1">
        <v>1.6</v>
      </c>
      <c r="D37" s="1">
        <v>38.08</v>
      </c>
      <c r="E37" s="1">
        <v>49.25</v>
      </c>
      <c r="F37" s="1">
        <v>49.81</v>
      </c>
      <c r="G37" s="1">
        <v>41.06</v>
      </c>
      <c r="H37" s="1">
        <v>21.93</v>
      </c>
      <c r="I37" s="1">
        <v>23.22</v>
      </c>
      <c r="J37" s="1">
        <v>28.54</v>
      </c>
      <c r="L37" s="1">
        <v>34.43</v>
      </c>
      <c r="M37" s="1">
        <v>56.76</v>
      </c>
      <c r="N37" s="1">
        <v>23.7</v>
      </c>
      <c r="O37" s="1">
        <v>43.35</v>
      </c>
      <c r="P37" s="1">
        <v>5.35</v>
      </c>
      <c r="Q37" s="1">
        <v>21.55</v>
      </c>
      <c r="R37" s="1">
        <v>23.37</v>
      </c>
      <c r="S37" s="1">
        <v>28.21</v>
      </c>
      <c r="T37" s="1">
        <v>22.12</v>
      </c>
      <c r="U37" s="1">
        <v>35.72</v>
      </c>
      <c r="V37" s="1">
        <v>35.86</v>
      </c>
      <c r="W37" s="1">
        <v>36.53</v>
      </c>
      <c r="X37" s="2">
        <f t="shared" si="0"/>
        <v>31.022000000000002</v>
      </c>
    </row>
    <row r="38" spans="1:24" x14ac:dyDescent="0.25">
      <c r="A38" s="1" t="s">
        <v>112</v>
      </c>
      <c r="B38" s="1" t="s">
        <v>113</v>
      </c>
      <c r="D38" s="1">
        <v>27.63</v>
      </c>
      <c r="F38" s="1">
        <v>16.88</v>
      </c>
      <c r="G38" s="1">
        <v>17.440000000000001</v>
      </c>
      <c r="H38" s="1">
        <v>8.8699999999999992</v>
      </c>
      <c r="I38" s="1">
        <v>18.239999999999998</v>
      </c>
      <c r="J38" s="1">
        <v>27.08</v>
      </c>
      <c r="K38" s="1">
        <v>28.99</v>
      </c>
      <c r="L38" s="1">
        <v>32.159999999999997</v>
      </c>
      <c r="M38" s="1">
        <v>27.68</v>
      </c>
      <c r="N38" s="1">
        <v>28.85</v>
      </c>
      <c r="O38" s="1">
        <v>28.7</v>
      </c>
      <c r="P38" s="1">
        <v>26.71</v>
      </c>
      <c r="Q38" s="1">
        <v>30.92</v>
      </c>
      <c r="R38" s="1">
        <v>33.94</v>
      </c>
      <c r="S38" s="1">
        <v>35</v>
      </c>
      <c r="T38" s="1">
        <v>39.39</v>
      </c>
      <c r="U38" s="1">
        <v>36.57</v>
      </c>
      <c r="V38" s="1">
        <v>30.41</v>
      </c>
      <c r="W38" s="1">
        <v>94.52</v>
      </c>
      <c r="X38" s="2">
        <f t="shared" si="0"/>
        <v>31.051578947368423</v>
      </c>
    </row>
    <row r="39" spans="1:24" x14ac:dyDescent="0.25">
      <c r="A39" s="1" t="s">
        <v>4</v>
      </c>
      <c r="B39" s="1" t="s">
        <v>5</v>
      </c>
      <c r="L39" s="1">
        <v>36.54</v>
      </c>
      <c r="M39" s="1">
        <v>31.19</v>
      </c>
      <c r="N39" s="1">
        <v>30.55</v>
      </c>
      <c r="O39" s="1">
        <v>28.22</v>
      </c>
      <c r="P39" s="1">
        <v>47.42</v>
      </c>
      <c r="Q39" s="1">
        <v>40.19</v>
      </c>
      <c r="R39" s="1">
        <v>35.76</v>
      </c>
      <c r="S39" s="1">
        <v>32.08</v>
      </c>
      <c r="U39" s="1">
        <v>18.79</v>
      </c>
      <c r="V39" s="1">
        <v>20.07</v>
      </c>
      <c r="W39" s="1">
        <v>22.58</v>
      </c>
      <c r="X39" s="2">
        <f t="shared" si="0"/>
        <v>31.217272727272725</v>
      </c>
    </row>
    <row r="40" spans="1:24" x14ac:dyDescent="0.25">
      <c r="A40" s="1" t="s">
        <v>142</v>
      </c>
      <c r="B40" s="1" t="s">
        <v>143</v>
      </c>
      <c r="C40" s="1">
        <v>30.65</v>
      </c>
      <c r="D40" s="1">
        <v>32.450000000000003</v>
      </c>
      <c r="E40" s="1">
        <v>27.63</v>
      </c>
      <c r="F40" s="1">
        <v>33.9</v>
      </c>
      <c r="G40" s="1">
        <v>12.56</v>
      </c>
      <c r="H40" s="1">
        <v>36.18</v>
      </c>
      <c r="I40" s="1">
        <v>32.869999999999997</v>
      </c>
      <c r="J40" s="1">
        <v>31.4</v>
      </c>
      <c r="L40" s="1">
        <v>25.34</v>
      </c>
      <c r="M40" s="1">
        <v>30.46</v>
      </c>
      <c r="N40" s="1">
        <v>29.85</v>
      </c>
      <c r="O40" s="1">
        <v>31.65</v>
      </c>
      <c r="P40" s="1">
        <v>41.47</v>
      </c>
      <c r="Q40" s="1">
        <v>19.100000000000001</v>
      </c>
      <c r="R40" s="1">
        <v>31</v>
      </c>
      <c r="S40" s="1">
        <v>35.869999999999997</v>
      </c>
      <c r="T40" s="1">
        <v>33.58</v>
      </c>
      <c r="U40" s="1">
        <v>33.659999999999997</v>
      </c>
      <c r="V40" s="1">
        <v>38.39</v>
      </c>
      <c r="W40" s="1">
        <v>36.4</v>
      </c>
      <c r="X40" s="2">
        <f t="shared" si="0"/>
        <v>31.220499999999998</v>
      </c>
    </row>
    <row r="41" spans="1:24" x14ac:dyDescent="0.25">
      <c r="A41" s="1" t="s">
        <v>164</v>
      </c>
      <c r="B41" s="1" t="s">
        <v>165</v>
      </c>
      <c r="D41" s="1">
        <v>43.02</v>
      </c>
      <c r="E41" s="1">
        <v>39.75</v>
      </c>
      <c r="F41" s="1">
        <v>36.04</v>
      </c>
      <c r="G41" s="1">
        <v>26.49</v>
      </c>
      <c r="H41" s="1">
        <v>31.79</v>
      </c>
      <c r="I41" s="1">
        <v>33.47</v>
      </c>
      <c r="J41" s="1">
        <v>30.3</v>
      </c>
      <c r="K41" s="1">
        <v>28.23</v>
      </c>
      <c r="L41" s="1">
        <v>45.38</v>
      </c>
      <c r="M41" s="1">
        <v>36.68</v>
      </c>
      <c r="N41" s="1">
        <v>32.22</v>
      </c>
      <c r="O41" s="1">
        <v>23.1</v>
      </c>
      <c r="S41" s="1">
        <v>0.11</v>
      </c>
      <c r="X41" s="2" t="str">
        <f t="shared" si="0"/>
        <v/>
      </c>
    </row>
    <row r="42" spans="1:24" x14ac:dyDescent="0.25">
      <c r="A42" s="1" t="s">
        <v>52</v>
      </c>
      <c r="B42" s="1" t="s">
        <v>53</v>
      </c>
      <c r="C42" s="1">
        <v>47.63</v>
      </c>
      <c r="D42" s="1">
        <v>33.01</v>
      </c>
      <c r="E42" s="1">
        <v>35.6</v>
      </c>
      <c r="F42" s="1">
        <v>34.4</v>
      </c>
      <c r="G42" s="1">
        <v>26.75</v>
      </c>
      <c r="H42" s="1">
        <v>26.42</v>
      </c>
      <c r="I42" s="1">
        <v>21.24</v>
      </c>
      <c r="J42" s="1">
        <v>31.3</v>
      </c>
      <c r="K42" s="1">
        <v>31.05</v>
      </c>
      <c r="L42" s="1">
        <v>32.950000000000003</v>
      </c>
      <c r="M42" s="1">
        <v>28.04</v>
      </c>
      <c r="N42" s="1">
        <v>27.45</v>
      </c>
      <c r="O42" s="1">
        <v>32.979999999999997</v>
      </c>
      <c r="X42" s="2" t="str">
        <f t="shared" si="0"/>
        <v/>
      </c>
    </row>
    <row r="43" spans="1:24" x14ac:dyDescent="0.25">
      <c r="A43" s="1" t="s">
        <v>74</v>
      </c>
      <c r="B43" s="1" t="s">
        <v>75</v>
      </c>
      <c r="F43" s="1">
        <v>43.12</v>
      </c>
      <c r="G43" s="1">
        <v>23.27</v>
      </c>
      <c r="H43" s="1">
        <v>29.31</v>
      </c>
      <c r="I43" s="1">
        <v>33.65</v>
      </c>
      <c r="J43" s="1">
        <v>96.18</v>
      </c>
      <c r="K43" s="1">
        <v>30.6</v>
      </c>
      <c r="L43" s="1">
        <v>14.21</v>
      </c>
      <c r="N43" s="1">
        <v>22.81</v>
      </c>
      <c r="O43" s="1">
        <v>26.03</v>
      </c>
      <c r="Q43" s="1">
        <v>18.45</v>
      </c>
      <c r="R43" s="1">
        <v>29.28</v>
      </c>
      <c r="S43" s="1">
        <v>28.47</v>
      </c>
      <c r="T43" s="1">
        <v>27.56</v>
      </c>
      <c r="U43" s="1">
        <v>28.14</v>
      </c>
      <c r="V43" s="1">
        <v>29.83</v>
      </c>
      <c r="W43" s="1">
        <v>26.43</v>
      </c>
      <c r="X43" s="2">
        <f t="shared" si="0"/>
        <v>31.708749999999998</v>
      </c>
    </row>
    <row r="44" spans="1:24" x14ac:dyDescent="0.25">
      <c r="A44" s="1" t="s">
        <v>104</v>
      </c>
      <c r="B44" s="1" t="s">
        <v>105</v>
      </c>
      <c r="C44" s="1">
        <v>42.8</v>
      </c>
      <c r="D44" s="1">
        <v>41.71</v>
      </c>
      <c r="E44" s="1">
        <v>39.04</v>
      </c>
      <c r="F44" s="1">
        <v>45.28</v>
      </c>
      <c r="G44" s="1">
        <v>40.11</v>
      </c>
      <c r="H44" s="1">
        <v>31.24</v>
      </c>
      <c r="I44" s="1">
        <v>34.799999999999997</v>
      </c>
      <c r="J44" s="1">
        <v>26.53</v>
      </c>
      <c r="K44" s="1">
        <v>22.89</v>
      </c>
      <c r="L44" s="1">
        <v>23.18</v>
      </c>
      <c r="M44" s="1">
        <v>24.1</v>
      </c>
      <c r="N44" s="1">
        <v>23.04</v>
      </c>
      <c r="O44" s="1">
        <v>25.83</v>
      </c>
      <c r="P44" s="1">
        <v>31.85</v>
      </c>
      <c r="Q44" s="1">
        <v>23.32</v>
      </c>
      <c r="X44" s="2" t="str">
        <f t="shared" si="0"/>
        <v/>
      </c>
    </row>
    <row r="45" spans="1:24" x14ac:dyDescent="0.25">
      <c r="A45" s="1" t="s">
        <v>60</v>
      </c>
      <c r="B45" s="1" t="s">
        <v>61</v>
      </c>
      <c r="C45" s="1">
        <v>39.42</v>
      </c>
      <c r="D45" s="1">
        <v>36.53</v>
      </c>
      <c r="E45" s="1">
        <v>43.99</v>
      </c>
      <c r="F45" s="1">
        <v>42.04</v>
      </c>
      <c r="G45" s="1">
        <v>20.57</v>
      </c>
      <c r="H45" s="1">
        <v>36.11</v>
      </c>
      <c r="I45" s="1">
        <v>34.33</v>
      </c>
      <c r="J45" s="1">
        <v>29.32</v>
      </c>
      <c r="K45" s="1">
        <v>31.2</v>
      </c>
      <c r="L45" s="1">
        <v>29.59</v>
      </c>
      <c r="M45" s="1">
        <v>24</v>
      </c>
      <c r="N45" s="1">
        <v>26.71</v>
      </c>
      <c r="O45" s="1">
        <v>22.08</v>
      </c>
      <c r="P45" s="1">
        <v>25.93</v>
      </c>
      <c r="Q45" s="1">
        <v>21.65</v>
      </c>
      <c r="R45" s="1">
        <v>25.42</v>
      </c>
      <c r="S45" s="1">
        <v>22.5</v>
      </c>
      <c r="T45" s="1">
        <v>23.37</v>
      </c>
      <c r="U45" s="1">
        <v>25.5</v>
      </c>
      <c r="V45" s="1">
        <v>27.19</v>
      </c>
      <c r="W45" s="1">
        <v>79.78</v>
      </c>
      <c r="X45" s="2">
        <f t="shared" si="0"/>
        <v>31.772857142857138</v>
      </c>
    </row>
    <row r="46" spans="1:24" x14ac:dyDescent="0.25">
      <c r="A46" s="1" t="s">
        <v>128</v>
      </c>
      <c r="B46" s="1" t="s">
        <v>129</v>
      </c>
      <c r="C46" s="1">
        <v>40.159999999999997</v>
      </c>
      <c r="D46" s="1">
        <v>40.44</v>
      </c>
      <c r="E46" s="1">
        <v>43.43</v>
      </c>
      <c r="F46" s="1">
        <v>42.92</v>
      </c>
      <c r="G46" s="1">
        <v>36.479999999999997</v>
      </c>
      <c r="H46" s="1">
        <v>34.049999999999997</v>
      </c>
      <c r="I46" s="1">
        <v>32.93</v>
      </c>
      <c r="J46" s="1">
        <v>24.57</v>
      </c>
      <c r="K46" s="1">
        <v>20.059999999999999</v>
      </c>
      <c r="L46" s="1">
        <v>26.39</v>
      </c>
      <c r="M46" s="1">
        <v>28.55</v>
      </c>
      <c r="N46" s="1">
        <v>29.41</v>
      </c>
      <c r="O46" s="1">
        <v>30.73</v>
      </c>
      <c r="P46" s="1">
        <v>30.11</v>
      </c>
      <c r="Q46" s="1">
        <v>30.15</v>
      </c>
      <c r="R46" s="1">
        <v>30.93</v>
      </c>
      <c r="S46" s="1">
        <v>31.04</v>
      </c>
      <c r="T46" s="1">
        <v>29.83</v>
      </c>
      <c r="U46" s="1">
        <v>29.73</v>
      </c>
      <c r="V46" s="1">
        <v>31.01</v>
      </c>
      <c r="W46" s="1">
        <v>31.47</v>
      </c>
      <c r="X46" s="2">
        <f t="shared" si="0"/>
        <v>32.113809523809522</v>
      </c>
    </row>
    <row r="47" spans="1:24" x14ac:dyDescent="0.25">
      <c r="A47" s="1" t="s">
        <v>62</v>
      </c>
      <c r="B47" s="1" t="s">
        <v>63</v>
      </c>
      <c r="I47" s="1">
        <v>29.5</v>
      </c>
      <c r="J47" s="1">
        <v>26.44</v>
      </c>
      <c r="K47" s="1">
        <v>26.31</v>
      </c>
      <c r="L47" s="1">
        <v>28.35</v>
      </c>
      <c r="M47" s="1">
        <v>30.62</v>
      </c>
      <c r="N47" s="1">
        <v>30.35</v>
      </c>
      <c r="O47" s="1">
        <v>30.86</v>
      </c>
      <c r="P47" s="1">
        <v>30.51</v>
      </c>
      <c r="Q47" s="1">
        <v>29.45</v>
      </c>
      <c r="T47" s="1">
        <v>35.04</v>
      </c>
      <c r="U47" s="1">
        <v>37.090000000000003</v>
      </c>
      <c r="V47" s="1">
        <v>51</v>
      </c>
      <c r="W47" s="1">
        <v>34.28</v>
      </c>
      <c r="X47" s="2">
        <f t="shared" si="0"/>
        <v>32.292307692307688</v>
      </c>
    </row>
    <row r="48" spans="1:24" x14ac:dyDescent="0.25">
      <c r="A48" s="1" t="s">
        <v>38</v>
      </c>
      <c r="B48" s="1" t="s">
        <v>39</v>
      </c>
      <c r="C48" s="1">
        <v>42.89</v>
      </c>
      <c r="D48" s="1">
        <v>38.409999999999997</v>
      </c>
      <c r="E48" s="1">
        <v>41.82</v>
      </c>
      <c r="F48" s="1">
        <v>41.56</v>
      </c>
      <c r="G48" s="1">
        <v>16.38</v>
      </c>
      <c r="H48" s="1">
        <v>35.96</v>
      </c>
      <c r="I48" s="1">
        <v>34.04</v>
      </c>
      <c r="J48" s="1">
        <v>31.95</v>
      </c>
      <c r="K48" s="1">
        <v>29.91</v>
      </c>
      <c r="L48" s="1">
        <v>31.07</v>
      </c>
      <c r="M48" s="1">
        <v>29.26</v>
      </c>
      <c r="N48" s="1">
        <v>33.74</v>
      </c>
      <c r="O48" s="1">
        <v>31.38</v>
      </c>
      <c r="P48" s="1">
        <v>33.270000000000003</v>
      </c>
      <c r="Q48" s="1">
        <v>25.82</v>
      </c>
      <c r="R48" s="1">
        <v>30.91</v>
      </c>
      <c r="S48" s="1">
        <v>27.45</v>
      </c>
      <c r="U48" s="1">
        <v>30.6</v>
      </c>
      <c r="V48" s="1">
        <v>30.68</v>
      </c>
      <c r="W48" s="1">
        <v>34.36</v>
      </c>
      <c r="X48" s="2">
        <f t="shared" si="0"/>
        <v>32.573</v>
      </c>
    </row>
    <row r="49" spans="1:24" x14ac:dyDescent="0.25">
      <c r="A49" s="1" t="s">
        <v>88</v>
      </c>
      <c r="B49" s="1" t="s">
        <v>89</v>
      </c>
      <c r="C49" s="1">
        <v>4.1500000000000004</v>
      </c>
      <c r="D49" s="1">
        <v>29.51</v>
      </c>
      <c r="E49" s="1">
        <v>7.42</v>
      </c>
      <c r="F49" s="1">
        <v>43.15</v>
      </c>
      <c r="G49" s="1">
        <v>17.53</v>
      </c>
      <c r="H49" s="1">
        <v>35.64</v>
      </c>
      <c r="I49" s="1">
        <v>25.74</v>
      </c>
      <c r="J49" s="1">
        <v>19.39</v>
      </c>
      <c r="T49" s="1">
        <v>59.06</v>
      </c>
      <c r="U49" s="1">
        <v>88.84</v>
      </c>
      <c r="X49" s="2" t="str">
        <f t="shared" si="0"/>
        <v/>
      </c>
    </row>
    <row r="50" spans="1:24" x14ac:dyDescent="0.25">
      <c r="A50" s="1" t="s">
        <v>134</v>
      </c>
      <c r="B50" s="1" t="s">
        <v>135</v>
      </c>
      <c r="C50" s="1">
        <v>26.41</v>
      </c>
      <c r="D50" s="1">
        <v>28.57</v>
      </c>
      <c r="E50" s="1">
        <v>33.24</v>
      </c>
      <c r="F50" s="1">
        <v>44.31</v>
      </c>
      <c r="G50" s="1">
        <v>47.09</v>
      </c>
      <c r="H50" s="1">
        <v>42.35</v>
      </c>
      <c r="I50" s="1">
        <v>25.46</v>
      </c>
      <c r="J50" s="1">
        <v>28.73</v>
      </c>
      <c r="K50" s="1">
        <v>56.73</v>
      </c>
      <c r="L50" s="1">
        <v>21.24</v>
      </c>
      <c r="M50" s="1">
        <v>15.62</v>
      </c>
      <c r="N50" s="1">
        <v>37.93</v>
      </c>
      <c r="O50" s="1">
        <v>28.53</v>
      </c>
      <c r="P50" s="1">
        <v>40.380000000000003</v>
      </c>
      <c r="Q50" s="1">
        <v>27.34</v>
      </c>
      <c r="R50" s="1">
        <v>32.299999999999997</v>
      </c>
      <c r="S50" s="1">
        <v>26.22</v>
      </c>
      <c r="T50" s="1">
        <v>33.229999999999997</v>
      </c>
      <c r="U50" s="1">
        <v>29.73</v>
      </c>
      <c r="V50" s="1">
        <v>38.6</v>
      </c>
      <c r="W50" s="1">
        <v>31.47</v>
      </c>
      <c r="X50" s="2">
        <f t="shared" si="0"/>
        <v>33.118095238095243</v>
      </c>
    </row>
    <row r="51" spans="1:24" x14ac:dyDescent="0.25">
      <c r="A51" s="1" t="s">
        <v>140</v>
      </c>
      <c r="B51" s="1" t="s">
        <v>141</v>
      </c>
      <c r="C51" s="1">
        <v>26.41</v>
      </c>
      <c r="D51" s="1">
        <v>28.57</v>
      </c>
      <c r="E51" s="1">
        <v>33.24</v>
      </c>
      <c r="F51" s="1">
        <v>44.31</v>
      </c>
      <c r="G51" s="1">
        <v>47.09</v>
      </c>
      <c r="H51" s="1">
        <v>42.35</v>
      </c>
      <c r="I51" s="1">
        <v>25.46</v>
      </c>
      <c r="J51" s="1">
        <v>28.73</v>
      </c>
      <c r="K51" s="1">
        <v>56.73</v>
      </c>
      <c r="L51" s="1">
        <v>21.24</v>
      </c>
      <c r="M51" s="1">
        <v>15.62</v>
      </c>
      <c r="N51" s="1">
        <v>37.93</v>
      </c>
      <c r="O51" s="1">
        <v>28.53</v>
      </c>
      <c r="P51" s="1">
        <v>40.380000000000003</v>
      </c>
      <c r="Q51" s="1">
        <v>27.34</v>
      </c>
      <c r="R51" s="1">
        <v>32.299999999999997</v>
      </c>
      <c r="S51" s="1">
        <v>26.22</v>
      </c>
      <c r="T51" s="1">
        <v>33.229999999999997</v>
      </c>
      <c r="U51" s="1">
        <v>29.73</v>
      </c>
      <c r="V51" s="1">
        <v>38.6</v>
      </c>
      <c r="W51" s="1">
        <v>31.47</v>
      </c>
      <c r="X51" s="2">
        <f t="shared" si="0"/>
        <v>33.118095238095243</v>
      </c>
    </row>
    <row r="52" spans="1:24" x14ac:dyDescent="0.25">
      <c r="A52" s="1" t="s">
        <v>152</v>
      </c>
      <c r="B52" s="1" t="s">
        <v>153</v>
      </c>
      <c r="C52" s="1">
        <v>29.62</v>
      </c>
      <c r="D52" s="1">
        <v>40.909999999999997</v>
      </c>
      <c r="E52" s="1">
        <v>40.520000000000003</v>
      </c>
      <c r="F52" s="1">
        <v>36.380000000000003</v>
      </c>
      <c r="G52" s="1">
        <v>35.299999999999997</v>
      </c>
      <c r="H52" s="1">
        <v>28.5</v>
      </c>
      <c r="I52" s="1">
        <v>30.56</v>
      </c>
      <c r="J52" s="1">
        <v>28.68</v>
      </c>
      <c r="K52" s="1">
        <v>32.22</v>
      </c>
      <c r="L52" s="1">
        <v>29.31</v>
      </c>
      <c r="M52" s="1">
        <v>35.42</v>
      </c>
      <c r="N52" s="1">
        <v>33.43</v>
      </c>
      <c r="X52" s="2" t="str">
        <f t="shared" si="0"/>
        <v/>
      </c>
    </row>
    <row r="53" spans="1:24" x14ac:dyDescent="0.25">
      <c r="A53" s="1" t="s">
        <v>106</v>
      </c>
      <c r="B53" s="1" t="s">
        <v>107</v>
      </c>
      <c r="C53" s="1">
        <v>36.04</v>
      </c>
      <c r="D53" s="1">
        <v>47.64</v>
      </c>
      <c r="E53" s="1">
        <v>36.17</v>
      </c>
      <c r="F53" s="1">
        <v>35.380000000000003</v>
      </c>
      <c r="G53" s="1">
        <v>20.7</v>
      </c>
      <c r="H53" s="1">
        <v>27.64</v>
      </c>
      <c r="X53" s="2" t="str">
        <f t="shared" si="0"/>
        <v/>
      </c>
    </row>
    <row r="54" spans="1:24" x14ac:dyDescent="0.25">
      <c r="A54" s="1" t="s">
        <v>28</v>
      </c>
      <c r="B54" s="1" t="s">
        <v>29</v>
      </c>
      <c r="E54" s="1">
        <v>65.73</v>
      </c>
      <c r="F54" s="1">
        <v>43.55</v>
      </c>
      <c r="G54" s="1">
        <v>30.76</v>
      </c>
      <c r="H54" s="1">
        <v>20.47</v>
      </c>
      <c r="I54" s="1">
        <v>30.15</v>
      </c>
      <c r="J54" s="1">
        <v>35.39</v>
      </c>
      <c r="K54" s="1">
        <v>23.17</v>
      </c>
      <c r="L54" s="1">
        <v>20.09</v>
      </c>
      <c r="M54" s="1">
        <v>40.549999999999997</v>
      </c>
      <c r="N54" s="1">
        <v>37.74</v>
      </c>
      <c r="X54" s="2" t="str">
        <f t="shared" si="0"/>
        <v/>
      </c>
    </row>
    <row r="55" spans="1:24" x14ac:dyDescent="0.25">
      <c r="A55" s="1" t="s">
        <v>34</v>
      </c>
      <c r="B55" s="1" t="s">
        <v>35</v>
      </c>
      <c r="C55" s="1">
        <v>36.24</v>
      </c>
      <c r="D55" s="1">
        <v>35.08</v>
      </c>
      <c r="E55" s="1">
        <v>44.08</v>
      </c>
      <c r="F55" s="1">
        <v>39.380000000000003</v>
      </c>
      <c r="G55" s="1">
        <v>36.69</v>
      </c>
      <c r="H55" s="1">
        <v>26.82</v>
      </c>
      <c r="I55" s="1">
        <v>35.86</v>
      </c>
      <c r="J55" s="1">
        <v>29.75</v>
      </c>
      <c r="K55" s="1">
        <v>32.49</v>
      </c>
      <c r="L55" s="1">
        <v>31.74</v>
      </c>
      <c r="X55" s="2" t="str">
        <f t="shared" si="0"/>
        <v/>
      </c>
    </row>
    <row r="56" spans="1:24" x14ac:dyDescent="0.25">
      <c r="A56" s="1" t="s">
        <v>100</v>
      </c>
      <c r="B56" s="1" t="s">
        <v>101</v>
      </c>
      <c r="L56" s="1">
        <v>22.59</v>
      </c>
      <c r="M56" s="1">
        <v>26.64</v>
      </c>
      <c r="N56" s="1">
        <v>30.63</v>
      </c>
      <c r="O56" s="1">
        <v>54</v>
      </c>
      <c r="P56" s="1">
        <v>33.67</v>
      </c>
      <c r="Q56" s="1">
        <v>31.55</v>
      </c>
      <c r="R56" s="1">
        <v>31.77</v>
      </c>
      <c r="S56" s="1">
        <v>24.28</v>
      </c>
      <c r="T56" s="1">
        <v>40.29</v>
      </c>
      <c r="U56" s="1">
        <v>32.57</v>
      </c>
      <c r="V56" s="1">
        <v>31.71</v>
      </c>
      <c r="W56" s="1">
        <v>63.52</v>
      </c>
      <c r="X56" s="2">
        <f t="shared" si="0"/>
        <v>35.268333333333338</v>
      </c>
    </row>
    <row r="57" spans="1:24" x14ac:dyDescent="0.25">
      <c r="A57" s="1" t="s">
        <v>84</v>
      </c>
      <c r="B57" s="1" t="s">
        <v>85</v>
      </c>
      <c r="C57" s="1">
        <v>46.9</v>
      </c>
      <c r="D57" s="1">
        <v>45.96</v>
      </c>
      <c r="E57" s="1">
        <v>41.38</v>
      </c>
      <c r="F57" s="1">
        <v>41.47</v>
      </c>
      <c r="G57" s="1">
        <v>39.06</v>
      </c>
      <c r="H57" s="1">
        <v>37.94</v>
      </c>
      <c r="I57" s="1">
        <v>32.9</v>
      </c>
      <c r="J57" s="1">
        <v>27.41</v>
      </c>
      <c r="K57" s="1">
        <v>26.15</v>
      </c>
      <c r="L57" s="1">
        <v>26.84</v>
      </c>
      <c r="M57" s="1">
        <v>25.52</v>
      </c>
      <c r="X57" s="2" t="str">
        <f t="shared" si="0"/>
        <v/>
      </c>
    </row>
    <row r="58" spans="1:24" x14ac:dyDescent="0.25">
      <c r="A58" s="1" t="s">
        <v>110</v>
      </c>
      <c r="B58" s="1" t="s">
        <v>111</v>
      </c>
      <c r="C58" s="1">
        <v>133.44</v>
      </c>
      <c r="D58" s="1">
        <v>30.47</v>
      </c>
      <c r="E58" s="1">
        <v>22.69</v>
      </c>
      <c r="F58" s="1">
        <v>4.6500000000000004</v>
      </c>
      <c r="G58" s="1">
        <v>23.9</v>
      </c>
      <c r="H58" s="1">
        <v>12.83</v>
      </c>
      <c r="I58" s="1">
        <v>17.11</v>
      </c>
      <c r="J58" s="1">
        <v>24.79</v>
      </c>
      <c r="K58" s="1">
        <v>29.58</v>
      </c>
      <c r="M58" s="1">
        <v>12.49</v>
      </c>
      <c r="N58" s="1">
        <v>4.76</v>
      </c>
      <c r="O58" s="1">
        <v>2.67</v>
      </c>
      <c r="Q58" s="1">
        <v>23.83</v>
      </c>
      <c r="S58" s="1">
        <v>17.57</v>
      </c>
      <c r="T58" s="1">
        <v>38.94</v>
      </c>
      <c r="U58" s="1">
        <v>17.920000000000002</v>
      </c>
      <c r="V58" s="1">
        <v>200.21</v>
      </c>
      <c r="W58" s="1">
        <v>24.21</v>
      </c>
      <c r="X58" s="2">
        <f t="shared" si="0"/>
        <v>35.67</v>
      </c>
    </row>
    <row r="59" spans="1:24" x14ac:dyDescent="0.25">
      <c r="A59" s="1" t="s">
        <v>6</v>
      </c>
      <c r="B59" s="1" t="s">
        <v>7</v>
      </c>
      <c r="C59" s="1">
        <v>41.56</v>
      </c>
      <c r="D59" s="1">
        <v>69.61</v>
      </c>
      <c r="E59" s="1">
        <v>35.9</v>
      </c>
      <c r="F59" s="1">
        <v>40.64</v>
      </c>
      <c r="G59" s="1">
        <v>42.81</v>
      </c>
      <c r="H59" s="1">
        <v>31.61</v>
      </c>
      <c r="I59" s="1">
        <v>35.049999999999997</v>
      </c>
      <c r="J59" s="1">
        <v>25.34</v>
      </c>
      <c r="K59" s="1">
        <v>23.34</v>
      </c>
      <c r="L59" s="1">
        <v>24.51</v>
      </c>
      <c r="M59" s="1">
        <v>44.56</v>
      </c>
      <c r="N59" s="1">
        <v>31.13</v>
      </c>
      <c r="O59" s="1">
        <v>35.29</v>
      </c>
      <c r="P59" s="1">
        <v>29.9</v>
      </c>
      <c r="Q59" s="1">
        <v>36.19</v>
      </c>
      <c r="R59" s="1">
        <v>32.17</v>
      </c>
      <c r="S59" s="1">
        <v>31.96</v>
      </c>
      <c r="T59" s="1">
        <v>40.020000000000003</v>
      </c>
      <c r="U59" s="1">
        <v>38</v>
      </c>
      <c r="V59" s="1">
        <v>36.94</v>
      </c>
      <c r="X59" s="2" t="str">
        <f t="shared" si="0"/>
        <v/>
      </c>
    </row>
    <row r="60" spans="1:24" x14ac:dyDescent="0.25">
      <c r="A60" s="1" t="s">
        <v>54</v>
      </c>
      <c r="B60" s="1" t="s">
        <v>55</v>
      </c>
      <c r="E60" s="1">
        <v>63.63</v>
      </c>
      <c r="F60" s="1">
        <v>36.1</v>
      </c>
      <c r="G60" s="1">
        <v>32.18</v>
      </c>
      <c r="H60" s="1">
        <v>30.78</v>
      </c>
      <c r="I60" s="1">
        <v>32.83</v>
      </c>
      <c r="J60" s="1">
        <v>30.08</v>
      </c>
      <c r="K60" s="1">
        <v>30.55</v>
      </c>
      <c r="L60" s="1">
        <v>38.61</v>
      </c>
      <c r="M60" s="1">
        <v>36.47</v>
      </c>
      <c r="N60" s="1">
        <v>42.54</v>
      </c>
      <c r="O60" s="1">
        <v>40.93</v>
      </c>
      <c r="S60" s="1">
        <v>107.53</v>
      </c>
      <c r="T60" s="1">
        <v>10.58</v>
      </c>
      <c r="U60" s="1">
        <v>16.13</v>
      </c>
      <c r="W60" s="1">
        <v>0.04</v>
      </c>
      <c r="X60" s="2">
        <f t="shared" si="0"/>
        <v>36.598666666666666</v>
      </c>
    </row>
    <row r="61" spans="1:24" x14ac:dyDescent="0.25">
      <c r="A61" s="1" t="s">
        <v>8</v>
      </c>
      <c r="B61" s="1" t="s">
        <v>9</v>
      </c>
      <c r="C61" s="1">
        <v>73.48</v>
      </c>
      <c r="D61" s="1">
        <v>95.9</v>
      </c>
      <c r="E61" s="1">
        <v>42.12</v>
      </c>
      <c r="F61" s="1">
        <v>17.559999999999999</v>
      </c>
      <c r="G61" s="1">
        <v>32.03</v>
      </c>
      <c r="H61" s="1">
        <v>1.05</v>
      </c>
      <c r="I61" s="1">
        <v>28.06</v>
      </c>
      <c r="J61" s="1">
        <v>27.67</v>
      </c>
      <c r="K61" s="1">
        <v>25.03</v>
      </c>
      <c r="L61" s="1">
        <v>25.35</v>
      </c>
      <c r="M61" s="1">
        <v>26.8</v>
      </c>
      <c r="N61" s="1">
        <v>31.44</v>
      </c>
      <c r="O61" s="1">
        <v>33.409999999999997</v>
      </c>
      <c r="P61" s="1">
        <v>28.84</v>
      </c>
      <c r="Q61" s="1">
        <v>45.53</v>
      </c>
      <c r="R61" s="1">
        <v>34.159999999999997</v>
      </c>
      <c r="S61" s="1">
        <v>48.55</v>
      </c>
      <c r="T61" s="1">
        <v>43.68</v>
      </c>
      <c r="U61" s="1">
        <v>46.02</v>
      </c>
      <c r="V61" s="1">
        <v>42.06</v>
      </c>
      <c r="W61" s="1">
        <v>24.28</v>
      </c>
      <c r="X61" s="2">
        <f t="shared" si="0"/>
        <v>36.810476190476187</v>
      </c>
    </row>
    <row r="62" spans="1:24" x14ac:dyDescent="0.25">
      <c r="A62" s="1" t="s">
        <v>76</v>
      </c>
      <c r="B62" s="1" t="s">
        <v>77</v>
      </c>
      <c r="C62" s="1">
        <v>40.4</v>
      </c>
      <c r="D62" s="1">
        <v>41.44</v>
      </c>
      <c r="E62" s="1">
        <v>44.85</v>
      </c>
      <c r="F62" s="1">
        <v>15.6</v>
      </c>
      <c r="G62" s="1">
        <v>40.56</v>
      </c>
      <c r="H62" s="1">
        <v>33.65</v>
      </c>
      <c r="I62" s="1">
        <v>36.78</v>
      </c>
      <c r="J62" s="1">
        <v>32.97</v>
      </c>
      <c r="K62" s="1">
        <v>29.88</v>
      </c>
      <c r="L62" s="1">
        <v>31.74</v>
      </c>
      <c r="M62" s="1">
        <v>29.88</v>
      </c>
      <c r="N62" s="1">
        <v>35.21</v>
      </c>
      <c r="O62" s="1">
        <v>47.45</v>
      </c>
      <c r="P62" s="1">
        <v>37.590000000000003</v>
      </c>
      <c r="Q62" s="1">
        <v>42.3</v>
      </c>
      <c r="R62" s="1">
        <v>40.72</v>
      </c>
      <c r="S62" s="1">
        <v>50.28</v>
      </c>
      <c r="T62" s="1">
        <v>52.56</v>
      </c>
      <c r="U62" s="1">
        <v>41.83</v>
      </c>
      <c r="V62" s="1">
        <v>39.090000000000003</v>
      </c>
      <c r="W62" s="1">
        <v>36.99</v>
      </c>
      <c r="X62" s="2">
        <f t="shared" si="0"/>
        <v>38.179523809523808</v>
      </c>
    </row>
    <row r="63" spans="1:24" x14ac:dyDescent="0.25">
      <c r="A63" s="1" t="s">
        <v>122</v>
      </c>
      <c r="B63" s="1" t="s">
        <v>123</v>
      </c>
      <c r="G63" s="1">
        <v>21.89</v>
      </c>
      <c r="H63" s="1">
        <v>35.950000000000003</v>
      </c>
      <c r="I63" s="1">
        <v>31.32</v>
      </c>
      <c r="J63" s="1">
        <v>28.28</v>
      </c>
      <c r="K63" s="1">
        <v>40.71</v>
      </c>
      <c r="L63" s="1">
        <v>9.2100000000000009</v>
      </c>
      <c r="M63" s="1">
        <v>26.13</v>
      </c>
      <c r="N63" s="1">
        <v>33.369999999999997</v>
      </c>
      <c r="O63" s="1">
        <v>29.7</v>
      </c>
      <c r="P63" s="1">
        <v>36.299999999999997</v>
      </c>
      <c r="Q63" s="1">
        <v>64.17</v>
      </c>
      <c r="R63" s="1">
        <v>113.89</v>
      </c>
      <c r="S63" s="1">
        <v>48.87</v>
      </c>
      <c r="T63" s="1">
        <v>26.19</v>
      </c>
      <c r="U63" s="1">
        <v>28.58</v>
      </c>
      <c r="W63" s="1">
        <v>67.349999999999994</v>
      </c>
      <c r="X63" s="2">
        <f t="shared" si="0"/>
        <v>40.119375000000005</v>
      </c>
    </row>
    <row r="64" spans="1:24" x14ac:dyDescent="0.25">
      <c r="A64" s="1" t="s">
        <v>48</v>
      </c>
      <c r="B64" s="1" t="s">
        <v>49</v>
      </c>
      <c r="K64" s="1">
        <v>33.93</v>
      </c>
      <c r="L64" s="1">
        <v>12.53</v>
      </c>
      <c r="N64" s="1">
        <v>59.84</v>
      </c>
      <c r="O64" s="1">
        <v>16.149999999999999</v>
      </c>
      <c r="P64" s="1">
        <v>30.07</v>
      </c>
      <c r="Q64" s="1">
        <v>52.64</v>
      </c>
      <c r="R64" s="1">
        <v>111.24</v>
      </c>
      <c r="S64" s="1">
        <v>54.95</v>
      </c>
      <c r="T64" s="1">
        <v>20.010000000000002</v>
      </c>
      <c r="U64" s="1">
        <v>27.32</v>
      </c>
      <c r="V64" s="1">
        <v>27.32</v>
      </c>
      <c r="W64" s="1">
        <v>47.49</v>
      </c>
      <c r="X64" s="2">
        <f t="shared" si="0"/>
        <v>41.124166666666667</v>
      </c>
    </row>
    <row r="65" spans="1:24" x14ac:dyDescent="0.25">
      <c r="A65" s="1" t="s">
        <v>102</v>
      </c>
      <c r="B65" s="1" t="s">
        <v>103</v>
      </c>
      <c r="C65" s="1">
        <v>85.93</v>
      </c>
      <c r="F65" s="1">
        <v>108.28</v>
      </c>
      <c r="G65" s="1">
        <v>36.51</v>
      </c>
      <c r="H65" s="1">
        <v>30.22</v>
      </c>
      <c r="I65" s="1">
        <v>34.29</v>
      </c>
      <c r="J65" s="1">
        <v>36.54</v>
      </c>
      <c r="K65" s="1">
        <v>34.369999999999997</v>
      </c>
      <c r="L65" s="1">
        <v>30.42</v>
      </c>
      <c r="M65" s="1">
        <v>27.99</v>
      </c>
      <c r="N65" s="1">
        <v>30.69</v>
      </c>
      <c r="O65" s="1">
        <v>30.19</v>
      </c>
      <c r="P65" s="1">
        <v>30.45</v>
      </c>
      <c r="Q65" s="1">
        <v>30.59</v>
      </c>
      <c r="R65" s="1">
        <v>45.48</v>
      </c>
      <c r="S65" s="1">
        <v>42.83</v>
      </c>
      <c r="T65" s="1">
        <v>46.87</v>
      </c>
      <c r="U65" s="1">
        <v>36.549999999999997</v>
      </c>
      <c r="V65" s="1">
        <v>30.38</v>
      </c>
      <c r="W65" s="1">
        <v>36.159999999999997</v>
      </c>
      <c r="X65" s="2">
        <f t="shared" si="0"/>
        <v>41.302105263157898</v>
      </c>
    </row>
    <row r="66" spans="1:24" x14ac:dyDescent="0.25">
      <c r="A66" s="1" t="s">
        <v>26</v>
      </c>
      <c r="B66" s="1" t="s">
        <v>27</v>
      </c>
      <c r="H66" s="1">
        <v>26.83</v>
      </c>
      <c r="I66" s="1">
        <v>26.68</v>
      </c>
      <c r="J66" s="1">
        <v>23.74</v>
      </c>
      <c r="K66" s="1">
        <v>267.44</v>
      </c>
      <c r="L66" s="1">
        <v>18.91</v>
      </c>
      <c r="M66" s="1">
        <v>19.09</v>
      </c>
      <c r="N66" s="1">
        <v>23.02</v>
      </c>
      <c r="O66" s="1">
        <v>23.96</v>
      </c>
      <c r="P66" s="1">
        <v>21.04</v>
      </c>
      <c r="Q66" s="1">
        <v>31.14</v>
      </c>
      <c r="R66" s="1">
        <v>33.78</v>
      </c>
      <c r="S66" s="1">
        <v>30.62</v>
      </c>
      <c r="T66" s="1">
        <v>28.08</v>
      </c>
      <c r="U66" s="1">
        <v>28.55</v>
      </c>
      <c r="V66" s="1">
        <v>29.99</v>
      </c>
      <c r="W66" s="1">
        <v>29.9</v>
      </c>
      <c r="X66" s="2">
        <f t="shared" si="0"/>
        <v>41.423124999999999</v>
      </c>
    </row>
    <row r="67" spans="1:24" x14ac:dyDescent="0.25">
      <c r="A67" s="1" t="s">
        <v>96</v>
      </c>
      <c r="B67" s="1" t="s">
        <v>97</v>
      </c>
      <c r="C67" s="1">
        <v>37.72</v>
      </c>
      <c r="D67" s="1">
        <v>38.17</v>
      </c>
      <c r="E67" s="1">
        <v>38.69</v>
      </c>
      <c r="F67" s="1">
        <v>37.479999999999997</v>
      </c>
      <c r="G67" s="1">
        <v>24.22</v>
      </c>
      <c r="H67" s="1">
        <v>44.13</v>
      </c>
      <c r="I67" s="1">
        <v>29.89</v>
      </c>
      <c r="M67" s="1">
        <v>49.81</v>
      </c>
      <c r="N67" s="1">
        <v>29.01</v>
      </c>
      <c r="O67" s="1">
        <v>29.24</v>
      </c>
      <c r="P67" s="1">
        <v>44.33</v>
      </c>
      <c r="Q67" s="1">
        <v>34.67</v>
      </c>
      <c r="R67" s="1">
        <v>34.81</v>
      </c>
      <c r="S67" s="1">
        <v>14.5</v>
      </c>
      <c r="T67" s="1">
        <v>25.44</v>
      </c>
      <c r="U67" s="1">
        <v>46.06</v>
      </c>
      <c r="V67" s="1">
        <v>24.6</v>
      </c>
      <c r="W67" s="1">
        <v>227.41</v>
      </c>
      <c r="X67" s="2">
        <f t="shared" ref="X67:X85" si="1">IF(AND(COUNT(C67:W67)&gt;5, W67&gt;0),AVERAGE(C67:W67),"")</f>
        <v>45.010000000000005</v>
      </c>
    </row>
    <row r="68" spans="1:24" x14ac:dyDescent="0.25">
      <c r="A68" s="1" t="s">
        <v>162</v>
      </c>
      <c r="B68" s="1" t="s">
        <v>163</v>
      </c>
      <c r="D68" s="1">
        <v>0.72</v>
      </c>
      <c r="E68" s="1">
        <v>22.76</v>
      </c>
      <c r="F68" s="1">
        <v>7.86</v>
      </c>
      <c r="G68" s="1">
        <v>11.41</v>
      </c>
      <c r="H68" s="1">
        <v>13.72</v>
      </c>
      <c r="I68" s="1">
        <v>14.8</v>
      </c>
      <c r="J68" s="1">
        <v>49.32</v>
      </c>
      <c r="K68" s="1">
        <v>39.07</v>
      </c>
      <c r="L68" s="1">
        <v>9.1</v>
      </c>
      <c r="M68" s="1">
        <v>17.420000000000002</v>
      </c>
      <c r="N68" s="1">
        <v>20.07</v>
      </c>
      <c r="O68" s="1">
        <v>21.22</v>
      </c>
      <c r="P68" s="1">
        <v>35.159999999999997</v>
      </c>
      <c r="Q68" s="1">
        <v>70.739999999999995</v>
      </c>
      <c r="T68" s="1">
        <v>63.32</v>
      </c>
      <c r="U68" s="1">
        <v>326.41000000000003</v>
      </c>
      <c r="X68" s="2" t="str">
        <f t="shared" si="1"/>
        <v/>
      </c>
    </row>
    <row r="69" spans="1:24" x14ac:dyDescent="0.25">
      <c r="A69" s="1" t="s">
        <v>36</v>
      </c>
      <c r="B69" s="1" t="s">
        <v>37</v>
      </c>
      <c r="C69" s="1">
        <v>19.22</v>
      </c>
      <c r="G69" s="1">
        <v>4.96</v>
      </c>
      <c r="H69" s="1">
        <v>11.98</v>
      </c>
      <c r="I69" s="1">
        <v>22.58</v>
      </c>
      <c r="J69" s="1">
        <v>31.2</v>
      </c>
      <c r="K69" s="1">
        <v>33.979999999999997</v>
      </c>
      <c r="M69" s="1">
        <v>38.43</v>
      </c>
      <c r="N69" s="1">
        <v>38.04</v>
      </c>
      <c r="O69" s="1">
        <v>32.479999999999997</v>
      </c>
      <c r="P69" s="1">
        <v>314.17</v>
      </c>
      <c r="Q69" s="1">
        <v>82.12</v>
      </c>
      <c r="R69" s="1">
        <v>19.3</v>
      </c>
      <c r="T69" s="1">
        <v>13.49</v>
      </c>
      <c r="U69" s="1">
        <v>13.67</v>
      </c>
      <c r="X69" s="2" t="str">
        <f t="shared" si="1"/>
        <v/>
      </c>
    </row>
    <row r="70" spans="1:24" x14ac:dyDescent="0.25">
      <c r="A70" s="1" t="s">
        <v>98</v>
      </c>
      <c r="B70" s="1" t="s">
        <v>99</v>
      </c>
      <c r="C70" s="1">
        <v>41.58</v>
      </c>
      <c r="D70" s="1">
        <v>15.06</v>
      </c>
      <c r="H70" s="1">
        <v>12.75</v>
      </c>
      <c r="I70" s="1">
        <v>160.33000000000001</v>
      </c>
      <c r="L70" s="1">
        <v>8.76</v>
      </c>
      <c r="M70" s="1">
        <v>50.76</v>
      </c>
      <c r="O70" s="1">
        <v>38.72</v>
      </c>
      <c r="P70" s="1">
        <v>46.34</v>
      </c>
      <c r="Q70" s="1">
        <v>161.21</v>
      </c>
      <c r="R70" s="1">
        <v>58.81</v>
      </c>
      <c r="T70" s="1">
        <v>28.43</v>
      </c>
      <c r="U70" s="1">
        <v>27.32</v>
      </c>
      <c r="V70" s="1">
        <v>9.4700000000000006</v>
      </c>
      <c r="X70" s="2" t="str">
        <f t="shared" si="1"/>
        <v/>
      </c>
    </row>
    <row r="71" spans="1:24" x14ac:dyDescent="0.25">
      <c r="A71" s="1" t="s">
        <v>10</v>
      </c>
      <c r="B71" s="1" t="s">
        <v>11</v>
      </c>
      <c r="C71" s="1">
        <v>81.900000000000006</v>
      </c>
      <c r="D71" s="1">
        <v>152.71</v>
      </c>
      <c r="E71" s="1">
        <v>42.24</v>
      </c>
      <c r="F71" s="1">
        <v>18.489999999999998</v>
      </c>
      <c r="G71" s="1">
        <v>35.14</v>
      </c>
      <c r="H71" s="1">
        <v>1.05</v>
      </c>
      <c r="X71" s="2" t="str">
        <f t="shared" si="1"/>
        <v/>
      </c>
    </row>
    <row r="72" spans="1:24" x14ac:dyDescent="0.25">
      <c r="A72" s="1" t="s">
        <v>2</v>
      </c>
      <c r="B72" s="1" t="s">
        <v>3</v>
      </c>
      <c r="C72" s="1">
        <v>36.68</v>
      </c>
      <c r="D72" s="1">
        <v>78.150000000000006</v>
      </c>
      <c r="E72" s="1">
        <v>19.3</v>
      </c>
      <c r="F72" s="1">
        <v>32.54</v>
      </c>
      <c r="G72" s="1">
        <v>24.39</v>
      </c>
      <c r="H72" s="1">
        <v>27.42</v>
      </c>
      <c r="I72" s="1">
        <v>4.75</v>
      </c>
      <c r="J72" s="1">
        <v>7.12</v>
      </c>
      <c r="L72" s="1">
        <v>28.43</v>
      </c>
      <c r="M72" s="1">
        <v>23.14</v>
      </c>
      <c r="N72" s="1">
        <v>32.36</v>
      </c>
      <c r="O72" s="1">
        <v>24.32</v>
      </c>
      <c r="P72" s="1">
        <v>31.96</v>
      </c>
      <c r="R72" s="1">
        <v>36.979999999999997</v>
      </c>
      <c r="S72" s="1">
        <v>48.93</v>
      </c>
      <c r="T72" s="1">
        <v>480.8</v>
      </c>
      <c r="U72" s="1">
        <v>33.700000000000003</v>
      </c>
      <c r="V72" s="1">
        <v>43.04</v>
      </c>
      <c r="W72" s="1">
        <v>111.62</v>
      </c>
      <c r="X72" s="2">
        <f t="shared" si="1"/>
        <v>59.243684210526318</v>
      </c>
    </row>
    <row r="73" spans="1:24" x14ac:dyDescent="0.25">
      <c r="A73" s="1" t="s">
        <v>58</v>
      </c>
      <c r="B73" s="1" t="s">
        <v>59</v>
      </c>
      <c r="G73" s="1">
        <v>77.540000000000006</v>
      </c>
      <c r="H73" s="1">
        <v>31.5</v>
      </c>
      <c r="I73" s="1">
        <v>34.659999999999997</v>
      </c>
      <c r="J73" s="1">
        <v>167.4</v>
      </c>
      <c r="K73" s="1">
        <v>31.99</v>
      </c>
      <c r="L73" s="1">
        <v>60.75</v>
      </c>
      <c r="M73" s="1">
        <v>28.17</v>
      </c>
      <c r="X73" s="2" t="str">
        <f t="shared" si="1"/>
        <v/>
      </c>
    </row>
    <row r="74" spans="1:24" x14ac:dyDescent="0.25">
      <c r="A74" s="1" t="s">
        <v>14</v>
      </c>
      <c r="B74" s="1" t="s">
        <v>15</v>
      </c>
      <c r="F74" s="1">
        <v>35.21</v>
      </c>
      <c r="G74" s="1">
        <v>205.17</v>
      </c>
      <c r="H74" s="1">
        <v>30.38</v>
      </c>
      <c r="I74" s="1">
        <v>33.97</v>
      </c>
      <c r="J74" s="1">
        <v>43.83</v>
      </c>
      <c r="L74" s="1">
        <v>50.7</v>
      </c>
      <c r="P74" s="1">
        <v>29.72</v>
      </c>
      <c r="T74" s="1">
        <v>87.33</v>
      </c>
      <c r="W74" s="1">
        <v>68.69</v>
      </c>
      <c r="X74" s="2">
        <f t="shared" si="1"/>
        <v>65</v>
      </c>
    </row>
    <row r="75" spans="1:24" x14ac:dyDescent="0.25">
      <c r="A75" s="1" t="s">
        <v>136</v>
      </c>
      <c r="B75" s="1" t="s">
        <v>137</v>
      </c>
      <c r="K75" s="1">
        <v>26.26</v>
      </c>
      <c r="L75" s="1">
        <v>23.32</v>
      </c>
      <c r="M75" s="1">
        <v>30.2</v>
      </c>
      <c r="N75" s="1">
        <v>20.65</v>
      </c>
      <c r="O75" s="1">
        <v>30.99</v>
      </c>
      <c r="P75" s="1">
        <v>236.01</v>
      </c>
      <c r="T75" s="1">
        <v>88.94</v>
      </c>
      <c r="X75" s="2" t="str">
        <f t="shared" si="1"/>
        <v/>
      </c>
    </row>
    <row r="76" spans="1:24" x14ac:dyDescent="0.25">
      <c r="A76" s="1" t="s">
        <v>50</v>
      </c>
      <c r="B76" s="1" t="s">
        <v>51</v>
      </c>
      <c r="C76" s="1">
        <v>18.41</v>
      </c>
      <c r="D76" s="1">
        <v>35.36</v>
      </c>
      <c r="E76" s="1">
        <v>59.67</v>
      </c>
      <c r="G76" s="1">
        <v>75.38</v>
      </c>
      <c r="I76" s="1">
        <v>76.31</v>
      </c>
      <c r="J76" s="1">
        <v>123.8</v>
      </c>
      <c r="M76" s="1">
        <v>94.96</v>
      </c>
      <c r="N76" s="1">
        <v>286</v>
      </c>
      <c r="O76" s="1">
        <v>67.39</v>
      </c>
      <c r="P76" s="1">
        <v>48.53</v>
      </c>
      <c r="Q76" s="1">
        <v>52.72</v>
      </c>
      <c r="R76" s="1">
        <v>1.86</v>
      </c>
      <c r="S76" s="1">
        <v>58.87</v>
      </c>
      <c r="T76" s="1">
        <v>79.28</v>
      </c>
      <c r="U76" s="1">
        <v>48.74</v>
      </c>
      <c r="V76" s="1">
        <v>79.239999999999995</v>
      </c>
      <c r="X76" s="2" t="str">
        <f t="shared" si="1"/>
        <v/>
      </c>
    </row>
    <row r="77" spans="1:24" x14ac:dyDescent="0.25">
      <c r="A77" s="1" t="s">
        <v>168</v>
      </c>
      <c r="B77" s="1" t="s">
        <v>169</v>
      </c>
      <c r="C77" s="1">
        <v>54.31</v>
      </c>
      <c r="D77" s="1">
        <v>47.2</v>
      </c>
      <c r="G77" s="1">
        <v>290.64999999999998</v>
      </c>
      <c r="I77" s="1">
        <v>285.75</v>
      </c>
      <c r="J77" s="1">
        <v>40.6</v>
      </c>
      <c r="N77" s="1">
        <v>51.21</v>
      </c>
      <c r="P77" s="1">
        <v>26.88</v>
      </c>
      <c r="S77" s="1">
        <v>12.21</v>
      </c>
      <c r="T77" s="1">
        <v>25.52</v>
      </c>
      <c r="U77" s="1">
        <v>22.16</v>
      </c>
      <c r="V77" s="1">
        <v>16.52</v>
      </c>
      <c r="W77" s="1">
        <v>1244.1600000000001</v>
      </c>
      <c r="X77" s="2">
        <f t="shared" si="1"/>
        <v>176.43083333333334</v>
      </c>
    </row>
    <row r="78" spans="1:24" x14ac:dyDescent="0.25">
      <c r="A78" s="1" t="s">
        <v>118</v>
      </c>
      <c r="B78" s="1" t="s">
        <v>119</v>
      </c>
      <c r="F78" s="1">
        <v>1.1299999999999999</v>
      </c>
      <c r="G78" s="1">
        <v>22.25</v>
      </c>
      <c r="J78" s="1">
        <v>37.14</v>
      </c>
      <c r="L78" s="1">
        <v>28.44</v>
      </c>
      <c r="M78" s="1">
        <v>112.78</v>
      </c>
      <c r="N78" s="1">
        <v>1916.63</v>
      </c>
      <c r="O78" s="1">
        <v>3.97</v>
      </c>
      <c r="P78" s="1">
        <v>19.29</v>
      </c>
      <c r="R78" s="1">
        <v>120.65</v>
      </c>
      <c r="S78" s="1">
        <v>16.16</v>
      </c>
      <c r="T78" s="1">
        <v>33.71</v>
      </c>
      <c r="U78" s="1">
        <v>29.64</v>
      </c>
      <c r="V78" s="1">
        <v>12.48</v>
      </c>
      <c r="X78" s="2" t="str">
        <f t="shared" si="1"/>
        <v/>
      </c>
    </row>
    <row r="79" spans="1:24" x14ac:dyDescent="0.25">
      <c r="A79" s="1" t="s">
        <v>154</v>
      </c>
      <c r="B79" s="1" t="s">
        <v>155</v>
      </c>
      <c r="R79" s="1">
        <v>54.88</v>
      </c>
      <c r="U79" s="1">
        <v>158.22999999999999</v>
      </c>
      <c r="V79" s="1">
        <v>426.15</v>
      </c>
      <c r="W79" s="1">
        <v>13.55</v>
      </c>
      <c r="X79" s="2" t="str">
        <f t="shared" si="1"/>
        <v/>
      </c>
    </row>
    <row r="80" spans="1:24" x14ac:dyDescent="0.25">
      <c r="A80" s="1" t="s">
        <v>66</v>
      </c>
      <c r="B80" s="1" t="s">
        <v>67</v>
      </c>
      <c r="T80" s="1">
        <v>13.64</v>
      </c>
      <c r="U80" s="1">
        <v>11.97</v>
      </c>
      <c r="V80" s="1">
        <v>28.34</v>
      </c>
      <c r="W80" s="1">
        <v>27.34</v>
      </c>
      <c r="X80" s="2" t="str">
        <f t="shared" si="1"/>
        <v/>
      </c>
    </row>
    <row r="81" spans="1:24" x14ac:dyDescent="0.25">
      <c r="A81" s="1" t="s">
        <v>44</v>
      </c>
      <c r="B81" s="1" t="s">
        <v>45</v>
      </c>
      <c r="T81" s="1">
        <v>28.89</v>
      </c>
      <c r="U81" s="1">
        <v>39.39</v>
      </c>
      <c r="V81" s="1">
        <v>31.22</v>
      </c>
      <c r="X81" s="2" t="str">
        <f t="shared" si="1"/>
        <v/>
      </c>
    </row>
    <row r="82" spans="1:24" x14ac:dyDescent="0.25">
      <c r="A82" s="1" t="s">
        <v>92</v>
      </c>
      <c r="B82" s="1" t="s">
        <v>93</v>
      </c>
      <c r="C82" s="1">
        <v>14.04</v>
      </c>
      <c r="D82" s="1">
        <v>34.01</v>
      </c>
      <c r="E82" s="1">
        <v>31.53</v>
      </c>
      <c r="F82" s="1">
        <v>29.64</v>
      </c>
      <c r="X82" s="2" t="str">
        <f t="shared" si="1"/>
        <v/>
      </c>
    </row>
    <row r="83" spans="1:24" x14ac:dyDescent="0.25">
      <c r="A83" s="1" t="s">
        <v>40</v>
      </c>
      <c r="B83" s="1" t="s">
        <v>41</v>
      </c>
      <c r="C83" s="1">
        <v>31.66</v>
      </c>
      <c r="X83" s="2" t="str">
        <f t="shared" si="1"/>
        <v/>
      </c>
    </row>
    <row r="84" spans="1:24" x14ac:dyDescent="0.25">
      <c r="A84" s="1" t="s">
        <v>114</v>
      </c>
      <c r="B84" s="1" t="s">
        <v>115</v>
      </c>
      <c r="C84" s="1">
        <v>35.090000000000003</v>
      </c>
      <c r="D84" s="1">
        <v>28.28</v>
      </c>
      <c r="E84" s="1">
        <v>37.5</v>
      </c>
      <c r="F84" s="1">
        <v>39.799999999999997</v>
      </c>
      <c r="X84" s="2" t="str">
        <f t="shared" si="1"/>
        <v/>
      </c>
    </row>
    <row r="85" spans="1:24" x14ac:dyDescent="0.25">
      <c r="A85" s="1" t="s">
        <v>116</v>
      </c>
      <c r="B85" s="1" t="s">
        <v>117</v>
      </c>
      <c r="C85" s="1">
        <v>59.09</v>
      </c>
      <c r="G85" s="1">
        <v>16.71</v>
      </c>
      <c r="X85" s="2" t="str">
        <f t="shared" si="1"/>
        <v/>
      </c>
    </row>
    <row r="86" spans="1:24" x14ac:dyDescent="0.25">
      <c r="A86" s="1" t="s">
        <v>160</v>
      </c>
      <c r="B86" s="1" t="s">
        <v>161</v>
      </c>
      <c r="C86" s="1">
        <v>53.44</v>
      </c>
      <c r="D86" s="1">
        <v>51.58</v>
      </c>
      <c r="X86" s="2">
        <f>COUNT(X2:X84)</f>
        <v>47</v>
      </c>
    </row>
    <row r="87" spans="1:24" x14ac:dyDescent="0.25">
      <c r="A87" s="1" t="s">
        <v>166</v>
      </c>
      <c r="B87" s="1" t="s">
        <v>167</v>
      </c>
      <c r="E87" s="1">
        <v>44.9</v>
      </c>
      <c r="F87" s="1">
        <v>3.67</v>
      </c>
      <c r="G87" s="1">
        <v>137.63</v>
      </c>
      <c r="H87" s="1">
        <v>45.38</v>
      </c>
      <c r="X87" s="2">
        <f>COUNT(X2:X32)</f>
        <v>20</v>
      </c>
    </row>
    <row r="88" spans="1:24" x14ac:dyDescent="0.25">
      <c r="A88" s="1" t="s">
        <v>196</v>
      </c>
      <c r="B88" s="1" t="s">
        <v>196</v>
      </c>
      <c r="C88" s="1">
        <f t="shared" ref="C88:W88" si="2">AVERAGE(C2:C87)</f>
        <v>36.857826086956521</v>
      </c>
      <c r="D88" s="1">
        <f t="shared" si="2"/>
        <v>37.722888888888896</v>
      </c>
      <c r="E88" s="1">
        <f t="shared" si="2"/>
        <v>35.433333333333337</v>
      </c>
      <c r="F88" s="1">
        <f t="shared" si="2"/>
        <v>32.301372549019618</v>
      </c>
      <c r="G88" s="1">
        <f t="shared" si="2"/>
        <v>37.800727272727286</v>
      </c>
      <c r="H88" s="1">
        <f t="shared" si="2"/>
        <v>26.450925925925933</v>
      </c>
      <c r="I88" s="1">
        <f t="shared" si="2"/>
        <v>34.556551724137925</v>
      </c>
      <c r="J88" s="1">
        <f t="shared" si="2"/>
        <v>33.851052631578945</v>
      </c>
      <c r="K88" s="1">
        <f t="shared" si="2"/>
        <v>32.1524</v>
      </c>
      <c r="L88" s="1">
        <f t="shared" si="2"/>
        <v>26.271186440677962</v>
      </c>
      <c r="M88" s="1">
        <f t="shared" si="2"/>
        <v>30.709666666666671</v>
      </c>
      <c r="N88" s="1">
        <f t="shared" si="2"/>
        <v>64.975084745762715</v>
      </c>
      <c r="O88" s="1">
        <f t="shared" si="2"/>
        <v>28.14089285714287</v>
      </c>
      <c r="P88" s="1">
        <f t="shared" si="2"/>
        <v>38.417272727272731</v>
      </c>
      <c r="Q88" s="1">
        <f t="shared" si="2"/>
        <v>32.967454545454551</v>
      </c>
      <c r="R88" s="1">
        <f t="shared" si="2"/>
        <v>35.290754716981134</v>
      </c>
      <c r="S88" s="1">
        <f t="shared" si="2"/>
        <v>29.94321428571428</v>
      </c>
      <c r="T88" s="1">
        <f t="shared" si="2"/>
        <v>37.810491803278687</v>
      </c>
      <c r="U88" s="1">
        <f t="shared" si="2"/>
        <v>35.766129032258057</v>
      </c>
      <c r="V88" s="1">
        <f t="shared" si="2"/>
        <v>42.455263157894734</v>
      </c>
      <c r="W88" s="1">
        <f t="shared" si="2"/>
        <v>62.63448979591837</v>
      </c>
      <c r="X88" s="1">
        <f>X87/X86</f>
        <v>0.42553191489361702</v>
      </c>
    </row>
  </sheetData>
  <sortState xmlns:xlrd2="http://schemas.microsoft.com/office/spreadsheetml/2017/richdata2" ref="A2:X89">
    <sortCondition ref="X2:X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 tax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de Buen</dc:creator>
  <cp:lastModifiedBy>Néstor de Buen</cp:lastModifiedBy>
  <dcterms:created xsi:type="dcterms:W3CDTF">2021-06-11T01:14:39Z</dcterms:created>
  <dcterms:modified xsi:type="dcterms:W3CDTF">2021-09-09T20:07:20Z</dcterms:modified>
</cp:coreProperties>
</file>