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60" windowWidth="32790" windowHeight="19950"/>
  </bookViews>
  <sheets>
    <sheet name="Plaque Auszählung" sheetId="1" r:id="rId1"/>
    <sheet name="Laborkontrolle" sheetId="6" r:id="rId2"/>
    <sheet name="exp_infos" sheetId="3" r:id="rId3"/>
    <sheet name="legende" sheetId="5" r:id="rId4"/>
  </sheets>
  <definedNames>
    <definedName name="_xlnm._FilterDatabase" localSheetId="2" hidden="1">exp_infos!$B$1:$CE$1</definedName>
    <definedName name="_xlnm._FilterDatabase" localSheetId="0" hidden="1">'Plaque Auszählung'!#REF!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59" i="1" l="1"/>
  <c r="BA59" i="1"/>
  <c r="BB59" i="1"/>
  <c r="BC59" i="1"/>
  <c r="BD59" i="1"/>
  <c r="AY59" i="1"/>
  <c r="AZ55" i="1"/>
  <c r="BA55" i="1"/>
  <c r="BB55" i="1"/>
  <c r="BC55" i="1"/>
  <c r="BD55" i="1"/>
  <c r="AY55" i="1"/>
  <c r="BD58" i="1" l="1"/>
  <c r="BC58" i="1"/>
  <c r="BB58" i="1"/>
  <c r="BA58" i="1"/>
  <c r="AZ58" i="1"/>
  <c r="AY58" i="1"/>
  <c r="BD54" i="1"/>
  <c r="BC54" i="1"/>
  <c r="BB54" i="1"/>
  <c r="BA54" i="1"/>
  <c r="AZ54" i="1"/>
  <c r="AY54" i="1"/>
  <c r="BD50" i="1"/>
  <c r="BD51" i="1" s="1"/>
  <c r="BC50" i="1"/>
  <c r="BC51" i="1" s="1"/>
  <c r="BB50" i="1"/>
  <c r="BB51" i="1" s="1"/>
  <c r="BA50" i="1"/>
  <c r="BA51" i="1" s="1"/>
  <c r="AZ50" i="1"/>
  <c r="AZ51" i="1" s="1"/>
  <c r="AY50" i="1"/>
  <c r="AY51" i="1" s="1"/>
  <c r="BD46" i="1"/>
  <c r="BD47" i="1" s="1"/>
  <c r="BC46" i="1"/>
  <c r="BC47" i="1" s="1"/>
  <c r="BB46" i="1"/>
  <c r="BB47" i="1" s="1"/>
  <c r="BA46" i="1"/>
  <c r="BA47" i="1" s="1"/>
  <c r="AZ46" i="1"/>
  <c r="AZ47" i="1" s="1"/>
  <c r="AY46" i="1"/>
  <c r="AY47" i="1" s="1"/>
  <c r="BD42" i="1"/>
  <c r="BD43" i="1" s="1"/>
  <c r="BC42" i="1"/>
  <c r="BC43" i="1" s="1"/>
  <c r="BB42" i="1"/>
  <c r="BB43" i="1" s="1"/>
  <c r="BA42" i="1"/>
  <c r="BA43" i="1" s="1"/>
  <c r="AZ42" i="1"/>
  <c r="AZ43" i="1" s="1"/>
  <c r="AY42" i="1"/>
  <c r="AY43" i="1" s="1"/>
  <c r="BD38" i="1"/>
  <c r="BD39" i="1" s="1"/>
  <c r="BC38" i="1"/>
  <c r="BC39" i="1" s="1"/>
  <c r="BB38" i="1"/>
  <c r="BB39" i="1" s="1"/>
  <c r="BA38" i="1"/>
  <c r="BA39" i="1" s="1"/>
  <c r="AZ38" i="1"/>
  <c r="AZ39" i="1" s="1"/>
  <c r="AY38" i="1"/>
  <c r="AY39" i="1" s="1"/>
  <c r="BD34" i="1"/>
  <c r="BD35" i="1" s="1"/>
  <c r="BC34" i="1"/>
  <c r="BC35" i="1" s="1"/>
  <c r="BB34" i="1"/>
  <c r="BB35" i="1" s="1"/>
  <c r="BA34" i="1"/>
  <c r="BA35" i="1" s="1"/>
  <c r="AZ34" i="1"/>
  <c r="AZ35" i="1" s="1"/>
  <c r="AY34" i="1"/>
  <c r="AY35" i="1" s="1"/>
  <c r="BD30" i="1"/>
  <c r="BD31" i="1" s="1"/>
  <c r="BC30" i="1"/>
  <c r="BC31" i="1" s="1"/>
  <c r="BB30" i="1"/>
  <c r="BB31" i="1" s="1"/>
  <c r="BA30" i="1"/>
  <c r="BA31" i="1" s="1"/>
  <c r="AZ30" i="1"/>
  <c r="AZ31" i="1" s="1"/>
  <c r="AY30" i="1"/>
  <c r="AY31" i="1" s="1"/>
  <c r="BD26" i="1"/>
  <c r="BD27" i="1" s="1"/>
  <c r="BC26" i="1"/>
  <c r="BC27" i="1" s="1"/>
  <c r="BB26" i="1"/>
  <c r="BB27" i="1" s="1"/>
  <c r="BA26" i="1"/>
  <c r="BA27" i="1" s="1"/>
  <c r="AZ26" i="1"/>
  <c r="AZ27" i="1" s="1"/>
  <c r="AY26" i="1"/>
  <c r="AY27" i="1" s="1"/>
  <c r="BD22" i="1"/>
  <c r="BD23" i="1" s="1"/>
  <c r="BC22" i="1"/>
  <c r="BC23" i="1" s="1"/>
  <c r="BB22" i="1"/>
  <c r="BB23" i="1" s="1"/>
  <c r="BA22" i="1"/>
  <c r="BA23" i="1" s="1"/>
  <c r="AZ22" i="1"/>
  <c r="AZ23" i="1" s="1"/>
  <c r="AY22" i="1"/>
  <c r="AY23" i="1" s="1"/>
  <c r="BD18" i="1"/>
  <c r="BD19" i="1" s="1"/>
  <c r="BC18" i="1"/>
  <c r="BC19" i="1" s="1"/>
  <c r="BB18" i="1"/>
  <c r="BB19" i="1" s="1"/>
  <c r="BA18" i="1"/>
  <c r="BA19" i="1" s="1"/>
  <c r="AZ18" i="1"/>
  <c r="AZ19" i="1" s="1"/>
  <c r="AY18" i="1"/>
  <c r="AY19" i="1" s="1"/>
  <c r="BD14" i="1"/>
  <c r="BD15" i="1" s="1"/>
  <c r="BC14" i="1"/>
  <c r="BC15" i="1" s="1"/>
  <c r="BB14" i="1"/>
  <c r="BB15" i="1" s="1"/>
  <c r="BA14" i="1"/>
  <c r="BA15" i="1" s="1"/>
  <c r="AZ14" i="1"/>
  <c r="AZ15" i="1" s="1"/>
  <c r="AY14" i="1"/>
  <c r="AY15" i="1" s="1"/>
  <c r="AX10" i="1"/>
  <c r="F18" i="1" l="1"/>
  <c r="G18" i="1"/>
  <c r="H18" i="1"/>
  <c r="I18" i="1"/>
  <c r="J18" i="1"/>
  <c r="E18" i="1"/>
  <c r="AS35" i="1" l="1"/>
  <c r="AT35" i="1"/>
  <c r="AU35" i="1"/>
  <c r="AV35" i="1"/>
  <c r="AW35" i="1"/>
  <c r="AR35" i="1"/>
  <c r="AS34" i="1"/>
  <c r="AT34" i="1"/>
  <c r="AU34" i="1"/>
  <c r="AV34" i="1"/>
  <c r="AW34" i="1"/>
  <c r="AR34" i="1"/>
  <c r="Y54" i="1" l="1"/>
  <c r="Y55" i="1"/>
  <c r="P30" i="1" l="1"/>
  <c r="AU58" i="1"/>
  <c r="AT58" i="1"/>
  <c r="AS58" i="1"/>
  <c r="AR58" i="1"/>
  <c r="AQ58" i="1"/>
  <c r="AP58" i="1"/>
  <c r="AU54" i="1"/>
  <c r="AT54" i="1"/>
  <c r="AS54" i="1"/>
  <c r="AR54" i="1"/>
  <c r="AQ54" i="1"/>
  <c r="AP54" i="1"/>
  <c r="AU50" i="1"/>
  <c r="AT50" i="1"/>
  <c r="AS50" i="1"/>
  <c r="AR50" i="1"/>
  <c r="AQ50" i="1"/>
  <c r="AP50" i="1"/>
  <c r="AL58" i="1"/>
  <c r="AI54" i="1"/>
  <c r="AI50" i="1"/>
  <c r="AM50" i="1"/>
  <c r="AL50" i="1"/>
  <c r="AK50" i="1"/>
  <c r="AJ50" i="1"/>
  <c r="AC50" i="1"/>
  <c r="AN58" i="1"/>
  <c r="AM58" i="1"/>
  <c r="AK58" i="1"/>
  <c r="AJ58" i="1"/>
  <c r="AI58" i="1"/>
  <c r="AN54" i="1"/>
  <c r="AM54" i="1"/>
  <c r="AL54" i="1"/>
  <c r="AK54" i="1"/>
  <c r="AJ54" i="1"/>
  <c r="AN50" i="1"/>
  <c r="AG58" i="1"/>
  <c r="AF58" i="1"/>
  <c r="AE58" i="1"/>
  <c r="AD58" i="1"/>
  <c r="AC58" i="1"/>
  <c r="AB58" i="1"/>
  <c r="AG54" i="1"/>
  <c r="AF54" i="1"/>
  <c r="AE54" i="1"/>
  <c r="AD54" i="1"/>
  <c r="AC54" i="1"/>
  <c r="AB54" i="1"/>
  <c r="AG50" i="1"/>
  <c r="AF50" i="1"/>
  <c r="AE50" i="1"/>
  <c r="AD50" i="1"/>
  <c r="AB50" i="1"/>
  <c r="Z58" i="1"/>
  <c r="Z59" i="1" s="1"/>
  <c r="Y58" i="1"/>
  <c r="X58" i="1"/>
  <c r="W58" i="1"/>
  <c r="V58" i="1"/>
  <c r="U58" i="1"/>
  <c r="Z54" i="1"/>
  <c r="X54" i="1"/>
  <c r="W54" i="1"/>
  <c r="V54" i="1"/>
  <c r="U54" i="1"/>
  <c r="Z50" i="1"/>
  <c r="Y50" i="1"/>
  <c r="X50" i="1"/>
  <c r="W50" i="1"/>
  <c r="V50" i="1"/>
  <c r="U50" i="1"/>
  <c r="Z46" i="1"/>
  <c r="Y46" i="1"/>
  <c r="X46" i="1"/>
  <c r="W46" i="1"/>
  <c r="V46" i="1"/>
  <c r="U46" i="1"/>
  <c r="Z42" i="1"/>
  <c r="Y42" i="1"/>
  <c r="X42" i="1"/>
  <c r="W42" i="1"/>
  <c r="V42" i="1"/>
  <c r="U42" i="1"/>
  <c r="Z38" i="1"/>
  <c r="Y38" i="1"/>
  <c r="X38" i="1"/>
  <c r="W38" i="1"/>
  <c r="V38" i="1"/>
  <c r="U38" i="1"/>
  <c r="Z34" i="1"/>
  <c r="Y34" i="1"/>
  <c r="X34" i="1"/>
  <c r="W34" i="1"/>
  <c r="V34" i="1"/>
  <c r="U34" i="1"/>
  <c r="Z30" i="1"/>
  <c r="Y30" i="1"/>
  <c r="X30" i="1"/>
  <c r="W30" i="1"/>
  <c r="V30" i="1"/>
  <c r="U30" i="1"/>
  <c r="Z26" i="1"/>
  <c r="Y26" i="1"/>
  <c r="X26" i="1"/>
  <c r="W26" i="1"/>
  <c r="V26" i="1"/>
  <c r="U26" i="1"/>
  <c r="Z22" i="1"/>
  <c r="Y22" i="1"/>
  <c r="X22" i="1"/>
  <c r="W22" i="1"/>
  <c r="V22" i="1"/>
  <c r="U22" i="1"/>
  <c r="Z18" i="1"/>
  <c r="Y18" i="1"/>
  <c r="X18" i="1"/>
  <c r="W18" i="1"/>
  <c r="V18" i="1"/>
  <c r="U18" i="1"/>
  <c r="Z14" i="1"/>
  <c r="Y14" i="1"/>
  <c r="X14" i="1"/>
  <c r="W14" i="1"/>
  <c r="V14" i="1"/>
  <c r="U14" i="1"/>
  <c r="S58" i="1"/>
  <c r="R58" i="1"/>
  <c r="Q58" i="1"/>
  <c r="P58" i="1"/>
  <c r="O58" i="1"/>
  <c r="N58" i="1"/>
  <c r="S54" i="1"/>
  <c r="R54" i="1"/>
  <c r="Q54" i="1"/>
  <c r="P54" i="1"/>
  <c r="O54" i="1"/>
  <c r="N54" i="1"/>
  <c r="S50" i="1"/>
  <c r="R50" i="1"/>
  <c r="Q50" i="1"/>
  <c r="P50" i="1"/>
  <c r="O50" i="1"/>
  <c r="N50" i="1"/>
  <c r="S46" i="1"/>
  <c r="R46" i="1"/>
  <c r="Q46" i="1"/>
  <c r="P46" i="1"/>
  <c r="O46" i="1"/>
  <c r="N46" i="1"/>
  <c r="S42" i="1"/>
  <c r="R42" i="1"/>
  <c r="Q42" i="1"/>
  <c r="P42" i="1"/>
  <c r="O42" i="1"/>
  <c r="N42" i="1"/>
  <c r="S38" i="1"/>
  <c r="R38" i="1"/>
  <c r="Q38" i="1"/>
  <c r="P38" i="1"/>
  <c r="O38" i="1"/>
  <c r="N38" i="1"/>
  <c r="S34" i="1"/>
  <c r="R34" i="1"/>
  <c r="Q34" i="1"/>
  <c r="P34" i="1"/>
  <c r="O34" i="1"/>
  <c r="N34" i="1"/>
  <c r="S30" i="1"/>
  <c r="R30" i="1"/>
  <c r="Q30" i="1"/>
  <c r="O30" i="1"/>
  <c r="N30" i="1"/>
  <c r="S26" i="1"/>
  <c r="R26" i="1"/>
  <c r="Q26" i="1"/>
  <c r="P26" i="1"/>
  <c r="O26" i="1"/>
  <c r="N26" i="1"/>
  <c r="S22" i="1"/>
  <c r="R22" i="1"/>
  <c r="Q22" i="1"/>
  <c r="P22" i="1"/>
  <c r="O22" i="1"/>
  <c r="N22" i="1"/>
  <c r="S18" i="1"/>
  <c r="R18" i="1"/>
  <c r="Q18" i="1"/>
  <c r="P18" i="1"/>
  <c r="O18" i="1"/>
  <c r="N18" i="1"/>
  <c r="I38" i="1"/>
  <c r="L58" i="1"/>
  <c r="K58" i="1"/>
  <c r="J58" i="1"/>
  <c r="I58" i="1"/>
  <c r="H58" i="1"/>
  <c r="G58" i="1"/>
  <c r="L54" i="1"/>
  <c r="K54" i="1"/>
  <c r="J54" i="1"/>
  <c r="I54" i="1"/>
  <c r="H54" i="1"/>
  <c r="G54" i="1"/>
  <c r="L50" i="1"/>
  <c r="K50" i="1"/>
  <c r="J50" i="1"/>
  <c r="I50" i="1"/>
  <c r="H50" i="1"/>
  <c r="G50" i="1"/>
  <c r="K46" i="1"/>
  <c r="J46" i="1"/>
  <c r="I46" i="1"/>
  <c r="H46" i="1"/>
  <c r="G46" i="1"/>
  <c r="F46" i="1"/>
  <c r="K42" i="1"/>
  <c r="J42" i="1"/>
  <c r="I42" i="1"/>
  <c r="H42" i="1"/>
  <c r="G42" i="1"/>
  <c r="F42" i="1"/>
  <c r="K38" i="1"/>
  <c r="J38" i="1"/>
  <c r="H38" i="1"/>
  <c r="G38" i="1"/>
  <c r="F38" i="1"/>
  <c r="J34" i="1"/>
  <c r="I34" i="1"/>
  <c r="H34" i="1"/>
  <c r="G34" i="1"/>
  <c r="F34" i="1"/>
  <c r="E34" i="1"/>
  <c r="J30" i="1"/>
  <c r="I30" i="1"/>
  <c r="H30" i="1"/>
  <c r="G30" i="1"/>
  <c r="F30" i="1"/>
  <c r="E30" i="1"/>
  <c r="J26" i="1"/>
  <c r="I26" i="1"/>
  <c r="H26" i="1"/>
  <c r="G26" i="1"/>
  <c r="F26" i="1"/>
  <c r="E26" i="1"/>
  <c r="J22" i="1"/>
  <c r="I22" i="1"/>
  <c r="H22" i="1"/>
  <c r="G22" i="1"/>
  <c r="F22" i="1"/>
  <c r="E22" i="1"/>
  <c r="D10" i="1"/>
  <c r="I19" i="1" l="1"/>
  <c r="I23" i="1"/>
  <c r="I27" i="1"/>
  <c r="I31" i="1"/>
  <c r="I35" i="1"/>
  <c r="J43" i="1"/>
  <c r="J47" i="1"/>
  <c r="J51" i="1"/>
  <c r="J55" i="1"/>
  <c r="J59" i="1"/>
  <c r="I39" i="1"/>
  <c r="K47" i="1"/>
  <c r="K59" i="1"/>
  <c r="F47" i="1"/>
  <c r="L55" i="1"/>
  <c r="G43" i="1"/>
  <c r="G47" i="1"/>
  <c r="G51" i="1"/>
  <c r="G59" i="1"/>
  <c r="G19" i="1"/>
  <c r="G23" i="1"/>
  <c r="G27" i="1"/>
  <c r="G31" i="1"/>
  <c r="G35" i="1"/>
  <c r="H43" i="1"/>
  <c r="H47" i="1"/>
  <c r="H51" i="1"/>
  <c r="H55" i="1"/>
  <c r="H59" i="1"/>
  <c r="I43" i="1"/>
  <c r="I47" i="1"/>
  <c r="I51" i="1"/>
  <c r="I55" i="1"/>
  <c r="I59" i="1"/>
  <c r="K39" i="1"/>
  <c r="K51" i="1"/>
  <c r="F39" i="1"/>
  <c r="L51" i="1"/>
  <c r="L59" i="1"/>
  <c r="K43" i="1"/>
  <c r="K55" i="1"/>
  <c r="F43" i="1"/>
  <c r="G39" i="1"/>
  <c r="G55" i="1"/>
  <c r="F19" i="1"/>
  <c r="F23" i="1"/>
  <c r="F27" i="1"/>
  <c r="F31" i="1"/>
  <c r="F35" i="1"/>
  <c r="H19" i="1"/>
  <c r="H23" i="1"/>
  <c r="H27" i="1"/>
  <c r="H31" i="1"/>
  <c r="H35" i="1"/>
  <c r="H39" i="1"/>
  <c r="J19" i="1"/>
  <c r="J23" i="1"/>
  <c r="J27" i="1"/>
  <c r="J31" i="1"/>
  <c r="J35" i="1"/>
  <c r="J39" i="1"/>
  <c r="E19" i="1"/>
  <c r="E23" i="1"/>
  <c r="E27" i="1"/>
  <c r="E31" i="1"/>
  <c r="E35" i="1"/>
  <c r="M10" i="1" l="1"/>
  <c r="R23" i="1" l="1"/>
  <c r="R31" i="1"/>
  <c r="O31" i="1"/>
  <c r="R59" i="1"/>
  <c r="N59" i="1"/>
  <c r="O55" i="1"/>
  <c r="P43" i="1"/>
  <c r="Q51" i="1"/>
  <c r="S43" i="1"/>
  <c r="Q47" i="1"/>
  <c r="N39" i="1"/>
  <c r="Q43" i="1"/>
  <c r="O59" i="1"/>
  <c r="P47" i="1"/>
  <c r="Q55" i="1"/>
  <c r="S47" i="1"/>
  <c r="Q59" i="1"/>
  <c r="N43" i="1"/>
  <c r="O39" i="1"/>
  <c r="P51" i="1"/>
  <c r="R43" i="1"/>
  <c r="S51" i="1"/>
  <c r="R39" i="1"/>
  <c r="N47" i="1"/>
  <c r="O43" i="1"/>
  <c r="P55" i="1"/>
  <c r="R55" i="1"/>
  <c r="S55" i="1"/>
  <c r="R47" i="1"/>
  <c r="N51" i="1"/>
  <c r="O47" i="1"/>
  <c r="P59" i="1"/>
  <c r="S59" i="1"/>
  <c r="R51" i="1"/>
  <c r="N55" i="1"/>
  <c r="O51" i="1"/>
  <c r="P39" i="1"/>
  <c r="Q39" i="1"/>
  <c r="S39" i="1"/>
  <c r="N35" i="1"/>
  <c r="O19" i="1"/>
  <c r="P31" i="1"/>
  <c r="Q27" i="1"/>
  <c r="P19" i="1"/>
  <c r="O23" i="1"/>
  <c r="Q35" i="1"/>
  <c r="R19" i="1"/>
  <c r="P35" i="1"/>
  <c r="S19" i="1"/>
  <c r="N19" i="1"/>
  <c r="O27" i="1"/>
  <c r="S23" i="1"/>
  <c r="N23" i="1"/>
  <c r="R27" i="1"/>
  <c r="S31" i="1"/>
  <c r="N27" i="1"/>
  <c r="O35" i="1"/>
  <c r="P27" i="1"/>
  <c r="Q31" i="1"/>
  <c r="S35" i="1"/>
  <c r="N31" i="1"/>
  <c r="P23" i="1"/>
  <c r="Q19" i="1"/>
  <c r="R35" i="1"/>
  <c r="Q23" i="1"/>
  <c r="S27" i="1"/>
  <c r="O14" i="1"/>
  <c r="N14" i="1"/>
  <c r="N15" i="1" s="1"/>
  <c r="AH10" i="1" l="1"/>
  <c r="T10" i="1"/>
  <c r="AN51" i="1" l="1"/>
  <c r="AK51" i="1"/>
  <c r="AJ51" i="1"/>
  <c r="AJ59" i="1"/>
  <c r="AN55" i="1"/>
  <c r="AI59" i="1"/>
  <c r="AM51" i="1"/>
  <c r="AJ55" i="1"/>
  <c r="AL51" i="1"/>
  <c r="AL59" i="1"/>
  <c r="AL55" i="1"/>
  <c r="AK55" i="1"/>
  <c r="AI51" i="1"/>
  <c r="AM55" i="1"/>
  <c r="AI55" i="1"/>
  <c r="AM59" i="1"/>
  <c r="AN59" i="1"/>
  <c r="AK59" i="1"/>
  <c r="X27" i="1"/>
  <c r="Z15" i="1"/>
  <c r="W15" i="1"/>
  <c r="V59" i="1"/>
  <c r="V19" i="1"/>
  <c r="U15" i="1"/>
  <c r="U27" i="1"/>
  <c r="W19" i="1"/>
  <c r="U59" i="1"/>
  <c r="W23" i="1"/>
  <c r="V47" i="1"/>
  <c r="U19" i="1"/>
  <c r="W31" i="1"/>
  <c r="W55" i="1"/>
  <c r="Y23" i="1"/>
  <c r="X47" i="1"/>
  <c r="Y31" i="1"/>
  <c r="U31" i="1"/>
  <c r="V55" i="1"/>
  <c r="X31" i="1"/>
  <c r="Z23" i="1"/>
  <c r="V23" i="1"/>
  <c r="U43" i="1"/>
  <c r="X15" i="1"/>
  <c r="U51" i="1"/>
  <c r="V43" i="1"/>
  <c r="W51" i="1"/>
  <c r="U55" i="1"/>
  <c r="Y15" i="1"/>
  <c r="Z31" i="1"/>
  <c r="V27" i="1"/>
  <c r="W27" i="1"/>
  <c r="V51" i="1"/>
  <c r="Z27" i="1"/>
  <c r="W35" i="1"/>
  <c r="W59" i="1"/>
  <c r="Y27" i="1"/>
  <c r="X51" i="1"/>
  <c r="Y39" i="1"/>
  <c r="U23" i="1"/>
  <c r="Z39" i="1"/>
  <c r="V31" i="1"/>
  <c r="Y43" i="1"/>
  <c r="W39" i="1"/>
  <c r="X55" i="1"/>
  <c r="Z35" i="1"/>
  <c r="X19" i="1"/>
  <c r="Z19" i="1"/>
  <c r="Y59" i="1"/>
  <c r="Y47" i="1"/>
  <c r="Z47" i="1"/>
  <c r="U39" i="1"/>
  <c r="V35" i="1"/>
  <c r="W43" i="1"/>
  <c r="X35" i="1"/>
  <c r="X59" i="1"/>
  <c r="Y35" i="1"/>
  <c r="Z43" i="1"/>
  <c r="U35" i="1"/>
  <c r="V15" i="1"/>
  <c r="U47" i="1"/>
  <c r="V39" i="1"/>
  <c r="Y19" i="1"/>
  <c r="W47" i="1"/>
  <c r="X39" i="1"/>
  <c r="Y51" i="1"/>
  <c r="Z51" i="1"/>
  <c r="X23" i="1"/>
  <c r="X43" i="1"/>
  <c r="Z55" i="1"/>
  <c r="AA10" i="1" l="1"/>
  <c r="AD51" i="1" l="1"/>
  <c r="AC51" i="1"/>
  <c r="AF55" i="1"/>
  <c r="AC55" i="1"/>
  <c r="AB51" i="1"/>
  <c r="AG55" i="1"/>
  <c r="AC59" i="1"/>
  <c r="AF51" i="1"/>
  <c r="AG59" i="1"/>
  <c r="AD55" i="1"/>
  <c r="AG51" i="1"/>
  <c r="AB55" i="1"/>
  <c r="AD59" i="1"/>
  <c r="AE51" i="1"/>
  <c r="AB59" i="1"/>
  <c r="AE59" i="1"/>
  <c r="AE55" i="1"/>
  <c r="AF59" i="1"/>
  <c r="AO10" i="1" l="1"/>
  <c r="AQ51" i="1" l="1"/>
  <c r="AR51" i="1"/>
  <c r="AR59" i="1"/>
  <c r="AT59" i="1"/>
  <c r="AS51" i="1"/>
  <c r="AU51" i="1"/>
  <c r="AU55" i="1"/>
  <c r="AQ55" i="1"/>
  <c r="AS55" i="1"/>
  <c r="AU59" i="1"/>
  <c r="AQ59" i="1"/>
  <c r="AS59" i="1"/>
  <c r="AP55" i="1"/>
  <c r="AT51" i="1"/>
  <c r="AP51" i="1"/>
  <c r="AP59" i="1"/>
  <c r="AR55" i="1"/>
  <c r="AT55" i="1"/>
  <c r="J14" i="1"/>
  <c r="J15" i="1" s="1"/>
  <c r="I14" i="1"/>
  <c r="I15" i="1" s="1"/>
  <c r="H14" i="1"/>
  <c r="H15" i="1" s="1"/>
  <c r="G14" i="1"/>
  <c r="G15" i="1" s="1"/>
  <c r="F14" i="1"/>
  <c r="F15" i="1" s="1"/>
  <c r="E14" i="1"/>
  <c r="E15" i="1" s="1"/>
  <c r="S14" i="1"/>
  <c r="S15" i="1" s="1"/>
  <c r="R14" i="1"/>
  <c r="R15" i="1" s="1"/>
  <c r="Q14" i="1"/>
  <c r="Q15" i="1" s="1"/>
  <c r="P14" i="1"/>
  <c r="P15" i="1" s="1"/>
  <c r="O15" i="1"/>
</calcChain>
</file>

<file path=xl/comments1.xml><?xml version="1.0" encoding="utf-8"?>
<comments xmlns="http://schemas.openxmlformats.org/spreadsheetml/2006/main">
  <authors>
    <author>Autor</author>
  </authors>
  <commentList>
    <comment ref="AO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O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A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O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A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H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O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nicht gezählt, da grosses Loch</t>
        </r>
      </text>
    </comment>
    <comment ref="AY3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komplette Probe nicht auswertbar, Trocknungseffekte in allen Wells
</t>
        </r>
      </text>
    </comment>
    <comment ref="K4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20 + große weiße Fläche</t>
        </r>
      </text>
    </comment>
    <comment ref="AU5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well komplett leer</t>
        </r>
      </text>
    </comment>
    <comment ref="P5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 + große weiße Fläche</t>
        </r>
      </text>
    </comment>
    <comment ref="O5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 + große weiße Fläche</t>
        </r>
      </text>
    </comment>
    <comment ref="P5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 + große weiße Fläche</t>
        </r>
      </text>
    </comment>
    <comment ref="Q5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 + große weiße Fläche</t>
        </r>
      </text>
    </comment>
  </commentList>
</comments>
</file>

<file path=xl/sharedStrings.xml><?xml version="1.0" encoding="utf-8"?>
<sst xmlns="http://schemas.openxmlformats.org/spreadsheetml/2006/main" count="228" uniqueCount="82">
  <si>
    <t>PFU Ansatz 1</t>
  </si>
  <si>
    <t>PFU Ansatz 2</t>
  </si>
  <si>
    <t>AVG</t>
  </si>
  <si>
    <t>Plaque reduction (%)</t>
  </si>
  <si>
    <t>PFU Ansatz 3</t>
  </si>
  <si>
    <t>PFU Ansatz 4</t>
  </si>
  <si>
    <t>PFU Ansatz 5</t>
  </si>
  <si>
    <t>PFU Ansatz 6</t>
  </si>
  <si>
    <t>Viruskontrolle</t>
  </si>
  <si>
    <t>1:40</t>
  </si>
  <si>
    <t>1:80</t>
  </si>
  <si>
    <t>1:160</t>
  </si>
  <si>
    <t>1:320</t>
  </si>
  <si>
    <t>1:640</t>
  </si>
  <si>
    <t>1:1280</t>
  </si>
  <si>
    <t>1:2560</t>
  </si>
  <si>
    <t>1:5120</t>
  </si>
  <si>
    <t>x</t>
  </si>
  <si>
    <t>V-ID</t>
  </si>
  <si>
    <t>variante</t>
  </si>
  <si>
    <t>PRNT_Date</t>
  </si>
  <si>
    <t>PRNT_done by</t>
  </si>
  <si>
    <t>count._done by</t>
  </si>
  <si>
    <t>e</t>
  </si>
  <si>
    <t>Abkürzung</t>
  </si>
  <si>
    <t>Bedeutung</t>
  </si>
  <si>
    <t>Anzahl Plaques = Einsaat</t>
  </si>
  <si>
    <t>na</t>
  </si>
  <si>
    <t>nicht auszählbar (Plaques nicht unterscheidbar)</t>
  </si>
  <si>
    <t>Fehler/Problem, weitere Infos via Kommentarfeld</t>
  </si>
  <si>
    <t>full V-ID</t>
  </si>
  <si>
    <t>Austitration fehlt</t>
  </si>
  <si>
    <t>komische Werte</t>
  </si>
  <si>
    <t>Isolate</t>
  </si>
  <si>
    <t>BA.1</t>
  </si>
  <si>
    <t>BA.5</t>
  </si>
  <si>
    <t>XBB.2</t>
  </si>
  <si>
    <t>B.1</t>
  </si>
  <si>
    <t>EG.5.1</t>
  </si>
  <si>
    <t>BA.2.86</t>
  </si>
  <si>
    <t>JN.1</t>
  </si>
  <si>
    <t>12SE0012</t>
  </si>
  <si>
    <t>Omicron BA.1 (26335)</t>
  </si>
  <si>
    <t>12SE0013</t>
  </si>
  <si>
    <t>12SE0014</t>
  </si>
  <si>
    <t>12SE0001</t>
  </si>
  <si>
    <t>BA.2</t>
  </si>
  <si>
    <t>BA.2 Isolate 26729_2</t>
  </si>
  <si>
    <t>12SE0002</t>
  </si>
  <si>
    <t>12SE0003</t>
  </si>
  <si>
    <t>12SE0027</t>
  </si>
  <si>
    <t>V34_29057_V.V.p4</t>
  </si>
  <si>
    <t>12SE0028</t>
  </si>
  <si>
    <t>12SE0029</t>
  </si>
  <si>
    <t>12SE0030</t>
  </si>
  <si>
    <t> XBB.2 </t>
  </si>
  <si>
    <t>V79_41245_V.V.p4 XBB.2</t>
  </si>
  <si>
    <t>12SE0031</t>
  </si>
  <si>
    <t>12SE0032</t>
  </si>
  <si>
    <t>EG.5.1 (V140)</t>
  </si>
  <si>
    <t>BA.2.86 (V139)</t>
  </si>
  <si>
    <t>JN.1 (V148)</t>
  </si>
  <si>
    <t>B.1 (984 NT Stock)</t>
  </si>
  <si>
    <t>BA.5 (V34)</t>
  </si>
  <si>
    <t>XBB.2 (V79)</t>
  </si>
  <si>
    <t>Seren</t>
  </si>
  <si>
    <t>Platten 1-6</t>
  </si>
  <si>
    <t>Platten 7-12</t>
  </si>
  <si>
    <t>Platten 13- 18</t>
  </si>
  <si>
    <t>Platte 22</t>
  </si>
  <si>
    <t>Platte 20</t>
  </si>
  <si>
    <t>Platte 24</t>
  </si>
  <si>
    <t>Platte 19 + 20</t>
  </si>
  <si>
    <t>Platten 21 + 22</t>
  </si>
  <si>
    <t>Platten 23 + 24</t>
  </si>
  <si>
    <t>1:10240</t>
  </si>
  <si>
    <t>1:20480</t>
  </si>
  <si>
    <t>12SE0003 (1.3 BA.2 Isolate 26729_2) gegen XBB.2 (V79)</t>
  </si>
  <si>
    <t>Titrationskontrolle Düppel</t>
  </si>
  <si>
    <t>Titrationskontrolle Charite</t>
  </si>
  <si>
    <t>Platten 1-7</t>
  </si>
  <si>
    <t>JN.1 (V148) wdh in Charite 19.01.24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</si>
</sst>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866CF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3" borderId="3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vertical="center"/>
    </xf>
    <xf numFmtId="164" fontId="0" fillId="0" borderId="4" xfId="0" applyNumberFormat="1" applyBorder="1" applyAlignment="1">
      <alignment horizontal="center"/>
    </xf>
    <xf numFmtId="0" fontId="0" fillId="6" borderId="0" xfId="0" applyFill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2" fontId="0" fillId="0" borderId="4" xfId="0" applyNumberFormat="1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3" fillId="5" borderId="0" xfId="0" applyFont="1" applyFill="1" applyAlignment="1">
      <alignment horizontal="center"/>
    </xf>
    <xf numFmtId="0" fontId="0" fillId="0" borderId="7" xfId="0" applyBorder="1"/>
    <xf numFmtId="0" fontId="0" fillId="0" borderId="17" xfId="0" applyBorder="1"/>
    <xf numFmtId="164" fontId="0" fillId="0" borderId="16" xfId="0" applyNumberFormat="1" applyBorder="1"/>
    <xf numFmtId="2" fontId="0" fillId="0" borderId="13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0" borderId="23" xfId="0" applyBorder="1"/>
    <xf numFmtId="0" fontId="0" fillId="0" borderId="26" xfId="0" applyBorder="1"/>
    <xf numFmtId="0" fontId="0" fillId="9" borderId="20" xfId="0" applyFill="1" applyBorder="1"/>
    <xf numFmtId="0" fontId="0" fillId="9" borderId="21" xfId="0" applyFill="1" applyBorder="1"/>
    <xf numFmtId="0" fontId="0" fillId="9" borderId="23" xfId="0" applyFill="1" applyBorder="1"/>
    <xf numFmtId="0" fontId="0" fillId="9" borderId="24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19" xfId="0" applyFill="1" applyBorder="1"/>
    <xf numFmtId="0" fontId="0" fillId="9" borderId="25" xfId="0" applyFill="1" applyBorder="1"/>
    <xf numFmtId="0" fontId="0" fillId="9" borderId="28" xfId="0" applyFill="1" applyBorder="1"/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66CF"/>
      <color rgb="FFFFCCFF"/>
      <color rgb="FFFF7DFF"/>
      <color rgb="FFCC00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59"/>
  <sheetViews>
    <sheetView tabSelected="1" zoomScale="70" zoomScaleNormal="70" workbookViewId="0">
      <pane xSplit="3" ySplit="10" topLeftCell="AJ11" activePane="bottomRight" state="frozen"/>
      <selection pane="topRight" activeCell="E1" sqref="E1"/>
      <selection pane="bottomLeft" activeCell="A11" sqref="A11"/>
      <selection pane="bottomRight" activeCell="BD11" sqref="BD11"/>
    </sheetView>
  </sheetViews>
  <sheetFormatPr baseColWidth="10" defaultColWidth="9.140625" defaultRowHeight="15" x14ac:dyDescent="0.25"/>
  <cols>
    <col min="1" max="1" width="26.85546875" bestFit="1" customWidth="1"/>
    <col min="2" max="2" width="17" bestFit="1" customWidth="1"/>
    <col min="3" max="3" width="21.140625" customWidth="1"/>
    <col min="4" max="4" width="27.7109375" style="6" bestFit="1" customWidth="1"/>
    <col min="13" max="13" width="27.7109375" style="6" customWidth="1"/>
    <col min="14" max="19" width="9.140625" customWidth="1"/>
    <col min="20" max="20" width="27.7109375" style="6" bestFit="1" customWidth="1"/>
    <col min="27" max="27" width="31.7109375" style="6" bestFit="1" customWidth="1"/>
    <col min="34" max="34" width="27.7109375" style="6" bestFit="1" customWidth="1"/>
    <col min="35" max="35" width="10.140625" bestFit="1" customWidth="1"/>
    <col min="41" max="41" width="31.7109375" style="6" bestFit="1" customWidth="1"/>
    <col min="42" max="42" width="14.85546875" bestFit="1" customWidth="1"/>
    <col min="43" max="43" width="10.140625" bestFit="1" customWidth="1"/>
  </cols>
  <sheetData>
    <row r="1" spans="1:56" x14ac:dyDescent="0.25">
      <c r="B1" s="12" t="s">
        <v>31</v>
      </c>
      <c r="D1" s="68" t="s">
        <v>59</v>
      </c>
      <c r="E1" s="68"/>
      <c r="F1" s="68"/>
      <c r="G1" s="68"/>
      <c r="H1" s="68"/>
      <c r="I1" s="68"/>
      <c r="J1" s="68"/>
      <c r="K1" s="37"/>
      <c r="L1" s="37"/>
      <c r="M1" s="69" t="s">
        <v>60</v>
      </c>
      <c r="N1" s="69"/>
      <c r="O1" s="69"/>
      <c r="P1" s="69"/>
      <c r="Q1" s="69"/>
      <c r="R1" s="69"/>
      <c r="S1" s="69"/>
      <c r="T1" s="66" t="s">
        <v>61</v>
      </c>
      <c r="U1" s="66"/>
      <c r="V1" s="66"/>
      <c r="W1" s="66"/>
      <c r="X1" s="66"/>
      <c r="Y1" s="66"/>
      <c r="Z1" s="66"/>
      <c r="AA1" s="67" t="s">
        <v>62</v>
      </c>
      <c r="AB1" s="67"/>
      <c r="AC1" s="67"/>
      <c r="AD1" s="67"/>
      <c r="AE1" s="67"/>
      <c r="AF1" s="67"/>
      <c r="AG1" s="67"/>
      <c r="AH1" s="67" t="s">
        <v>63</v>
      </c>
      <c r="AI1" s="67"/>
      <c r="AJ1" s="67"/>
      <c r="AK1" s="67"/>
      <c r="AL1" s="67"/>
      <c r="AM1" s="67"/>
      <c r="AN1" s="67"/>
      <c r="AO1" s="65" t="s">
        <v>64</v>
      </c>
      <c r="AP1" s="65"/>
      <c r="AQ1" s="65"/>
      <c r="AR1" s="65"/>
      <c r="AS1" s="65"/>
      <c r="AT1" s="65"/>
      <c r="AU1" s="65"/>
      <c r="AV1" s="65"/>
      <c r="AW1" s="65"/>
      <c r="AX1" s="75" t="s">
        <v>81</v>
      </c>
      <c r="AY1" s="76"/>
      <c r="AZ1" s="76"/>
      <c r="BA1" s="76"/>
      <c r="BB1" s="76"/>
      <c r="BC1" s="76"/>
      <c r="BD1" s="77"/>
    </row>
    <row r="2" spans="1:56" x14ac:dyDescent="0.25">
      <c r="B2" s="21" t="s">
        <v>32</v>
      </c>
      <c r="D2" s="14" t="s">
        <v>66</v>
      </c>
      <c r="E2" s="2"/>
      <c r="F2" s="2"/>
      <c r="G2" s="2"/>
      <c r="H2" s="2"/>
      <c r="I2" s="2"/>
      <c r="J2" s="2"/>
      <c r="K2" s="2"/>
      <c r="L2" s="2"/>
      <c r="M2" s="14" t="s">
        <v>67</v>
      </c>
      <c r="N2" s="2"/>
      <c r="O2" s="2"/>
      <c r="P2" s="2"/>
      <c r="Q2" s="2"/>
      <c r="R2" s="2"/>
      <c r="S2" s="2"/>
      <c r="T2" s="14" t="s">
        <v>68</v>
      </c>
      <c r="U2" s="2"/>
      <c r="V2" s="2"/>
      <c r="W2" s="2"/>
      <c r="X2" s="2"/>
      <c r="Y2" s="2"/>
      <c r="Z2" s="2"/>
      <c r="AA2" s="14" t="s">
        <v>72</v>
      </c>
      <c r="AB2" s="2"/>
      <c r="AC2" s="2"/>
      <c r="AD2" s="2"/>
      <c r="AE2" s="2"/>
      <c r="AF2" s="2"/>
      <c r="AG2" s="2"/>
      <c r="AH2" s="14" t="s">
        <v>73</v>
      </c>
      <c r="AI2" s="2"/>
      <c r="AJ2" s="2"/>
      <c r="AK2" s="2"/>
      <c r="AL2" s="2"/>
      <c r="AM2" s="2"/>
      <c r="AN2" s="2"/>
      <c r="AO2" s="14" t="s">
        <v>74</v>
      </c>
      <c r="AP2" s="2"/>
      <c r="AQ2" s="2"/>
      <c r="AR2" s="2"/>
      <c r="AS2" s="2"/>
      <c r="AT2" s="2"/>
      <c r="AU2" s="2"/>
      <c r="AX2" s="78" t="s">
        <v>80</v>
      </c>
      <c r="AY2" s="79"/>
      <c r="AZ2" s="22"/>
      <c r="BA2" s="22"/>
      <c r="BB2" s="22"/>
      <c r="BC2" s="22"/>
      <c r="BD2" s="30"/>
    </row>
    <row r="3" spans="1:56" x14ac:dyDescent="0.25"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s="15"/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s="16"/>
      <c r="AB3" t="s">
        <v>9</v>
      </c>
      <c r="AC3" t="s">
        <v>10</v>
      </c>
      <c r="AD3" t="s">
        <v>11</v>
      </c>
      <c r="AE3" t="s">
        <v>12</v>
      </c>
      <c r="AF3" t="s">
        <v>13</v>
      </c>
      <c r="AG3" t="s">
        <v>14</v>
      </c>
      <c r="AI3" t="s">
        <v>10</v>
      </c>
      <c r="AJ3" t="s">
        <v>11</v>
      </c>
      <c r="AK3" t="s">
        <v>12</v>
      </c>
      <c r="AL3" t="s">
        <v>13</v>
      </c>
      <c r="AM3" t="s">
        <v>14</v>
      </c>
      <c r="AN3" t="s">
        <v>15</v>
      </c>
      <c r="AO3" s="16"/>
      <c r="AP3" t="s">
        <v>11</v>
      </c>
      <c r="AQ3" t="s">
        <v>12</v>
      </c>
      <c r="AR3" t="s">
        <v>13</v>
      </c>
      <c r="AS3" s="13" t="s">
        <v>14</v>
      </c>
      <c r="AT3" s="13" t="s">
        <v>15</v>
      </c>
      <c r="AU3" s="13" t="s">
        <v>16</v>
      </c>
      <c r="AV3" s="13" t="s">
        <v>75</v>
      </c>
      <c r="AW3" s="13" t="s">
        <v>76</v>
      </c>
      <c r="AX3" s="29"/>
      <c r="AY3" s="22" t="s">
        <v>9</v>
      </c>
      <c r="AZ3" s="22" t="s">
        <v>10</v>
      </c>
      <c r="BA3" s="22" t="s">
        <v>11</v>
      </c>
      <c r="BB3" s="22" t="s">
        <v>12</v>
      </c>
      <c r="BC3" s="22" t="s">
        <v>13</v>
      </c>
      <c r="BD3" s="30" t="s">
        <v>14</v>
      </c>
    </row>
    <row r="4" spans="1:56" x14ac:dyDescent="0.25">
      <c r="B4" t="s">
        <v>8</v>
      </c>
      <c r="C4" t="s">
        <v>0</v>
      </c>
      <c r="D4" s="6">
        <v>23</v>
      </c>
      <c r="M4" s="6">
        <v>66</v>
      </c>
      <c r="T4" s="6">
        <v>11</v>
      </c>
      <c r="AA4" s="17">
        <v>47</v>
      </c>
      <c r="AH4" s="6">
        <v>31</v>
      </c>
      <c r="AO4" s="17">
        <v>32</v>
      </c>
      <c r="AX4" s="29">
        <v>39</v>
      </c>
      <c r="AY4" s="22"/>
      <c r="AZ4" s="22"/>
      <c r="BA4" s="22"/>
      <c r="BB4" s="22"/>
      <c r="BC4" s="22"/>
      <c r="BD4" s="30"/>
    </row>
    <row r="5" spans="1:56" x14ac:dyDescent="0.25">
      <c r="B5" s="1"/>
      <c r="C5" t="s">
        <v>1</v>
      </c>
      <c r="D5" s="6">
        <v>25</v>
      </c>
      <c r="M5" s="6">
        <v>54</v>
      </c>
      <c r="T5" s="6">
        <v>18</v>
      </c>
      <c r="AA5" s="17">
        <v>49</v>
      </c>
      <c r="AH5" s="6">
        <v>33</v>
      </c>
      <c r="AO5" s="17">
        <v>36</v>
      </c>
      <c r="AX5" s="29">
        <v>34</v>
      </c>
      <c r="AY5" s="22"/>
      <c r="AZ5" s="22"/>
      <c r="BA5" s="22"/>
      <c r="BB5" s="22"/>
      <c r="BC5" s="22"/>
      <c r="BD5" s="30"/>
    </row>
    <row r="6" spans="1:56" x14ac:dyDescent="0.25">
      <c r="B6" s="1"/>
      <c r="C6" t="s">
        <v>4</v>
      </c>
      <c r="D6" s="6">
        <v>27</v>
      </c>
      <c r="M6" s="6">
        <v>54</v>
      </c>
      <c r="T6" s="6">
        <v>16</v>
      </c>
      <c r="AA6" s="17">
        <v>48</v>
      </c>
      <c r="AH6" s="6">
        <v>31</v>
      </c>
      <c r="AO6" s="17"/>
      <c r="AX6" s="29">
        <v>37</v>
      </c>
      <c r="AY6" s="22"/>
      <c r="AZ6" s="22"/>
      <c r="BA6" s="22"/>
      <c r="BB6" s="22"/>
      <c r="BC6" s="22"/>
      <c r="BD6" s="30"/>
    </row>
    <row r="7" spans="1:56" x14ac:dyDescent="0.25">
      <c r="B7" s="1"/>
      <c r="C7" t="s">
        <v>5</v>
      </c>
      <c r="D7" s="6">
        <v>26</v>
      </c>
      <c r="M7" s="6">
        <v>31</v>
      </c>
      <c r="T7" s="6">
        <v>8</v>
      </c>
      <c r="AA7" s="17">
        <v>44</v>
      </c>
      <c r="AH7" s="6">
        <v>29</v>
      </c>
      <c r="AO7" s="17"/>
      <c r="AX7" s="29">
        <v>37</v>
      </c>
      <c r="AY7" s="22"/>
      <c r="AZ7" s="22"/>
      <c r="BA7" s="22"/>
      <c r="BB7" s="22"/>
      <c r="BC7" s="22"/>
      <c r="BD7" s="30"/>
    </row>
    <row r="8" spans="1:56" x14ac:dyDescent="0.25">
      <c r="B8" s="1"/>
      <c r="C8" t="s">
        <v>6</v>
      </c>
      <c r="D8" s="6">
        <v>25</v>
      </c>
      <c r="M8" s="6">
        <v>52</v>
      </c>
      <c r="T8" s="6">
        <v>8</v>
      </c>
      <c r="AA8" s="17"/>
      <c r="AH8" s="6">
        <v>37</v>
      </c>
      <c r="AO8" s="17"/>
      <c r="AX8" s="29">
        <v>35</v>
      </c>
      <c r="AY8" s="22"/>
      <c r="AZ8" s="22"/>
      <c r="BA8" s="22"/>
      <c r="BB8" s="22"/>
      <c r="BC8" s="22"/>
      <c r="BD8" s="30"/>
    </row>
    <row r="9" spans="1:56" x14ac:dyDescent="0.25">
      <c r="B9" s="1"/>
      <c r="C9" t="s">
        <v>7</v>
      </c>
      <c r="D9" s="6">
        <v>25</v>
      </c>
      <c r="M9" s="6">
        <v>37</v>
      </c>
      <c r="T9" s="6">
        <v>8</v>
      </c>
      <c r="AA9" s="17"/>
      <c r="AO9" s="17"/>
      <c r="AX9" s="29">
        <v>34</v>
      </c>
      <c r="AY9" s="22"/>
      <c r="AZ9" s="22"/>
      <c r="BA9" s="22"/>
      <c r="BB9" s="22"/>
      <c r="BC9" s="22"/>
      <c r="BD9" s="30"/>
    </row>
    <row r="10" spans="1:56" s="8" customFormat="1" x14ac:dyDescent="0.25">
      <c r="B10" s="19"/>
      <c r="C10" s="8" t="s">
        <v>2</v>
      </c>
      <c r="D10" s="25">
        <f>AVERAGE(D4:D9)</f>
        <v>25.166666666666668</v>
      </c>
      <c r="M10" s="7">
        <f>AVERAGE(M4:M9)</f>
        <v>49</v>
      </c>
      <c r="T10" s="7">
        <f>AVERAGE(T4:T9)</f>
        <v>11.5</v>
      </c>
      <c r="AA10" s="18">
        <f>AVERAGE(AA4:AA9)</f>
        <v>47</v>
      </c>
      <c r="AH10" s="7">
        <f>AVERAGE(AH4:AH9)</f>
        <v>32.200000000000003</v>
      </c>
      <c r="AO10" s="20">
        <f>AVERAGE(AO4:AO9)</f>
        <v>34</v>
      </c>
      <c r="AX10" s="31">
        <f>AVERAGE(AX4:AX9)</f>
        <v>36</v>
      </c>
      <c r="BD10" s="32"/>
    </row>
    <row r="11" spans="1:56" ht="15.75" thickBot="1" x14ac:dyDescent="0.3">
      <c r="B11" s="1"/>
      <c r="D11" s="6" t="s">
        <v>70</v>
      </c>
      <c r="M11" s="6" t="s">
        <v>69</v>
      </c>
      <c r="T11" s="6" t="s">
        <v>71</v>
      </c>
      <c r="AA11" s="6" t="s">
        <v>70</v>
      </c>
      <c r="AH11" s="6" t="s">
        <v>69</v>
      </c>
      <c r="AO11" s="6" t="s">
        <v>71</v>
      </c>
      <c r="AX11" s="34" t="s">
        <v>71</v>
      </c>
      <c r="AY11" s="35"/>
      <c r="AZ11" s="35"/>
      <c r="BA11" s="35"/>
      <c r="BB11" s="35"/>
      <c r="BC11" s="35"/>
      <c r="BD11" s="36"/>
    </row>
    <row r="12" spans="1:56" s="5" customFormat="1" x14ac:dyDescent="0.25">
      <c r="A12" s="38" t="s">
        <v>42</v>
      </c>
      <c r="B12" s="27" t="s">
        <v>41</v>
      </c>
      <c r="C12" s="27" t="s">
        <v>0</v>
      </c>
      <c r="D12" s="27"/>
      <c r="E12" s="27">
        <v>0</v>
      </c>
      <c r="F12" s="27">
        <v>0</v>
      </c>
      <c r="G12" s="27">
        <v>3</v>
      </c>
      <c r="H12" s="27">
        <v>5</v>
      </c>
      <c r="I12" s="27">
        <v>12</v>
      </c>
      <c r="J12" s="27">
        <v>20</v>
      </c>
      <c r="K12" s="27"/>
      <c r="L12" s="28"/>
      <c r="M12" s="27"/>
      <c r="N12" s="27">
        <v>16</v>
      </c>
      <c r="O12" s="27"/>
      <c r="P12" s="27">
        <v>34</v>
      </c>
      <c r="Q12" s="27">
        <v>36</v>
      </c>
      <c r="R12" s="27">
        <v>29</v>
      </c>
      <c r="S12" s="28">
        <v>40</v>
      </c>
      <c r="T12" s="27"/>
      <c r="U12" s="27">
        <v>0</v>
      </c>
      <c r="V12" s="27">
        <v>1</v>
      </c>
      <c r="W12" s="27">
        <v>3</v>
      </c>
      <c r="X12" s="27">
        <v>4</v>
      </c>
      <c r="Y12" s="27">
        <v>5</v>
      </c>
      <c r="Z12" s="28">
        <v>3</v>
      </c>
      <c r="AA12" s="4"/>
      <c r="AH12" s="4"/>
      <c r="AO12" s="4"/>
      <c r="AX12" s="29"/>
      <c r="AY12" s="22">
        <v>0</v>
      </c>
      <c r="AZ12" s="22">
        <v>4</v>
      </c>
      <c r="BA12" s="22">
        <v>21</v>
      </c>
      <c r="BB12" s="26">
        <v>31</v>
      </c>
      <c r="BC12" s="26">
        <v>32</v>
      </c>
      <c r="BD12" s="30">
        <v>37</v>
      </c>
    </row>
    <row r="13" spans="1:56" x14ac:dyDescent="0.25">
      <c r="A13" s="29"/>
      <c r="B13" s="22"/>
      <c r="C13" s="22" t="s">
        <v>1</v>
      </c>
      <c r="D13" s="22"/>
      <c r="E13" s="22">
        <v>0</v>
      </c>
      <c r="F13" s="22">
        <v>0</v>
      </c>
      <c r="G13" s="22">
        <v>4</v>
      </c>
      <c r="H13" s="22">
        <v>6</v>
      </c>
      <c r="I13" s="22">
        <v>15</v>
      </c>
      <c r="J13" s="22">
        <v>19</v>
      </c>
      <c r="K13" s="22"/>
      <c r="L13" s="30"/>
      <c r="M13" s="22"/>
      <c r="N13" s="22">
        <v>19</v>
      </c>
      <c r="O13" s="22"/>
      <c r="P13" s="22">
        <v>36</v>
      </c>
      <c r="Q13" s="22">
        <v>29</v>
      </c>
      <c r="R13" s="26">
        <v>32</v>
      </c>
      <c r="S13" s="30">
        <v>29</v>
      </c>
      <c r="T13" s="22"/>
      <c r="U13" s="26">
        <v>0</v>
      </c>
      <c r="V13" s="26">
        <v>0</v>
      </c>
      <c r="W13" s="26">
        <v>0</v>
      </c>
      <c r="X13" s="26">
        <v>2</v>
      </c>
      <c r="Y13" s="26">
        <v>3</v>
      </c>
      <c r="Z13" s="30">
        <v>2</v>
      </c>
      <c r="AX13" s="29"/>
      <c r="AY13" s="22">
        <v>0</v>
      </c>
      <c r="AZ13" s="22">
        <v>5</v>
      </c>
      <c r="BA13" s="22">
        <v>14</v>
      </c>
      <c r="BB13" s="26">
        <v>31</v>
      </c>
      <c r="BC13" s="26">
        <v>34</v>
      </c>
      <c r="BD13" s="30">
        <v>29</v>
      </c>
    </row>
    <row r="14" spans="1:56" x14ac:dyDescent="0.25">
      <c r="A14" s="29"/>
      <c r="B14" s="22"/>
      <c r="C14" s="22" t="s">
        <v>2</v>
      </c>
      <c r="D14" s="22"/>
      <c r="E14" s="22">
        <f t="shared" ref="E14:J14" si="0">AVERAGE(E12:E13)</f>
        <v>0</v>
      </c>
      <c r="F14" s="22">
        <f t="shared" si="0"/>
        <v>0</v>
      </c>
      <c r="G14" s="22">
        <f t="shared" si="0"/>
        <v>3.5</v>
      </c>
      <c r="H14" s="22">
        <f t="shared" si="0"/>
        <v>5.5</v>
      </c>
      <c r="I14" s="22">
        <f t="shared" si="0"/>
        <v>13.5</v>
      </c>
      <c r="J14" s="22">
        <f t="shared" si="0"/>
        <v>19.5</v>
      </c>
      <c r="K14" s="22"/>
      <c r="L14" s="30"/>
      <c r="M14" s="22"/>
      <c r="N14" s="22">
        <f>AVERAGE(N12:N13)</f>
        <v>17.5</v>
      </c>
      <c r="O14" s="22" t="e">
        <f>AVERAGE(O12:O13)</f>
        <v>#DIV/0!</v>
      </c>
      <c r="P14" s="22">
        <f t="shared" ref="P14:S14" si="1">AVERAGE(P12:P13)</f>
        <v>35</v>
      </c>
      <c r="Q14" s="22">
        <f t="shared" si="1"/>
        <v>32.5</v>
      </c>
      <c r="R14" s="22">
        <f t="shared" si="1"/>
        <v>30.5</v>
      </c>
      <c r="S14" s="30">
        <f t="shared" si="1"/>
        <v>34.5</v>
      </c>
      <c r="T14" s="22"/>
      <c r="U14" s="22">
        <f>AVERAGE(U12:U13)</f>
        <v>0</v>
      </c>
      <c r="V14" s="22">
        <f>AVERAGE(V12:V13)</f>
        <v>0.5</v>
      </c>
      <c r="W14" s="22">
        <f t="shared" ref="W14:Z14" si="2">AVERAGE(W12:W13)</f>
        <v>1.5</v>
      </c>
      <c r="X14" s="22">
        <f t="shared" si="2"/>
        <v>3</v>
      </c>
      <c r="Y14" s="22">
        <f t="shared" si="2"/>
        <v>4</v>
      </c>
      <c r="Z14" s="30">
        <f t="shared" si="2"/>
        <v>2.5</v>
      </c>
      <c r="AX14" s="29"/>
      <c r="AY14" s="22">
        <f>AVERAGE(AY12:AY13)</f>
        <v>0</v>
      </c>
      <c r="AZ14" s="22">
        <f>AVERAGE(AZ12:AZ13)</f>
        <v>4.5</v>
      </c>
      <c r="BA14" s="22">
        <f t="shared" ref="BA14:BD14" si="3">AVERAGE(BA12:BA13)</f>
        <v>17.5</v>
      </c>
      <c r="BB14" s="22">
        <f t="shared" si="3"/>
        <v>31</v>
      </c>
      <c r="BC14" s="22">
        <f t="shared" si="3"/>
        <v>33</v>
      </c>
      <c r="BD14" s="30">
        <f t="shared" si="3"/>
        <v>33</v>
      </c>
    </row>
    <row r="15" spans="1:56" s="8" customFormat="1" x14ac:dyDescent="0.25">
      <c r="A15" s="31"/>
      <c r="C15" s="8" t="s">
        <v>3</v>
      </c>
      <c r="E15" s="8">
        <f t="shared" ref="E15:J15" si="4">100-(E14/$D$10*100)</f>
        <v>100</v>
      </c>
      <c r="F15" s="8">
        <f t="shared" si="4"/>
        <v>100</v>
      </c>
      <c r="G15" s="9">
        <f t="shared" si="4"/>
        <v>86.092715231788077</v>
      </c>
      <c r="H15" s="9">
        <f t="shared" si="4"/>
        <v>78.145695364238406</v>
      </c>
      <c r="I15" s="9">
        <f t="shared" si="4"/>
        <v>46.357615894039739</v>
      </c>
      <c r="J15" s="9">
        <f t="shared" si="4"/>
        <v>22.516556291390728</v>
      </c>
      <c r="L15" s="32"/>
      <c r="N15" s="9">
        <f t="shared" ref="N15:S15" si="5">100-(N14/$M$10*100)</f>
        <v>64.285714285714278</v>
      </c>
      <c r="O15" s="9" t="e">
        <f t="shared" si="5"/>
        <v>#DIV/0!</v>
      </c>
      <c r="P15" s="9">
        <f t="shared" si="5"/>
        <v>28.571428571428569</v>
      </c>
      <c r="Q15" s="9">
        <f t="shared" si="5"/>
        <v>33.673469387755105</v>
      </c>
      <c r="R15" s="9">
        <f t="shared" si="5"/>
        <v>37.755102040816325</v>
      </c>
      <c r="S15" s="42">
        <f t="shared" si="5"/>
        <v>29.591836734693871</v>
      </c>
      <c r="U15" s="8">
        <f>100-(U14/$T$10*100)</f>
        <v>100</v>
      </c>
      <c r="V15" s="8">
        <f t="shared" ref="V15:Z15" si="6">100-(V14/$T$10*100)</f>
        <v>95.652173913043484</v>
      </c>
      <c r="W15" s="8">
        <f t="shared" si="6"/>
        <v>86.956521739130437</v>
      </c>
      <c r="X15" s="8">
        <f t="shared" si="6"/>
        <v>73.913043478260875</v>
      </c>
      <c r="Y15" s="8">
        <f t="shared" si="6"/>
        <v>65.217391304347828</v>
      </c>
      <c r="Z15" s="32">
        <f t="shared" si="6"/>
        <v>78.260869565217391</v>
      </c>
      <c r="AA15" s="7"/>
      <c r="AH15" s="7"/>
      <c r="AO15" s="7"/>
      <c r="AQ15" s="9"/>
      <c r="AR15" s="9"/>
      <c r="AX15" s="31"/>
      <c r="AY15" s="8">
        <f>100-(AY14/$AX$10*100)</f>
        <v>100</v>
      </c>
      <c r="AZ15" s="8">
        <f t="shared" ref="AZ15" si="7">100-(AZ14/$AX$10*100)</f>
        <v>87.5</v>
      </c>
      <c r="BA15" s="8">
        <f t="shared" ref="BA15" si="8">100-(BA14/$AX$10*100)</f>
        <v>51.388888888888893</v>
      </c>
      <c r="BB15" s="8">
        <f t="shared" ref="BB15" si="9">100-(BB14/$AX$10*100)</f>
        <v>13.888888888888886</v>
      </c>
      <c r="BC15" s="8">
        <f t="shared" ref="BC15" si="10">100-(BC14/$AX$10*100)</f>
        <v>8.3333333333333428</v>
      </c>
      <c r="BD15" s="32">
        <f t="shared" ref="BD15" si="11">100-(BD14/$AX$10*100)</f>
        <v>8.3333333333333428</v>
      </c>
    </row>
    <row r="16" spans="1:56" x14ac:dyDescent="0.25">
      <c r="A16" s="39" t="s">
        <v>42</v>
      </c>
      <c r="B16" s="5" t="s">
        <v>43</v>
      </c>
      <c r="C16" s="5" t="s">
        <v>0</v>
      </c>
      <c r="D16" s="5"/>
      <c r="E16" s="5">
        <v>28</v>
      </c>
      <c r="F16" s="5">
        <v>33</v>
      </c>
      <c r="G16" s="5">
        <v>37</v>
      </c>
      <c r="H16" s="5">
        <v>31</v>
      </c>
      <c r="I16" s="5">
        <v>49</v>
      </c>
      <c r="J16" s="5">
        <v>58</v>
      </c>
      <c r="K16" s="5"/>
      <c r="L16" s="30"/>
      <c r="M16" s="22"/>
      <c r="N16" s="5">
        <v>49</v>
      </c>
      <c r="O16" s="5">
        <v>52</v>
      </c>
      <c r="P16" s="5">
        <v>38</v>
      </c>
      <c r="Q16" s="5">
        <v>39</v>
      </c>
      <c r="R16" s="5">
        <v>33</v>
      </c>
      <c r="S16" s="33">
        <v>28</v>
      </c>
      <c r="T16" s="5"/>
      <c r="U16" s="5">
        <v>8</v>
      </c>
      <c r="V16" s="5">
        <v>8</v>
      </c>
      <c r="W16" s="5">
        <v>14</v>
      </c>
      <c r="X16" s="5">
        <v>7</v>
      </c>
      <c r="Y16" s="5">
        <v>10</v>
      </c>
      <c r="Z16" s="33">
        <v>5</v>
      </c>
      <c r="AX16" s="29"/>
      <c r="AY16" s="22">
        <v>32</v>
      </c>
      <c r="AZ16" s="22">
        <v>45</v>
      </c>
      <c r="BA16" s="22">
        <v>41</v>
      </c>
      <c r="BB16" s="26">
        <v>35</v>
      </c>
      <c r="BC16" s="26">
        <v>33</v>
      </c>
      <c r="BD16" s="30">
        <v>35</v>
      </c>
    </row>
    <row r="17" spans="1:56" x14ac:dyDescent="0.25">
      <c r="A17" s="29"/>
      <c r="B17" s="22"/>
      <c r="C17" s="22" t="s">
        <v>1</v>
      </c>
      <c r="D17" s="22"/>
      <c r="E17" s="22">
        <v>30</v>
      </c>
      <c r="F17" s="22">
        <v>31</v>
      </c>
      <c r="G17" s="22">
        <v>36</v>
      </c>
      <c r="H17" s="22">
        <v>36</v>
      </c>
      <c r="I17" s="22">
        <v>44</v>
      </c>
      <c r="J17" s="22">
        <v>45</v>
      </c>
      <c r="K17" s="22"/>
      <c r="L17" s="30"/>
      <c r="M17" s="22"/>
      <c r="N17" s="26">
        <v>55</v>
      </c>
      <c r="O17" s="22">
        <v>48</v>
      </c>
      <c r="P17" s="26">
        <v>41</v>
      </c>
      <c r="Q17" s="26">
        <v>40</v>
      </c>
      <c r="R17" s="26">
        <v>40</v>
      </c>
      <c r="S17" s="30">
        <v>46</v>
      </c>
      <c r="T17" s="22"/>
      <c r="U17" s="26">
        <v>8</v>
      </c>
      <c r="V17" s="26">
        <v>11</v>
      </c>
      <c r="W17" s="26">
        <v>8</v>
      </c>
      <c r="X17" s="26">
        <v>6</v>
      </c>
      <c r="Y17" s="26">
        <v>6</v>
      </c>
      <c r="Z17" s="30">
        <v>6</v>
      </c>
      <c r="AX17" s="29"/>
      <c r="AY17" s="22">
        <v>30</v>
      </c>
      <c r="AZ17" s="22">
        <v>44</v>
      </c>
      <c r="BA17" s="22">
        <v>37</v>
      </c>
      <c r="BB17" s="26">
        <v>33</v>
      </c>
      <c r="BC17" s="26">
        <v>32</v>
      </c>
      <c r="BD17" s="30">
        <v>30</v>
      </c>
    </row>
    <row r="18" spans="1:56" x14ac:dyDescent="0.25">
      <c r="A18" s="29"/>
      <c r="B18" s="22"/>
      <c r="C18" s="22" t="s">
        <v>2</v>
      </c>
      <c r="D18" s="22"/>
      <c r="E18" s="22">
        <f>AVERAGE(E16:E17)</f>
        <v>29</v>
      </c>
      <c r="F18" s="22">
        <f t="shared" ref="F18:J18" si="12">AVERAGE(F16:F17)</f>
        <v>32</v>
      </c>
      <c r="G18" s="22">
        <f t="shared" si="12"/>
        <v>36.5</v>
      </c>
      <c r="H18" s="22">
        <f t="shared" si="12"/>
        <v>33.5</v>
      </c>
      <c r="I18" s="22">
        <f t="shared" si="12"/>
        <v>46.5</v>
      </c>
      <c r="J18" s="22">
        <f t="shared" si="12"/>
        <v>51.5</v>
      </c>
      <c r="K18" s="22"/>
      <c r="L18" s="30"/>
      <c r="M18" s="22"/>
      <c r="N18" s="22">
        <f>AVERAGE(N16:N17)</f>
        <v>52</v>
      </c>
      <c r="O18" s="22">
        <f>AVERAGE(O16:O17)</f>
        <v>50</v>
      </c>
      <c r="P18" s="22">
        <f t="shared" ref="P18:S18" si="13">AVERAGE(P16:P17)</f>
        <v>39.5</v>
      </c>
      <c r="Q18" s="22">
        <f t="shared" si="13"/>
        <v>39.5</v>
      </c>
      <c r="R18" s="22">
        <f t="shared" si="13"/>
        <v>36.5</v>
      </c>
      <c r="S18" s="30">
        <f t="shared" si="13"/>
        <v>37</v>
      </c>
      <c r="T18" s="22"/>
      <c r="U18" s="22">
        <f>AVERAGE(U16:U17)</f>
        <v>8</v>
      </c>
      <c r="V18" s="22">
        <f>AVERAGE(V16:V17)</f>
        <v>9.5</v>
      </c>
      <c r="W18" s="22">
        <f t="shared" ref="W18:Z18" si="14">AVERAGE(W16:W17)</f>
        <v>11</v>
      </c>
      <c r="X18" s="22">
        <f t="shared" si="14"/>
        <v>6.5</v>
      </c>
      <c r="Y18" s="22">
        <f t="shared" si="14"/>
        <v>8</v>
      </c>
      <c r="Z18" s="30">
        <f t="shared" si="14"/>
        <v>5.5</v>
      </c>
      <c r="AX18" s="29"/>
      <c r="AY18" s="22">
        <f>AVERAGE(AY16:AY17)</f>
        <v>31</v>
      </c>
      <c r="AZ18" s="22">
        <f>AVERAGE(AZ16:AZ17)</f>
        <v>44.5</v>
      </c>
      <c r="BA18" s="22">
        <f t="shared" ref="BA18:BD18" si="15">AVERAGE(BA16:BA17)</f>
        <v>39</v>
      </c>
      <c r="BB18" s="22">
        <f t="shared" si="15"/>
        <v>34</v>
      </c>
      <c r="BC18" s="22">
        <f t="shared" si="15"/>
        <v>32.5</v>
      </c>
      <c r="BD18" s="30">
        <f t="shared" si="15"/>
        <v>32.5</v>
      </c>
    </row>
    <row r="19" spans="1:56" s="8" customFormat="1" x14ac:dyDescent="0.25">
      <c r="A19" s="31"/>
      <c r="C19" s="8" t="s">
        <v>3</v>
      </c>
      <c r="E19" s="8">
        <f t="shared" ref="E19" si="16">100-(E18/$D$10*100)</f>
        <v>-15.231788079470192</v>
      </c>
      <c r="F19" s="9">
        <f t="shared" ref="F19" si="17">100-(F18/$D$10*100)</f>
        <v>-27.152317880794683</v>
      </c>
      <c r="G19" s="9">
        <f t="shared" ref="G19" si="18">100-(G18/$D$10*100)</f>
        <v>-45.033112582781456</v>
      </c>
      <c r="H19" s="9">
        <f t="shared" ref="H19" si="19">100-(H18/$D$10*100)</f>
        <v>-33.11258278145695</v>
      </c>
      <c r="I19" s="9">
        <f t="shared" ref="I19" si="20">100-(I18/$D$10*100)</f>
        <v>-84.768211920529779</v>
      </c>
      <c r="J19" s="9">
        <f t="shared" ref="J19" si="21">100-(J18/$D$10*100)</f>
        <v>-104.63576158940398</v>
      </c>
      <c r="L19" s="32"/>
      <c r="N19" s="9">
        <f t="shared" ref="N19:S19" si="22">100-(N18/$M$10*100)</f>
        <v>-6.1224489795918373</v>
      </c>
      <c r="O19" s="9">
        <f t="shared" si="22"/>
        <v>-2.0408163265306172</v>
      </c>
      <c r="P19" s="9">
        <f t="shared" si="22"/>
        <v>19.387755102040813</v>
      </c>
      <c r="Q19" s="9">
        <f t="shared" si="22"/>
        <v>19.387755102040813</v>
      </c>
      <c r="R19" s="9">
        <f t="shared" si="22"/>
        <v>25.510204081632651</v>
      </c>
      <c r="S19" s="42">
        <f t="shared" si="22"/>
        <v>24.489795918367349</v>
      </c>
      <c r="U19" s="8">
        <f>100-(U18/$T$10*100)</f>
        <v>30.434782608695656</v>
      </c>
      <c r="V19" s="8">
        <f t="shared" ref="V19" si="23">100-(V18/$T$10*100)</f>
        <v>17.391304347826093</v>
      </c>
      <c r="W19" s="8">
        <f t="shared" ref="W19" si="24">100-(W18/$T$10*100)</f>
        <v>4.3478260869565162</v>
      </c>
      <c r="X19" s="8">
        <f t="shared" ref="X19" si="25">100-(X18/$T$10*100)</f>
        <v>43.478260869565219</v>
      </c>
      <c r="Y19" s="8">
        <f t="shared" ref="Y19" si="26">100-(Y18/$T$10*100)</f>
        <v>30.434782608695656</v>
      </c>
      <c r="Z19" s="32">
        <f t="shared" ref="Z19" si="27">100-(Z18/$T$10*100)</f>
        <v>52.173913043478258</v>
      </c>
      <c r="AA19" s="7"/>
      <c r="AH19" s="7"/>
      <c r="AO19" s="7"/>
      <c r="AQ19" s="9"/>
      <c r="AR19" s="9"/>
      <c r="AX19" s="31"/>
      <c r="AY19" s="8">
        <f>100-(AY18/$AX$10*100)</f>
        <v>13.888888888888886</v>
      </c>
      <c r="AZ19" s="8">
        <f t="shared" ref="AZ19" si="28">100-(AZ18/$AX$10*100)</f>
        <v>-23.611111111111114</v>
      </c>
      <c r="BA19" s="8">
        <f t="shared" ref="BA19" si="29">100-(BA18/$AX$10*100)</f>
        <v>-8.3333333333333286</v>
      </c>
      <c r="BB19" s="8">
        <f t="shared" ref="BB19" si="30">100-(BB18/$AX$10*100)</f>
        <v>5.5555555555555571</v>
      </c>
      <c r="BC19" s="8">
        <f t="shared" ref="BC19" si="31">100-(BC18/$AX$10*100)</f>
        <v>9.7222222222222143</v>
      </c>
      <c r="BD19" s="32">
        <f t="shared" ref="BD19" si="32">100-(BD18/$AX$10*100)</f>
        <v>9.7222222222222143</v>
      </c>
    </row>
    <row r="20" spans="1:56" x14ac:dyDescent="0.25">
      <c r="A20" s="39" t="s">
        <v>42</v>
      </c>
      <c r="B20" s="5" t="s">
        <v>44</v>
      </c>
      <c r="C20" s="5" t="s">
        <v>0</v>
      </c>
      <c r="D20" s="5"/>
      <c r="E20" s="5">
        <v>16</v>
      </c>
      <c r="F20" s="5">
        <v>13</v>
      </c>
      <c r="G20" s="5">
        <v>28</v>
      </c>
      <c r="H20" s="5">
        <v>29</v>
      </c>
      <c r="I20" s="5">
        <v>25</v>
      </c>
      <c r="J20" s="5">
        <v>33</v>
      </c>
      <c r="K20" s="5"/>
      <c r="L20" s="33"/>
      <c r="M20" s="5"/>
      <c r="N20" s="5">
        <v>6</v>
      </c>
      <c r="O20" s="5">
        <v>20</v>
      </c>
      <c r="P20" s="5">
        <v>28</v>
      </c>
      <c r="Q20" s="5">
        <v>28</v>
      </c>
      <c r="R20" s="5">
        <v>36</v>
      </c>
      <c r="S20" s="33">
        <v>42</v>
      </c>
      <c r="T20" s="5"/>
      <c r="U20" s="5">
        <v>0</v>
      </c>
      <c r="V20" s="5">
        <v>2</v>
      </c>
      <c r="W20" s="5">
        <v>5</v>
      </c>
      <c r="X20" s="5">
        <v>9</v>
      </c>
      <c r="Y20" s="5">
        <v>9</v>
      </c>
      <c r="Z20" s="33">
        <v>13</v>
      </c>
      <c r="AX20" s="29"/>
      <c r="AY20" s="22">
        <v>0</v>
      </c>
      <c r="AZ20" s="22">
        <v>5</v>
      </c>
      <c r="BA20" s="22">
        <v>20</v>
      </c>
      <c r="BB20" s="26">
        <v>39</v>
      </c>
      <c r="BC20" s="26">
        <v>36</v>
      </c>
      <c r="BD20" s="30">
        <v>37</v>
      </c>
    </row>
    <row r="21" spans="1:56" x14ac:dyDescent="0.25">
      <c r="A21" s="29"/>
      <c r="B21" s="22"/>
      <c r="C21" s="22" t="s">
        <v>1</v>
      </c>
      <c r="D21" s="22"/>
      <c r="E21" s="22">
        <v>10</v>
      </c>
      <c r="F21" s="22">
        <v>20</v>
      </c>
      <c r="G21" s="22">
        <v>24</v>
      </c>
      <c r="H21" s="22">
        <v>29</v>
      </c>
      <c r="I21" s="22">
        <v>26</v>
      </c>
      <c r="J21" s="22">
        <v>29</v>
      </c>
      <c r="K21" s="22"/>
      <c r="L21" s="30"/>
      <c r="M21" s="22"/>
      <c r="N21" s="26">
        <v>7</v>
      </c>
      <c r="O21" s="26">
        <v>22</v>
      </c>
      <c r="P21" s="26">
        <v>40</v>
      </c>
      <c r="Q21" s="26">
        <v>30</v>
      </c>
      <c r="R21" s="26">
        <v>28</v>
      </c>
      <c r="S21" s="30">
        <v>31</v>
      </c>
      <c r="T21" s="22"/>
      <c r="U21" s="26">
        <v>2</v>
      </c>
      <c r="V21" s="26">
        <v>1</v>
      </c>
      <c r="W21" s="26">
        <v>5</v>
      </c>
      <c r="X21" s="26">
        <v>9</v>
      </c>
      <c r="Y21" s="26">
        <v>6</v>
      </c>
      <c r="Z21" s="30">
        <v>8</v>
      </c>
      <c r="AX21" s="29"/>
      <c r="AY21" s="22">
        <v>1</v>
      </c>
      <c r="AZ21" s="22">
        <v>5</v>
      </c>
      <c r="BA21" s="22">
        <v>20</v>
      </c>
      <c r="BB21" s="26">
        <v>38</v>
      </c>
      <c r="BC21" s="26">
        <v>34</v>
      </c>
      <c r="BD21" s="30">
        <v>39</v>
      </c>
    </row>
    <row r="22" spans="1:56" x14ac:dyDescent="0.25">
      <c r="A22" s="29"/>
      <c r="B22" s="22"/>
      <c r="C22" s="22" t="s">
        <v>2</v>
      </c>
      <c r="D22" s="22"/>
      <c r="E22" s="22">
        <f t="shared" ref="E22:J22" si="33">AVERAGE(E20:E21)</f>
        <v>13</v>
      </c>
      <c r="F22" s="22">
        <f t="shared" si="33"/>
        <v>16.5</v>
      </c>
      <c r="G22" s="22">
        <f t="shared" si="33"/>
        <v>26</v>
      </c>
      <c r="H22" s="22">
        <f t="shared" si="33"/>
        <v>29</v>
      </c>
      <c r="I22" s="22">
        <f t="shared" si="33"/>
        <v>25.5</v>
      </c>
      <c r="J22" s="22">
        <f t="shared" si="33"/>
        <v>31</v>
      </c>
      <c r="K22" s="22"/>
      <c r="L22" s="30"/>
      <c r="M22" s="22"/>
      <c r="N22" s="22">
        <f>AVERAGE(N20:N21)</f>
        <v>6.5</v>
      </c>
      <c r="O22" s="22">
        <f>AVERAGE(O20:O21)</f>
        <v>21</v>
      </c>
      <c r="P22" s="22">
        <f t="shared" ref="P22:S22" si="34">AVERAGE(P20:P21)</f>
        <v>34</v>
      </c>
      <c r="Q22" s="22">
        <f t="shared" si="34"/>
        <v>29</v>
      </c>
      <c r="R22" s="22">
        <f t="shared" si="34"/>
        <v>32</v>
      </c>
      <c r="S22" s="30">
        <f t="shared" si="34"/>
        <v>36.5</v>
      </c>
      <c r="T22" s="22"/>
      <c r="U22" s="22">
        <f>AVERAGE(U20:U21)</f>
        <v>1</v>
      </c>
      <c r="V22" s="22">
        <f>AVERAGE(V20:V21)</f>
        <v>1.5</v>
      </c>
      <c r="W22" s="22">
        <f t="shared" ref="W22:Z22" si="35">AVERAGE(W20:W21)</f>
        <v>5</v>
      </c>
      <c r="X22" s="22">
        <f t="shared" si="35"/>
        <v>9</v>
      </c>
      <c r="Y22" s="22">
        <f t="shared" si="35"/>
        <v>7.5</v>
      </c>
      <c r="Z22" s="30">
        <f t="shared" si="35"/>
        <v>10.5</v>
      </c>
      <c r="AX22" s="29"/>
      <c r="AY22" s="22">
        <f>AVERAGE(AY20:AY21)</f>
        <v>0.5</v>
      </c>
      <c r="AZ22" s="22">
        <f>AVERAGE(AZ20:AZ21)</f>
        <v>5</v>
      </c>
      <c r="BA22" s="22">
        <f t="shared" ref="BA22:BD22" si="36">AVERAGE(BA20:BA21)</f>
        <v>20</v>
      </c>
      <c r="BB22" s="22">
        <f t="shared" si="36"/>
        <v>38.5</v>
      </c>
      <c r="BC22" s="22">
        <f t="shared" si="36"/>
        <v>35</v>
      </c>
      <c r="BD22" s="30">
        <f t="shared" si="36"/>
        <v>38</v>
      </c>
    </row>
    <row r="23" spans="1:56" s="8" customFormat="1" ht="15.75" thickBot="1" x14ac:dyDescent="0.3">
      <c r="A23" s="34"/>
      <c r="B23" s="35"/>
      <c r="C23" s="35" t="s">
        <v>3</v>
      </c>
      <c r="D23" s="35"/>
      <c r="E23" s="40">
        <f t="shared" ref="E23" si="37">100-(E22/$D$10*100)</f>
        <v>48.344370860927157</v>
      </c>
      <c r="F23" s="40">
        <f t="shared" ref="F23" si="38">100-(F22/$D$10*100)</f>
        <v>34.437086092715234</v>
      </c>
      <c r="G23" s="40">
        <f t="shared" ref="G23" si="39">100-(G22/$D$10*100)</f>
        <v>-3.3112582781456865</v>
      </c>
      <c r="H23" s="40">
        <f t="shared" ref="H23" si="40">100-(H22/$D$10*100)</f>
        <v>-15.231788079470192</v>
      </c>
      <c r="I23" s="40">
        <f t="shared" ref="I23" si="41">100-(I22/$D$10*100)</f>
        <v>-1.3245033112582689</v>
      </c>
      <c r="J23" s="40">
        <f t="shared" ref="J23" si="42">100-(J22/$D$10*100)</f>
        <v>-23.178807947019848</v>
      </c>
      <c r="K23" s="35"/>
      <c r="L23" s="36"/>
      <c r="M23" s="35"/>
      <c r="N23" s="40">
        <f t="shared" ref="N23:S23" si="43">100-(N22/$M$10*100)</f>
        <v>86.734693877551024</v>
      </c>
      <c r="O23" s="40">
        <f t="shared" si="43"/>
        <v>57.142857142857146</v>
      </c>
      <c r="P23" s="40">
        <f t="shared" si="43"/>
        <v>30.612244897959187</v>
      </c>
      <c r="Q23" s="40">
        <f t="shared" si="43"/>
        <v>40.816326530612244</v>
      </c>
      <c r="R23" s="40">
        <f>100-(R22/$M$10*100)</f>
        <v>34.693877551020407</v>
      </c>
      <c r="S23" s="44">
        <f t="shared" si="43"/>
        <v>25.510204081632651</v>
      </c>
      <c r="T23" s="35"/>
      <c r="U23" s="9">
        <f>100-(U22/$T$10*100)</f>
        <v>91.304347826086953</v>
      </c>
      <c r="V23" s="9">
        <f t="shared" ref="V23" si="44">100-(V22/$T$10*100)</f>
        <v>86.956521739130437</v>
      </c>
      <c r="W23" s="9">
        <f t="shared" ref="W23" si="45">100-(W22/$T$10*100)</f>
        <v>56.521739130434781</v>
      </c>
      <c r="X23" s="9">
        <f t="shared" ref="X23" si="46">100-(X22/$T$10*100)</f>
        <v>21.739130434782609</v>
      </c>
      <c r="Y23" s="9">
        <f t="shared" ref="Y23" si="47">100-(Y22/$T$10*100)</f>
        <v>34.782608695652172</v>
      </c>
      <c r="Z23" s="44">
        <f t="shared" ref="Z23" si="48">100-(Z22/$T$10*100)</f>
        <v>8.6956521739130466</v>
      </c>
      <c r="AA23" s="7"/>
      <c r="AH23" s="7"/>
      <c r="AO23" s="7"/>
      <c r="AQ23" s="9"/>
      <c r="AR23" s="9"/>
      <c r="AX23" s="31"/>
      <c r="AY23" s="8">
        <f>100-(AY22/$AX$10*100)</f>
        <v>98.611111111111114</v>
      </c>
      <c r="AZ23" s="8">
        <f t="shared" ref="AZ23" si="49">100-(AZ22/$AX$10*100)</f>
        <v>86.111111111111114</v>
      </c>
      <c r="BA23" s="8">
        <f t="shared" ref="BA23" si="50">100-(BA22/$AX$10*100)</f>
        <v>44.444444444444443</v>
      </c>
      <c r="BB23" s="8">
        <f t="shared" ref="BB23" si="51">100-(BB22/$AX$10*100)</f>
        <v>-6.9444444444444429</v>
      </c>
      <c r="BC23" s="8">
        <f t="shared" ref="BC23" si="52">100-(BC22/$AX$10*100)</f>
        <v>2.7777777777777857</v>
      </c>
      <c r="BD23" s="32">
        <f t="shared" ref="BD23" si="53">100-(BD22/$AX$10*100)</f>
        <v>-5.5555555555555571</v>
      </c>
    </row>
    <row r="24" spans="1:56" x14ac:dyDescent="0.25">
      <c r="A24" s="38" t="s">
        <v>47</v>
      </c>
      <c r="B24" s="27" t="s">
        <v>45</v>
      </c>
      <c r="C24" s="27" t="s">
        <v>0</v>
      </c>
      <c r="D24" s="27"/>
      <c r="E24" s="27">
        <v>0</v>
      </c>
      <c r="F24" s="27">
        <v>4</v>
      </c>
      <c r="G24" s="27">
        <v>22</v>
      </c>
      <c r="H24" s="27">
        <v>23</v>
      </c>
      <c r="I24" s="27">
        <v>27</v>
      </c>
      <c r="J24" s="27">
        <v>32</v>
      </c>
      <c r="K24" s="27"/>
      <c r="L24" s="28"/>
      <c r="M24" s="27"/>
      <c r="N24" s="27">
        <v>5</v>
      </c>
      <c r="O24" s="27">
        <v>12</v>
      </c>
      <c r="P24" s="27">
        <v>26</v>
      </c>
      <c r="Q24" s="27">
        <v>26</v>
      </c>
      <c r="R24" s="27">
        <v>28</v>
      </c>
      <c r="S24" s="28">
        <v>25</v>
      </c>
      <c r="T24" s="27"/>
      <c r="U24" s="27">
        <v>0</v>
      </c>
      <c r="V24" s="27">
        <v>0</v>
      </c>
      <c r="W24" s="27">
        <v>8</v>
      </c>
      <c r="X24" s="27">
        <v>14</v>
      </c>
      <c r="Y24" s="27">
        <v>9</v>
      </c>
      <c r="Z24" s="28">
        <v>12</v>
      </c>
      <c r="AX24" s="29"/>
      <c r="AY24" s="22">
        <v>0</v>
      </c>
      <c r="AZ24" s="22">
        <v>5</v>
      </c>
      <c r="BA24" s="22">
        <v>26</v>
      </c>
      <c r="BB24" s="26">
        <v>38</v>
      </c>
      <c r="BC24" s="26">
        <v>45</v>
      </c>
      <c r="BD24" s="30">
        <v>35</v>
      </c>
    </row>
    <row r="25" spans="1:56" x14ac:dyDescent="0.25">
      <c r="A25" s="29"/>
      <c r="B25" s="22"/>
      <c r="C25" s="22" t="s">
        <v>1</v>
      </c>
      <c r="D25" s="22"/>
      <c r="E25" s="22">
        <v>2</v>
      </c>
      <c r="F25" s="22">
        <v>4</v>
      </c>
      <c r="G25" s="22">
        <v>14</v>
      </c>
      <c r="H25" s="22">
        <v>20</v>
      </c>
      <c r="I25" s="22">
        <v>22</v>
      </c>
      <c r="J25" s="22">
        <v>36</v>
      </c>
      <c r="K25" s="22"/>
      <c r="L25" s="30"/>
      <c r="M25" s="22"/>
      <c r="N25" s="26">
        <v>6</v>
      </c>
      <c r="O25" s="26">
        <v>19</v>
      </c>
      <c r="P25" s="26">
        <v>34</v>
      </c>
      <c r="Q25" s="26">
        <v>28</v>
      </c>
      <c r="R25" s="26">
        <v>27</v>
      </c>
      <c r="S25" s="30">
        <v>36</v>
      </c>
      <c r="T25" s="22"/>
      <c r="U25" s="26">
        <v>0</v>
      </c>
      <c r="V25" s="26">
        <v>1</v>
      </c>
      <c r="W25" s="26">
        <v>10</v>
      </c>
      <c r="X25" s="26">
        <v>7</v>
      </c>
      <c r="Y25" s="26">
        <v>13</v>
      </c>
      <c r="Z25" s="30">
        <v>12</v>
      </c>
      <c r="AX25" s="29"/>
      <c r="AY25" s="22">
        <v>0</v>
      </c>
      <c r="AZ25" s="22">
        <v>4</v>
      </c>
      <c r="BA25" s="22">
        <v>29</v>
      </c>
      <c r="BB25" s="26">
        <v>30</v>
      </c>
      <c r="BC25" s="26">
        <v>38</v>
      </c>
      <c r="BD25" s="30">
        <v>33</v>
      </c>
    </row>
    <row r="26" spans="1:56" x14ac:dyDescent="0.25">
      <c r="A26" s="29"/>
      <c r="B26" s="22"/>
      <c r="C26" s="22" t="s">
        <v>2</v>
      </c>
      <c r="D26" s="22"/>
      <c r="E26" s="22">
        <f t="shared" ref="E26:J26" si="54">AVERAGE(E24:E25)</f>
        <v>1</v>
      </c>
      <c r="F26" s="22">
        <f t="shared" si="54"/>
        <v>4</v>
      </c>
      <c r="G26" s="22">
        <f t="shared" si="54"/>
        <v>18</v>
      </c>
      <c r="H26" s="22">
        <f t="shared" si="54"/>
        <v>21.5</v>
      </c>
      <c r="I26" s="22">
        <f t="shared" si="54"/>
        <v>24.5</v>
      </c>
      <c r="J26" s="22">
        <f t="shared" si="54"/>
        <v>34</v>
      </c>
      <c r="K26" s="22"/>
      <c r="L26" s="30"/>
      <c r="M26" s="22"/>
      <c r="N26" s="22">
        <f>AVERAGE(N24:N25)</f>
        <v>5.5</v>
      </c>
      <c r="O26" s="22">
        <f>AVERAGE(O24:O25)</f>
        <v>15.5</v>
      </c>
      <c r="P26" s="22">
        <f t="shared" ref="P26:S26" si="55">AVERAGE(P24:P25)</f>
        <v>30</v>
      </c>
      <c r="Q26" s="22">
        <f t="shared" si="55"/>
        <v>27</v>
      </c>
      <c r="R26" s="22">
        <f t="shared" si="55"/>
        <v>27.5</v>
      </c>
      <c r="S26" s="30">
        <f t="shared" si="55"/>
        <v>30.5</v>
      </c>
      <c r="T26" s="22"/>
      <c r="U26" s="22">
        <f>AVERAGE(U24:U25)</f>
        <v>0</v>
      </c>
      <c r="V26" s="22">
        <f>AVERAGE(V24:V25)</f>
        <v>0.5</v>
      </c>
      <c r="W26" s="22">
        <f t="shared" ref="W26:Z26" si="56">AVERAGE(W24:W25)</f>
        <v>9</v>
      </c>
      <c r="X26" s="22">
        <f t="shared" si="56"/>
        <v>10.5</v>
      </c>
      <c r="Y26" s="22">
        <f t="shared" si="56"/>
        <v>11</v>
      </c>
      <c r="Z26" s="30">
        <f t="shared" si="56"/>
        <v>12</v>
      </c>
      <c r="AX26" s="29"/>
      <c r="AY26" s="22">
        <f>AVERAGE(AY24:AY25)</f>
        <v>0</v>
      </c>
      <c r="AZ26" s="22">
        <f>AVERAGE(AZ24:AZ25)</f>
        <v>4.5</v>
      </c>
      <c r="BA26" s="22">
        <f t="shared" ref="BA26:BD26" si="57">AVERAGE(BA24:BA25)</f>
        <v>27.5</v>
      </c>
      <c r="BB26" s="22">
        <f t="shared" si="57"/>
        <v>34</v>
      </c>
      <c r="BC26" s="22">
        <f t="shared" si="57"/>
        <v>41.5</v>
      </c>
      <c r="BD26" s="30">
        <f t="shared" si="57"/>
        <v>34</v>
      </c>
    </row>
    <row r="27" spans="1:56" s="8" customFormat="1" x14ac:dyDescent="0.25">
      <c r="A27" s="31"/>
      <c r="C27" s="8" t="s">
        <v>3</v>
      </c>
      <c r="E27" s="9">
        <f t="shared" ref="E27" si="58">100-(E26/$D$10*100)</f>
        <v>96.026490066225165</v>
      </c>
      <c r="F27" s="9">
        <f t="shared" ref="F27" si="59">100-(F26/$D$10*100)</f>
        <v>84.105960264900659</v>
      </c>
      <c r="G27" s="9">
        <f t="shared" ref="G27" si="60">100-(G26/$D$10*100)</f>
        <v>28.476821192052981</v>
      </c>
      <c r="H27" s="9">
        <f t="shared" ref="H27" si="61">100-(H26/$D$10*100)</f>
        <v>14.569536423841072</v>
      </c>
      <c r="I27" s="9">
        <f t="shared" ref="I27" si="62">100-(I26/$D$10*100)</f>
        <v>2.6490066225165521</v>
      </c>
      <c r="J27" s="9">
        <f t="shared" ref="J27" si="63">100-(J26/$D$10*100)</f>
        <v>-35.099337748344368</v>
      </c>
      <c r="L27" s="32"/>
      <c r="N27" s="9">
        <f t="shared" ref="N27:S27" si="64">100-(N26/$M$10*100)</f>
        <v>88.775510204081627</v>
      </c>
      <c r="O27" s="9">
        <f t="shared" si="64"/>
        <v>68.367346938775512</v>
      </c>
      <c r="P27" s="9">
        <f t="shared" si="64"/>
        <v>38.775510204081634</v>
      </c>
      <c r="Q27" s="9">
        <f t="shared" si="64"/>
        <v>44.897959183673478</v>
      </c>
      <c r="R27" s="9">
        <f t="shared" si="64"/>
        <v>43.87755102040817</v>
      </c>
      <c r="S27" s="42">
        <f t="shared" si="64"/>
        <v>37.755102040816325</v>
      </c>
      <c r="U27" s="9">
        <f>100-(U26/$T$10*100)</f>
        <v>100</v>
      </c>
      <c r="V27" s="9">
        <f t="shared" ref="V27" si="65">100-(V26/$T$10*100)</f>
        <v>95.652173913043484</v>
      </c>
      <c r="W27" s="9">
        <f t="shared" ref="W27" si="66">100-(W26/$T$10*100)</f>
        <v>21.739130434782609</v>
      </c>
      <c r="X27" s="9">
        <f t="shared" ref="X27" si="67">100-(X26/$T$10*100)</f>
        <v>8.6956521739130466</v>
      </c>
      <c r="Y27" s="9">
        <f t="shared" ref="Y27" si="68">100-(Y26/$T$10*100)</f>
        <v>4.3478260869565162</v>
      </c>
      <c r="Z27" s="42">
        <f t="shared" ref="Z27" si="69">100-(Z26/$T$10*100)</f>
        <v>-4.3478260869565162</v>
      </c>
      <c r="AA27" s="7"/>
      <c r="AH27" s="7"/>
      <c r="AO27" s="7"/>
      <c r="AQ27" s="9"/>
      <c r="AR27" s="9"/>
      <c r="AX27" s="31"/>
      <c r="AY27" s="8">
        <f>100-(AY26/$AX$10*100)</f>
        <v>100</v>
      </c>
      <c r="AZ27" s="8">
        <f t="shared" ref="AZ27" si="70">100-(AZ26/$AX$10*100)</f>
        <v>87.5</v>
      </c>
      <c r="BA27" s="8">
        <f t="shared" ref="BA27" si="71">100-(BA26/$AX$10*100)</f>
        <v>23.611111111111114</v>
      </c>
      <c r="BB27" s="8">
        <f t="shared" ref="BB27" si="72">100-(BB26/$AX$10*100)</f>
        <v>5.5555555555555571</v>
      </c>
      <c r="BC27" s="8">
        <f t="shared" ref="BC27" si="73">100-(BC26/$AX$10*100)</f>
        <v>-15.277777777777771</v>
      </c>
      <c r="BD27" s="32">
        <f t="shared" ref="BD27" si="74">100-(BD26/$AX$10*100)</f>
        <v>5.5555555555555571</v>
      </c>
    </row>
    <row r="28" spans="1:56" x14ac:dyDescent="0.25">
      <c r="A28" s="39" t="s">
        <v>47</v>
      </c>
      <c r="B28" s="5" t="s">
        <v>48</v>
      </c>
      <c r="C28" s="5" t="s">
        <v>0</v>
      </c>
      <c r="D28" s="5"/>
      <c r="E28" s="5">
        <v>6</v>
      </c>
      <c r="F28" s="5">
        <v>8</v>
      </c>
      <c r="G28" s="5">
        <v>19</v>
      </c>
      <c r="H28" s="5">
        <v>23</v>
      </c>
      <c r="I28" s="5">
        <v>19</v>
      </c>
      <c r="J28" s="5">
        <v>34</v>
      </c>
      <c r="K28" s="5"/>
      <c r="L28" s="33"/>
      <c r="M28" s="5"/>
      <c r="N28" s="5">
        <v>11</v>
      </c>
      <c r="O28" s="5">
        <v>29</v>
      </c>
      <c r="P28" s="5">
        <v>39</v>
      </c>
      <c r="Q28" s="5">
        <v>42</v>
      </c>
      <c r="R28" s="5">
        <v>41</v>
      </c>
      <c r="S28" s="33">
        <v>32</v>
      </c>
      <c r="T28" s="5"/>
      <c r="U28" s="5">
        <v>1</v>
      </c>
      <c r="V28" s="5">
        <v>4</v>
      </c>
      <c r="W28" s="5">
        <v>10</v>
      </c>
      <c r="X28" s="5">
        <v>12</v>
      </c>
      <c r="Y28" s="5">
        <v>12</v>
      </c>
      <c r="Z28" s="33">
        <v>14</v>
      </c>
      <c r="AX28" s="29"/>
      <c r="AY28" s="22">
        <v>7</v>
      </c>
      <c r="AZ28" s="22">
        <v>20</v>
      </c>
      <c r="BA28" s="22">
        <v>36</v>
      </c>
      <c r="BB28" s="26">
        <v>37</v>
      </c>
      <c r="BC28" s="26">
        <v>42</v>
      </c>
      <c r="BD28" s="30">
        <v>40</v>
      </c>
    </row>
    <row r="29" spans="1:56" x14ac:dyDescent="0.25">
      <c r="A29" s="29"/>
      <c r="B29" s="22"/>
      <c r="C29" s="22" t="s">
        <v>1</v>
      </c>
      <c r="D29" s="22"/>
      <c r="E29" s="22">
        <v>2</v>
      </c>
      <c r="F29" s="22">
        <v>7</v>
      </c>
      <c r="G29" s="22">
        <v>16</v>
      </c>
      <c r="H29" s="22">
        <v>23</v>
      </c>
      <c r="I29" s="22">
        <v>15</v>
      </c>
      <c r="J29" s="22">
        <v>13</v>
      </c>
      <c r="K29" s="22"/>
      <c r="L29" s="30"/>
      <c r="M29" s="22"/>
      <c r="N29" s="26">
        <v>15</v>
      </c>
      <c r="O29" s="26">
        <v>30</v>
      </c>
      <c r="P29" s="26">
        <v>40</v>
      </c>
      <c r="Q29" s="26">
        <v>38</v>
      </c>
      <c r="R29" s="26">
        <v>28</v>
      </c>
      <c r="S29" s="30">
        <v>47</v>
      </c>
      <c r="T29" s="22"/>
      <c r="U29" s="26">
        <v>1</v>
      </c>
      <c r="V29" s="26">
        <v>6</v>
      </c>
      <c r="W29" s="26">
        <v>7</v>
      </c>
      <c r="X29" s="26">
        <v>14</v>
      </c>
      <c r="Y29" s="26">
        <v>16</v>
      </c>
      <c r="Z29" s="30">
        <v>12</v>
      </c>
      <c r="AX29" s="29"/>
      <c r="AY29" s="22">
        <v>5</v>
      </c>
      <c r="AZ29" s="22">
        <v>21</v>
      </c>
      <c r="BA29" s="22">
        <v>38</v>
      </c>
      <c r="BB29" s="26">
        <v>34</v>
      </c>
      <c r="BC29" s="26">
        <v>36</v>
      </c>
      <c r="BD29" s="30">
        <v>30</v>
      </c>
    </row>
    <row r="30" spans="1:56" x14ac:dyDescent="0.25">
      <c r="A30" s="29"/>
      <c r="B30" s="22"/>
      <c r="C30" s="22" t="s">
        <v>2</v>
      </c>
      <c r="D30" s="22"/>
      <c r="E30" s="22">
        <f t="shared" ref="E30:J30" si="75">AVERAGE(E28:E29)</f>
        <v>4</v>
      </c>
      <c r="F30" s="22">
        <f t="shared" si="75"/>
        <v>7.5</v>
      </c>
      <c r="G30" s="22">
        <f t="shared" si="75"/>
        <v>17.5</v>
      </c>
      <c r="H30" s="22">
        <f t="shared" si="75"/>
        <v>23</v>
      </c>
      <c r="I30" s="22">
        <f t="shared" si="75"/>
        <v>17</v>
      </c>
      <c r="J30" s="22">
        <f t="shared" si="75"/>
        <v>23.5</v>
      </c>
      <c r="K30" s="22"/>
      <c r="L30" s="30"/>
      <c r="M30" s="22"/>
      <c r="N30" s="22">
        <f>AVERAGE(N28:N29)</f>
        <v>13</v>
      </c>
      <c r="O30" s="22">
        <f>AVERAGE(O28:O29)</f>
        <v>29.5</v>
      </c>
      <c r="P30" s="22">
        <f>AVERAGE(P28:P29)</f>
        <v>39.5</v>
      </c>
      <c r="Q30" s="22">
        <f t="shared" ref="Q30:S30" si="76">AVERAGE(Q28:Q29)</f>
        <v>40</v>
      </c>
      <c r="R30" s="22">
        <f t="shared" si="76"/>
        <v>34.5</v>
      </c>
      <c r="S30" s="30">
        <f t="shared" si="76"/>
        <v>39.5</v>
      </c>
      <c r="T30" s="22"/>
      <c r="U30" s="22">
        <f>AVERAGE(U28:U29)</f>
        <v>1</v>
      </c>
      <c r="V30" s="22">
        <f>AVERAGE(V28:V29)</f>
        <v>5</v>
      </c>
      <c r="W30" s="22">
        <f t="shared" ref="W30:Z30" si="77">AVERAGE(W28:W29)</f>
        <v>8.5</v>
      </c>
      <c r="X30" s="22">
        <f t="shared" si="77"/>
        <v>13</v>
      </c>
      <c r="Y30" s="22">
        <f t="shared" si="77"/>
        <v>14</v>
      </c>
      <c r="Z30" s="30">
        <f t="shared" si="77"/>
        <v>13</v>
      </c>
      <c r="AX30" s="29"/>
      <c r="AY30" s="22">
        <f>AVERAGE(AY28:AY29)</f>
        <v>6</v>
      </c>
      <c r="AZ30" s="22">
        <f>AVERAGE(AZ28:AZ29)</f>
        <v>20.5</v>
      </c>
      <c r="BA30" s="22">
        <f t="shared" ref="BA30:BD30" si="78">AVERAGE(BA28:BA29)</f>
        <v>37</v>
      </c>
      <c r="BB30" s="22">
        <f t="shared" si="78"/>
        <v>35.5</v>
      </c>
      <c r="BC30" s="22">
        <f t="shared" si="78"/>
        <v>39</v>
      </c>
      <c r="BD30" s="30">
        <f t="shared" si="78"/>
        <v>35</v>
      </c>
    </row>
    <row r="31" spans="1:56" s="8" customFormat="1" ht="15.75" thickBot="1" x14ac:dyDescent="0.3">
      <c r="A31" s="31"/>
      <c r="C31" s="8" t="s">
        <v>3</v>
      </c>
      <c r="E31" s="9">
        <f t="shared" ref="E31" si="79">100-(E30/$D$10*100)</f>
        <v>84.105960264900659</v>
      </c>
      <c r="F31" s="9">
        <f t="shared" ref="F31" si="80">100-(F30/$D$10*100)</f>
        <v>70.198675496688736</v>
      </c>
      <c r="G31" s="9">
        <f t="shared" ref="G31" si="81">100-(G30/$D$10*100)</f>
        <v>30.463576158940398</v>
      </c>
      <c r="H31" s="9">
        <f t="shared" ref="H31" si="82">100-(H30/$D$10*100)</f>
        <v>8.6092715231788048</v>
      </c>
      <c r="I31" s="9">
        <f t="shared" ref="I31" si="83">100-(I30/$D$10*100)</f>
        <v>32.450331125827816</v>
      </c>
      <c r="J31" s="9">
        <f t="shared" ref="J31" si="84">100-(J30/$D$10*100)</f>
        <v>6.6225165562913872</v>
      </c>
      <c r="L31" s="32"/>
      <c r="N31" s="9">
        <f t="shared" ref="N31:S31" si="85">100-(N30/$M$10*100)</f>
        <v>73.469387755102048</v>
      </c>
      <c r="O31" s="9">
        <f>100-(O30/$M$10*100)</f>
        <v>39.795918367346935</v>
      </c>
      <c r="P31" s="9">
        <f t="shared" si="85"/>
        <v>19.387755102040813</v>
      </c>
      <c r="Q31" s="9">
        <f t="shared" si="85"/>
        <v>18.367346938775512</v>
      </c>
      <c r="R31" s="9">
        <f>100-(R30/$M$10*100)</f>
        <v>29.591836734693871</v>
      </c>
      <c r="S31" s="42">
        <f t="shared" si="85"/>
        <v>19.387755102040813</v>
      </c>
      <c r="U31" s="9">
        <f>100-(U30/$T$10*100)</f>
        <v>91.304347826086953</v>
      </c>
      <c r="V31" s="9">
        <f t="shared" ref="V31" si="86">100-(V30/$T$10*100)</f>
        <v>56.521739130434781</v>
      </c>
      <c r="W31" s="9">
        <f t="shared" ref="W31" si="87">100-(W30/$T$10*100)</f>
        <v>26.08695652173914</v>
      </c>
      <c r="X31" s="9">
        <f t="shared" ref="X31" si="88">100-(X30/$T$10*100)</f>
        <v>-13.043478260869563</v>
      </c>
      <c r="Y31" s="9">
        <f t="shared" ref="Y31" si="89">100-(Y30/$T$10*100)</f>
        <v>-21.739130434782624</v>
      </c>
      <c r="Z31" s="42">
        <f t="shared" ref="Z31" si="90">100-(Z30/$T$10*100)</f>
        <v>-13.043478260869563</v>
      </c>
      <c r="AA31" s="7"/>
      <c r="AH31" s="7"/>
      <c r="AO31" s="7"/>
      <c r="AQ31" s="9"/>
      <c r="AR31" s="43"/>
      <c r="AS31" s="22"/>
      <c r="AT31" s="22"/>
      <c r="AU31" s="22"/>
      <c r="AV31" s="22"/>
      <c r="AW31" s="22"/>
      <c r="AX31" s="31"/>
      <c r="AY31" s="8">
        <f>100-(AY30/$AX$10*100)</f>
        <v>83.333333333333343</v>
      </c>
      <c r="AZ31" s="8">
        <f t="shared" ref="AZ31" si="91">100-(AZ30/$AX$10*100)</f>
        <v>43.055555555555557</v>
      </c>
      <c r="BA31" s="8">
        <f t="shared" ref="BA31" si="92">100-(BA30/$AX$10*100)</f>
        <v>-2.7777777777777715</v>
      </c>
      <c r="BB31" s="8">
        <f t="shared" ref="BB31" si="93">100-(BB30/$AX$10*100)</f>
        <v>1.3888888888888857</v>
      </c>
      <c r="BC31" s="8">
        <f t="shared" ref="BC31" si="94">100-(BC30/$AX$10*100)</f>
        <v>-8.3333333333333286</v>
      </c>
      <c r="BD31" s="32">
        <f t="shared" ref="BD31" si="95">100-(BD30/$AX$10*100)</f>
        <v>2.7777777777777857</v>
      </c>
    </row>
    <row r="32" spans="1:56" x14ac:dyDescent="0.25">
      <c r="A32" s="39" t="s">
        <v>47</v>
      </c>
      <c r="B32" s="5" t="s">
        <v>49</v>
      </c>
      <c r="C32" s="5" t="s">
        <v>0</v>
      </c>
      <c r="D32" s="5"/>
      <c r="E32" s="5">
        <v>2</v>
      </c>
      <c r="F32" s="5">
        <v>4</v>
      </c>
      <c r="G32" s="5">
        <v>10</v>
      </c>
      <c r="H32" s="5">
        <v>15</v>
      </c>
      <c r="I32" s="5">
        <v>23</v>
      </c>
      <c r="J32" s="5">
        <v>17</v>
      </c>
      <c r="K32" s="5"/>
      <c r="L32" s="33"/>
      <c r="M32" s="5"/>
      <c r="N32" s="5">
        <v>45</v>
      </c>
      <c r="O32" s="5">
        <v>43</v>
      </c>
      <c r="P32" s="5">
        <v>56</v>
      </c>
      <c r="Q32" s="5">
        <v>57</v>
      </c>
      <c r="R32" s="5">
        <v>47</v>
      </c>
      <c r="S32" s="33">
        <v>44</v>
      </c>
      <c r="T32" s="5"/>
      <c r="U32" s="5">
        <v>1</v>
      </c>
      <c r="V32" s="5">
        <v>6</v>
      </c>
      <c r="W32" s="5">
        <v>6</v>
      </c>
      <c r="X32" s="5">
        <v>13</v>
      </c>
      <c r="Y32" s="5">
        <v>13</v>
      </c>
      <c r="Z32" s="33">
        <v>14</v>
      </c>
      <c r="AR32" s="38">
        <v>18</v>
      </c>
      <c r="AS32" s="27">
        <v>18</v>
      </c>
      <c r="AT32" s="27">
        <v>28</v>
      </c>
      <c r="AU32" s="27">
        <v>35</v>
      </c>
      <c r="AV32" s="27">
        <v>35</v>
      </c>
      <c r="AW32" s="27">
        <v>31</v>
      </c>
      <c r="AX32" s="29"/>
      <c r="AY32" s="22" t="s">
        <v>17</v>
      </c>
      <c r="AZ32" s="22" t="s">
        <v>17</v>
      </c>
      <c r="BA32" s="22" t="s">
        <v>17</v>
      </c>
      <c r="BB32" s="22" t="s">
        <v>17</v>
      </c>
      <c r="BC32" s="22" t="s">
        <v>17</v>
      </c>
      <c r="BD32" s="22" t="s">
        <v>17</v>
      </c>
    </row>
    <row r="33" spans="1:56" x14ac:dyDescent="0.25">
      <c r="A33" s="29"/>
      <c r="B33" s="22"/>
      <c r="C33" s="22" t="s">
        <v>1</v>
      </c>
      <c r="D33" s="22"/>
      <c r="E33" s="22">
        <v>2</v>
      </c>
      <c r="F33" s="22">
        <v>4</v>
      </c>
      <c r="G33" s="22">
        <v>7</v>
      </c>
      <c r="H33" s="22">
        <v>11</v>
      </c>
      <c r="I33" s="22">
        <v>17</v>
      </c>
      <c r="J33" s="22">
        <v>20</v>
      </c>
      <c r="K33" s="22"/>
      <c r="L33" s="30"/>
      <c r="M33" s="22"/>
      <c r="N33" s="26">
        <v>53</v>
      </c>
      <c r="O33" s="26">
        <v>57</v>
      </c>
      <c r="P33" s="26">
        <v>52</v>
      </c>
      <c r="Q33" s="26">
        <v>45</v>
      </c>
      <c r="R33" s="26">
        <v>57</v>
      </c>
      <c r="S33" s="30">
        <v>31</v>
      </c>
      <c r="T33" s="22"/>
      <c r="U33" s="26">
        <v>2</v>
      </c>
      <c r="V33" s="26">
        <v>4</v>
      </c>
      <c r="W33" s="26">
        <v>6</v>
      </c>
      <c r="X33" s="26">
        <v>8</v>
      </c>
      <c r="Y33" s="26">
        <v>4</v>
      </c>
      <c r="Z33" s="30">
        <v>10</v>
      </c>
      <c r="AR33" s="29">
        <v>20</v>
      </c>
      <c r="AS33" s="22">
        <v>27</v>
      </c>
      <c r="AT33" s="22">
        <v>25</v>
      </c>
      <c r="AU33" s="22">
        <v>35</v>
      </c>
      <c r="AV33" s="22">
        <v>25</v>
      </c>
      <c r="AW33" s="22">
        <v>34</v>
      </c>
      <c r="AX33" s="29"/>
      <c r="AY33" s="22" t="s">
        <v>17</v>
      </c>
      <c r="AZ33" s="22" t="s">
        <v>17</v>
      </c>
      <c r="BA33" s="22" t="s">
        <v>17</v>
      </c>
      <c r="BB33" s="22" t="s">
        <v>17</v>
      </c>
      <c r="BC33" s="22" t="s">
        <v>17</v>
      </c>
      <c r="BD33" s="22" t="s">
        <v>17</v>
      </c>
    </row>
    <row r="34" spans="1:56" x14ac:dyDescent="0.25">
      <c r="A34" s="29"/>
      <c r="B34" s="22"/>
      <c r="C34" s="22" t="s">
        <v>2</v>
      </c>
      <c r="D34" s="22"/>
      <c r="E34" s="22">
        <f t="shared" ref="E34:J34" si="96">AVERAGE(E32:E33)</f>
        <v>2</v>
      </c>
      <c r="F34" s="22">
        <f t="shared" si="96"/>
        <v>4</v>
      </c>
      <c r="G34" s="22">
        <f t="shared" si="96"/>
        <v>8.5</v>
      </c>
      <c r="H34" s="22">
        <f t="shared" si="96"/>
        <v>13</v>
      </c>
      <c r="I34" s="22">
        <f t="shared" si="96"/>
        <v>20</v>
      </c>
      <c r="J34" s="22">
        <f t="shared" si="96"/>
        <v>18.5</v>
      </c>
      <c r="K34" s="22"/>
      <c r="L34" s="30"/>
      <c r="M34" s="22"/>
      <c r="N34" s="22">
        <f>AVERAGE(N32:N33)</f>
        <v>49</v>
      </c>
      <c r="O34" s="22">
        <f>AVERAGE(O32:O33)</f>
        <v>50</v>
      </c>
      <c r="P34" s="22">
        <f t="shared" ref="P34:S34" si="97">AVERAGE(P32:P33)</f>
        <v>54</v>
      </c>
      <c r="Q34" s="22">
        <f t="shared" si="97"/>
        <v>51</v>
      </c>
      <c r="R34" s="22">
        <f t="shared" si="97"/>
        <v>52</v>
      </c>
      <c r="S34" s="30">
        <f t="shared" si="97"/>
        <v>37.5</v>
      </c>
      <c r="T34" s="22"/>
      <c r="U34" s="22">
        <f>AVERAGE(U32:U33)</f>
        <v>1.5</v>
      </c>
      <c r="V34" s="22">
        <f>AVERAGE(V32:V33)</f>
        <v>5</v>
      </c>
      <c r="W34" s="22">
        <f t="shared" ref="W34:Z34" si="98">AVERAGE(W32:W33)</f>
        <v>6</v>
      </c>
      <c r="X34" s="22">
        <f t="shared" si="98"/>
        <v>10.5</v>
      </c>
      <c r="Y34" s="22">
        <f t="shared" si="98"/>
        <v>8.5</v>
      </c>
      <c r="Z34" s="30">
        <f t="shared" si="98"/>
        <v>12</v>
      </c>
      <c r="AR34" s="29">
        <f>AVERAGE(AR32:AR33)</f>
        <v>19</v>
      </c>
      <c r="AS34" s="22">
        <f t="shared" ref="AS34:AW34" si="99">AVERAGE(AS32:AS33)</f>
        <v>22.5</v>
      </c>
      <c r="AT34" s="22">
        <f t="shared" si="99"/>
        <v>26.5</v>
      </c>
      <c r="AU34" s="22">
        <f t="shared" si="99"/>
        <v>35</v>
      </c>
      <c r="AV34" s="22">
        <f t="shared" si="99"/>
        <v>30</v>
      </c>
      <c r="AW34" s="22">
        <f t="shared" si="99"/>
        <v>32.5</v>
      </c>
      <c r="AX34" s="29"/>
      <c r="AY34" s="22" t="e">
        <f>AVERAGE(AY32:AY33)</f>
        <v>#DIV/0!</v>
      </c>
      <c r="AZ34" s="22" t="e">
        <f>AVERAGE(AZ32:AZ33)</f>
        <v>#DIV/0!</v>
      </c>
      <c r="BA34" s="22" t="e">
        <f t="shared" ref="BA34:BD34" si="100">AVERAGE(BA32:BA33)</f>
        <v>#DIV/0!</v>
      </c>
      <c r="BB34" s="22" t="e">
        <f t="shared" si="100"/>
        <v>#DIV/0!</v>
      </c>
      <c r="BC34" s="22" t="e">
        <f t="shared" si="100"/>
        <v>#DIV/0!</v>
      </c>
      <c r="BD34" s="30" t="e">
        <f t="shared" si="100"/>
        <v>#DIV/0!</v>
      </c>
    </row>
    <row r="35" spans="1:56" s="8" customFormat="1" ht="15.75" thickBot="1" x14ac:dyDescent="0.3">
      <c r="A35" s="34"/>
      <c r="B35" s="35"/>
      <c r="C35" s="35" t="s">
        <v>3</v>
      </c>
      <c r="D35" s="35"/>
      <c r="E35" s="40">
        <f t="shared" ref="E35" si="101">100-(E34/$D$10*100)</f>
        <v>92.05298013245033</v>
      </c>
      <c r="F35" s="40">
        <f t="shared" ref="F35" si="102">100-(F34/$D$10*100)</f>
        <v>84.105960264900659</v>
      </c>
      <c r="G35" s="40">
        <f t="shared" ref="G35" si="103">100-(G34/$D$10*100)</f>
        <v>66.225165562913901</v>
      </c>
      <c r="H35" s="40">
        <f t="shared" ref="H35" si="104">100-(H34/$D$10*100)</f>
        <v>48.344370860927157</v>
      </c>
      <c r="I35" s="40">
        <f t="shared" ref="I35" si="105">100-(I34/$D$10*100)</f>
        <v>20.52980132450331</v>
      </c>
      <c r="J35" s="40">
        <f t="shared" ref="J35" si="106">100-(J34/$D$10*100)</f>
        <v>26.490066225165563</v>
      </c>
      <c r="K35" s="35"/>
      <c r="L35" s="36"/>
      <c r="M35" s="35"/>
      <c r="N35" s="35">
        <f t="shared" ref="N35:S35" si="107">100-(N34/$M$10*100)</f>
        <v>0</v>
      </c>
      <c r="O35" s="40">
        <f t="shared" si="107"/>
        <v>-2.0408163265306172</v>
      </c>
      <c r="P35" s="40">
        <f t="shared" si="107"/>
        <v>-10.204081632653043</v>
      </c>
      <c r="Q35" s="40">
        <f t="shared" si="107"/>
        <v>-4.0816326530612344</v>
      </c>
      <c r="R35" s="40">
        <f t="shared" si="107"/>
        <v>-6.1224489795918373</v>
      </c>
      <c r="S35" s="44">
        <f t="shared" si="107"/>
        <v>23.469387755102048</v>
      </c>
      <c r="T35" s="35"/>
      <c r="U35" s="35">
        <f>100-(U34/$T$10*100)</f>
        <v>86.956521739130437</v>
      </c>
      <c r="V35" s="40">
        <f t="shared" ref="V35" si="108">100-(V34/$T$10*100)</f>
        <v>56.521739130434781</v>
      </c>
      <c r="W35" s="40">
        <f t="shared" ref="W35" si="109">100-(W34/$T$10*100)</f>
        <v>47.826086956521742</v>
      </c>
      <c r="X35" s="40">
        <f t="shared" ref="X35" si="110">100-(X34/$T$10*100)</f>
        <v>8.6956521739130466</v>
      </c>
      <c r="Y35" s="40">
        <f t="shared" ref="Y35" si="111">100-(Y34/$T$10*100)</f>
        <v>26.08695652173914</v>
      </c>
      <c r="Z35" s="44">
        <f t="shared" ref="Z35" si="112">100-(Z34/$T$10*100)</f>
        <v>-4.3478260869565162</v>
      </c>
      <c r="AA35" s="7"/>
      <c r="AH35" s="7"/>
      <c r="AO35" s="7"/>
      <c r="AQ35" s="9"/>
      <c r="AR35" s="45">
        <f>100-(AR34/$AO$10*100)</f>
        <v>44.117647058823529</v>
      </c>
      <c r="AS35" s="40">
        <f t="shared" ref="AS35:AW35" si="113">100-(AS34/$AO$10*100)</f>
        <v>33.82352941176471</v>
      </c>
      <c r="AT35" s="40">
        <f t="shared" si="113"/>
        <v>22.058823529411768</v>
      </c>
      <c r="AU35" s="40">
        <f t="shared" si="113"/>
        <v>-2.941176470588232</v>
      </c>
      <c r="AV35" s="40">
        <f t="shared" si="113"/>
        <v>11.764705882352942</v>
      </c>
      <c r="AW35" s="40">
        <f t="shared" si="113"/>
        <v>4.4117647058823479</v>
      </c>
      <c r="AX35" s="31"/>
      <c r="AY35" s="8" t="e">
        <f>100-(AY34/$AX$10*100)</f>
        <v>#DIV/0!</v>
      </c>
      <c r="AZ35" s="8" t="e">
        <f t="shared" ref="AZ35" si="114">100-(AZ34/$AX$10*100)</f>
        <v>#DIV/0!</v>
      </c>
      <c r="BA35" s="8" t="e">
        <f t="shared" ref="BA35" si="115">100-(BA34/$AX$10*100)</f>
        <v>#DIV/0!</v>
      </c>
      <c r="BB35" s="8" t="e">
        <f t="shared" ref="BB35" si="116">100-(BB34/$AX$10*100)</f>
        <v>#DIV/0!</v>
      </c>
      <c r="BC35" s="8" t="e">
        <f t="shared" ref="BC35" si="117">100-(BC34/$AX$10*100)</f>
        <v>#DIV/0!</v>
      </c>
      <c r="BD35" s="32" t="e">
        <f t="shared" ref="BD35" si="118">100-(BD34/$AX$10*100)</f>
        <v>#DIV/0!</v>
      </c>
    </row>
    <row r="36" spans="1:56" x14ac:dyDescent="0.25">
      <c r="A36" s="38" t="s">
        <v>51</v>
      </c>
      <c r="B36" s="27" t="s">
        <v>50</v>
      </c>
      <c r="C36" s="27" t="s">
        <v>0</v>
      </c>
      <c r="D36" s="27"/>
      <c r="E36" s="27"/>
      <c r="F36" s="27">
        <v>0</v>
      </c>
      <c r="G36" s="27">
        <v>1</v>
      </c>
      <c r="H36" s="27">
        <v>2</v>
      </c>
      <c r="I36" s="27">
        <v>7</v>
      </c>
      <c r="J36" s="27">
        <v>8</v>
      </c>
      <c r="K36" s="27">
        <v>15</v>
      </c>
      <c r="L36" s="28"/>
      <c r="M36" s="27"/>
      <c r="N36" s="27">
        <v>0</v>
      </c>
      <c r="O36" s="27">
        <v>2</v>
      </c>
      <c r="P36" s="27">
        <v>6</v>
      </c>
      <c r="Q36" s="27">
        <v>10</v>
      </c>
      <c r="R36" s="27">
        <v>30</v>
      </c>
      <c r="S36" s="28">
        <v>29</v>
      </c>
      <c r="T36" s="27"/>
      <c r="U36" s="27">
        <v>0</v>
      </c>
      <c r="V36" s="27">
        <v>0</v>
      </c>
      <c r="W36" s="27">
        <v>2</v>
      </c>
      <c r="X36" s="27">
        <v>3</v>
      </c>
      <c r="Y36" s="27">
        <v>3</v>
      </c>
      <c r="Z36" s="28">
        <v>8</v>
      </c>
      <c r="AX36" s="29"/>
      <c r="AY36" s="22">
        <v>0</v>
      </c>
      <c r="AZ36" s="22">
        <v>2</v>
      </c>
      <c r="BA36" s="22">
        <v>5</v>
      </c>
      <c r="BB36" s="26">
        <v>10</v>
      </c>
      <c r="BC36" s="26">
        <v>19</v>
      </c>
      <c r="BD36" s="30">
        <v>28</v>
      </c>
    </row>
    <row r="37" spans="1:56" x14ac:dyDescent="0.25">
      <c r="A37" s="29"/>
      <c r="B37" s="22"/>
      <c r="C37" s="22" t="s">
        <v>1</v>
      </c>
      <c r="D37" s="22"/>
      <c r="E37" s="22"/>
      <c r="F37" s="26">
        <v>0</v>
      </c>
      <c r="G37" s="22">
        <v>1</v>
      </c>
      <c r="H37" s="26">
        <v>2</v>
      </c>
      <c r="I37" s="26">
        <v>9</v>
      </c>
      <c r="J37" s="26">
        <v>15</v>
      </c>
      <c r="K37" s="26">
        <v>25</v>
      </c>
      <c r="L37" s="30"/>
      <c r="M37" s="22"/>
      <c r="N37" s="26">
        <v>0</v>
      </c>
      <c r="O37" s="26">
        <v>1</v>
      </c>
      <c r="P37" s="26">
        <v>6</v>
      </c>
      <c r="Q37" s="26">
        <v>12</v>
      </c>
      <c r="R37" s="26">
        <v>22</v>
      </c>
      <c r="S37" s="30">
        <v>31</v>
      </c>
      <c r="T37" s="22"/>
      <c r="U37" s="26">
        <v>0</v>
      </c>
      <c r="V37" s="26">
        <v>0</v>
      </c>
      <c r="W37" s="26">
        <v>0</v>
      </c>
      <c r="X37" s="26">
        <v>2</v>
      </c>
      <c r="Y37" s="26">
        <v>5</v>
      </c>
      <c r="Z37" s="30">
        <v>4</v>
      </c>
      <c r="AX37" s="29"/>
      <c r="AY37" s="22">
        <v>0</v>
      </c>
      <c r="AZ37" s="22">
        <v>0</v>
      </c>
      <c r="BA37" s="22">
        <v>3</v>
      </c>
      <c r="BB37" s="26">
        <v>11</v>
      </c>
      <c r="BC37" s="26">
        <v>23</v>
      </c>
      <c r="BD37" s="30">
        <v>32</v>
      </c>
    </row>
    <row r="38" spans="1:56" x14ac:dyDescent="0.25">
      <c r="A38" s="29"/>
      <c r="B38" s="22"/>
      <c r="C38" s="22" t="s">
        <v>2</v>
      </c>
      <c r="D38" s="22"/>
      <c r="E38" s="22"/>
      <c r="F38" s="22">
        <f t="shared" ref="F38:J38" si="119">AVERAGE(F36:F37)</f>
        <v>0</v>
      </c>
      <c r="G38" s="22">
        <f t="shared" si="119"/>
        <v>1</v>
      </c>
      <c r="H38" s="22">
        <f t="shared" si="119"/>
        <v>2</v>
      </c>
      <c r="I38" s="22">
        <f t="shared" si="119"/>
        <v>8</v>
      </c>
      <c r="J38" s="22">
        <f t="shared" si="119"/>
        <v>11.5</v>
      </c>
      <c r="K38" s="22">
        <f t="shared" ref="K38" si="120">AVERAGE(K36:K37)</f>
        <v>20</v>
      </c>
      <c r="L38" s="30"/>
      <c r="M38" s="22"/>
      <c r="N38" s="22">
        <f>AVERAGE(N36:N37)</f>
        <v>0</v>
      </c>
      <c r="O38" s="22">
        <f>AVERAGE(O36:O37)</f>
        <v>1.5</v>
      </c>
      <c r="P38" s="22">
        <f t="shared" ref="P38:S38" si="121">AVERAGE(P36:P37)</f>
        <v>6</v>
      </c>
      <c r="Q38" s="22">
        <f t="shared" si="121"/>
        <v>11</v>
      </c>
      <c r="R38" s="22">
        <f t="shared" si="121"/>
        <v>26</v>
      </c>
      <c r="S38" s="30">
        <f t="shared" si="121"/>
        <v>30</v>
      </c>
      <c r="T38" s="22"/>
      <c r="U38" s="22">
        <f>AVERAGE(U36:U37)</f>
        <v>0</v>
      </c>
      <c r="V38" s="22">
        <f>AVERAGE(V36:V37)</f>
        <v>0</v>
      </c>
      <c r="W38" s="22">
        <f t="shared" ref="W38:Z38" si="122">AVERAGE(W36:W37)</f>
        <v>1</v>
      </c>
      <c r="X38" s="22">
        <f t="shared" si="122"/>
        <v>2.5</v>
      </c>
      <c r="Y38" s="22">
        <f t="shared" si="122"/>
        <v>4</v>
      </c>
      <c r="Z38" s="30">
        <f t="shared" si="122"/>
        <v>6</v>
      </c>
      <c r="AX38" s="29"/>
      <c r="AY38" s="22">
        <f>AVERAGE(AY36:AY37)</f>
        <v>0</v>
      </c>
      <c r="AZ38" s="22">
        <f>AVERAGE(AZ36:AZ37)</f>
        <v>1</v>
      </c>
      <c r="BA38" s="22">
        <f t="shared" ref="BA38:BD38" si="123">AVERAGE(BA36:BA37)</f>
        <v>4</v>
      </c>
      <c r="BB38" s="22">
        <f t="shared" si="123"/>
        <v>10.5</v>
      </c>
      <c r="BC38" s="22">
        <f t="shared" si="123"/>
        <v>21</v>
      </c>
      <c r="BD38" s="30">
        <f t="shared" si="123"/>
        <v>30</v>
      </c>
    </row>
    <row r="39" spans="1:56" s="8" customFormat="1" x14ac:dyDescent="0.25">
      <c r="A39" s="31"/>
      <c r="C39" s="8" t="s">
        <v>3</v>
      </c>
      <c r="F39" s="8">
        <f>100-(F38/$D$10*100)</f>
        <v>100</v>
      </c>
      <c r="G39" s="9">
        <f t="shared" ref="G39" si="124">100-(G38/$D$10*100)</f>
        <v>96.026490066225165</v>
      </c>
      <c r="H39" s="9">
        <f t="shared" ref="H39" si="125">100-(H38/$D$10*100)</f>
        <v>92.05298013245033</v>
      </c>
      <c r="I39" s="9">
        <f t="shared" ref="I39" si="126">100-(I38/$D$10*100)</f>
        <v>68.211920529801333</v>
      </c>
      <c r="J39" s="9">
        <f t="shared" ref="J39:K39" si="127">100-(J38/$D$10*100)</f>
        <v>54.304635761589402</v>
      </c>
      <c r="K39" s="9">
        <f t="shared" si="127"/>
        <v>20.52980132450331</v>
      </c>
      <c r="L39" s="42"/>
      <c r="N39" s="9">
        <f t="shared" ref="N39:S39" si="128">100-(N38/$M$10*100)</f>
        <v>100</v>
      </c>
      <c r="O39" s="9">
        <f t="shared" si="128"/>
        <v>96.938775510204081</v>
      </c>
      <c r="P39" s="9">
        <f t="shared" si="128"/>
        <v>87.755102040816325</v>
      </c>
      <c r="Q39" s="9">
        <f t="shared" si="128"/>
        <v>77.551020408163268</v>
      </c>
      <c r="R39" s="9">
        <f t="shared" si="128"/>
        <v>46.938775510204081</v>
      </c>
      <c r="S39" s="42">
        <f t="shared" si="128"/>
        <v>38.775510204081634</v>
      </c>
      <c r="U39" s="9">
        <f>100-(U38/$T$10*100)</f>
        <v>100</v>
      </c>
      <c r="V39" s="9">
        <f t="shared" ref="V39" si="129">100-(V38/$T$10*100)</f>
        <v>100</v>
      </c>
      <c r="W39" s="9">
        <f t="shared" ref="W39" si="130">100-(W38/$T$10*100)</f>
        <v>91.304347826086953</v>
      </c>
      <c r="X39" s="9">
        <f t="shared" ref="X39" si="131">100-(X38/$T$10*100)</f>
        <v>78.260869565217391</v>
      </c>
      <c r="Y39" s="9">
        <f t="shared" ref="Y39" si="132">100-(Y38/$T$10*100)</f>
        <v>65.217391304347828</v>
      </c>
      <c r="Z39" s="42">
        <f t="shared" ref="Z39" si="133">100-(Z38/$T$10*100)</f>
        <v>47.826086956521742</v>
      </c>
      <c r="AA39" s="7"/>
      <c r="AH39" s="7"/>
      <c r="AO39" s="7"/>
      <c r="AX39" s="31"/>
      <c r="AY39" s="8">
        <f>100-(AY38/$AX$10*100)</f>
        <v>100</v>
      </c>
      <c r="AZ39" s="8">
        <f t="shared" ref="AZ39" si="134">100-(AZ38/$AX$10*100)</f>
        <v>97.222222222222229</v>
      </c>
      <c r="BA39" s="8">
        <f t="shared" ref="BA39" si="135">100-(BA38/$AX$10*100)</f>
        <v>88.888888888888886</v>
      </c>
      <c r="BB39" s="8">
        <f t="shared" ref="BB39" si="136">100-(BB38/$AX$10*100)</f>
        <v>70.833333333333329</v>
      </c>
      <c r="BC39" s="8">
        <f t="shared" ref="BC39" si="137">100-(BC38/$AX$10*100)</f>
        <v>41.666666666666664</v>
      </c>
      <c r="BD39" s="32">
        <f t="shared" ref="BD39" si="138">100-(BD38/$AX$10*100)</f>
        <v>16.666666666666657</v>
      </c>
    </row>
    <row r="40" spans="1:56" x14ac:dyDescent="0.25">
      <c r="A40" s="39" t="s">
        <v>51</v>
      </c>
      <c r="B40" s="5" t="s">
        <v>52</v>
      </c>
      <c r="C40" s="5" t="s">
        <v>0</v>
      </c>
      <c r="D40" s="5"/>
      <c r="E40" s="5"/>
      <c r="F40" s="5">
        <v>0</v>
      </c>
      <c r="G40" s="5">
        <v>2</v>
      </c>
      <c r="H40" s="5">
        <v>10</v>
      </c>
      <c r="I40" s="5">
        <v>18</v>
      </c>
      <c r="J40" s="5">
        <v>18</v>
      </c>
      <c r="K40" s="5">
        <v>24</v>
      </c>
      <c r="L40" s="33"/>
      <c r="M40" s="5"/>
      <c r="N40" s="5">
        <v>13</v>
      </c>
      <c r="O40" s="5">
        <v>28</v>
      </c>
      <c r="P40" s="5">
        <v>48</v>
      </c>
      <c r="Q40" s="5">
        <v>36</v>
      </c>
      <c r="R40" s="5">
        <v>39</v>
      </c>
      <c r="S40" s="33">
        <v>33</v>
      </c>
      <c r="T40" s="5"/>
      <c r="U40" s="5">
        <v>0</v>
      </c>
      <c r="V40" s="5">
        <v>1</v>
      </c>
      <c r="W40" s="5">
        <v>4</v>
      </c>
      <c r="X40" s="5">
        <v>3</v>
      </c>
      <c r="Y40" s="5">
        <v>6</v>
      </c>
      <c r="Z40" s="33">
        <v>6</v>
      </c>
      <c r="AX40" s="29"/>
      <c r="AY40" s="22">
        <v>2</v>
      </c>
      <c r="AZ40" s="22">
        <v>7</v>
      </c>
      <c r="BA40" s="22">
        <v>22</v>
      </c>
      <c r="BB40" s="26">
        <v>33</v>
      </c>
      <c r="BC40" s="26">
        <v>40</v>
      </c>
      <c r="BD40" s="30">
        <v>33</v>
      </c>
    </row>
    <row r="41" spans="1:56" x14ac:dyDescent="0.25">
      <c r="A41" s="29"/>
      <c r="B41" s="22"/>
      <c r="C41" s="22" t="s">
        <v>1</v>
      </c>
      <c r="D41" s="22"/>
      <c r="E41" s="22"/>
      <c r="F41" s="26">
        <v>0</v>
      </c>
      <c r="G41" s="26">
        <v>5</v>
      </c>
      <c r="H41" s="26">
        <v>6</v>
      </c>
      <c r="I41" s="26">
        <v>15</v>
      </c>
      <c r="J41" s="26">
        <v>25</v>
      </c>
      <c r="K41" s="26">
        <v>33</v>
      </c>
      <c r="L41" s="30"/>
      <c r="M41" s="22"/>
      <c r="N41" s="26">
        <v>13</v>
      </c>
      <c r="O41" s="26">
        <v>44</v>
      </c>
      <c r="P41" s="26">
        <v>39</v>
      </c>
      <c r="Q41" s="26">
        <v>42</v>
      </c>
      <c r="R41" s="26">
        <v>42</v>
      </c>
      <c r="S41" s="30">
        <v>56</v>
      </c>
      <c r="T41" s="22"/>
      <c r="U41" s="26">
        <v>0</v>
      </c>
      <c r="V41" s="26">
        <v>2</v>
      </c>
      <c r="W41" s="26">
        <v>2</v>
      </c>
      <c r="X41" s="26">
        <v>5</v>
      </c>
      <c r="Y41" s="26">
        <v>6</v>
      </c>
      <c r="Z41" s="30">
        <v>4</v>
      </c>
      <c r="AX41" s="29"/>
      <c r="AY41" s="22">
        <v>4</v>
      </c>
      <c r="AZ41" s="22">
        <v>6</v>
      </c>
      <c r="BA41" s="22">
        <v>11</v>
      </c>
      <c r="BB41" s="26">
        <v>34</v>
      </c>
      <c r="BC41" s="26">
        <v>34</v>
      </c>
      <c r="BD41" s="30">
        <v>39</v>
      </c>
    </row>
    <row r="42" spans="1:56" x14ac:dyDescent="0.25">
      <c r="A42" s="29"/>
      <c r="B42" s="22"/>
      <c r="C42" s="22" t="s">
        <v>2</v>
      </c>
      <c r="D42" s="22"/>
      <c r="E42" s="22"/>
      <c r="F42" s="22">
        <f t="shared" ref="F42:K42" si="139">AVERAGE(F40:F41)</f>
        <v>0</v>
      </c>
      <c r="G42" s="43">
        <f t="shared" si="139"/>
        <v>3.5</v>
      </c>
      <c r="H42" s="43">
        <f t="shared" si="139"/>
        <v>8</v>
      </c>
      <c r="I42" s="43">
        <f t="shared" si="139"/>
        <v>16.5</v>
      </c>
      <c r="J42" s="43">
        <f t="shared" si="139"/>
        <v>21.5</v>
      </c>
      <c r="K42" s="43">
        <f t="shared" si="139"/>
        <v>28.5</v>
      </c>
      <c r="L42" s="30"/>
      <c r="M42" s="22"/>
      <c r="N42" s="22">
        <f>AVERAGE(N40:N41)</f>
        <v>13</v>
      </c>
      <c r="O42" s="22">
        <f>AVERAGE(O40:O41)</f>
        <v>36</v>
      </c>
      <c r="P42" s="22">
        <f t="shared" ref="P42:S42" si="140">AVERAGE(P40:P41)</f>
        <v>43.5</v>
      </c>
      <c r="Q42" s="22">
        <f t="shared" si="140"/>
        <v>39</v>
      </c>
      <c r="R42" s="22">
        <f t="shared" si="140"/>
        <v>40.5</v>
      </c>
      <c r="S42" s="30">
        <f t="shared" si="140"/>
        <v>44.5</v>
      </c>
      <c r="T42" s="22"/>
      <c r="U42" s="22">
        <f>AVERAGE(U40:U41)</f>
        <v>0</v>
      </c>
      <c r="V42" s="22">
        <f>AVERAGE(V40:V41)</f>
        <v>1.5</v>
      </c>
      <c r="W42" s="22">
        <f t="shared" ref="W42:Z42" si="141">AVERAGE(W40:W41)</f>
        <v>3</v>
      </c>
      <c r="X42" s="22">
        <f t="shared" si="141"/>
        <v>4</v>
      </c>
      <c r="Y42" s="22">
        <f t="shared" si="141"/>
        <v>6</v>
      </c>
      <c r="Z42" s="30">
        <f t="shared" si="141"/>
        <v>5</v>
      </c>
      <c r="AX42" s="29"/>
      <c r="AY42" s="22">
        <f>AVERAGE(AY40:AY41)</f>
        <v>3</v>
      </c>
      <c r="AZ42" s="22">
        <f>AVERAGE(AZ40:AZ41)</f>
        <v>6.5</v>
      </c>
      <c r="BA42" s="22">
        <f t="shared" ref="BA42:BD42" si="142">AVERAGE(BA40:BA41)</f>
        <v>16.5</v>
      </c>
      <c r="BB42" s="22">
        <f t="shared" si="142"/>
        <v>33.5</v>
      </c>
      <c r="BC42" s="22">
        <f t="shared" si="142"/>
        <v>37</v>
      </c>
      <c r="BD42" s="30">
        <f t="shared" si="142"/>
        <v>36</v>
      </c>
    </row>
    <row r="43" spans="1:56" s="8" customFormat="1" x14ac:dyDescent="0.25">
      <c r="A43" s="31"/>
      <c r="C43" s="8" t="s">
        <v>3</v>
      </c>
      <c r="F43" s="8">
        <f>100-(F42/$D$10*100)</f>
        <v>100</v>
      </c>
      <c r="G43" s="9">
        <f t="shared" ref="G43" si="143">100-(G42/$D$10*100)</f>
        <v>86.092715231788077</v>
      </c>
      <c r="H43" s="9">
        <f t="shared" ref="H43" si="144">100-(H42/$D$10*100)</f>
        <v>68.211920529801333</v>
      </c>
      <c r="I43" s="9">
        <f t="shared" ref="I43" si="145">100-(I42/$D$10*100)</f>
        <v>34.437086092715234</v>
      </c>
      <c r="J43" s="9">
        <f t="shared" ref="J43" si="146">100-(J42/$D$10*100)</f>
        <v>14.569536423841072</v>
      </c>
      <c r="K43" s="9">
        <f t="shared" ref="K43" si="147">100-(K42/$D$10*100)</f>
        <v>-13.245033112582789</v>
      </c>
      <c r="L43" s="32"/>
      <c r="N43" s="9">
        <f t="shared" ref="N43:S43" si="148">100-(N42/$M$10*100)</f>
        <v>73.469387755102048</v>
      </c>
      <c r="O43" s="9">
        <f t="shared" si="148"/>
        <v>26.530612244897952</v>
      </c>
      <c r="P43" s="9">
        <f t="shared" si="148"/>
        <v>11.224489795918373</v>
      </c>
      <c r="Q43" s="9">
        <f t="shared" si="148"/>
        <v>20.408163265306129</v>
      </c>
      <c r="R43" s="9">
        <f t="shared" si="148"/>
        <v>17.346938775510196</v>
      </c>
      <c r="S43" s="41">
        <f t="shared" si="148"/>
        <v>9.183673469387756</v>
      </c>
      <c r="U43" s="9">
        <f>100-(U42/$T$10*100)</f>
        <v>100</v>
      </c>
      <c r="V43" s="9">
        <f t="shared" ref="V43" si="149">100-(V42/$T$10*100)</f>
        <v>86.956521739130437</v>
      </c>
      <c r="W43" s="9">
        <f t="shared" ref="W43" si="150">100-(W42/$T$10*100)</f>
        <v>73.913043478260875</v>
      </c>
      <c r="X43" s="9">
        <f t="shared" ref="X43" si="151">100-(X42/$T$10*100)</f>
        <v>65.217391304347828</v>
      </c>
      <c r="Y43" s="9">
        <f t="shared" ref="Y43" si="152">100-(Y42/$T$10*100)</f>
        <v>47.826086956521742</v>
      </c>
      <c r="Z43" s="41">
        <f t="shared" ref="Z43" si="153">100-(Z42/$T$10*100)</f>
        <v>56.521739130434781</v>
      </c>
      <c r="AA43" s="7"/>
      <c r="AH43" s="7"/>
      <c r="AO43" s="7"/>
      <c r="AX43" s="31"/>
      <c r="AY43" s="8">
        <f>100-(AY42/$AX$10*100)</f>
        <v>91.666666666666671</v>
      </c>
      <c r="AZ43" s="8">
        <f t="shared" ref="AZ43" si="154">100-(AZ42/$AX$10*100)</f>
        <v>81.944444444444443</v>
      </c>
      <c r="BA43" s="8">
        <f t="shared" ref="BA43" si="155">100-(BA42/$AX$10*100)</f>
        <v>54.166666666666671</v>
      </c>
      <c r="BB43" s="8">
        <f t="shared" ref="BB43" si="156">100-(BB42/$AX$10*100)</f>
        <v>6.9444444444444429</v>
      </c>
      <c r="BC43" s="8">
        <f t="shared" ref="BC43" si="157">100-(BC42/$AX$10*100)</f>
        <v>-2.7777777777777715</v>
      </c>
      <c r="BD43" s="32">
        <f t="shared" ref="BD43" si="158">100-(BD42/$AX$10*100)</f>
        <v>0</v>
      </c>
    </row>
    <row r="44" spans="1:56" x14ac:dyDescent="0.25">
      <c r="A44" s="39" t="s">
        <v>51</v>
      </c>
      <c r="B44" s="5" t="s">
        <v>53</v>
      </c>
      <c r="C44" s="5" t="s">
        <v>0</v>
      </c>
      <c r="D44" s="5"/>
      <c r="E44" s="5"/>
      <c r="F44" s="5">
        <v>1</v>
      </c>
      <c r="G44" s="5">
        <v>1</v>
      </c>
      <c r="H44" s="5">
        <v>8</v>
      </c>
      <c r="I44" s="5">
        <v>15</v>
      </c>
      <c r="J44" s="5">
        <v>28</v>
      </c>
      <c r="K44" s="5">
        <v>28</v>
      </c>
      <c r="L44" s="33"/>
      <c r="M44" s="5"/>
      <c r="N44" s="5">
        <v>14</v>
      </c>
      <c r="O44" s="5">
        <v>17</v>
      </c>
      <c r="P44" s="5">
        <v>46</v>
      </c>
      <c r="Q44" s="5">
        <v>36</v>
      </c>
      <c r="R44" s="5">
        <v>34</v>
      </c>
      <c r="S44" s="33">
        <v>18</v>
      </c>
      <c r="T44" s="5"/>
      <c r="U44" s="5">
        <v>0</v>
      </c>
      <c r="V44" s="5">
        <v>1</v>
      </c>
      <c r="W44" s="5">
        <v>3</v>
      </c>
      <c r="X44" s="5">
        <v>8</v>
      </c>
      <c r="Y44" s="5">
        <v>5</v>
      </c>
      <c r="Z44" s="33">
        <v>3</v>
      </c>
      <c r="AX44" s="29"/>
      <c r="AY44" s="22">
        <v>24</v>
      </c>
      <c r="AZ44" s="22">
        <v>41</v>
      </c>
      <c r="BA44" s="22">
        <v>46</v>
      </c>
      <c r="BB44" s="26">
        <v>41</v>
      </c>
      <c r="BC44" s="26">
        <v>40</v>
      </c>
      <c r="BD44" s="30">
        <v>40</v>
      </c>
    </row>
    <row r="45" spans="1:56" x14ac:dyDescent="0.25">
      <c r="A45" s="29"/>
      <c r="B45" s="22"/>
      <c r="C45" s="22" t="s">
        <v>1</v>
      </c>
      <c r="D45" s="22"/>
      <c r="E45" s="22"/>
      <c r="F45" s="26">
        <v>0</v>
      </c>
      <c r="G45" s="22">
        <v>1</v>
      </c>
      <c r="H45" s="26">
        <v>8</v>
      </c>
      <c r="I45" s="26">
        <v>12</v>
      </c>
      <c r="J45" s="26">
        <v>26</v>
      </c>
      <c r="K45" s="26">
        <v>30</v>
      </c>
      <c r="L45" s="30"/>
      <c r="M45" s="22"/>
      <c r="N45" s="26">
        <v>10</v>
      </c>
      <c r="O45" s="26">
        <v>27</v>
      </c>
      <c r="P45" s="26">
        <v>44</v>
      </c>
      <c r="Q45" s="26">
        <v>30</v>
      </c>
      <c r="R45" s="26">
        <v>18</v>
      </c>
      <c r="S45" s="30">
        <v>28</v>
      </c>
      <c r="T45" s="22"/>
      <c r="U45" s="26">
        <v>0</v>
      </c>
      <c r="V45" s="26">
        <v>1</v>
      </c>
      <c r="W45" s="26">
        <v>0</v>
      </c>
      <c r="X45" s="26">
        <v>10</v>
      </c>
      <c r="Y45" s="26">
        <v>8</v>
      </c>
      <c r="Z45" s="30">
        <v>6</v>
      </c>
      <c r="AX45" s="29"/>
      <c r="AY45" s="22">
        <v>22</v>
      </c>
      <c r="AZ45" s="22">
        <v>28</v>
      </c>
      <c r="BA45" s="22">
        <v>41</v>
      </c>
      <c r="BB45" s="26">
        <v>40</v>
      </c>
      <c r="BC45" s="26">
        <v>38</v>
      </c>
      <c r="BD45" s="30">
        <v>43</v>
      </c>
    </row>
    <row r="46" spans="1:56" x14ac:dyDescent="0.25">
      <c r="A46" s="29"/>
      <c r="B46" s="22"/>
      <c r="C46" s="22" t="s">
        <v>2</v>
      </c>
      <c r="D46" s="22"/>
      <c r="E46" s="22"/>
      <c r="F46" s="22">
        <f t="shared" ref="F46:K46" si="159">AVERAGE(F44:F45)</f>
        <v>0.5</v>
      </c>
      <c r="G46" s="22">
        <f t="shared" si="159"/>
        <v>1</v>
      </c>
      <c r="H46" s="22">
        <f t="shared" si="159"/>
        <v>8</v>
      </c>
      <c r="I46" s="22">
        <f t="shared" si="159"/>
        <v>13.5</v>
      </c>
      <c r="J46" s="22">
        <f t="shared" si="159"/>
        <v>27</v>
      </c>
      <c r="K46" s="22">
        <f t="shared" si="159"/>
        <v>29</v>
      </c>
      <c r="L46" s="30"/>
      <c r="M46" s="22"/>
      <c r="N46" s="22">
        <f>AVERAGE(N44:N45)</f>
        <v>12</v>
      </c>
      <c r="O46" s="22">
        <f>AVERAGE(O44:O45)</f>
        <v>22</v>
      </c>
      <c r="P46" s="22">
        <f t="shared" ref="P46:S46" si="160">AVERAGE(P44:P45)</f>
        <v>45</v>
      </c>
      <c r="Q46" s="22">
        <f t="shared" si="160"/>
        <v>33</v>
      </c>
      <c r="R46" s="22">
        <f t="shared" si="160"/>
        <v>26</v>
      </c>
      <c r="S46" s="30">
        <f t="shared" si="160"/>
        <v>23</v>
      </c>
      <c r="T46" s="22"/>
      <c r="U46" s="22">
        <f>AVERAGE(U44:U45)</f>
        <v>0</v>
      </c>
      <c r="V46" s="22">
        <f>AVERAGE(V44:V45)</f>
        <v>1</v>
      </c>
      <c r="W46" s="22">
        <f t="shared" ref="W46:Z46" si="161">AVERAGE(W44:W45)</f>
        <v>1.5</v>
      </c>
      <c r="X46" s="22">
        <f t="shared" si="161"/>
        <v>9</v>
      </c>
      <c r="Y46" s="22">
        <f t="shared" si="161"/>
        <v>6.5</v>
      </c>
      <c r="Z46" s="30">
        <f t="shared" si="161"/>
        <v>4.5</v>
      </c>
      <c r="AX46" s="29"/>
      <c r="AY46" s="22">
        <f>AVERAGE(AY44:AY45)</f>
        <v>23</v>
      </c>
      <c r="AZ46" s="22">
        <f>AVERAGE(AZ44:AZ45)</f>
        <v>34.5</v>
      </c>
      <c r="BA46" s="22">
        <f t="shared" ref="BA46:BD46" si="162">AVERAGE(BA44:BA45)</f>
        <v>43.5</v>
      </c>
      <c r="BB46" s="22">
        <f t="shared" si="162"/>
        <v>40.5</v>
      </c>
      <c r="BC46" s="22">
        <f t="shared" si="162"/>
        <v>39</v>
      </c>
      <c r="BD46" s="30">
        <f t="shared" si="162"/>
        <v>41.5</v>
      </c>
    </row>
    <row r="47" spans="1:56" s="8" customFormat="1" ht="15.75" thickBot="1" x14ac:dyDescent="0.3">
      <c r="A47" s="34"/>
      <c r="B47" s="35"/>
      <c r="C47" s="35" t="s">
        <v>3</v>
      </c>
      <c r="D47" s="35"/>
      <c r="E47" s="35"/>
      <c r="F47" s="8">
        <f>100-(F46/$D$10*100)</f>
        <v>98.013245033112582</v>
      </c>
      <c r="G47" s="9">
        <f t="shared" ref="G47" si="163">100-(G46/$D$10*100)</f>
        <v>96.026490066225165</v>
      </c>
      <c r="H47" s="9">
        <f t="shared" ref="H47" si="164">100-(H46/$D$10*100)</f>
        <v>68.211920529801333</v>
      </c>
      <c r="I47" s="9">
        <f t="shared" ref="I47" si="165">100-(I46/$D$10*100)</f>
        <v>46.357615894039739</v>
      </c>
      <c r="J47" s="9">
        <f t="shared" ref="J47" si="166">100-(J46/$D$10*100)</f>
        <v>-7.2847682119205217</v>
      </c>
      <c r="K47" s="9">
        <f t="shared" ref="K47" si="167">100-(K46/$D$10*100)</f>
        <v>-15.231788079470192</v>
      </c>
      <c r="L47" s="36"/>
      <c r="M47" s="35"/>
      <c r="N47" s="40">
        <f t="shared" ref="N47:S47" si="168">100-(N46/$M$10*100)</f>
        <v>75.510204081632651</v>
      </c>
      <c r="O47" s="40">
        <f t="shared" si="168"/>
        <v>55.102040816326529</v>
      </c>
      <c r="P47" s="40">
        <f t="shared" si="168"/>
        <v>8.1632653061224403</v>
      </c>
      <c r="Q47" s="40">
        <f t="shared" si="168"/>
        <v>32.653061224489804</v>
      </c>
      <c r="R47" s="40">
        <f t="shared" si="168"/>
        <v>46.938775510204081</v>
      </c>
      <c r="S47" s="44">
        <f t="shared" si="168"/>
        <v>53.061224489795919</v>
      </c>
      <c r="T47" s="35"/>
      <c r="U47" s="40">
        <f>100-(U46/$T$10*100)</f>
        <v>100</v>
      </c>
      <c r="V47" s="40">
        <f t="shared" ref="V47" si="169">100-(V46/$T$10*100)</f>
        <v>91.304347826086953</v>
      </c>
      <c r="W47" s="40">
        <f t="shared" ref="W47" si="170">100-(W46/$T$10*100)</f>
        <v>86.956521739130437</v>
      </c>
      <c r="X47" s="40">
        <f t="shared" ref="X47" si="171">100-(X46/$T$10*100)</f>
        <v>21.739130434782609</v>
      </c>
      <c r="Y47" s="40">
        <f t="shared" ref="Y47" si="172">100-(Y46/$T$10*100)</f>
        <v>43.478260869565219</v>
      </c>
      <c r="Z47" s="44">
        <f t="shared" ref="Z47" si="173">100-(Z46/$T$10*100)</f>
        <v>60.869565217391305</v>
      </c>
      <c r="AA47" s="7"/>
      <c r="AH47" s="7"/>
      <c r="AO47" s="7"/>
      <c r="AQ47" s="9"/>
      <c r="AR47" s="9"/>
      <c r="AX47" s="31"/>
      <c r="AY47" s="8">
        <f>100-(AY46/$AX$10*100)</f>
        <v>36.111111111111114</v>
      </c>
      <c r="AZ47" s="8">
        <f t="shared" ref="AZ47" si="174">100-(AZ46/$AX$10*100)</f>
        <v>4.1666666666666572</v>
      </c>
      <c r="BA47" s="8">
        <f t="shared" ref="BA47" si="175">100-(BA46/$AX$10*100)</f>
        <v>-20.833333333333329</v>
      </c>
      <c r="BB47" s="8">
        <f t="shared" ref="BB47" si="176">100-(BB46/$AX$10*100)</f>
        <v>-12.5</v>
      </c>
      <c r="BC47" s="8">
        <f t="shared" ref="BC47" si="177">100-(BC46/$AX$10*100)</f>
        <v>-8.3333333333333286</v>
      </c>
      <c r="BD47" s="32">
        <f t="shared" ref="BD47" si="178">100-(BD46/$AX$10*100)</f>
        <v>-15.277777777777771</v>
      </c>
    </row>
    <row r="48" spans="1:56" x14ac:dyDescent="0.25">
      <c r="A48" s="38" t="s">
        <v>56</v>
      </c>
      <c r="B48" s="27" t="s">
        <v>54</v>
      </c>
      <c r="C48" s="27" t="s">
        <v>0</v>
      </c>
      <c r="D48" s="27"/>
      <c r="E48" s="27"/>
      <c r="F48" s="27"/>
      <c r="G48" s="27">
        <v>0</v>
      </c>
      <c r="H48" s="27">
        <v>1</v>
      </c>
      <c r="I48" s="27">
        <v>15</v>
      </c>
      <c r="J48" s="27">
        <v>21</v>
      </c>
      <c r="K48" s="27">
        <v>32</v>
      </c>
      <c r="L48" s="28">
        <v>29</v>
      </c>
      <c r="M48" s="27"/>
      <c r="N48" s="27">
        <v>0</v>
      </c>
      <c r="O48" s="27">
        <v>0</v>
      </c>
      <c r="P48" s="27">
        <v>12</v>
      </c>
      <c r="Q48" s="27">
        <v>24</v>
      </c>
      <c r="R48" s="27">
        <v>24</v>
      </c>
      <c r="S48" s="28">
        <v>28</v>
      </c>
      <c r="T48" s="27"/>
      <c r="U48" s="27">
        <v>0</v>
      </c>
      <c r="V48" s="27">
        <v>0</v>
      </c>
      <c r="W48" s="27">
        <v>2</v>
      </c>
      <c r="X48" s="27">
        <v>4</v>
      </c>
      <c r="Y48" s="27">
        <v>5</v>
      </c>
      <c r="Z48" s="28">
        <v>6</v>
      </c>
      <c r="AA48" s="27"/>
      <c r="AB48" s="27">
        <v>44</v>
      </c>
      <c r="AC48" s="27">
        <v>39</v>
      </c>
      <c r="AD48" s="27">
        <v>41</v>
      </c>
      <c r="AE48" s="27">
        <v>36</v>
      </c>
      <c r="AF48" s="27">
        <v>39</v>
      </c>
      <c r="AG48" s="28">
        <v>50</v>
      </c>
      <c r="AH48" s="27"/>
      <c r="AI48" s="27">
        <v>0</v>
      </c>
      <c r="AJ48" s="27">
        <v>2</v>
      </c>
      <c r="AK48" s="27">
        <v>5</v>
      </c>
      <c r="AL48" s="27">
        <v>15</v>
      </c>
      <c r="AM48" s="27">
        <v>18</v>
      </c>
      <c r="AN48" s="28">
        <v>29</v>
      </c>
      <c r="AO48" s="27"/>
      <c r="AP48" s="27">
        <v>0</v>
      </c>
      <c r="AQ48" s="27">
        <v>0</v>
      </c>
      <c r="AR48" s="27">
        <v>0</v>
      </c>
      <c r="AS48" s="27">
        <v>0</v>
      </c>
      <c r="AT48" s="27">
        <v>12</v>
      </c>
      <c r="AU48" s="28">
        <v>20</v>
      </c>
      <c r="AX48" s="29"/>
      <c r="AY48" s="22">
        <v>0</v>
      </c>
      <c r="AZ48" s="22">
        <v>1</v>
      </c>
      <c r="BA48" s="22">
        <v>6</v>
      </c>
      <c r="BB48" s="26">
        <v>21</v>
      </c>
      <c r="BC48" s="26">
        <v>29</v>
      </c>
      <c r="BD48" s="30">
        <v>41</v>
      </c>
    </row>
    <row r="49" spans="1:56" x14ac:dyDescent="0.25">
      <c r="A49" s="29"/>
      <c r="B49" s="22"/>
      <c r="C49" s="22" t="s">
        <v>1</v>
      </c>
      <c r="D49" s="22"/>
      <c r="E49" s="22"/>
      <c r="F49" s="22"/>
      <c r="G49" s="26">
        <v>3</v>
      </c>
      <c r="H49" s="26">
        <v>3</v>
      </c>
      <c r="I49" s="26">
        <v>12</v>
      </c>
      <c r="J49" s="26">
        <v>20</v>
      </c>
      <c r="K49" s="26">
        <v>20</v>
      </c>
      <c r="L49" s="30">
        <v>20</v>
      </c>
      <c r="M49" s="22"/>
      <c r="N49" s="26">
        <v>0</v>
      </c>
      <c r="O49" s="26">
        <v>0</v>
      </c>
      <c r="P49" s="26">
        <v>15</v>
      </c>
      <c r="Q49" s="26">
        <v>29</v>
      </c>
      <c r="R49" s="26">
        <v>32</v>
      </c>
      <c r="S49" s="30">
        <v>32</v>
      </c>
      <c r="T49" s="22"/>
      <c r="U49" s="26">
        <v>0</v>
      </c>
      <c r="V49" s="26">
        <v>0</v>
      </c>
      <c r="W49" s="26">
        <v>1</v>
      </c>
      <c r="X49" s="26">
        <v>3</v>
      </c>
      <c r="Y49" s="26">
        <v>7</v>
      </c>
      <c r="Z49" s="30">
        <v>5</v>
      </c>
      <c r="AA49" s="22"/>
      <c r="AB49" s="26">
        <v>46</v>
      </c>
      <c r="AC49" s="26">
        <v>44</v>
      </c>
      <c r="AD49" s="26">
        <v>44</v>
      </c>
      <c r="AE49" s="26">
        <v>39</v>
      </c>
      <c r="AF49" s="26">
        <v>34</v>
      </c>
      <c r="AG49" s="30">
        <v>37</v>
      </c>
      <c r="AH49" s="22"/>
      <c r="AI49" s="26">
        <v>0</v>
      </c>
      <c r="AJ49" s="26">
        <v>1</v>
      </c>
      <c r="AK49" s="26">
        <v>3</v>
      </c>
      <c r="AL49" s="26">
        <v>15</v>
      </c>
      <c r="AM49" s="26">
        <v>22</v>
      </c>
      <c r="AN49" s="30">
        <v>32</v>
      </c>
      <c r="AO49" s="22"/>
      <c r="AP49" s="22">
        <v>0</v>
      </c>
      <c r="AQ49" s="22">
        <v>0</v>
      </c>
      <c r="AR49" s="22">
        <v>0</v>
      </c>
      <c r="AS49" s="22">
        <v>1</v>
      </c>
      <c r="AT49" s="22">
        <v>15</v>
      </c>
      <c r="AU49" s="30">
        <v>18</v>
      </c>
      <c r="AX49" s="29"/>
      <c r="AY49" s="22">
        <v>0</v>
      </c>
      <c r="AZ49" s="22">
        <v>1</v>
      </c>
      <c r="BA49" s="22">
        <v>6</v>
      </c>
      <c r="BB49" s="26">
        <v>23</v>
      </c>
      <c r="BC49" s="26">
        <v>40</v>
      </c>
      <c r="BD49" s="30">
        <v>35</v>
      </c>
    </row>
    <row r="50" spans="1:56" x14ac:dyDescent="0.25">
      <c r="A50" s="29"/>
      <c r="B50" s="22"/>
      <c r="C50" s="22" t="s">
        <v>2</v>
      </c>
      <c r="D50" s="22"/>
      <c r="E50" s="22"/>
      <c r="F50" s="22"/>
      <c r="G50" s="22">
        <f t="shared" ref="G50:K50" si="179">AVERAGE(G48:G49)</f>
        <v>1.5</v>
      </c>
      <c r="H50" s="22">
        <f t="shared" si="179"/>
        <v>2</v>
      </c>
      <c r="I50" s="22">
        <f t="shared" si="179"/>
        <v>13.5</v>
      </c>
      <c r="J50" s="22">
        <f t="shared" si="179"/>
        <v>20.5</v>
      </c>
      <c r="K50" s="22">
        <f t="shared" si="179"/>
        <v>26</v>
      </c>
      <c r="L50" s="30">
        <f>AVERAGE(L48:L49)</f>
        <v>24.5</v>
      </c>
      <c r="M50" s="22"/>
      <c r="N50" s="22">
        <f>AVERAGE(N48:N49)</f>
        <v>0</v>
      </c>
      <c r="O50" s="22">
        <f>AVERAGE(O48:O49)</f>
        <v>0</v>
      </c>
      <c r="P50" s="22">
        <f t="shared" ref="P50:S50" si="180">AVERAGE(P48:P49)</f>
        <v>13.5</v>
      </c>
      <c r="Q50" s="22">
        <f t="shared" si="180"/>
        <v>26.5</v>
      </c>
      <c r="R50" s="22">
        <f t="shared" si="180"/>
        <v>28</v>
      </c>
      <c r="S50" s="30">
        <f t="shared" si="180"/>
        <v>30</v>
      </c>
      <c r="T50" s="22"/>
      <c r="U50" s="22">
        <f>AVERAGE(U48:U49)</f>
        <v>0</v>
      </c>
      <c r="V50" s="22">
        <f>AVERAGE(V48:V49)</f>
        <v>0</v>
      </c>
      <c r="W50" s="22">
        <f t="shared" ref="W50:Z50" si="181">AVERAGE(W48:W49)</f>
        <v>1.5</v>
      </c>
      <c r="X50" s="22">
        <f t="shared" si="181"/>
        <v>3.5</v>
      </c>
      <c r="Y50" s="22">
        <f t="shared" si="181"/>
        <v>6</v>
      </c>
      <c r="Z50" s="30">
        <f t="shared" si="181"/>
        <v>5.5</v>
      </c>
      <c r="AA50" s="22"/>
      <c r="AB50" s="22">
        <f>AVERAGE(AB48:AB49)</f>
        <v>45</v>
      </c>
      <c r="AC50" s="22">
        <f>AVERAGE(AC48:AC49)</f>
        <v>41.5</v>
      </c>
      <c r="AD50" s="22">
        <f t="shared" ref="AD50:AG50" si="182">AVERAGE(AD48:AD49)</f>
        <v>42.5</v>
      </c>
      <c r="AE50" s="22">
        <f t="shared" si="182"/>
        <v>37.5</v>
      </c>
      <c r="AF50" s="22">
        <f t="shared" si="182"/>
        <v>36.5</v>
      </c>
      <c r="AG50" s="30">
        <f t="shared" si="182"/>
        <v>43.5</v>
      </c>
      <c r="AH50" s="22"/>
      <c r="AI50" s="22">
        <f>AVERAGE(AI48:AI49)</f>
        <v>0</v>
      </c>
      <c r="AJ50" s="22">
        <f t="shared" ref="AJ50:AM50" si="183">AVERAGE(AJ48:AJ49)</f>
        <v>1.5</v>
      </c>
      <c r="AK50" s="22">
        <f t="shared" si="183"/>
        <v>4</v>
      </c>
      <c r="AL50" s="22">
        <f t="shared" si="183"/>
        <v>15</v>
      </c>
      <c r="AM50" s="22">
        <f t="shared" si="183"/>
        <v>20</v>
      </c>
      <c r="AN50" s="30">
        <f>AVERAGE(AM48:AM49)</f>
        <v>20</v>
      </c>
      <c r="AO50" s="22"/>
      <c r="AP50" s="22">
        <f>AVERAGE(AP48:AP49)</f>
        <v>0</v>
      </c>
      <c r="AQ50" s="22">
        <f t="shared" ref="AQ50:AT50" si="184">AVERAGE(AQ48:AQ49)</f>
        <v>0</v>
      </c>
      <c r="AR50" s="22">
        <f t="shared" si="184"/>
        <v>0</v>
      </c>
      <c r="AS50" s="22">
        <f t="shared" si="184"/>
        <v>0.5</v>
      </c>
      <c r="AT50" s="22">
        <f t="shared" si="184"/>
        <v>13.5</v>
      </c>
      <c r="AU50" s="30">
        <f>AVERAGE(AT48:AT49)</f>
        <v>13.5</v>
      </c>
      <c r="AX50" s="29"/>
      <c r="AY50" s="22">
        <f>AVERAGE(AY48:AY49)</f>
        <v>0</v>
      </c>
      <c r="AZ50" s="22">
        <f>AVERAGE(AZ48:AZ49)</f>
        <v>1</v>
      </c>
      <c r="BA50" s="22">
        <f t="shared" ref="BA50:BD50" si="185">AVERAGE(BA48:BA49)</f>
        <v>6</v>
      </c>
      <c r="BB50" s="22">
        <f t="shared" si="185"/>
        <v>22</v>
      </c>
      <c r="BC50" s="22">
        <f t="shared" si="185"/>
        <v>34.5</v>
      </c>
      <c r="BD50" s="30">
        <f t="shared" si="185"/>
        <v>38</v>
      </c>
    </row>
    <row r="51" spans="1:56" s="8" customFormat="1" x14ac:dyDescent="0.25">
      <c r="A51" s="31"/>
      <c r="C51" s="8" t="s">
        <v>3</v>
      </c>
      <c r="G51" s="9">
        <f t="shared" ref="G51" si="186">100-(G50/$D$10*100)</f>
        <v>94.039735099337747</v>
      </c>
      <c r="H51" s="9">
        <f t="shared" ref="H51" si="187">100-(H50/$D$10*100)</f>
        <v>92.05298013245033</v>
      </c>
      <c r="I51" s="9">
        <f t="shared" ref="I51" si="188">100-(I50/$D$10*100)</f>
        <v>46.357615894039739</v>
      </c>
      <c r="J51" s="9">
        <f t="shared" ref="J51" si="189">100-(J50/$D$10*100)</f>
        <v>18.543046357615907</v>
      </c>
      <c r="K51" s="9">
        <f t="shared" ref="K51" si="190">100-(K50/$D$10*100)</f>
        <v>-3.3112582781456865</v>
      </c>
      <c r="L51" s="42">
        <f t="shared" ref="L51" si="191">100-(L50/$D$10*100)</f>
        <v>2.6490066225165521</v>
      </c>
      <c r="N51" s="8">
        <f t="shared" ref="N51:S51" si="192">100-(N50/$M$10*100)</f>
        <v>100</v>
      </c>
      <c r="O51" s="8">
        <f t="shared" si="192"/>
        <v>100</v>
      </c>
      <c r="P51" s="9">
        <f t="shared" si="192"/>
        <v>72.448979591836746</v>
      </c>
      <c r="Q51" s="9">
        <f t="shared" si="192"/>
        <v>45.918367346938773</v>
      </c>
      <c r="R51" s="9">
        <f t="shared" si="192"/>
        <v>42.857142857142861</v>
      </c>
      <c r="S51" s="42">
        <f t="shared" si="192"/>
        <v>38.775510204081634</v>
      </c>
      <c r="U51" s="8">
        <f>100-(U50/$T$10*100)</f>
        <v>100</v>
      </c>
      <c r="V51" s="8">
        <f t="shared" ref="V51" si="193">100-(V50/$T$10*100)</f>
        <v>100</v>
      </c>
      <c r="W51" s="9">
        <f t="shared" ref="W51" si="194">100-(W50/$T$10*100)</f>
        <v>86.956521739130437</v>
      </c>
      <c r="X51" s="9">
        <f t="shared" ref="X51" si="195">100-(X50/$T$10*100)</f>
        <v>69.565217391304344</v>
      </c>
      <c r="Y51" s="9">
        <f t="shared" ref="Y51" si="196">100-(Y50/$T$10*100)</f>
        <v>47.826086956521742</v>
      </c>
      <c r="Z51" s="42">
        <f t="shared" ref="Z51" si="197">100-(Z50/$T$10*100)</f>
        <v>52.173913043478258</v>
      </c>
      <c r="AB51" s="8">
        <f>100-(AB50/$AA$10*100)</f>
        <v>4.2553191489361666</v>
      </c>
      <c r="AC51" s="8">
        <f t="shared" ref="AC51:AG51" si="198">100-(AC50/$AA$10*100)</f>
        <v>11.702127659574472</v>
      </c>
      <c r="AD51" s="9">
        <f t="shared" si="198"/>
        <v>9.5744680851063748</v>
      </c>
      <c r="AE51" s="9">
        <f t="shared" si="198"/>
        <v>20.212765957446805</v>
      </c>
      <c r="AF51" s="9">
        <f t="shared" si="198"/>
        <v>22.340425531914903</v>
      </c>
      <c r="AG51" s="42">
        <f t="shared" si="198"/>
        <v>7.4468085106383057</v>
      </c>
      <c r="AI51" s="8">
        <f>100-(AI50/$AH$10*100)</f>
        <v>100</v>
      </c>
      <c r="AJ51" s="8">
        <f t="shared" ref="AJ51:AN51" si="199">100-(AJ50/$AH$10*100)</f>
        <v>95.341614906832291</v>
      </c>
      <c r="AK51" s="9">
        <f t="shared" si="199"/>
        <v>87.577639751552795</v>
      </c>
      <c r="AL51" s="9">
        <f t="shared" si="199"/>
        <v>53.416149068322987</v>
      </c>
      <c r="AM51" s="9">
        <f t="shared" si="199"/>
        <v>37.88819875776398</v>
      </c>
      <c r="AN51" s="42">
        <f t="shared" si="199"/>
        <v>37.88819875776398</v>
      </c>
      <c r="AP51" s="8">
        <f>100-(AP50/$AO$10*100)</f>
        <v>100</v>
      </c>
      <c r="AQ51" s="8">
        <f t="shared" ref="AQ51:AU51" si="200">100-(AQ50/$AO$10*100)</f>
        <v>100</v>
      </c>
      <c r="AR51" s="8">
        <f t="shared" si="200"/>
        <v>100</v>
      </c>
      <c r="AS51" s="9">
        <f t="shared" si="200"/>
        <v>98.529411764705884</v>
      </c>
      <c r="AT51" s="9">
        <f t="shared" si="200"/>
        <v>60.294117647058826</v>
      </c>
      <c r="AU51" s="42">
        <f t="shared" si="200"/>
        <v>60.294117647058826</v>
      </c>
      <c r="AX51" s="31"/>
      <c r="AY51" s="8">
        <f>100-(AY50/$AX$10*100)</f>
        <v>100</v>
      </c>
      <c r="AZ51" s="8">
        <f t="shared" ref="AZ51" si="201">100-(AZ50/$AX$10*100)</f>
        <v>97.222222222222229</v>
      </c>
      <c r="BA51" s="8">
        <f t="shared" ref="BA51" si="202">100-(BA50/$AX$10*100)</f>
        <v>83.333333333333343</v>
      </c>
      <c r="BB51" s="8">
        <f t="shared" ref="BB51" si="203">100-(BB50/$AX$10*100)</f>
        <v>38.888888888888886</v>
      </c>
      <c r="BC51" s="8">
        <f t="shared" ref="BC51" si="204">100-(BC50/$AX$10*100)</f>
        <v>4.1666666666666572</v>
      </c>
      <c r="BD51" s="32">
        <f t="shared" ref="BD51" si="205">100-(BD50/$AX$10*100)</f>
        <v>-5.5555555555555571</v>
      </c>
    </row>
    <row r="52" spans="1:56" x14ac:dyDescent="0.25">
      <c r="A52" s="39" t="s">
        <v>56</v>
      </c>
      <c r="B52" s="5" t="s">
        <v>57</v>
      </c>
      <c r="C52" s="5" t="s">
        <v>0</v>
      </c>
      <c r="D52" s="5"/>
      <c r="E52" s="5"/>
      <c r="F52" s="5"/>
      <c r="G52" s="5">
        <v>0</v>
      </c>
      <c r="H52" s="5">
        <v>0</v>
      </c>
      <c r="I52" s="5">
        <v>2</v>
      </c>
      <c r="J52" s="5">
        <v>9</v>
      </c>
      <c r="K52" s="5">
        <v>20</v>
      </c>
      <c r="L52" s="33">
        <v>22</v>
      </c>
      <c r="M52" s="5"/>
      <c r="N52" s="5">
        <v>0</v>
      </c>
      <c r="O52" s="5">
        <v>0</v>
      </c>
      <c r="P52" s="5">
        <v>5</v>
      </c>
      <c r="Q52" s="5">
        <v>13</v>
      </c>
      <c r="R52" s="5">
        <v>36</v>
      </c>
      <c r="S52" s="33">
        <v>28</v>
      </c>
      <c r="T52" s="5"/>
      <c r="U52" s="5">
        <v>2</v>
      </c>
      <c r="V52" s="5">
        <v>0</v>
      </c>
      <c r="W52" s="5">
        <v>2</v>
      </c>
      <c r="X52" s="5">
        <v>0</v>
      </c>
      <c r="Y52" s="5">
        <v>0</v>
      </c>
      <c r="Z52" s="33">
        <v>2</v>
      </c>
      <c r="AA52" s="5"/>
      <c r="AB52" s="5">
        <v>39</v>
      </c>
      <c r="AC52" s="5">
        <v>43</v>
      </c>
      <c r="AD52" s="5">
        <v>37</v>
      </c>
      <c r="AE52" s="5">
        <v>38</v>
      </c>
      <c r="AF52" s="5">
        <v>41</v>
      </c>
      <c r="AG52" s="33">
        <v>30</v>
      </c>
      <c r="AH52" s="5"/>
      <c r="AI52" s="5">
        <v>0</v>
      </c>
      <c r="AJ52" s="5">
        <v>0</v>
      </c>
      <c r="AK52" s="5">
        <v>6</v>
      </c>
      <c r="AL52" s="5">
        <v>18</v>
      </c>
      <c r="AM52" s="5">
        <v>22</v>
      </c>
      <c r="AN52" s="33">
        <v>26</v>
      </c>
      <c r="AO52" s="5"/>
      <c r="AP52" s="5">
        <v>0</v>
      </c>
      <c r="AQ52" s="5">
        <v>0</v>
      </c>
      <c r="AR52" s="5">
        <v>0</v>
      </c>
      <c r="AS52" s="5">
        <v>0</v>
      </c>
      <c r="AT52" s="5">
        <v>8</v>
      </c>
      <c r="AU52" s="33"/>
      <c r="AX52" s="29"/>
      <c r="AY52" s="22">
        <v>0</v>
      </c>
      <c r="AZ52" s="22">
        <v>1</v>
      </c>
      <c r="BA52" s="22">
        <v>1</v>
      </c>
      <c r="BB52" s="26">
        <v>4</v>
      </c>
      <c r="BC52" s="26">
        <v>14</v>
      </c>
      <c r="BD52" s="30">
        <v>15</v>
      </c>
    </row>
    <row r="53" spans="1:56" x14ac:dyDescent="0.25">
      <c r="A53" s="29"/>
      <c r="B53" s="22"/>
      <c r="C53" s="22" t="s">
        <v>1</v>
      </c>
      <c r="D53" s="22"/>
      <c r="E53" s="22"/>
      <c r="F53" s="22"/>
      <c r="G53" s="26">
        <v>0</v>
      </c>
      <c r="H53" s="22">
        <v>0</v>
      </c>
      <c r="I53" s="26">
        <v>6</v>
      </c>
      <c r="J53" s="26">
        <v>8</v>
      </c>
      <c r="K53" s="26">
        <v>14</v>
      </c>
      <c r="L53" s="30">
        <v>24</v>
      </c>
      <c r="M53" s="22"/>
      <c r="N53" s="26">
        <v>0</v>
      </c>
      <c r="O53" s="26">
        <v>0</v>
      </c>
      <c r="P53" s="26">
        <v>3</v>
      </c>
      <c r="Q53" s="26">
        <v>21</v>
      </c>
      <c r="R53" s="26">
        <v>32</v>
      </c>
      <c r="S53" s="30">
        <v>33</v>
      </c>
      <c r="T53" s="22"/>
      <c r="U53" s="26">
        <v>0</v>
      </c>
      <c r="V53" s="26">
        <v>0</v>
      </c>
      <c r="W53" s="26">
        <v>3</v>
      </c>
      <c r="X53" s="26">
        <v>0</v>
      </c>
      <c r="Y53" s="26">
        <v>3</v>
      </c>
      <c r="Z53" s="30">
        <v>2</v>
      </c>
      <c r="AA53" s="22"/>
      <c r="AB53" s="26">
        <v>34</v>
      </c>
      <c r="AC53" s="26">
        <v>39</v>
      </c>
      <c r="AD53" s="26">
        <v>36</v>
      </c>
      <c r="AE53" s="26">
        <v>37</v>
      </c>
      <c r="AF53" s="26">
        <v>38</v>
      </c>
      <c r="AG53" s="30">
        <v>32</v>
      </c>
      <c r="AH53" s="22"/>
      <c r="AI53" s="26">
        <v>0</v>
      </c>
      <c r="AJ53" s="26">
        <v>2</v>
      </c>
      <c r="AK53" s="26">
        <v>9</v>
      </c>
      <c r="AL53" s="26">
        <v>10</v>
      </c>
      <c r="AM53" s="26">
        <v>24</v>
      </c>
      <c r="AN53" s="30">
        <v>25</v>
      </c>
      <c r="AO53" s="22"/>
      <c r="AP53" s="22">
        <v>0</v>
      </c>
      <c r="AQ53" s="22">
        <v>0</v>
      </c>
      <c r="AR53" s="22">
        <v>0</v>
      </c>
      <c r="AS53" s="22">
        <v>2</v>
      </c>
      <c r="AT53" s="22">
        <v>6</v>
      </c>
      <c r="AU53" s="30">
        <v>14</v>
      </c>
      <c r="AX53" s="29"/>
      <c r="AY53" s="22">
        <v>0</v>
      </c>
      <c r="AZ53" s="22">
        <v>0</v>
      </c>
      <c r="BA53" s="22">
        <v>2</v>
      </c>
      <c r="BB53" s="26">
        <v>6</v>
      </c>
      <c r="BC53" s="26">
        <v>8</v>
      </c>
      <c r="BD53" s="30">
        <v>19</v>
      </c>
    </row>
    <row r="54" spans="1:56" x14ac:dyDescent="0.25">
      <c r="A54" s="29"/>
      <c r="B54" s="22"/>
      <c r="C54" s="22" t="s">
        <v>2</v>
      </c>
      <c r="D54" s="22"/>
      <c r="E54" s="22"/>
      <c r="F54" s="22"/>
      <c r="G54" s="22">
        <f t="shared" ref="G54:K54" si="206">AVERAGE(G52:G53)</f>
        <v>0</v>
      </c>
      <c r="H54" s="22">
        <f t="shared" si="206"/>
        <v>0</v>
      </c>
      <c r="I54" s="22">
        <f t="shared" si="206"/>
        <v>4</v>
      </c>
      <c r="J54" s="22">
        <f t="shared" si="206"/>
        <v>8.5</v>
      </c>
      <c r="K54" s="22">
        <f t="shared" si="206"/>
        <v>17</v>
      </c>
      <c r="L54" s="30">
        <f>AVERAGE(L52:L53)</f>
        <v>23</v>
      </c>
      <c r="M54" s="22"/>
      <c r="N54" s="22">
        <f>AVERAGE(N52:N53)</f>
        <v>0</v>
      </c>
      <c r="O54" s="22">
        <f>AVERAGE(O52:O53)</f>
        <v>0</v>
      </c>
      <c r="P54" s="22">
        <f t="shared" ref="P54:S54" si="207">AVERAGE(P52:P53)</f>
        <v>4</v>
      </c>
      <c r="Q54" s="22">
        <f t="shared" si="207"/>
        <v>17</v>
      </c>
      <c r="R54" s="22">
        <f t="shared" si="207"/>
        <v>34</v>
      </c>
      <c r="S54" s="30">
        <f t="shared" si="207"/>
        <v>30.5</v>
      </c>
      <c r="T54" s="22"/>
      <c r="U54" s="22">
        <f>AVERAGE(U52:U53)</f>
        <v>1</v>
      </c>
      <c r="V54" s="22">
        <f>AVERAGE(V52:V53)</f>
        <v>0</v>
      </c>
      <c r="W54" s="22">
        <f t="shared" ref="W54:Z54" si="208">AVERAGE(W52:W53)</f>
        <v>2.5</v>
      </c>
      <c r="X54" s="22">
        <f>AVERAGE(Y52:Y53)</f>
        <v>1.5</v>
      </c>
      <c r="Y54" s="22">
        <f>AVERAGE(Z52:Z53)</f>
        <v>2</v>
      </c>
      <c r="Z54" s="30">
        <f t="shared" si="208"/>
        <v>2</v>
      </c>
      <c r="AA54" s="22"/>
      <c r="AB54" s="22">
        <f>AVERAGE(AB52:AB53)</f>
        <v>36.5</v>
      </c>
      <c r="AC54" s="22">
        <f>AVERAGE(AC52:AC53)</f>
        <v>41</v>
      </c>
      <c r="AD54" s="22">
        <f t="shared" ref="AD54:AG54" si="209">AVERAGE(AD52:AD53)</f>
        <v>36.5</v>
      </c>
      <c r="AE54" s="22">
        <f t="shared" si="209"/>
        <v>37.5</v>
      </c>
      <c r="AF54" s="22">
        <f t="shared" si="209"/>
        <v>39.5</v>
      </c>
      <c r="AG54" s="30">
        <f t="shared" si="209"/>
        <v>31</v>
      </c>
      <c r="AH54" s="22"/>
      <c r="AI54" s="22">
        <f>AVERAGE(AI52:AI53)</f>
        <v>0</v>
      </c>
      <c r="AJ54" s="22">
        <f>AVERAGE(AJ52:AJ53)</f>
        <v>1</v>
      </c>
      <c r="AK54" s="22">
        <f t="shared" ref="AK54:AN54" si="210">AVERAGE(AK52:AK53)</f>
        <v>7.5</v>
      </c>
      <c r="AL54" s="22">
        <f t="shared" si="210"/>
        <v>14</v>
      </c>
      <c r="AM54" s="22">
        <f t="shared" si="210"/>
        <v>23</v>
      </c>
      <c r="AN54" s="30">
        <f t="shared" si="210"/>
        <v>25.5</v>
      </c>
      <c r="AO54" s="22"/>
      <c r="AP54" s="22">
        <f>AVERAGE(AP52:AP53)</f>
        <v>0</v>
      </c>
      <c r="AQ54" s="22">
        <f t="shared" ref="AQ54:AT54" si="211">AVERAGE(AQ52:AQ53)</f>
        <v>0</v>
      </c>
      <c r="AR54" s="22">
        <f t="shared" si="211"/>
        <v>0</v>
      </c>
      <c r="AS54" s="22">
        <f t="shared" si="211"/>
        <v>1</v>
      </c>
      <c r="AT54" s="22">
        <f t="shared" si="211"/>
        <v>7</v>
      </c>
      <c r="AU54" s="30">
        <f>AVERAGE(AT52:AT53)</f>
        <v>7</v>
      </c>
      <c r="AX54" s="29"/>
      <c r="AY54" s="22">
        <f>AVERAGE(AY52:AY53)</f>
        <v>0</v>
      </c>
      <c r="AZ54" s="22">
        <f>AVERAGE(AZ52:AZ53)</f>
        <v>0.5</v>
      </c>
      <c r="BA54" s="22">
        <f t="shared" ref="BA54:BD54" si="212">AVERAGE(BA52:BA53)</f>
        <v>1.5</v>
      </c>
      <c r="BB54" s="22">
        <f>AVERAGE(BC52:BC53)</f>
        <v>11</v>
      </c>
      <c r="BC54" s="22">
        <f>AVERAGE(BD52:BD53)</f>
        <v>17</v>
      </c>
      <c r="BD54" s="30">
        <f t="shared" ref="BD54" si="213">AVERAGE(BD52:BD53)</f>
        <v>17</v>
      </c>
    </row>
    <row r="55" spans="1:56" s="8" customFormat="1" x14ac:dyDescent="0.25">
      <c r="A55" s="31"/>
      <c r="C55" s="8" t="s">
        <v>3</v>
      </c>
      <c r="G55" s="8">
        <f t="shared" ref="G55" si="214">100-(G54/$D$10*100)</f>
        <v>100</v>
      </c>
      <c r="H55" s="8">
        <f t="shared" ref="H55" si="215">100-(H54/$D$10*100)</f>
        <v>100</v>
      </c>
      <c r="I55" s="9">
        <f t="shared" ref="I55" si="216">100-(I54/$D$10*100)</f>
        <v>84.105960264900659</v>
      </c>
      <c r="J55" s="9">
        <f t="shared" ref="J55" si="217">100-(J54/$D$10*100)</f>
        <v>66.225165562913901</v>
      </c>
      <c r="K55" s="9">
        <f t="shared" ref="K55" si="218">100-(K54/$D$10*100)</f>
        <v>32.450331125827816</v>
      </c>
      <c r="L55" s="42">
        <f t="shared" ref="L55" si="219">100-(L54/$D$10*100)</f>
        <v>8.6092715231788048</v>
      </c>
      <c r="N55" s="8">
        <f t="shared" ref="N55:S55" si="220">100-(N54/$M$10*100)</f>
        <v>100</v>
      </c>
      <c r="O55" s="8">
        <f t="shared" si="220"/>
        <v>100</v>
      </c>
      <c r="P55" s="9">
        <f t="shared" si="220"/>
        <v>91.836734693877546</v>
      </c>
      <c r="Q55" s="9">
        <f t="shared" si="220"/>
        <v>65.306122448979593</v>
      </c>
      <c r="R55" s="9">
        <f t="shared" si="220"/>
        <v>30.612244897959187</v>
      </c>
      <c r="S55" s="42">
        <f t="shared" si="220"/>
        <v>37.755102040816325</v>
      </c>
      <c r="U55" s="8">
        <f>100-(U54/$T$10*100)</f>
        <v>91.304347826086953</v>
      </c>
      <c r="V55" s="8">
        <f t="shared" ref="V55" si="221">100-(V54/$T$10*100)</f>
        <v>100</v>
      </c>
      <c r="W55" s="9">
        <f t="shared" ref="W55" si="222">100-(W54/$T$10*100)</f>
        <v>78.260869565217391</v>
      </c>
      <c r="X55" s="9">
        <f t="shared" ref="X55:Y55" si="223">100-(X54/$T$10*100)</f>
        <v>86.956521739130437</v>
      </c>
      <c r="Y55" s="9">
        <f t="shared" si="223"/>
        <v>82.608695652173907</v>
      </c>
      <c r="Z55" s="42">
        <f t="shared" ref="Z55" si="224">100-(Z54/$T$10*100)</f>
        <v>82.608695652173907</v>
      </c>
      <c r="AB55" s="8">
        <f>100-(AB54/$AA$10*100)</f>
        <v>22.340425531914903</v>
      </c>
      <c r="AC55" s="8">
        <f t="shared" ref="AC55" si="225">100-(AC54/$AA$10*100)</f>
        <v>12.7659574468085</v>
      </c>
      <c r="AD55" s="9">
        <f t="shared" ref="AD55" si="226">100-(AD54/$AA$10*100)</f>
        <v>22.340425531914903</v>
      </c>
      <c r="AE55" s="9">
        <f t="shared" ref="AE55" si="227">100-(AE54/$AA$10*100)</f>
        <v>20.212765957446805</v>
      </c>
      <c r="AF55" s="9">
        <f t="shared" ref="AF55" si="228">100-(AF54/$AA$10*100)</f>
        <v>15.957446808510639</v>
      </c>
      <c r="AG55" s="42">
        <f t="shared" ref="AG55" si="229">100-(AG54/$AA$10*100)</f>
        <v>34.042553191489361</v>
      </c>
      <c r="AI55" s="8">
        <f>100-(AI54/$AH$10*100)</f>
        <v>100</v>
      </c>
      <c r="AJ55" s="8">
        <f t="shared" ref="AJ55" si="230">100-(AJ54/$AH$10*100)</f>
        <v>96.894409937888199</v>
      </c>
      <c r="AK55" s="9">
        <f t="shared" ref="AK55" si="231">100-(AK54/$AH$10*100)</f>
        <v>76.708074534161497</v>
      </c>
      <c r="AL55" s="9">
        <f t="shared" ref="AL55" si="232">100-(AL54/$AH$10*100)</f>
        <v>56.521739130434781</v>
      </c>
      <c r="AM55" s="9">
        <f t="shared" ref="AM55" si="233">100-(AM54/$AH$10*100)</f>
        <v>28.571428571428584</v>
      </c>
      <c r="AN55" s="42">
        <f t="shared" ref="AN55" si="234">100-(AN54/$AH$10*100)</f>
        <v>20.807453416149073</v>
      </c>
      <c r="AP55" s="8">
        <f>100-(AP54/$AO$10*100)</f>
        <v>100</v>
      </c>
      <c r="AQ55" s="8">
        <f t="shared" ref="AQ55" si="235">100-(AQ54/$AO$10*100)</f>
        <v>100</v>
      </c>
      <c r="AR55" s="8">
        <f t="shared" ref="AR55" si="236">100-(AR54/$AO$10*100)</f>
        <v>100</v>
      </c>
      <c r="AS55" s="9">
        <f t="shared" ref="AS55" si="237">100-(AS54/$AO$10*100)</f>
        <v>97.058823529411768</v>
      </c>
      <c r="AT55" s="9">
        <f t="shared" ref="AT55" si="238">100-(AT54/$AO$10*100)</f>
        <v>79.411764705882348</v>
      </c>
      <c r="AU55" s="42">
        <f t="shared" ref="AU55" si="239">100-(AU54/$AO$10*100)</f>
        <v>79.411764705882348</v>
      </c>
      <c r="AX55" s="31"/>
      <c r="AY55" s="8">
        <f>100-(AY54/$AX$10*100)</f>
        <v>100</v>
      </c>
      <c r="AZ55" s="8">
        <f t="shared" ref="AZ55:BD55" si="240">100-(AZ54/$AX$10*100)</f>
        <v>98.611111111111114</v>
      </c>
      <c r="BA55" s="8">
        <f t="shared" si="240"/>
        <v>95.833333333333329</v>
      </c>
      <c r="BB55" s="8">
        <f t="shared" si="240"/>
        <v>69.444444444444443</v>
      </c>
      <c r="BC55" s="8">
        <f t="shared" si="240"/>
        <v>52.777777777777779</v>
      </c>
      <c r="BD55" s="8">
        <f t="shared" si="240"/>
        <v>52.777777777777779</v>
      </c>
    </row>
    <row r="56" spans="1:56" x14ac:dyDescent="0.25">
      <c r="A56" s="39" t="s">
        <v>56</v>
      </c>
      <c r="B56" s="5" t="s">
        <v>58</v>
      </c>
      <c r="C56" s="5" t="s">
        <v>0</v>
      </c>
      <c r="D56" s="5"/>
      <c r="E56" s="5"/>
      <c r="F56" s="5"/>
      <c r="G56" s="5">
        <v>0</v>
      </c>
      <c r="H56" s="5">
        <v>0</v>
      </c>
      <c r="I56" s="5">
        <v>3</v>
      </c>
      <c r="J56" s="5">
        <v>10</v>
      </c>
      <c r="K56" s="5">
        <v>23</v>
      </c>
      <c r="L56" s="33">
        <v>26</v>
      </c>
      <c r="M56" s="5"/>
      <c r="N56" s="5">
        <v>0</v>
      </c>
      <c r="O56" s="5">
        <v>3</v>
      </c>
      <c r="P56" s="5">
        <v>9</v>
      </c>
      <c r="Q56" s="5">
        <v>25</v>
      </c>
      <c r="R56" s="5">
        <v>33</v>
      </c>
      <c r="S56" s="33">
        <v>29</v>
      </c>
      <c r="T56" s="5"/>
      <c r="U56" s="5">
        <v>0</v>
      </c>
      <c r="V56" s="5">
        <v>0</v>
      </c>
      <c r="W56" s="5">
        <v>3</v>
      </c>
      <c r="X56" s="5">
        <v>3</v>
      </c>
      <c r="Y56" s="5">
        <v>0</v>
      </c>
      <c r="Z56" s="33">
        <v>1</v>
      </c>
      <c r="AA56" s="5"/>
      <c r="AB56" s="5">
        <v>40</v>
      </c>
      <c r="AC56" s="5">
        <v>42</v>
      </c>
      <c r="AD56" s="5">
        <v>37</v>
      </c>
      <c r="AE56" s="5">
        <v>39</v>
      </c>
      <c r="AF56" s="5">
        <v>34</v>
      </c>
      <c r="AG56" s="33">
        <v>35</v>
      </c>
      <c r="AH56" s="5"/>
      <c r="AI56" s="5">
        <v>0</v>
      </c>
      <c r="AJ56" s="5">
        <v>2</v>
      </c>
      <c r="AK56" s="5">
        <v>12</v>
      </c>
      <c r="AL56" s="5">
        <v>21</v>
      </c>
      <c r="AM56" s="5">
        <v>19</v>
      </c>
      <c r="AN56" s="33">
        <v>32</v>
      </c>
      <c r="AO56" s="5"/>
      <c r="AP56" s="5">
        <v>0</v>
      </c>
      <c r="AQ56" s="5">
        <v>0</v>
      </c>
      <c r="AR56" s="5">
        <v>0</v>
      </c>
      <c r="AS56" s="5">
        <v>8</v>
      </c>
      <c r="AT56" s="5">
        <v>16</v>
      </c>
      <c r="AU56" s="33">
        <v>30</v>
      </c>
      <c r="AX56" s="29"/>
      <c r="AY56" s="22">
        <v>0</v>
      </c>
      <c r="AZ56" s="22">
        <v>0</v>
      </c>
      <c r="BA56" s="22">
        <v>3</v>
      </c>
      <c r="BB56" s="26">
        <v>8</v>
      </c>
      <c r="BC56" s="26">
        <v>11</v>
      </c>
      <c r="BD56" s="30">
        <v>24</v>
      </c>
    </row>
    <row r="57" spans="1:56" x14ac:dyDescent="0.25">
      <c r="A57" s="29"/>
      <c r="B57" s="22"/>
      <c r="C57" s="22" t="s">
        <v>1</v>
      </c>
      <c r="D57" s="22"/>
      <c r="E57" s="22"/>
      <c r="F57" s="22"/>
      <c r="G57" s="26">
        <v>0</v>
      </c>
      <c r="H57" s="22">
        <v>2</v>
      </c>
      <c r="I57" s="26">
        <v>6</v>
      </c>
      <c r="J57" s="26">
        <v>14</v>
      </c>
      <c r="K57" s="26">
        <v>12</v>
      </c>
      <c r="L57" s="30">
        <v>20</v>
      </c>
      <c r="M57" s="22"/>
      <c r="N57" s="26">
        <v>0</v>
      </c>
      <c r="O57" s="26">
        <v>3</v>
      </c>
      <c r="P57" s="26">
        <v>7</v>
      </c>
      <c r="Q57" s="26">
        <v>27</v>
      </c>
      <c r="R57" s="26">
        <v>39</v>
      </c>
      <c r="S57" s="30">
        <v>35</v>
      </c>
      <c r="T57" s="22"/>
      <c r="U57" s="26">
        <v>0</v>
      </c>
      <c r="V57" s="26">
        <v>0</v>
      </c>
      <c r="W57" s="26">
        <v>1</v>
      </c>
      <c r="X57" s="26">
        <v>1</v>
      </c>
      <c r="Y57" s="26">
        <v>1</v>
      </c>
      <c r="Z57" s="30">
        <v>3</v>
      </c>
      <c r="AA57" s="22"/>
      <c r="AB57" s="26">
        <v>38</v>
      </c>
      <c r="AC57" s="26">
        <v>38</v>
      </c>
      <c r="AD57" s="26">
        <v>38</v>
      </c>
      <c r="AE57" s="26">
        <v>38</v>
      </c>
      <c r="AF57" s="26">
        <v>35</v>
      </c>
      <c r="AG57" s="30">
        <v>34</v>
      </c>
      <c r="AH57" s="22"/>
      <c r="AI57" s="26">
        <v>0</v>
      </c>
      <c r="AJ57" s="26">
        <v>3</v>
      </c>
      <c r="AK57" s="26">
        <v>13</v>
      </c>
      <c r="AL57" s="26">
        <v>20</v>
      </c>
      <c r="AM57" s="26">
        <v>29</v>
      </c>
      <c r="AN57" s="30">
        <v>20</v>
      </c>
      <c r="AO57" s="22"/>
      <c r="AP57" s="22">
        <v>0</v>
      </c>
      <c r="AQ57" s="22">
        <v>0</v>
      </c>
      <c r="AR57" s="22">
        <v>0</v>
      </c>
      <c r="AS57" s="26">
        <v>8</v>
      </c>
      <c r="AT57" s="26">
        <v>14</v>
      </c>
      <c r="AU57" s="30">
        <v>27</v>
      </c>
      <c r="AX57" s="29"/>
      <c r="AY57" s="26">
        <v>0</v>
      </c>
      <c r="AZ57" s="22">
        <v>2</v>
      </c>
      <c r="BA57" s="26">
        <v>2</v>
      </c>
      <c r="BB57" s="26">
        <v>7</v>
      </c>
      <c r="BC57" s="26">
        <v>11</v>
      </c>
      <c r="BD57" s="30">
        <v>35</v>
      </c>
    </row>
    <row r="58" spans="1:56" x14ac:dyDescent="0.25">
      <c r="A58" s="29"/>
      <c r="B58" s="22"/>
      <c r="C58" s="22" t="s">
        <v>2</v>
      </c>
      <c r="D58" s="22"/>
      <c r="E58" s="22"/>
      <c r="F58" s="22"/>
      <c r="G58" s="22">
        <f t="shared" ref="G58:K58" si="241">AVERAGE(G56:G57)</f>
        <v>0</v>
      </c>
      <c r="H58" s="22">
        <f t="shared" si="241"/>
        <v>1</v>
      </c>
      <c r="I58" s="22">
        <f t="shared" si="241"/>
        <v>4.5</v>
      </c>
      <c r="J58" s="22">
        <f t="shared" si="241"/>
        <v>12</v>
      </c>
      <c r="K58" s="22">
        <f t="shared" si="241"/>
        <v>17.5</v>
      </c>
      <c r="L58" s="30">
        <f>AVERAGE(L56:L57)</f>
        <v>23</v>
      </c>
      <c r="M58" s="22"/>
      <c r="N58" s="22">
        <f>AVERAGE(N56:N57)</f>
        <v>0</v>
      </c>
      <c r="O58" s="22">
        <f>AVERAGE(O56:O57)</f>
        <v>3</v>
      </c>
      <c r="P58" s="22">
        <f t="shared" ref="P58:S58" si="242">AVERAGE(P56:P57)</f>
        <v>8</v>
      </c>
      <c r="Q58" s="22">
        <f t="shared" si="242"/>
        <v>26</v>
      </c>
      <c r="R58" s="22">
        <f t="shared" si="242"/>
        <v>36</v>
      </c>
      <c r="S58" s="30">
        <f t="shared" si="242"/>
        <v>32</v>
      </c>
      <c r="T58" s="22"/>
      <c r="U58" s="22">
        <f>AVERAGE(U56:U57)</f>
        <v>0</v>
      </c>
      <c r="V58" s="22">
        <f>AVERAGE(V56:V57)</f>
        <v>0</v>
      </c>
      <c r="W58" s="22">
        <f t="shared" ref="W58:Z58" si="243">AVERAGE(W56:W57)</f>
        <v>2</v>
      </c>
      <c r="X58" s="22">
        <f t="shared" si="243"/>
        <v>2</v>
      </c>
      <c r="Y58" s="22">
        <f t="shared" si="243"/>
        <v>0.5</v>
      </c>
      <c r="Z58" s="30">
        <f t="shared" si="243"/>
        <v>2</v>
      </c>
      <c r="AA58" s="22"/>
      <c r="AB58" s="22">
        <f>AVERAGE(AB56:AB57)</f>
        <v>39</v>
      </c>
      <c r="AC58" s="22">
        <f>AVERAGE(AC56:AC57)</f>
        <v>40</v>
      </c>
      <c r="AD58" s="22">
        <f t="shared" ref="AD58:AG58" si="244">AVERAGE(AD56:AD57)</f>
        <v>37.5</v>
      </c>
      <c r="AE58" s="22">
        <f t="shared" si="244"/>
        <v>38.5</v>
      </c>
      <c r="AF58" s="22">
        <f t="shared" si="244"/>
        <v>34.5</v>
      </c>
      <c r="AG58" s="30">
        <f t="shared" si="244"/>
        <v>34.5</v>
      </c>
      <c r="AH58" s="22"/>
      <c r="AI58" s="22">
        <f>AVERAGE(AI56:AI57)</f>
        <v>0</v>
      </c>
      <c r="AJ58" s="22">
        <f>AVERAGE(AJ56:AJ57)</f>
        <v>2.5</v>
      </c>
      <c r="AK58" s="22">
        <f t="shared" ref="AK58:AN58" si="245">AVERAGE(AK56:AK57)</f>
        <v>12.5</v>
      </c>
      <c r="AL58" s="22">
        <f>AVERAGE(AL56:AL57)</f>
        <v>20.5</v>
      </c>
      <c r="AM58" s="22">
        <f t="shared" si="245"/>
        <v>24</v>
      </c>
      <c r="AN58" s="30">
        <f t="shared" si="245"/>
        <v>26</v>
      </c>
      <c r="AO58" s="22"/>
      <c r="AP58" s="22">
        <f>AVERAGE(AP56:AP57)</f>
        <v>0</v>
      </c>
      <c r="AQ58" s="22">
        <f t="shared" ref="AQ58:AT58" si="246">AVERAGE(AQ56:AQ57)</f>
        <v>0</v>
      </c>
      <c r="AR58" s="22">
        <f t="shared" si="246"/>
        <v>0</v>
      </c>
      <c r="AS58" s="22">
        <f t="shared" si="246"/>
        <v>8</v>
      </c>
      <c r="AT58" s="22">
        <f t="shared" si="246"/>
        <v>15</v>
      </c>
      <c r="AU58" s="30">
        <f>AVERAGE(AT56:AT57)</f>
        <v>15</v>
      </c>
      <c r="AX58" s="29"/>
      <c r="AY58" s="22">
        <f>AVERAGE(AY56:AY57)</f>
        <v>0</v>
      </c>
      <c r="AZ58" s="22">
        <f>AVERAGE(AZ56:AZ57)</f>
        <v>1</v>
      </c>
      <c r="BA58" s="22">
        <f t="shared" ref="BA58:BD58" si="247">AVERAGE(BA56:BA57)</f>
        <v>2.5</v>
      </c>
      <c r="BB58" s="22">
        <f t="shared" si="247"/>
        <v>7.5</v>
      </c>
      <c r="BC58" s="22">
        <f t="shared" si="247"/>
        <v>11</v>
      </c>
      <c r="BD58" s="30">
        <f t="shared" si="247"/>
        <v>29.5</v>
      </c>
    </row>
    <row r="59" spans="1:56" s="8" customFormat="1" ht="15.75" customHeight="1" thickBot="1" x14ac:dyDescent="0.3">
      <c r="A59" s="34"/>
      <c r="B59" s="35"/>
      <c r="C59" s="35" t="s">
        <v>3</v>
      </c>
      <c r="D59" s="35"/>
      <c r="E59" s="35"/>
      <c r="F59" s="35"/>
      <c r="G59" s="35">
        <f t="shared" ref="G59" si="248">100-(G58/$D$10*100)</f>
        <v>100</v>
      </c>
      <c r="H59" s="40">
        <f t="shared" ref="H59" si="249">100-(H58/$D$10*100)</f>
        <v>96.026490066225165</v>
      </c>
      <c r="I59" s="40">
        <f t="shared" ref="I59" si="250">100-(I58/$D$10*100)</f>
        <v>82.119205298013242</v>
      </c>
      <c r="J59" s="40">
        <f t="shared" ref="J59" si="251">100-(J58/$D$10*100)</f>
        <v>52.317880794701985</v>
      </c>
      <c r="K59" s="40">
        <f t="shared" ref="K59" si="252">100-(K58/$D$10*100)</f>
        <v>30.463576158940398</v>
      </c>
      <c r="L59" s="44">
        <f t="shared" ref="L59" si="253">100-(L58/$D$10*100)</f>
        <v>8.6092715231788048</v>
      </c>
      <c r="M59" s="35"/>
      <c r="N59" s="35">
        <f t="shared" ref="N59:S59" si="254">100-(N58/$M$10*100)</f>
        <v>100</v>
      </c>
      <c r="O59" s="40">
        <f t="shared" si="254"/>
        <v>93.877551020408163</v>
      </c>
      <c r="P59" s="40">
        <f t="shared" si="254"/>
        <v>83.673469387755105</v>
      </c>
      <c r="Q59" s="40">
        <f t="shared" si="254"/>
        <v>46.938775510204081</v>
      </c>
      <c r="R59" s="40">
        <f t="shared" si="254"/>
        <v>26.530612244897952</v>
      </c>
      <c r="S59" s="44">
        <f t="shared" si="254"/>
        <v>34.693877551020407</v>
      </c>
      <c r="T59" s="35"/>
      <c r="U59" s="35">
        <f>100-(U58/$T$10*100)</f>
        <v>100</v>
      </c>
      <c r="V59" s="40">
        <f t="shared" ref="V59" si="255">100-(V58/$T$10*100)</f>
        <v>100</v>
      </c>
      <c r="W59" s="40">
        <f t="shared" ref="W59" si="256">100-(W58/$T$10*100)</f>
        <v>82.608695652173907</v>
      </c>
      <c r="X59" s="40">
        <f t="shared" ref="X59" si="257">100-(X58/$T$10*100)</f>
        <v>82.608695652173907</v>
      </c>
      <c r="Y59" s="40">
        <f t="shared" ref="Y59" si="258">100-(Y58/$T$10*100)</f>
        <v>95.652173913043484</v>
      </c>
      <c r="Z59" s="44">
        <f>100-(Z58/$T$10*100)</f>
        <v>82.608695652173907</v>
      </c>
      <c r="AA59" s="35"/>
      <c r="AB59" s="35">
        <f>100-(AB58/$AA$10*100)</f>
        <v>17.021276595744681</v>
      </c>
      <c r="AC59" s="40">
        <f t="shared" ref="AC59" si="259">100-(AC58/$AA$10*100)</f>
        <v>14.893617021276597</v>
      </c>
      <c r="AD59" s="40">
        <f t="shared" ref="AD59" si="260">100-(AD58/$AA$10*100)</f>
        <v>20.212765957446805</v>
      </c>
      <c r="AE59" s="40">
        <f t="shared" ref="AE59" si="261">100-(AE58/$AA$10*100)</f>
        <v>18.085106382978722</v>
      </c>
      <c r="AF59" s="40">
        <f t="shared" ref="AF59" si="262">100-(AF58/$AA$10*100)</f>
        <v>26.59574468085107</v>
      </c>
      <c r="AG59" s="44">
        <f t="shared" ref="AG59" si="263">100-(AG58/$AA$10*100)</f>
        <v>26.59574468085107</v>
      </c>
      <c r="AH59" s="35"/>
      <c r="AI59" s="35">
        <f>100-(AI58/$AH$10*100)</f>
        <v>100</v>
      </c>
      <c r="AJ59" s="40">
        <f t="shared" ref="AJ59" si="264">100-(AJ58/$AH$10*100)</f>
        <v>92.236024844720504</v>
      </c>
      <c r="AK59" s="40">
        <f t="shared" ref="AK59" si="265">100-(AK58/$AH$10*100)</f>
        <v>61.18012422360249</v>
      </c>
      <c r="AL59" s="40">
        <f t="shared" ref="AL59" si="266">100-(AL58/$AH$10*100)</f>
        <v>36.33540372670808</v>
      </c>
      <c r="AM59" s="40">
        <f t="shared" ref="AM59" si="267">100-(AM58/$AH$10*100)</f>
        <v>25.465838509316768</v>
      </c>
      <c r="AN59" s="44">
        <f t="shared" ref="AN59" si="268">100-(AN58/$AH$10*100)</f>
        <v>19.254658385093165</v>
      </c>
      <c r="AO59" s="35"/>
      <c r="AP59" s="35">
        <f>100-(AP58/$AO$10*100)</f>
        <v>100</v>
      </c>
      <c r="AQ59" s="35">
        <f t="shared" ref="AQ59" si="269">100-(AQ58/$AO$10*100)</f>
        <v>100</v>
      </c>
      <c r="AR59" s="35">
        <f t="shared" ref="AR59" si="270">100-(AR58/$AO$10*100)</f>
        <v>100</v>
      </c>
      <c r="AS59" s="40">
        <f t="shared" ref="AS59" si="271">100-(AS58/$AO$10*100)</f>
        <v>76.470588235294116</v>
      </c>
      <c r="AT59" s="40">
        <f t="shared" ref="AT59" si="272">100-(AT58/$AO$10*100)</f>
        <v>55.882352941176471</v>
      </c>
      <c r="AU59" s="44">
        <f t="shared" ref="AU59" si="273">100-(AU58/$AO$10*100)</f>
        <v>55.882352941176471</v>
      </c>
      <c r="AX59" s="34"/>
      <c r="AY59" s="35">
        <f>100-(AY58/$AX$10*100)</f>
        <v>100</v>
      </c>
      <c r="AZ59" s="35">
        <f t="shared" ref="AZ59:BD59" si="274">100-(AZ58/$AX$10*100)</f>
        <v>97.222222222222229</v>
      </c>
      <c r="BA59" s="35">
        <f t="shared" si="274"/>
        <v>93.055555555555557</v>
      </c>
      <c r="BB59" s="35">
        <f t="shared" si="274"/>
        <v>79.166666666666657</v>
      </c>
      <c r="BC59" s="35">
        <f t="shared" si="274"/>
        <v>69.444444444444443</v>
      </c>
      <c r="BD59" s="35">
        <f t="shared" si="274"/>
        <v>18.055555555555557</v>
      </c>
    </row>
  </sheetData>
  <mergeCells count="8">
    <mergeCell ref="AX1:BD1"/>
    <mergeCell ref="AX2:AY2"/>
    <mergeCell ref="AO1:AW1"/>
    <mergeCell ref="T1:Z1"/>
    <mergeCell ref="AH1:AN1"/>
    <mergeCell ref="D1:J1"/>
    <mergeCell ref="AA1:AG1"/>
    <mergeCell ref="M1:S1"/>
  </mergeCells>
  <pageMargins left="0.7" right="0.7" top="0.75" bottom="0.75" header="0.3" footer="0.3"/>
  <pageSetup paperSize="9" scale="26" orientation="portrait" r:id="rId1"/>
  <ignoredErrors>
    <ignoredError sqref="M10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I6" sqref="I6:K6"/>
    </sheetView>
  </sheetViews>
  <sheetFormatPr baseColWidth="10" defaultRowHeight="15" x14ac:dyDescent="0.25"/>
  <sheetData>
    <row r="1" spans="2:12" ht="15.75" thickBot="1" x14ac:dyDescent="0.3"/>
    <row r="2" spans="2:12" ht="15.75" thickBot="1" x14ac:dyDescent="0.3">
      <c r="B2" s="70" t="s">
        <v>77</v>
      </c>
      <c r="C2" s="46">
        <v>80</v>
      </c>
      <c r="D2" s="46">
        <v>160</v>
      </c>
      <c r="E2" s="46">
        <v>320</v>
      </c>
      <c r="F2" s="46">
        <v>640</v>
      </c>
      <c r="G2" s="46">
        <v>1280</v>
      </c>
      <c r="H2" s="46">
        <v>2560</v>
      </c>
      <c r="I2" s="46">
        <v>5120</v>
      </c>
      <c r="J2" s="46">
        <v>10240</v>
      </c>
      <c r="K2" s="46">
        <v>20480</v>
      </c>
      <c r="L2" s="47"/>
    </row>
    <row r="3" spans="2:12" x14ac:dyDescent="0.25">
      <c r="B3" s="71"/>
      <c r="C3" s="56"/>
      <c r="D3" s="57"/>
      <c r="E3" s="57"/>
      <c r="F3" s="48">
        <v>18</v>
      </c>
      <c r="G3" s="48">
        <v>18</v>
      </c>
      <c r="H3" s="48">
        <v>28</v>
      </c>
      <c r="I3" s="48">
        <v>35</v>
      </c>
      <c r="J3" s="48">
        <v>35</v>
      </c>
      <c r="K3" s="47">
        <v>31</v>
      </c>
      <c r="L3" s="73" t="s">
        <v>78</v>
      </c>
    </row>
    <row r="4" spans="2:12" x14ac:dyDescent="0.25">
      <c r="B4" s="71"/>
      <c r="C4" s="58"/>
      <c r="D4" s="59"/>
      <c r="E4" s="59"/>
      <c r="F4" s="49">
        <v>20</v>
      </c>
      <c r="G4" s="49">
        <v>27</v>
      </c>
      <c r="H4" s="49">
        <v>25</v>
      </c>
      <c r="I4" s="49">
        <v>35</v>
      </c>
      <c r="J4" s="49">
        <v>25</v>
      </c>
      <c r="K4" s="50">
        <v>34</v>
      </c>
      <c r="L4" s="73"/>
    </row>
    <row r="5" spans="2:12" x14ac:dyDescent="0.25">
      <c r="B5" s="71"/>
      <c r="C5" s="58"/>
      <c r="D5" s="59"/>
      <c r="E5" s="59"/>
      <c r="F5" s="49">
        <v>19</v>
      </c>
      <c r="G5" s="49">
        <v>22.5</v>
      </c>
      <c r="H5" s="49">
        <v>26.5</v>
      </c>
      <c r="I5" s="49">
        <v>35</v>
      </c>
      <c r="J5" s="49">
        <v>30</v>
      </c>
      <c r="K5" s="50">
        <v>32.5</v>
      </c>
      <c r="L5" s="73"/>
    </row>
    <row r="6" spans="2:12" ht="15.75" thickBot="1" x14ac:dyDescent="0.3">
      <c r="B6" s="71"/>
      <c r="C6" s="60"/>
      <c r="D6" s="61"/>
      <c r="E6" s="61"/>
      <c r="F6" s="51">
        <v>44.117647058823529</v>
      </c>
      <c r="G6" s="51">
        <v>33.82352941176471</v>
      </c>
      <c r="H6" s="51">
        <v>22.058823529411768</v>
      </c>
      <c r="I6" s="51">
        <v>-2.941176470588232</v>
      </c>
      <c r="J6" s="51">
        <v>11.764705882352942</v>
      </c>
      <c r="K6" s="52">
        <v>4.4117647058823479</v>
      </c>
      <c r="L6" s="73"/>
    </row>
    <row r="7" spans="2:12" x14ac:dyDescent="0.25">
      <c r="B7" s="71"/>
      <c r="C7" s="53">
        <v>0</v>
      </c>
      <c r="D7" s="48">
        <v>2</v>
      </c>
      <c r="E7" s="48">
        <v>10</v>
      </c>
      <c r="F7" s="48">
        <v>9</v>
      </c>
      <c r="G7" s="48">
        <v>30</v>
      </c>
      <c r="H7" s="48">
        <v>39</v>
      </c>
      <c r="I7" s="57"/>
      <c r="J7" s="57"/>
      <c r="K7" s="62"/>
      <c r="L7" s="73" t="s">
        <v>79</v>
      </c>
    </row>
    <row r="8" spans="2:12" x14ac:dyDescent="0.25">
      <c r="B8" s="71"/>
      <c r="C8" s="54">
        <v>0</v>
      </c>
      <c r="D8" s="49">
        <v>3</v>
      </c>
      <c r="E8" s="49">
        <v>8</v>
      </c>
      <c r="F8" s="49">
        <v>18</v>
      </c>
      <c r="G8" s="49">
        <v>24</v>
      </c>
      <c r="H8" s="49">
        <v>34</v>
      </c>
      <c r="I8" s="59"/>
      <c r="J8" s="59"/>
      <c r="K8" s="63"/>
      <c r="L8" s="73"/>
    </row>
    <row r="9" spans="2:12" x14ac:dyDescent="0.25">
      <c r="B9" s="71"/>
      <c r="C9" s="54">
        <v>0</v>
      </c>
      <c r="D9" s="49">
        <v>2.5</v>
      </c>
      <c r="E9" s="49">
        <v>9</v>
      </c>
      <c r="F9" s="49">
        <v>13.5</v>
      </c>
      <c r="G9" s="49">
        <v>27</v>
      </c>
      <c r="H9" s="49">
        <v>36.5</v>
      </c>
      <c r="I9" s="59"/>
      <c r="J9" s="59"/>
      <c r="K9" s="63"/>
      <c r="L9" s="73"/>
    </row>
    <row r="10" spans="2:12" ht="15.75" thickBot="1" x14ac:dyDescent="0.3">
      <c r="B10" s="72"/>
      <c r="C10" s="55">
        <v>100</v>
      </c>
      <c r="D10" s="51">
        <v>94.68</v>
      </c>
      <c r="E10" s="51">
        <v>80.849999999999994</v>
      </c>
      <c r="F10" s="51">
        <v>71.28</v>
      </c>
      <c r="G10" s="51">
        <v>42.55</v>
      </c>
      <c r="H10" s="51">
        <v>22.34</v>
      </c>
      <c r="I10" s="61"/>
      <c r="J10" s="61"/>
      <c r="K10" s="64"/>
      <c r="L10" s="74"/>
    </row>
  </sheetData>
  <mergeCells count="3">
    <mergeCell ref="B2:B10"/>
    <mergeCell ref="L3:L6"/>
    <mergeCell ref="L7:L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22" sqref="C22"/>
    </sheetView>
  </sheetViews>
  <sheetFormatPr baseColWidth="10" defaultRowHeight="15" x14ac:dyDescent="0.25"/>
  <cols>
    <col min="2" max="2" width="17.7109375" bestFit="1" customWidth="1"/>
    <col min="3" max="3" width="16.7109375" bestFit="1" customWidth="1"/>
    <col min="4" max="4" width="27.140625" bestFit="1" customWidth="1"/>
    <col min="5" max="7" width="15.7109375" style="2" customWidth="1"/>
  </cols>
  <sheetData>
    <row r="1" spans="1:8" x14ac:dyDescent="0.25">
      <c r="B1" s="10" t="s">
        <v>18</v>
      </c>
      <c r="C1" s="10" t="s">
        <v>19</v>
      </c>
      <c r="D1" s="10" t="s">
        <v>30</v>
      </c>
      <c r="E1" s="11" t="s">
        <v>20</v>
      </c>
      <c r="F1" s="11" t="s">
        <v>21</v>
      </c>
      <c r="G1" s="11" t="s">
        <v>22</v>
      </c>
    </row>
    <row r="2" spans="1:8" x14ac:dyDescent="0.25">
      <c r="E2" s="3"/>
      <c r="H2" s="23"/>
    </row>
    <row r="3" spans="1:8" x14ac:dyDescent="0.25">
      <c r="A3" t="s">
        <v>65</v>
      </c>
      <c r="B3" s="3" t="s">
        <v>41</v>
      </c>
      <c r="C3" s="3" t="s">
        <v>34</v>
      </c>
      <c r="D3" s="23" t="s">
        <v>42</v>
      </c>
      <c r="E3" s="3"/>
      <c r="H3" s="23"/>
    </row>
    <row r="4" spans="1:8" x14ac:dyDescent="0.25">
      <c r="B4" s="3" t="s">
        <v>43</v>
      </c>
      <c r="C4" s="3" t="s">
        <v>34</v>
      </c>
      <c r="D4" s="23" t="s">
        <v>42</v>
      </c>
      <c r="E4" s="3"/>
      <c r="H4" s="23"/>
    </row>
    <row r="5" spans="1:8" x14ac:dyDescent="0.25">
      <c r="B5" s="3" t="s">
        <v>44</v>
      </c>
      <c r="C5" s="3" t="s">
        <v>34</v>
      </c>
      <c r="D5" s="23" t="s">
        <v>42</v>
      </c>
      <c r="E5" s="3"/>
    </row>
    <row r="6" spans="1:8" x14ac:dyDescent="0.25">
      <c r="B6" s="3" t="s">
        <v>45</v>
      </c>
      <c r="C6" s="3" t="s">
        <v>46</v>
      </c>
      <c r="D6" s="23" t="s">
        <v>47</v>
      </c>
      <c r="E6" s="3"/>
    </row>
    <row r="7" spans="1:8" x14ac:dyDescent="0.25">
      <c r="B7" s="3" t="s">
        <v>48</v>
      </c>
      <c r="C7" s="3" t="s">
        <v>46</v>
      </c>
      <c r="D7" s="23" t="s">
        <v>47</v>
      </c>
      <c r="E7" s="3"/>
    </row>
    <row r="8" spans="1:8" x14ac:dyDescent="0.25">
      <c r="B8" s="3" t="s">
        <v>49</v>
      </c>
      <c r="C8" s="3" t="s">
        <v>46</v>
      </c>
      <c r="D8" s="23" t="s">
        <v>47</v>
      </c>
      <c r="E8" s="3"/>
    </row>
    <row r="9" spans="1:8" x14ac:dyDescent="0.25">
      <c r="B9" s="3" t="s">
        <v>50</v>
      </c>
      <c r="C9" s="3" t="s">
        <v>35</v>
      </c>
      <c r="D9" s="23" t="s">
        <v>51</v>
      </c>
      <c r="E9" s="3"/>
    </row>
    <row r="10" spans="1:8" x14ac:dyDescent="0.25">
      <c r="B10" s="3" t="s">
        <v>52</v>
      </c>
      <c r="C10" s="3" t="s">
        <v>35</v>
      </c>
      <c r="D10" s="23" t="s">
        <v>51</v>
      </c>
      <c r="E10" s="3"/>
    </row>
    <row r="11" spans="1:8" x14ac:dyDescent="0.25">
      <c r="B11" s="3" t="s">
        <v>53</v>
      </c>
      <c r="C11" s="3" t="s">
        <v>35</v>
      </c>
      <c r="D11" s="23" t="s">
        <v>51</v>
      </c>
      <c r="E11" s="3"/>
    </row>
    <row r="12" spans="1:8" x14ac:dyDescent="0.25">
      <c r="B12" s="3" t="s">
        <v>54</v>
      </c>
      <c r="C12" s="3" t="s">
        <v>55</v>
      </c>
      <c r="D12" s="24" t="s">
        <v>56</v>
      </c>
      <c r="E12" s="3"/>
    </row>
    <row r="13" spans="1:8" x14ac:dyDescent="0.25">
      <c r="B13" s="3" t="s">
        <v>57</v>
      </c>
      <c r="C13" s="3" t="s">
        <v>55</v>
      </c>
      <c r="D13" s="24" t="s">
        <v>56</v>
      </c>
      <c r="E13" s="3"/>
    </row>
    <row r="14" spans="1:8" x14ac:dyDescent="0.25">
      <c r="B14" s="3" t="s">
        <v>58</v>
      </c>
      <c r="C14" s="3" t="s">
        <v>55</v>
      </c>
      <c r="D14" s="24" t="s">
        <v>56</v>
      </c>
    </row>
    <row r="15" spans="1:8" x14ac:dyDescent="0.25">
      <c r="D15" s="23"/>
    </row>
    <row r="16" spans="1:8" x14ac:dyDescent="0.25">
      <c r="A16" t="s">
        <v>33</v>
      </c>
      <c r="D16" s="23"/>
    </row>
    <row r="17" spans="2:4" x14ac:dyDescent="0.25">
      <c r="B17" s="3" t="s">
        <v>37</v>
      </c>
      <c r="C17" s="3" t="s">
        <v>62</v>
      </c>
      <c r="D17" s="23"/>
    </row>
    <row r="18" spans="2:4" x14ac:dyDescent="0.25">
      <c r="B18" s="3" t="s">
        <v>35</v>
      </c>
      <c r="C18" s="3" t="s">
        <v>63</v>
      </c>
      <c r="D18" s="23"/>
    </row>
    <row r="19" spans="2:4" x14ac:dyDescent="0.25">
      <c r="B19" s="3" t="s">
        <v>36</v>
      </c>
      <c r="C19" s="3" t="s">
        <v>64</v>
      </c>
      <c r="D19" s="24"/>
    </row>
    <row r="20" spans="2:4" x14ac:dyDescent="0.25">
      <c r="B20" s="3" t="s">
        <v>38</v>
      </c>
      <c r="C20" s="3" t="s">
        <v>59</v>
      </c>
      <c r="D20" s="24"/>
    </row>
    <row r="21" spans="2:4" x14ac:dyDescent="0.25">
      <c r="B21" s="3" t="s">
        <v>39</v>
      </c>
      <c r="C21" s="3" t="s">
        <v>60</v>
      </c>
    </row>
    <row r="22" spans="2:4" x14ac:dyDescent="0.25">
      <c r="B22" s="3" t="s">
        <v>40</v>
      </c>
      <c r="C22" s="3" t="s">
        <v>61</v>
      </c>
    </row>
  </sheetData>
  <autoFilter ref="B1:CE1">
    <sortState ref="B2:CE9">
      <sortCondition ref="B1"/>
    </sortState>
  </autoFilter>
  <sortState ref="B11:B16394">
    <sortCondition ref="B11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baseColWidth="10" defaultRowHeight="15" x14ac:dyDescent="0.25"/>
  <cols>
    <col min="2" max="2" width="46.28515625" bestFit="1" customWidth="1"/>
  </cols>
  <sheetData>
    <row r="1" spans="1:2" x14ac:dyDescent="0.25">
      <c r="A1" s="10" t="s">
        <v>24</v>
      </c>
      <c r="B1" s="10" t="s">
        <v>25</v>
      </c>
    </row>
    <row r="2" spans="1:2" x14ac:dyDescent="0.25">
      <c r="A2" t="s">
        <v>23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17</v>
      </c>
      <c r="B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Plaque Auszählung</vt:lpstr>
      <vt:lpstr>Laborkontrolle</vt:lpstr>
      <vt:lpstr>exp_infos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2024-01-23T13:00:58Z</dcterms:modified>
</cp:coreProperties>
</file>