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1/Box/NAMS - Internal MK group Planning/Research Study/NAMS_paper/Github/data/survey_data/NAMS/"/>
    </mc:Choice>
  </mc:AlternateContent>
  <xr:revisionPtr revIDLastSave="0" documentId="8_{D94E7AE5-E86F-F341-8050-5B20522D9B87}" xr6:coauthVersionLast="47" xr6:coauthVersionMax="47" xr10:uidLastSave="{00000000-0000-0000-0000-000000000000}"/>
  <bookViews>
    <workbookView xWindow="840" yWindow="500" windowWidth="27960" windowHeight="17500" activeTab="3" xr2:uid="{00000000-000D-0000-FFFF-FFFF00000000}"/>
  </bookViews>
  <sheets>
    <sheet name="2020_05_27_Post-Conference_ raw" sheetId="3" r:id="rId1"/>
    <sheet name="answer" sheetId="7" r:id="rId2"/>
    <sheet name="2020_05_27_Post-Conference_NAMS" sheetId="1" r:id="rId3"/>
    <sheet name="graphs" sheetId="2" r:id="rId4"/>
  </sheets>
  <definedNames>
    <definedName name="_xlnm._FilterDatabase" localSheetId="0" hidden="1">'2020_05_27_Post-Conference_ raw'!#REF!</definedName>
    <definedName name="_xlnm._FilterDatabase" localSheetId="2" hidden="1">'2020_05_27_Post-Conference_NAMS'!#REF!</definedName>
    <definedName name="_xlnm._FilterDatabase" localSheetId="1" hidden="1">answer!#REF!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8" i="1" l="1"/>
  <c r="B187" i="1"/>
  <c r="B199" i="1" l="1"/>
  <c r="B200" i="1"/>
  <c r="I188" i="7" a="1"/>
  <c r="I188" i="7" s="1"/>
  <c r="J188" i="7" a="1"/>
  <c r="J188" i="7" s="1"/>
  <c r="K188" i="7" a="1"/>
  <c r="K188" i="7" s="1"/>
  <c r="L188" i="7" a="1"/>
  <c r="L188" i="7" s="1"/>
  <c r="M188" i="7" a="1"/>
  <c r="M188" i="7" s="1"/>
  <c r="N188" i="7" a="1"/>
  <c r="N188" i="7" s="1"/>
  <c r="O188" i="7" a="1"/>
  <c r="O188" i="7" s="1"/>
  <c r="P188" i="7" a="1"/>
  <c r="P188" i="7" s="1"/>
  <c r="Q188" i="7" a="1"/>
  <c r="Q188" i="7" s="1"/>
  <c r="H188" i="7" a="1"/>
  <c r="H188" i="7" s="1"/>
  <c r="AV3" i="1" l="1"/>
  <c r="AW3" i="1"/>
  <c r="AX3" i="1"/>
  <c r="AY3" i="1"/>
  <c r="AZ3" i="1"/>
  <c r="BA3" i="1"/>
  <c r="BB3" i="1"/>
  <c r="BC3" i="1"/>
  <c r="AV4" i="1"/>
  <c r="AW4" i="1"/>
  <c r="AX4" i="1"/>
  <c r="AY4" i="1"/>
  <c r="AZ4" i="1"/>
  <c r="BA4" i="1"/>
  <c r="BB4" i="1"/>
  <c r="BC4" i="1"/>
  <c r="AV5" i="1"/>
  <c r="AW5" i="1"/>
  <c r="AX5" i="1"/>
  <c r="AY5" i="1"/>
  <c r="AZ5" i="1"/>
  <c r="BA5" i="1"/>
  <c r="BB5" i="1"/>
  <c r="BC5" i="1"/>
  <c r="AV6" i="1"/>
  <c r="AW6" i="1"/>
  <c r="AX6" i="1"/>
  <c r="AY6" i="1"/>
  <c r="AZ6" i="1"/>
  <c r="BA6" i="1"/>
  <c r="BB6" i="1"/>
  <c r="BC6" i="1"/>
  <c r="AV7" i="1"/>
  <c r="AW7" i="1"/>
  <c r="AX7" i="1"/>
  <c r="AY7" i="1"/>
  <c r="AZ7" i="1"/>
  <c r="BA7" i="1"/>
  <c r="BB7" i="1"/>
  <c r="BC7" i="1"/>
  <c r="AV8" i="1"/>
  <c r="AW8" i="1"/>
  <c r="AX8" i="1"/>
  <c r="AY8" i="1"/>
  <c r="AZ8" i="1"/>
  <c r="BA8" i="1"/>
  <c r="BB8" i="1"/>
  <c r="BC8" i="1"/>
  <c r="AV9" i="1"/>
  <c r="AW9" i="1"/>
  <c r="AX9" i="1"/>
  <c r="AY9" i="1"/>
  <c r="AZ9" i="1"/>
  <c r="BA9" i="1"/>
  <c r="BB9" i="1"/>
  <c r="BC9" i="1"/>
  <c r="AV10" i="1"/>
  <c r="AW10" i="1"/>
  <c r="AX10" i="1"/>
  <c r="AY10" i="1"/>
  <c r="AZ10" i="1"/>
  <c r="BA10" i="1"/>
  <c r="BB10" i="1"/>
  <c r="BC10" i="1"/>
  <c r="AV11" i="1"/>
  <c r="AW11" i="1"/>
  <c r="AX11" i="1"/>
  <c r="AY11" i="1"/>
  <c r="AZ11" i="1"/>
  <c r="BA11" i="1"/>
  <c r="BB11" i="1"/>
  <c r="BC11" i="1"/>
  <c r="AV12" i="1"/>
  <c r="AW12" i="1"/>
  <c r="AX12" i="1"/>
  <c r="AY12" i="1"/>
  <c r="AZ12" i="1"/>
  <c r="BA12" i="1"/>
  <c r="BB12" i="1"/>
  <c r="BC12" i="1"/>
  <c r="AV13" i="1"/>
  <c r="AW13" i="1"/>
  <c r="AX13" i="1"/>
  <c r="AY13" i="1"/>
  <c r="AZ13" i="1"/>
  <c r="BA13" i="1"/>
  <c r="BB13" i="1"/>
  <c r="BC13" i="1"/>
  <c r="AV14" i="1"/>
  <c r="AW14" i="1"/>
  <c r="AX14" i="1"/>
  <c r="AY14" i="1"/>
  <c r="AZ14" i="1"/>
  <c r="BA14" i="1"/>
  <c r="BB14" i="1"/>
  <c r="BC14" i="1"/>
  <c r="AV15" i="1"/>
  <c r="AW15" i="1"/>
  <c r="AX15" i="1"/>
  <c r="AY15" i="1"/>
  <c r="AZ15" i="1"/>
  <c r="BA15" i="1"/>
  <c r="BB15" i="1"/>
  <c r="BC15" i="1"/>
  <c r="AV16" i="1"/>
  <c r="AW16" i="1"/>
  <c r="AX16" i="1"/>
  <c r="AY16" i="1"/>
  <c r="AZ16" i="1"/>
  <c r="BA16" i="1"/>
  <c r="BB16" i="1"/>
  <c r="BC16" i="1"/>
  <c r="AV17" i="1"/>
  <c r="AW17" i="1"/>
  <c r="AX17" i="1"/>
  <c r="AY17" i="1"/>
  <c r="AZ17" i="1"/>
  <c r="BA17" i="1"/>
  <c r="BB17" i="1"/>
  <c r="BC17" i="1"/>
  <c r="AV18" i="1"/>
  <c r="AW18" i="1"/>
  <c r="AX18" i="1"/>
  <c r="AY18" i="1"/>
  <c r="AZ18" i="1"/>
  <c r="BA18" i="1"/>
  <c r="BB18" i="1"/>
  <c r="BC18" i="1"/>
  <c r="AV19" i="1"/>
  <c r="AW19" i="1"/>
  <c r="AX19" i="1"/>
  <c r="AY19" i="1"/>
  <c r="AZ19" i="1"/>
  <c r="BA19" i="1"/>
  <c r="BB19" i="1"/>
  <c r="BC19" i="1"/>
  <c r="AV20" i="1"/>
  <c r="AW20" i="1"/>
  <c r="AX20" i="1"/>
  <c r="AY20" i="1"/>
  <c r="AZ20" i="1"/>
  <c r="BA20" i="1"/>
  <c r="BB20" i="1"/>
  <c r="BC20" i="1"/>
  <c r="AV21" i="1"/>
  <c r="AW21" i="1"/>
  <c r="AX21" i="1"/>
  <c r="AY21" i="1"/>
  <c r="AZ21" i="1"/>
  <c r="BA21" i="1"/>
  <c r="BB21" i="1"/>
  <c r="BC21" i="1"/>
  <c r="AV22" i="1"/>
  <c r="AW22" i="1"/>
  <c r="AX22" i="1"/>
  <c r="AY22" i="1"/>
  <c r="AZ22" i="1"/>
  <c r="BA22" i="1"/>
  <c r="BB22" i="1"/>
  <c r="BC22" i="1"/>
  <c r="AV23" i="1"/>
  <c r="AW23" i="1"/>
  <c r="AX23" i="1"/>
  <c r="AY23" i="1"/>
  <c r="AZ23" i="1"/>
  <c r="BA23" i="1"/>
  <c r="BB23" i="1"/>
  <c r="BC23" i="1"/>
  <c r="AV24" i="1"/>
  <c r="AW24" i="1"/>
  <c r="AX24" i="1"/>
  <c r="AY24" i="1"/>
  <c r="AZ24" i="1"/>
  <c r="BA24" i="1"/>
  <c r="BB24" i="1"/>
  <c r="BC24" i="1"/>
  <c r="AV25" i="1"/>
  <c r="AW25" i="1"/>
  <c r="AX25" i="1"/>
  <c r="AY25" i="1"/>
  <c r="AZ25" i="1"/>
  <c r="BA25" i="1"/>
  <c r="BB25" i="1"/>
  <c r="BC25" i="1"/>
  <c r="AV26" i="1"/>
  <c r="AW26" i="1"/>
  <c r="AX26" i="1"/>
  <c r="AY26" i="1"/>
  <c r="AZ26" i="1"/>
  <c r="BA26" i="1"/>
  <c r="BB26" i="1"/>
  <c r="BC26" i="1"/>
  <c r="AV27" i="1"/>
  <c r="AW27" i="1"/>
  <c r="AX27" i="1"/>
  <c r="AY27" i="1"/>
  <c r="AZ27" i="1"/>
  <c r="BA27" i="1"/>
  <c r="BB27" i="1"/>
  <c r="BC27" i="1"/>
  <c r="AV28" i="1"/>
  <c r="AW28" i="1"/>
  <c r="AX28" i="1"/>
  <c r="AY28" i="1"/>
  <c r="AZ28" i="1"/>
  <c r="BA28" i="1"/>
  <c r="BB28" i="1"/>
  <c r="BC28" i="1"/>
  <c r="AV29" i="1"/>
  <c r="AW29" i="1"/>
  <c r="AX29" i="1"/>
  <c r="AY29" i="1"/>
  <c r="AZ29" i="1"/>
  <c r="BA29" i="1"/>
  <c r="BB29" i="1"/>
  <c r="BC29" i="1"/>
  <c r="AV30" i="1"/>
  <c r="AW30" i="1"/>
  <c r="AX30" i="1"/>
  <c r="AY30" i="1"/>
  <c r="AZ30" i="1"/>
  <c r="BA30" i="1"/>
  <c r="BB30" i="1"/>
  <c r="BC30" i="1"/>
  <c r="AV31" i="1"/>
  <c r="AW31" i="1"/>
  <c r="AX31" i="1"/>
  <c r="AY31" i="1"/>
  <c r="AZ31" i="1"/>
  <c r="BA31" i="1"/>
  <c r="BB31" i="1"/>
  <c r="BC31" i="1"/>
  <c r="AV32" i="1"/>
  <c r="AW32" i="1"/>
  <c r="AX32" i="1"/>
  <c r="AY32" i="1"/>
  <c r="AZ32" i="1"/>
  <c r="BA32" i="1"/>
  <c r="BB32" i="1"/>
  <c r="BC32" i="1"/>
  <c r="AV33" i="1"/>
  <c r="AW33" i="1"/>
  <c r="AX33" i="1"/>
  <c r="AY33" i="1"/>
  <c r="AZ33" i="1"/>
  <c r="BA33" i="1"/>
  <c r="BB33" i="1"/>
  <c r="BC33" i="1"/>
  <c r="AV34" i="1"/>
  <c r="AW34" i="1"/>
  <c r="AX34" i="1"/>
  <c r="AY34" i="1"/>
  <c r="AZ34" i="1"/>
  <c r="BA34" i="1"/>
  <c r="BB34" i="1"/>
  <c r="BC34" i="1"/>
  <c r="AV35" i="1"/>
  <c r="AW35" i="1"/>
  <c r="AX35" i="1"/>
  <c r="AY35" i="1"/>
  <c r="AZ35" i="1"/>
  <c r="BA35" i="1"/>
  <c r="BB35" i="1"/>
  <c r="BC35" i="1"/>
  <c r="AV36" i="1"/>
  <c r="AW36" i="1"/>
  <c r="AX36" i="1"/>
  <c r="AY36" i="1"/>
  <c r="AZ36" i="1"/>
  <c r="BA36" i="1"/>
  <c r="BB36" i="1"/>
  <c r="BC36" i="1"/>
  <c r="AV37" i="1"/>
  <c r="AW37" i="1"/>
  <c r="AX37" i="1"/>
  <c r="AY37" i="1"/>
  <c r="AZ37" i="1"/>
  <c r="BA37" i="1"/>
  <c r="BB37" i="1"/>
  <c r="BC37" i="1"/>
  <c r="AV38" i="1"/>
  <c r="AW38" i="1"/>
  <c r="AX38" i="1"/>
  <c r="AY38" i="1"/>
  <c r="AZ38" i="1"/>
  <c r="BA38" i="1"/>
  <c r="BB38" i="1"/>
  <c r="BC38" i="1"/>
  <c r="AV39" i="1"/>
  <c r="AW39" i="1"/>
  <c r="AX39" i="1"/>
  <c r="AY39" i="1"/>
  <c r="AZ39" i="1"/>
  <c r="BA39" i="1"/>
  <c r="BB39" i="1"/>
  <c r="BC39" i="1"/>
  <c r="AV40" i="1"/>
  <c r="AW40" i="1"/>
  <c r="AX40" i="1"/>
  <c r="AY40" i="1"/>
  <c r="AZ40" i="1"/>
  <c r="BA40" i="1"/>
  <c r="BB40" i="1"/>
  <c r="BC40" i="1"/>
  <c r="AV41" i="1"/>
  <c r="AW41" i="1"/>
  <c r="AX41" i="1"/>
  <c r="AY41" i="1"/>
  <c r="AZ41" i="1"/>
  <c r="BA41" i="1"/>
  <c r="BB41" i="1"/>
  <c r="BC41" i="1"/>
  <c r="AV42" i="1"/>
  <c r="AW42" i="1"/>
  <c r="AX42" i="1"/>
  <c r="AY42" i="1"/>
  <c r="AZ42" i="1"/>
  <c r="BA42" i="1"/>
  <c r="BB42" i="1"/>
  <c r="BC42" i="1"/>
  <c r="AV43" i="1"/>
  <c r="AW43" i="1"/>
  <c r="AX43" i="1"/>
  <c r="AY43" i="1"/>
  <c r="AZ43" i="1"/>
  <c r="BA43" i="1"/>
  <c r="BB43" i="1"/>
  <c r="BC43" i="1"/>
  <c r="AV44" i="1"/>
  <c r="AW44" i="1"/>
  <c r="AX44" i="1"/>
  <c r="AY44" i="1"/>
  <c r="AZ44" i="1"/>
  <c r="BA44" i="1"/>
  <c r="BB44" i="1"/>
  <c r="BC44" i="1"/>
  <c r="AV45" i="1"/>
  <c r="AW45" i="1"/>
  <c r="AX45" i="1"/>
  <c r="AY45" i="1"/>
  <c r="AZ45" i="1"/>
  <c r="BA45" i="1"/>
  <c r="BB45" i="1"/>
  <c r="BC45" i="1"/>
  <c r="AV46" i="1"/>
  <c r="AW46" i="1"/>
  <c r="AX46" i="1"/>
  <c r="AY46" i="1"/>
  <c r="AZ46" i="1"/>
  <c r="BA46" i="1"/>
  <c r="BB46" i="1"/>
  <c r="BC46" i="1"/>
  <c r="AV47" i="1"/>
  <c r="AW47" i="1"/>
  <c r="AX47" i="1"/>
  <c r="AY47" i="1"/>
  <c r="AZ47" i="1"/>
  <c r="BA47" i="1"/>
  <c r="BB47" i="1"/>
  <c r="BC47" i="1"/>
  <c r="AV48" i="1"/>
  <c r="AW48" i="1"/>
  <c r="AX48" i="1"/>
  <c r="AY48" i="1"/>
  <c r="AZ48" i="1"/>
  <c r="BA48" i="1"/>
  <c r="BB48" i="1"/>
  <c r="BC48" i="1"/>
  <c r="AV49" i="1"/>
  <c r="AW49" i="1"/>
  <c r="AX49" i="1"/>
  <c r="AY49" i="1"/>
  <c r="AZ49" i="1"/>
  <c r="BA49" i="1"/>
  <c r="BB49" i="1"/>
  <c r="BC49" i="1"/>
  <c r="AV50" i="1"/>
  <c r="AW50" i="1"/>
  <c r="AX50" i="1"/>
  <c r="AY50" i="1"/>
  <c r="AZ50" i="1"/>
  <c r="BA50" i="1"/>
  <c r="BB50" i="1"/>
  <c r="BC50" i="1"/>
  <c r="AV51" i="1"/>
  <c r="AW51" i="1"/>
  <c r="AX51" i="1"/>
  <c r="AY51" i="1"/>
  <c r="AZ51" i="1"/>
  <c r="BA51" i="1"/>
  <c r="BB51" i="1"/>
  <c r="BC51" i="1"/>
  <c r="AV52" i="1"/>
  <c r="AW52" i="1"/>
  <c r="AX52" i="1"/>
  <c r="AY52" i="1"/>
  <c r="AZ52" i="1"/>
  <c r="BA52" i="1"/>
  <c r="BB52" i="1"/>
  <c r="BC52" i="1"/>
  <c r="AV53" i="1"/>
  <c r="AW53" i="1"/>
  <c r="AX53" i="1"/>
  <c r="AY53" i="1"/>
  <c r="AZ53" i="1"/>
  <c r="BA53" i="1"/>
  <c r="BB53" i="1"/>
  <c r="BC53" i="1"/>
  <c r="AV54" i="1"/>
  <c r="AW54" i="1"/>
  <c r="AX54" i="1"/>
  <c r="AY54" i="1"/>
  <c r="AZ54" i="1"/>
  <c r="BA54" i="1"/>
  <c r="BB54" i="1"/>
  <c r="BC54" i="1"/>
  <c r="AV55" i="1"/>
  <c r="AW55" i="1"/>
  <c r="AX55" i="1"/>
  <c r="AY55" i="1"/>
  <c r="AZ55" i="1"/>
  <c r="BA55" i="1"/>
  <c r="BB55" i="1"/>
  <c r="BC55" i="1"/>
  <c r="AV56" i="1"/>
  <c r="AW56" i="1"/>
  <c r="AX56" i="1"/>
  <c r="AY56" i="1"/>
  <c r="AZ56" i="1"/>
  <c r="BA56" i="1"/>
  <c r="BB56" i="1"/>
  <c r="BC56" i="1"/>
  <c r="AV57" i="1"/>
  <c r="AW57" i="1"/>
  <c r="AX57" i="1"/>
  <c r="AY57" i="1"/>
  <c r="AZ57" i="1"/>
  <c r="BA57" i="1"/>
  <c r="BB57" i="1"/>
  <c r="BC57" i="1"/>
  <c r="AV58" i="1"/>
  <c r="AW58" i="1"/>
  <c r="AX58" i="1"/>
  <c r="AY58" i="1"/>
  <c r="AZ58" i="1"/>
  <c r="BA58" i="1"/>
  <c r="BB58" i="1"/>
  <c r="BC58" i="1"/>
  <c r="AV59" i="1"/>
  <c r="AW59" i="1"/>
  <c r="AX59" i="1"/>
  <c r="AY59" i="1"/>
  <c r="AZ59" i="1"/>
  <c r="BA59" i="1"/>
  <c r="BB59" i="1"/>
  <c r="BC59" i="1"/>
  <c r="AV60" i="1"/>
  <c r="AW60" i="1"/>
  <c r="AX60" i="1"/>
  <c r="AY60" i="1"/>
  <c r="AZ60" i="1"/>
  <c r="BA60" i="1"/>
  <c r="BB60" i="1"/>
  <c r="BC60" i="1"/>
  <c r="AV61" i="1"/>
  <c r="AW61" i="1"/>
  <c r="AX61" i="1"/>
  <c r="AY61" i="1"/>
  <c r="AZ61" i="1"/>
  <c r="BA61" i="1"/>
  <c r="BB61" i="1"/>
  <c r="BC61" i="1"/>
  <c r="AV62" i="1"/>
  <c r="AW62" i="1"/>
  <c r="AX62" i="1"/>
  <c r="AY62" i="1"/>
  <c r="AZ62" i="1"/>
  <c r="BA62" i="1"/>
  <c r="BB62" i="1"/>
  <c r="BC62" i="1"/>
  <c r="AV63" i="1"/>
  <c r="AW63" i="1"/>
  <c r="AX63" i="1"/>
  <c r="AY63" i="1"/>
  <c r="AZ63" i="1"/>
  <c r="BA63" i="1"/>
  <c r="BB63" i="1"/>
  <c r="BC63" i="1"/>
  <c r="AV64" i="1"/>
  <c r="AW64" i="1"/>
  <c r="AX64" i="1"/>
  <c r="AY64" i="1"/>
  <c r="AZ64" i="1"/>
  <c r="BA64" i="1"/>
  <c r="BB64" i="1"/>
  <c r="BC64" i="1"/>
  <c r="AV65" i="1"/>
  <c r="AW65" i="1"/>
  <c r="AX65" i="1"/>
  <c r="AY65" i="1"/>
  <c r="AZ65" i="1"/>
  <c r="BA65" i="1"/>
  <c r="BB65" i="1"/>
  <c r="BC65" i="1"/>
  <c r="AV66" i="1"/>
  <c r="AW66" i="1"/>
  <c r="AX66" i="1"/>
  <c r="AY66" i="1"/>
  <c r="AZ66" i="1"/>
  <c r="BA66" i="1"/>
  <c r="BB66" i="1"/>
  <c r="BC66" i="1"/>
  <c r="AV67" i="1"/>
  <c r="AW67" i="1"/>
  <c r="AX67" i="1"/>
  <c r="AY67" i="1"/>
  <c r="AZ67" i="1"/>
  <c r="BA67" i="1"/>
  <c r="BB67" i="1"/>
  <c r="BC67" i="1"/>
  <c r="AV68" i="1"/>
  <c r="AW68" i="1"/>
  <c r="AX68" i="1"/>
  <c r="AY68" i="1"/>
  <c r="AZ68" i="1"/>
  <c r="BA68" i="1"/>
  <c r="BB68" i="1"/>
  <c r="BC68" i="1"/>
  <c r="AV69" i="1"/>
  <c r="AW69" i="1"/>
  <c r="AX69" i="1"/>
  <c r="AY69" i="1"/>
  <c r="AZ69" i="1"/>
  <c r="BA69" i="1"/>
  <c r="BB69" i="1"/>
  <c r="BC69" i="1"/>
  <c r="AV70" i="1"/>
  <c r="AW70" i="1"/>
  <c r="AX70" i="1"/>
  <c r="AY70" i="1"/>
  <c r="AZ70" i="1"/>
  <c r="BA70" i="1"/>
  <c r="BB70" i="1"/>
  <c r="BC70" i="1"/>
  <c r="AV71" i="1"/>
  <c r="AW71" i="1"/>
  <c r="AX71" i="1"/>
  <c r="AY71" i="1"/>
  <c r="AZ71" i="1"/>
  <c r="BA71" i="1"/>
  <c r="BB71" i="1"/>
  <c r="BC71" i="1"/>
  <c r="AV72" i="1"/>
  <c r="AW72" i="1"/>
  <c r="AX72" i="1"/>
  <c r="AY72" i="1"/>
  <c r="AZ72" i="1"/>
  <c r="BA72" i="1"/>
  <c r="BB72" i="1"/>
  <c r="BC72" i="1"/>
  <c r="AV73" i="1"/>
  <c r="AW73" i="1"/>
  <c r="AX73" i="1"/>
  <c r="AY73" i="1"/>
  <c r="AZ73" i="1"/>
  <c r="BA73" i="1"/>
  <c r="BB73" i="1"/>
  <c r="BC73" i="1"/>
  <c r="AV74" i="1"/>
  <c r="AW74" i="1"/>
  <c r="AX74" i="1"/>
  <c r="AY74" i="1"/>
  <c r="AZ74" i="1"/>
  <c r="BA74" i="1"/>
  <c r="BB74" i="1"/>
  <c r="BC74" i="1"/>
  <c r="AV75" i="1"/>
  <c r="AW75" i="1"/>
  <c r="AX75" i="1"/>
  <c r="AY75" i="1"/>
  <c r="AZ75" i="1"/>
  <c r="BA75" i="1"/>
  <c r="BB75" i="1"/>
  <c r="BC75" i="1"/>
  <c r="AV76" i="1"/>
  <c r="AW76" i="1"/>
  <c r="AX76" i="1"/>
  <c r="AY76" i="1"/>
  <c r="AZ76" i="1"/>
  <c r="BA76" i="1"/>
  <c r="BB76" i="1"/>
  <c r="BC76" i="1"/>
  <c r="AV77" i="1"/>
  <c r="AW77" i="1"/>
  <c r="AX77" i="1"/>
  <c r="AY77" i="1"/>
  <c r="AZ77" i="1"/>
  <c r="BA77" i="1"/>
  <c r="BB77" i="1"/>
  <c r="BC77" i="1"/>
  <c r="AV78" i="1"/>
  <c r="AW78" i="1"/>
  <c r="AX78" i="1"/>
  <c r="AY78" i="1"/>
  <c r="AZ78" i="1"/>
  <c r="BA78" i="1"/>
  <c r="BB78" i="1"/>
  <c r="BC78" i="1"/>
  <c r="AV79" i="1"/>
  <c r="AW79" i="1"/>
  <c r="AX79" i="1"/>
  <c r="AY79" i="1"/>
  <c r="AZ79" i="1"/>
  <c r="BA79" i="1"/>
  <c r="BB79" i="1"/>
  <c r="BC79" i="1"/>
  <c r="AV80" i="1"/>
  <c r="AW80" i="1"/>
  <c r="AX80" i="1"/>
  <c r="AY80" i="1"/>
  <c r="AZ80" i="1"/>
  <c r="BA80" i="1"/>
  <c r="BB80" i="1"/>
  <c r="BC80" i="1"/>
  <c r="AV81" i="1"/>
  <c r="AW81" i="1"/>
  <c r="AX81" i="1"/>
  <c r="AY81" i="1"/>
  <c r="AZ81" i="1"/>
  <c r="BA81" i="1"/>
  <c r="BB81" i="1"/>
  <c r="BC81" i="1"/>
  <c r="AV82" i="1"/>
  <c r="AW82" i="1"/>
  <c r="AX82" i="1"/>
  <c r="AY82" i="1"/>
  <c r="AZ82" i="1"/>
  <c r="BA82" i="1"/>
  <c r="BB82" i="1"/>
  <c r="BC82" i="1"/>
  <c r="AV83" i="1"/>
  <c r="AW83" i="1"/>
  <c r="AX83" i="1"/>
  <c r="AY83" i="1"/>
  <c r="AZ83" i="1"/>
  <c r="BA83" i="1"/>
  <c r="BB83" i="1"/>
  <c r="BC83" i="1"/>
  <c r="AV84" i="1"/>
  <c r="AW84" i="1"/>
  <c r="AX84" i="1"/>
  <c r="AY84" i="1"/>
  <c r="AZ84" i="1"/>
  <c r="BA84" i="1"/>
  <c r="BB84" i="1"/>
  <c r="BC84" i="1"/>
  <c r="AV85" i="1"/>
  <c r="AW85" i="1"/>
  <c r="AX85" i="1"/>
  <c r="AY85" i="1"/>
  <c r="AZ85" i="1"/>
  <c r="BA85" i="1"/>
  <c r="BB85" i="1"/>
  <c r="BC85" i="1"/>
  <c r="AV86" i="1"/>
  <c r="AW86" i="1"/>
  <c r="AX86" i="1"/>
  <c r="AY86" i="1"/>
  <c r="AZ86" i="1"/>
  <c r="BA86" i="1"/>
  <c r="BB86" i="1"/>
  <c r="BC86" i="1"/>
  <c r="AV87" i="1"/>
  <c r="AW87" i="1"/>
  <c r="AX87" i="1"/>
  <c r="AY87" i="1"/>
  <c r="AZ87" i="1"/>
  <c r="BA87" i="1"/>
  <c r="BB87" i="1"/>
  <c r="BC87" i="1"/>
  <c r="AV88" i="1"/>
  <c r="AW88" i="1"/>
  <c r="AX88" i="1"/>
  <c r="AY88" i="1"/>
  <c r="AZ88" i="1"/>
  <c r="BA88" i="1"/>
  <c r="BB88" i="1"/>
  <c r="BC88" i="1"/>
  <c r="AV89" i="1"/>
  <c r="AW89" i="1"/>
  <c r="AX89" i="1"/>
  <c r="AY89" i="1"/>
  <c r="AZ89" i="1"/>
  <c r="BA89" i="1"/>
  <c r="BB89" i="1"/>
  <c r="BC89" i="1"/>
  <c r="AV90" i="1"/>
  <c r="AW90" i="1"/>
  <c r="AX90" i="1"/>
  <c r="AY90" i="1"/>
  <c r="AZ90" i="1"/>
  <c r="BA90" i="1"/>
  <c r="BB90" i="1"/>
  <c r="BC90" i="1"/>
  <c r="AV91" i="1"/>
  <c r="AW91" i="1"/>
  <c r="AX91" i="1"/>
  <c r="AY91" i="1"/>
  <c r="AZ91" i="1"/>
  <c r="BA91" i="1"/>
  <c r="BB91" i="1"/>
  <c r="BC91" i="1"/>
  <c r="AV92" i="1"/>
  <c r="AW92" i="1"/>
  <c r="AX92" i="1"/>
  <c r="AY92" i="1"/>
  <c r="AZ92" i="1"/>
  <c r="BA92" i="1"/>
  <c r="BB92" i="1"/>
  <c r="BC92" i="1"/>
  <c r="AV93" i="1"/>
  <c r="AW93" i="1"/>
  <c r="AX93" i="1"/>
  <c r="AY93" i="1"/>
  <c r="AZ93" i="1"/>
  <c r="BA93" i="1"/>
  <c r="BB93" i="1"/>
  <c r="BC93" i="1"/>
  <c r="AV94" i="1"/>
  <c r="AW94" i="1"/>
  <c r="AX94" i="1"/>
  <c r="AY94" i="1"/>
  <c r="AZ94" i="1"/>
  <c r="BA94" i="1"/>
  <c r="BB94" i="1"/>
  <c r="BC94" i="1"/>
  <c r="AV95" i="1"/>
  <c r="AW95" i="1"/>
  <c r="AX95" i="1"/>
  <c r="AY95" i="1"/>
  <c r="AZ95" i="1"/>
  <c r="BA95" i="1"/>
  <c r="BB95" i="1"/>
  <c r="BC95" i="1"/>
  <c r="AV96" i="1"/>
  <c r="AW96" i="1"/>
  <c r="AX96" i="1"/>
  <c r="AY96" i="1"/>
  <c r="AZ96" i="1"/>
  <c r="BA96" i="1"/>
  <c r="BB96" i="1"/>
  <c r="BC96" i="1"/>
  <c r="AV97" i="1"/>
  <c r="AW97" i="1"/>
  <c r="AX97" i="1"/>
  <c r="AY97" i="1"/>
  <c r="AZ97" i="1"/>
  <c r="BA97" i="1"/>
  <c r="BB97" i="1"/>
  <c r="BC97" i="1"/>
  <c r="AV98" i="1"/>
  <c r="AW98" i="1"/>
  <c r="AX98" i="1"/>
  <c r="AY98" i="1"/>
  <c r="AZ98" i="1"/>
  <c r="BA98" i="1"/>
  <c r="BB98" i="1"/>
  <c r="BC98" i="1"/>
  <c r="AV99" i="1"/>
  <c r="AW99" i="1"/>
  <c r="AX99" i="1"/>
  <c r="AY99" i="1"/>
  <c r="AZ99" i="1"/>
  <c r="BA99" i="1"/>
  <c r="BB99" i="1"/>
  <c r="BC99" i="1"/>
  <c r="AV100" i="1"/>
  <c r="AW100" i="1"/>
  <c r="AX100" i="1"/>
  <c r="AY100" i="1"/>
  <c r="AZ100" i="1"/>
  <c r="BA100" i="1"/>
  <c r="BB100" i="1"/>
  <c r="BC100" i="1"/>
  <c r="AV101" i="1"/>
  <c r="AW101" i="1"/>
  <c r="AX101" i="1"/>
  <c r="AY101" i="1"/>
  <c r="AZ101" i="1"/>
  <c r="BA101" i="1"/>
  <c r="BB101" i="1"/>
  <c r="BC101" i="1"/>
  <c r="AV102" i="1"/>
  <c r="AW102" i="1"/>
  <c r="AX102" i="1"/>
  <c r="AY102" i="1"/>
  <c r="AZ102" i="1"/>
  <c r="BA102" i="1"/>
  <c r="BB102" i="1"/>
  <c r="BC102" i="1"/>
  <c r="AV103" i="1"/>
  <c r="AW103" i="1"/>
  <c r="AX103" i="1"/>
  <c r="AY103" i="1"/>
  <c r="AZ103" i="1"/>
  <c r="BA103" i="1"/>
  <c r="BB103" i="1"/>
  <c r="BC103" i="1"/>
  <c r="AV104" i="1"/>
  <c r="AW104" i="1"/>
  <c r="AX104" i="1"/>
  <c r="AY104" i="1"/>
  <c r="AZ104" i="1"/>
  <c r="BA104" i="1"/>
  <c r="BB104" i="1"/>
  <c r="BC104" i="1"/>
  <c r="AV105" i="1"/>
  <c r="AW105" i="1"/>
  <c r="AX105" i="1"/>
  <c r="AY105" i="1"/>
  <c r="AZ105" i="1"/>
  <c r="BA105" i="1"/>
  <c r="BB105" i="1"/>
  <c r="BC105" i="1"/>
  <c r="AV106" i="1"/>
  <c r="AW106" i="1"/>
  <c r="AX106" i="1"/>
  <c r="AY106" i="1"/>
  <c r="AZ106" i="1"/>
  <c r="BA106" i="1"/>
  <c r="BB106" i="1"/>
  <c r="BC106" i="1"/>
  <c r="AV107" i="1"/>
  <c r="AW107" i="1"/>
  <c r="AX107" i="1"/>
  <c r="AY107" i="1"/>
  <c r="AZ107" i="1"/>
  <c r="BA107" i="1"/>
  <c r="BB107" i="1"/>
  <c r="BC107" i="1"/>
  <c r="AV108" i="1"/>
  <c r="AW108" i="1"/>
  <c r="AX108" i="1"/>
  <c r="AY108" i="1"/>
  <c r="AZ108" i="1"/>
  <c r="BA108" i="1"/>
  <c r="BB108" i="1"/>
  <c r="BC108" i="1"/>
  <c r="AV109" i="1"/>
  <c r="AW109" i="1"/>
  <c r="AX109" i="1"/>
  <c r="AY109" i="1"/>
  <c r="AZ109" i="1"/>
  <c r="BA109" i="1"/>
  <c r="BB109" i="1"/>
  <c r="BC109" i="1"/>
  <c r="AV110" i="1"/>
  <c r="AW110" i="1"/>
  <c r="AX110" i="1"/>
  <c r="AY110" i="1"/>
  <c r="AZ110" i="1"/>
  <c r="BA110" i="1"/>
  <c r="BB110" i="1"/>
  <c r="BC110" i="1"/>
  <c r="AV111" i="1"/>
  <c r="AW111" i="1"/>
  <c r="AX111" i="1"/>
  <c r="AY111" i="1"/>
  <c r="AZ111" i="1"/>
  <c r="BA111" i="1"/>
  <c r="BB111" i="1"/>
  <c r="BC111" i="1"/>
  <c r="AV112" i="1"/>
  <c r="AW112" i="1"/>
  <c r="AX112" i="1"/>
  <c r="AY112" i="1"/>
  <c r="AZ112" i="1"/>
  <c r="BA112" i="1"/>
  <c r="BB112" i="1"/>
  <c r="BC112" i="1"/>
  <c r="AV113" i="1"/>
  <c r="AW113" i="1"/>
  <c r="AX113" i="1"/>
  <c r="AY113" i="1"/>
  <c r="AZ113" i="1"/>
  <c r="BA113" i="1"/>
  <c r="BB113" i="1"/>
  <c r="BC113" i="1"/>
  <c r="AV114" i="1"/>
  <c r="AW114" i="1"/>
  <c r="AX114" i="1"/>
  <c r="AY114" i="1"/>
  <c r="AZ114" i="1"/>
  <c r="BA114" i="1"/>
  <c r="BB114" i="1"/>
  <c r="BC114" i="1"/>
  <c r="AV115" i="1"/>
  <c r="AW115" i="1"/>
  <c r="AX115" i="1"/>
  <c r="AY115" i="1"/>
  <c r="AZ115" i="1"/>
  <c r="BA115" i="1"/>
  <c r="BB115" i="1"/>
  <c r="BC115" i="1"/>
  <c r="AV116" i="1"/>
  <c r="AW116" i="1"/>
  <c r="AX116" i="1"/>
  <c r="AY116" i="1"/>
  <c r="AZ116" i="1"/>
  <c r="BA116" i="1"/>
  <c r="BB116" i="1"/>
  <c r="BC116" i="1"/>
  <c r="AV117" i="1"/>
  <c r="AW117" i="1"/>
  <c r="AX117" i="1"/>
  <c r="AY117" i="1"/>
  <c r="AZ117" i="1"/>
  <c r="BA117" i="1"/>
  <c r="BB117" i="1"/>
  <c r="BC117" i="1"/>
  <c r="AV118" i="1"/>
  <c r="AW118" i="1"/>
  <c r="AX118" i="1"/>
  <c r="AY118" i="1"/>
  <c r="AZ118" i="1"/>
  <c r="BA118" i="1"/>
  <c r="BB118" i="1"/>
  <c r="BC118" i="1"/>
  <c r="AV119" i="1"/>
  <c r="AW119" i="1"/>
  <c r="AX119" i="1"/>
  <c r="AY119" i="1"/>
  <c r="AZ119" i="1"/>
  <c r="BA119" i="1"/>
  <c r="BB119" i="1"/>
  <c r="BC119" i="1"/>
  <c r="AV120" i="1"/>
  <c r="AW120" i="1"/>
  <c r="AX120" i="1"/>
  <c r="AY120" i="1"/>
  <c r="AZ120" i="1"/>
  <c r="BA120" i="1"/>
  <c r="BB120" i="1"/>
  <c r="BC120" i="1"/>
  <c r="AV121" i="1"/>
  <c r="AW121" i="1"/>
  <c r="AX121" i="1"/>
  <c r="AY121" i="1"/>
  <c r="AZ121" i="1"/>
  <c r="BA121" i="1"/>
  <c r="BB121" i="1"/>
  <c r="BC121" i="1"/>
  <c r="AV122" i="1"/>
  <c r="AW122" i="1"/>
  <c r="AX122" i="1"/>
  <c r="AY122" i="1"/>
  <c r="AZ122" i="1"/>
  <c r="BA122" i="1"/>
  <c r="BB122" i="1"/>
  <c r="BC122" i="1"/>
  <c r="AV123" i="1"/>
  <c r="AW123" i="1"/>
  <c r="AX123" i="1"/>
  <c r="AY123" i="1"/>
  <c r="AZ123" i="1"/>
  <c r="BA123" i="1"/>
  <c r="BB123" i="1"/>
  <c r="BC123" i="1"/>
  <c r="AV124" i="1"/>
  <c r="AW124" i="1"/>
  <c r="AX124" i="1"/>
  <c r="AY124" i="1"/>
  <c r="AZ124" i="1"/>
  <c r="BA124" i="1"/>
  <c r="BB124" i="1"/>
  <c r="BC124" i="1"/>
  <c r="AV125" i="1"/>
  <c r="AW125" i="1"/>
  <c r="AX125" i="1"/>
  <c r="AY125" i="1"/>
  <c r="AZ125" i="1"/>
  <c r="BA125" i="1"/>
  <c r="BB125" i="1"/>
  <c r="BC125" i="1"/>
  <c r="AV126" i="1"/>
  <c r="AW126" i="1"/>
  <c r="AX126" i="1"/>
  <c r="AY126" i="1"/>
  <c r="AZ126" i="1"/>
  <c r="BA126" i="1"/>
  <c r="BB126" i="1"/>
  <c r="BC126" i="1"/>
  <c r="AV127" i="1"/>
  <c r="AW127" i="1"/>
  <c r="AX127" i="1"/>
  <c r="AY127" i="1"/>
  <c r="AZ127" i="1"/>
  <c r="BA127" i="1"/>
  <c r="BB127" i="1"/>
  <c r="BC127" i="1"/>
  <c r="AV128" i="1"/>
  <c r="AW128" i="1"/>
  <c r="AX128" i="1"/>
  <c r="AY128" i="1"/>
  <c r="AZ128" i="1"/>
  <c r="BA128" i="1"/>
  <c r="BB128" i="1"/>
  <c r="BC128" i="1"/>
  <c r="AV129" i="1"/>
  <c r="AW129" i="1"/>
  <c r="AX129" i="1"/>
  <c r="AY129" i="1"/>
  <c r="AZ129" i="1"/>
  <c r="BA129" i="1"/>
  <c r="BB129" i="1"/>
  <c r="BC129" i="1"/>
  <c r="AV130" i="1"/>
  <c r="AW130" i="1"/>
  <c r="AX130" i="1"/>
  <c r="AY130" i="1"/>
  <c r="AZ130" i="1"/>
  <c r="BA130" i="1"/>
  <c r="BB130" i="1"/>
  <c r="BC130" i="1"/>
  <c r="AV131" i="1"/>
  <c r="AW131" i="1"/>
  <c r="AX131" i="1"/>
  <c r="AY131" i="1"/>
  <c r="AZ131" i="1"/>
  <c r="BA131" i="1"/>
  <c r="BB131" i="1"/>
  <c r="BC131" i="1"/>
  <c r="AV132" i="1"/>
  <c r="AW132" i="1"/>
  <c r="AX132" i="1"/>
  <c r="AY132" i="1"/>
  <c r="AZ132" i="1"/>
  <c r="BA132" i="1"/>
  <c r="BB132" i="1"/>
  <c r="BC132" i="1"/>
  <c r="AV133" i="1"/>
  <c r="AW133" i="1"/>
  <c r="AX133" i="1"/>
  <c r="AY133" i="1"/>
  <c r="AZ133" i="1"/>
  <c r="BA133" i="1"/>
  <c r="BB133" i="1"/>
  <c r="BC133" i="1"/>
  <c r="AV134" i="1"/>
  <c r="AW134" i="1"/>
  <c r="AX134" i="1"/>
  <c r="AY134" i="1"/>
  <c r="AZ134" i="1"/>
  <c r="BA134" i="1"/>
  <c r="BB134" i="1"/>
  <c r="BC134" i="1"/>
  <c r="AV135" i="1"/>
  <c r="AW135" i="1"/>
  <c r="AX135" i="1"/>
  <c r="AY135" i="1"/>
  <c r="AZ135" i="1"/>
  <c r="BA135" i="1"/>
  <c r="BB135" i="1"/>
  <c r="BC135" i="1"/>
  <c r="AV136" i="1"/>
  <c r="AW136" i="1"/>
  <c r="AX136" i="1"/>
  <c r="AY136" i="1"/>
  <c r="AZ136" i="1"/>
  <c r="BA136" i="1"/>
  <c r="BB136" i="1"/>
  <c r="BC136" i="1"/>
  <c r="AV137" i="1"/>
  <c r="AW137" i="1"/>
  <c r="AX137" i="1"/>
  <c r="AY137" i="1"/>
  <c r="AZ137" i="1"/>
  <c r="BA137" i="1"/>
  <c r="BB137" i="1"/>
  <c r="BC137" i="1"/>
  <c r="AV138" i="1"/>
  <c r="AW138" i="1"/>
  <c r="AX138" i="1"/>
  <c r="AY138" i="1"/>
  <c r="AZ138" i="1"/>
  <c r="BA138" i="1"/>
  <c r="BB138" i="1"/>
  <c r="BC138" i="1"/>
  <c r="AV139" i="1"/>
  <c r="AW139" i="1"/>
  <c r="AX139" i="1"/>
  <c r="AY139" i="1"/>
  <c r="AZ139" i="1"/>
  <c r="BA139" i="1"/>
  <c r="BB139" i="1"/>
  <c r="BC139" i="1"/>
  <c r="AV140" i="1"/>
  <c r="AW140" i="1"/>
  <c r="AX140" i="1"/>
  <c r="AY140" i="1"/>
  <c r="AZ140" i="1"/>
  <c r="BA140" i="1"/>
  <c r="BB140" i="1"/>
  <c r="BC140" i="1"/>
  <c r="AV141" i="1"/>
  <c r="AW141" i="1"/>
  <c r="AX141" i="1"/>
  <c r="AY141" i="1"/>
  <c r="AZ141" i="1"/>
  <c r="BA141" i="1"/>
  <c r="BB141" i="1"/>
  <c r="BC141" i="1"/>
  <c r="AV142" i="1"/>
  <c r="AW142" i="1"/>
  <c r="AX142" i="1"/>
  <c r="AY142" i="1"/>
  <c r="AZ142" i="1"/>
  <c r="BA142" i="1"/>
  <c r="BB142" i="1"/>
  <c r="BC142" i="1"/>
  <c r="AV143" i="1"/>
  <c r="AW143" i="1"/>
  <c r="AX143" i="1"/>
  <c r="AY143" i="1"/>
  <c r="AZ143" i="1"/>
  <c r="BA143" i="1"/>
  <c r="BB143" i="1"/>
  <c r="BC143" i="1"/>
  <c r="AV144" i="1"/>
  <c r="AW144" i="1"/>
  <c r="AX144" i="1"/>
  <c r="AY144" i="1"/>
  <c r="AZ144" i="1"/>
  <c r="BA144" i="1"/>
  <c r="BB144" i="1"/>
  <c r="BC144" i="1"/>
  <c r="AV145" i="1"/>
  <c r="AW145" i="1"/>
  <c r="AX145" i="1"/>
  <c r="AY145" i="1"/>
  <c r="AZ145" i="1"/>
  <c r="BA145" i="1"/>
  <c r="BB145" i="1"/>
  <c r="BC145" i="1"/>
  <c r="AV146" i="1"/>
  <c r="AW146" i="1"/>
  <c r="AX146" i="1"/>
  <c r="AY146" i="1"/>
  <c r="AZ146" i="1"/>
  <c r="BA146" i="1"/>
  <c r="BB146" i="1"/>
  <c r="BC146" i="1"/>
  <c r="AV147" i="1"/>
  <c r="AW147" i="1"/>
  <c r="AX147" i="1"/>
  <c r="AY147" i="1"/>
  <c r="AZ147" i="1"/>
  <c r="BA147" i="1"/>
  <c r="BB147" i="1"/>
  <c r="BC147" i="1"/>
  <c r="AV148" i="1"/>
  <c r="AW148" i="1"/>
  <c r="AX148" i="1"/>
  <c r="AY148" i="1"/>
  <c r="AZ148" i="1"/>
  <c r="BA148" i="1"/>
  <c r="BB148" i="1"/>
  <c r="BC148" i="1"/>
  <c r="AV149" i="1"/>
  <c r="AW149" i="1"/>
  <c r="AX149" i="1"/>
  <c r="AY149" i="1"/>
  <c r="AZ149" i="1"/>
  <c r="BA149" i="1"/>
  <c r="BB149" i="1"/>
  <c r="BC149" i="1"/>
  <c r="AV150" i="1"/>
  <c r="AW150" i="1"/>
  <c r="AX150" i="1"/>
  <c r="AY150" i="1"/>
  <c r="AZ150" i="1"/>
  <c r="BA150" i="1"/>
  <c r="BB150" i="1"/>
  <c r="BC150" i="1"/>
  <c r="AV151" i="1"/>
  <c r="AW151" i="1"/>
  <c r="AX151" i="1"/>
  <c r="AY151" i="1"/>
  <c r="AZ151" i="1"/>
  <c r="BA151" i="1"/>
  <c r="BB151" i="1"/>
  <c r="BC151" i="1"/>
  <c r="AV152" i="1"/>
  <c r="AW152" i="1"/>
  <c r="AX152" i="1"/>
  <c r="AY152" i="1"/>
  <c r="AZ152" i="1"/>
  <c r="BA152" i="1"/>
  <c r="BB152" i="1"/>
  <c r="BC152" i="1"/>
  <c r="AV153" i="1"/>
  <c r="AW153" i="1"/>
  <c r="AX153" i="1"/>
  <c r="AY153" i="1"/>
  <c r="AZ153" i="1"/>
  <c r="BA153" i="1"/>
  <c r="BB153" i="1"/>
  <c r="BC153" i="1"/>
  <c r="AV154" i="1"/>
  <c r="AW154" i="1"/>
  <c r="AX154" i="1"/>
  <c r="AY154" i="1"/>
  <c r="AZ154" i="1"/>
  <c r="BA154" i="1"/>
  <c r="BB154" i="1"/>
  <c r="BC154" i="1"/>
  <c r="AV155" i="1"/>
  <c r="AW155" i="1"/>
  <c r="AX155" i="1"/>
  <c r="AY155" i="1"/>
  <c r="AZ155" i="1"/>
  <c r="BA155" i="1"/>
  <c r="BB155" i="1"/>
  <c r="BC155" i="1"/>
  <c r="AV156" i="1"/>
  <c r="AW156" i="1"/>
  <c r="AX156" i="1"/>
  <c r="AY156" i="1"/>
  <c r="AZ156" i="1"/>
  <c r="BA156" i="1"/>
  <c r="BB156" i="1"/>
  <c r="BC156" i="1"/>
  <c r="AV157" i="1"/>
  <c r="AW157" i="1"/>
  <c r="AX157" i="1"/>
  <c r="AY157" i="1"/>
  <c r="AZ157" i="1"/>
  <c r="BA157" i="1"/>
  <c r="BB157" i="1"/>
  <c r="BC157" i="1"/>
  <c r="AV158" i="1"/>
  <c r="AW158" i="1"/>
  <c r="AX158" i="1"/>
  <c r="AY158" i="1"/>
  <c r="AZ158" i="1"/>
  <c r="BA158" i="1"/>
  <c r="BB158" i="1"/>
  <c r="BC158" i="1"/>
  <c r="AV159" i="1"/>
  <c r="AW159" i="1"/>
  <c r="AX159" i="1"/>
  <c r="AY159" i="1"/>
  <c r="AZ159" i="1"/>
  <c r="BA159" i="1"/>
  <c r="BB159" i="1"/>
  <c r="BC159" i="1"/>
  <c r="AV160" i="1"/>
  <c r="AW160" i="1"/>
  <c r="AX160" i="1"/>
  <c r="AY160" i="1"/>
  <c r="AZ160" i="1"/>
  <c r="BA160" i="1"/>
  <c r="BB160" i="1"/>
  <c r="BC160" i="1"/>
  <c r="AV161" i="1"/>
  <c r="AW161" i="1"/>
  <c r="AX161" i="1"/>
  <c r="AY161" i="1"/>
  <c r="AZ161" i="1"/>
  <c r="BA161" i="1"/>
  <c r="BB161" i="1"/>
  <c r="BC161" i="1"/>
  <c r="AV162" i="1"/>
  <c r="AW162" i="1"/>
  <c r="AX162" i="1"/>
  <c r="AY162" i="1"/>
  <c r="AZ162" i="1"/>
  <c r="BA162" i="1"/>
  <c r="BB162" i="1"/>
  <c r="BC162" i="1"/>
  <c r="AV163" i="1"/>
  <c r="AW163" i="1"/>
  <c r="AX163" i="1"/>
  <c r="AY163" i="1"/>
  <c r="AZ163" i="1"/>
  <c r="BA163" i="1"/>
  <c r="BB163" i="1"/>
  <c r="BC163" i="1"/>
  <c r="AV164" i="1"/>
  <c r="AW164" i="1"/>
  <c r="AX164" i="1"/>
  <c r="AY164" i="1"/>
  <c r="AZ164" i="1"/>
  <c r="BA164" i="1"/>
  <c r="BB164" i="1"/>
  <c r="BC164" i="1"/>
  <c r="AV165" i="1"/>
  <c r="AW165" i="1"/>
  <c r="AX165" i="1"/>
  <c r="AY165" i="1"/>
  <c r="AZ165" i="1"/>
  <c r="BA165" i="1"/>
  <c r="BB165" i="1"/>
  <c r="BC165" i="1"/>
  <c r="AV166" i="1"/>
  <c r="AW166" i="1"/>
  <c r="AX166" i="1"/>
  <c r="AY166" i="1"/>
  <c r="AZ166" i="1"/>
  <c r="BA166" i="1"/>
  <c r="BB166" i="1"/>
  <c r="BC166" i="1"/>
  <c r="AV167" i="1"/>
  <c r="AW167" i="1"/>
  <c r="AX167" i="1"/>
  <c r="AY167" i="1"/>
  <c r="AZ167" i="1"/>
  <c r="BA167" i="1"/>
  <c r="BB167" i="1"/>
  <c r="BC167" i="1"/>
  <c r="AV168" i="1"/>
  <c r="AW168" i="1"/>
  <c r="AX168" i="1"/>
  <c r="AY168" i="1"/>
  <c r="AZ168" i="1"/>
  <c r="BA168" i="1"/>
  <c r="BB168" i="1"/>
  <c r="BC168" i="1"/>
  <c r="AV169" i="1"/>
  <c r="AW169" i="1"/>
  <c r="AX169" i="1"/>
  <c r="AY169" i="1"/>
  <c r="AZ169" i="1"/>
  <c r="BA169" i="1"/>
  <c r="BB169" i="1"/>
  <c r="BC169" i="1"/>
  <c r="AV170" i="1"/>
  <c r="AW170" i="1"/>
  <c r="AX170" i="1"/>
  <c r="AY170" i="1"/>
  <c r="AZ170" i="1"/>
  <c r="BA170" i="1"/>
  <c r="BB170" i="1"/>
  <c r="BC170" i="1"/>
  <c r="AV171" i="1"/>
  <c r="AW171" i="1"/>
  <c r="AX171" i="1"/>
  <c r="AY171" i="1"/>
  <c r="AZ171" i="1"/>
  <c r="BA171" i="1"/>
  <c r="BB171" i="1"/>
  <c r="BC171" i="1"/>
  <c r="AV172" i="1"/>
  <c r="AW172" i="1"/>
  <c r="AX172" i="1"/>
  <c r="AY172" i="1"/>
  <c r="AZ172" i="1"/>
  <c r="BA172" i="1"/>
  <c r="BB172" i="1"/>
  <c r="BC172" i="1"/>
  <c r="AV173" i="1"/>
  <c r="AW173" i="1"/>
  <c r="AX173" i="1"/>
  <c r="AY173" i="1"/>
  <c r="AZ173" i="1"/>
  <c r="BA173" i="1"/>
  <c r="BB173" i="1"/>
  <c r="BC173" i="1"/>
  <c r="AV174" i="1"/>
  <c r="AW174" i="1"/>
  <c r="AX174" i="1"/>
  <c r="AY174" i="1"/>
  <c r="AZ174" i="1"/>
  <c r="BA174" i="1"/>
  <c r="BB174" i="1"/>
  <c r="BC174" i="1"/>
  <c r="AV175" i="1"/>
  <c r="AW175" i="1"/>
  <c r="AX175" i="1"/>
  <c r="AY175" i="1"/>
  <c r="AZ175" i="1"/>
  <c r="BA175" i="1"/>
  <c r="BB175" i="1"/>
  <c r="BC175" i="1"/>
  <c r="AV176" i="1"/>
  <c r="AW176" i="1"/>
  <c r="AX176" i="1"/>
  <c r="AY176" i="1"/>
  <c r="AZ176" i="1"/>
  <c r="BA176" i="1"/>
  <c r="BB176" i="1"/>
  <c r="BC176" i="1"/>
  <c r="AV177" i="1"/>
  <c r="AW177" i="1"/>
  <c r="AX177" i="1"/>
  <c r="AY177" i="1"/>
  <c r="AZ177" i="1"/>
  <c r="BA177" i="1"/>
  <c r="BB177" i="1"/>
  <c r="BC177" i="1"/>
  <c r="AV178" i="1"/>
  <c r="AW178" i="1"/>
  <c r="AX178" i="1"/>
  <c r="AY178" i="1"/>
  <c r="AZ178" i="1"/>
  <c r="BA178" i="1"/>
  <c r="BB178" i="1"/>
  <c r="BC178" i="1"/>
  <c r="AV179" i="1"/>
  <c r="AW179" i="1"/>
  <c r="AX179" i="1"/>
  <c r="AY179" i="1"/>
  <c r="AZ179" i="1"/>
  <c r="BA179" i="1"/>
  <c r="BB179" i="1"/>
  <c r="BC179" i="1"/>
  <c r="AV180" i="1"/>
  <c r="AW180" i="1"/>
  <c r="AX180" i="1"/>
  <c r="AY180" i="1"/>
  <c r="AZ180" i="1"/>
  <c r="BA180" i="1"/>
  <c r="BB180" i="1"/>
  <c r="BC180" i="1"/>
  <c r="AV181" i="1"/>
  <c r="AW181" i="1"/>
  <c r="AX181" i="1"/>
  <c r="AY181" i="1"/>
  <c r="AZ181" i="1"/>
  <c r="BA181" i="1"/>
  <c r="BB181" i="1"/>
  <c r="BC181" i="1"/>
  <c r="AV182" i="1"/>
  <c r="AW182" i="1"/>
  <c r="AX182" i="1"/>
  <c r="AY182" i="1"/>
  <c r="AZ182" i="1"/>
  <c r="BA182" i="1"/>
  <c r="BB182" i="1"/>
  <c r="BC182" i="1"/>
  <c r="AV183" i="1"/>
  <c r="AW183" i="1"/>
  <c r="AX183" i="1"/>
  <c r="AY183" i="1"/>
  <c r="AZ183" i="1"/>
  <c r="BA183" i="1"/>
  <c r="BB183" i="1"/>
  <c r="BC183" i="1"/>
  <c r="AV184" i="1"/>
  <c r="AW184" i="1"/>
  <c r="AX184" i="1"/>
  <c r="AY184" i="1"/>
  <c r="AZ184" i="1"/>
  <c r="BA184" i="1"/>
  <c r="BB184" i="1"/>
  <c r="BC184" i="1"/>
  <c r="AV2" i="1"/>
  <c r="AW2" i="1"/>
  <c r="AX2" i="1"/>
  <c r="AY2" i="1"/>
  <c r="AZ2" i="1"/>
  <c r="BA2" i="1"/>
  <c r="BB2" i="1"/>
  <c r="BC2" i="1"/>
  <c r="AB3" i="1"/>
  <c r="AC3" i="1"/>
  <c r="AD3" i="1"/>
  <c r="AE3" i="1"/>
  <c r="AF3" i="1"/>
  <c r="AG3" i="1"/>
  <c r="AH3" i="1"/>
  <c r="AI3" i="1"/>
  <c r="AB4" i="1"/>
  <c r="AC4" i="1"/>
  <c r="AD4" i="1"/>
  <c r="AE4" i="1"/>
  <c r="AF4" i="1"/>
  <c r="AG4" i="1"/>
  <c r="AH4" i="1"/>
  <c r="AI4" i="1"/>
  <c r="AB5" i="1"/>
  <c r="AC5" i="1"/>
  <c r="AD5" i="1"/>
  <c r="AE5" i="1"/>
  <c r="AF5" i="1"/>
  <c r="AG5" i="1"/>
  <c r="AH5" i="1"/>
  <c r="AI5" i="1"/>
  <c r="AB6" i="1"/>
  <c r="AC6" i="1"/>
  <c r="AD6" i="1"/>
  <c r="AE6" i="1"/>
  <c r="AF6" i="1"/>
  <c r="AG6" i="1"/>
  <c r="AH6" i="1"/>
  <c r="AI6" i="1"/>
  <c r="AB7" i="1"/>
  <c r="AC7" i="1"/>
  <c r="AD7" i="1"/>
  <c r="AE7" i="1"/>
  <c r="AF7" i="1"/>
  <c r="AG7" i="1"/>
  <c r="AH7" i="1"/>
  <c r="AI7" i="1"/>
  <c r="AB8" i="1"/>
  <c r="AC8" i="1"/>
  <c r="AD8" i="1"/>
  <c r="AE8" i="1"/>
  <c r="AF8" i="1"/>
  <c r="AG8" i="1"/>
  <c r="AH8" i="1"/>
  <c r="AI8" i="1"/>
  <c r="AB9" i="1"/>
  <c r="AC9" i="1"/>
  <c r="AD9" i="1"/>
  <c r="AE9" i="1"/>
  <c r="AF9" i="1"/>
  <c r="AG9" i="1"/>
  <c r="AH9" i="1"/>
  <c r="AI9" i="1"/>
  <c r="AB10" i="1"/>
  <c r="AC10" i="1"/>
  <c r="AD10" i="1"/>
  <c r="AE10" i="1"/>
  <c r="AF10" i="1"/>
  <c r="AG10" i="1"/>
  <c r="AH10" i="1"/>
  <c r="AI10" i="1"/>
  <c r="AB11" i="1"/>
  <c r="AC11" i="1"/>
  <c r="AD11" i="1"/>
  <c r="AE11" i="1"/>
  <c r="AF11" i="1"/>
  <c r="AG11" i="1"/>
  <c r="AH11" i="1"/>
  <c r="AI11" i="1"/>
  <c r="AB12" i="1"/>
  <c r="AC12" i="1"/>
  <c r="AD12" i="1"/>
  <c r="AE12" i="1"/>
  <c r="AF12" i="1"/>
  <c r="AG12" i="1"/>
  <c r="AH12" i="1"/>
  <c r="AI12" i="1"/>
  <c r="AB13" i="1"/>
  <c r="AC13" i="1"/>
  <c r="AD13" i="1"/>
  <c r="AE13" i="1"/>
  <c r="AF13" i="1"/>
  <c r="AG13" i="1"/>
  <c r="AH13" i="1"/>
  <c r="AI13" i="1"/>
  <c r="AB14" i="1"/>
  <c r="AC14" i="1"/>
  <c r="AD14" i="1"/>
  <c r="AE14" i="1"/>
  <c r="AF14" i="1"/>
  <c r="AG14" i="1"/>
  <c r="AH14" i="1"/>
  <c r="AI14" i="1"/>
  <c r="AB15" i="1"/>
  <c r="AC15" i="1"/>
  <c r="AD15" i="1"/>
  <c r="AE15" i="1"/>
  <c r="AF15" i="1"/>
  <c r="AG15" i="1"/>
  <c r="AH15" i="1"/>
  <c r="AI15" i="1"/>
  <c r="AB16" i="1"/>
  <c r="AC16" i="1"/>
  <c r="AD16" i="1"/>
  <c r="AE16" i="1"/>
  <c r="AF16" i="1"/>
  <c r="AG16" i="1"/>
  <c r="AH16" i="1"/>
  <c r="AI16" i="1"/>
  <c r="AB17" i="1"/>
  <c r="AC17" i="1"/>
  <c r="AD17" i="1"/>
  <c r="AE17" i="1"/>
  <c r="AF17" i="1"/>
  <c r="AG17" i="1"/>
  <c r="AH17" i="1"/>
  <c r="AI17" i="1"/>
  <c r="AB18" i="1"/>
  <c r="AC18" i="1"/>
  <c r="AD18" i="1"/>
  <c r="AE18" i="1"/>
  <c r="AF18" i="1"/>
  <c r="AG18" i="1"/>
  <c r="AH18" i="1"/>
  <c r="AI18" i="1"/>
  <c r="AB19" i="1"/>
  <c r="AC19" i="1"/>
  <c r="AD19" i="1"/>
  <c r="AE19" i="1"/>
  <c r="AF19" i="1"/>
  <c r="AG19" i="1"/>
  <c r="AH19" i="1"/>
  <c r="AI19" i="1"/>
  <c r="AB20" i="1"/>
  <c r="AC20" i="1"/>
  <c r="AD20" i="1"/>
  <c r="AE20" i="1"/>
  <c r="AF20" i="1"/>
  <c r="AG20" i="1"/>
  <c r="AH20" i="1"/>
  <c r="AI20" i="1"/>
  <c r="AB21" i="1"/>
  <c r="AC21" i="1"/>
  <c r="AD21" i="1"/>
  <c r="AE21" i="1"/>
  <c r="AF21" i="1"/>
  <c r="AG21" i="1"/>
  <c r="AH21" i="1"/>
  <c r="AI21" i="1"/>
  <c r="AB22" i="1"/>
  <c r="AC22" i="1"/>
  <c r="AD22" i="1"/>
  <c r="AE22" i="1"/>
  <c r="AF22" i="1"/>
  <c r="AG22" i="1"/>
  <c r="AH22" i="1"/>
  <c r="AI22" i="1"/>
  <c r="AB23" i="1"/>
  <c r="AC23" i="1"/>
  <c r="AD23" i="1"/>
  <c r="AE23" i="1"/>
  <c r="AF23" i="1"/>
  <c r="AG23" i="1"/>
  <c r="AH23" i="1"/>
  <c r="AI23" i="1"/>
  <c r="AB24" i="1"/>
  <c r="AC24" i="1"/>
  <c r="AD24" i="1"/>
  <c r="AE24" i="1"/>
  <c r="AF24" i="1"/>
  <c r="AG24" i="1"/>
  <c r="AH24" i="1"/>
  <c r="AI24" i="1"/>
  <c r="AB25" i="1"/>
  <c r="AC25" i="1"/>
  <c r="AD25" i="1"/>
  <c r="AE25" i="1"/>
  <c r="AF25" i="1"/>
  <c r="AG25" i="1"/>
  <c r="AH25" i="1"/>
  <c r="AI25" i="1"/>
  <c r="AB26" i="1"/>
  <c r="AC26" i="1"/>
  <c r="AD26" i="1"/>
  <c r="AE26" i="1"/>
  <c r="AF26" i="1"/>
  <c r="AG26" i="1"/>
  <c r="AH26" i="1"/>
  <c r="AI26" i="1"/>
  <c r="AB27" i="1"/>
  <c r="AC27" i="1"/>
  <c r="AD27" i="1"/>
  <c r="AE27" i="1"/>
  <c r="AF27" i="1"/>
  <c r="AG27" i="1"/>
  <c r="AH27" i="1"/>
  <c r="AI27" i="1"/>
  <c r="AB28" i="1"/>
  <c r="AC28" i="1"/>
  <c r="AD28" i="1"/>
  <c r="AE28" i="1"/>
  <c r="AF28" i="1"/>
  <c r="AG28" i="1"/>
  <c r="AH28" i="1"/>
  <c r="AI28" i="1"/>
  <c r="AB29" i="1"/>
  <c r="AC29" i="1"/>
  <c r="AD29" i="1"/>
  <c r="AE29" i="1"/>
  <c r="AF29" i="1"/>
  <c r="AG29" i="1"/>
  <c r="AH29" i="1"/>
  <c r="AI29" i="1"/>
  <c r="AB30" i="1"/>
  <c r="AC30" i="1"/>
  <c r="AD30" i="1"/>
  <c r="AE30" i="1"/>
  <c r="AF30" i="1"/>
  <c r="AG30" i="1"/>
  <c r="AH30" i="1"/>
  <c r="AI30" i="1"/>
  <c r="AB31" i="1"/>
  <c r="AC31" i="1"/>
  <c r="AD31" i="1"/>
  <c r="AE31" i="1"/>
  <c r="AF31" i="1"/>
  <c r="AG31" i="1"/>
  <c r="AH31" i="1"/>
  <c r="AI31" i="1"/>
  <c r="AB32" i="1"/>
  <c r="AC32" i="1"/>
  <c r="AD32" i="1"/>
  <c r="AE32" i="1"/>
  <c r="AF32" i="1"/>
  <c r="AG32" i="1"/>
  <c r="AH32" i="1"/>
  <c r="AI32" i="1"/>
  <c r="AB33" i="1"/>
  <c r="AC33" i="1"/>
  <c r="AD33" i="1"/>
  <c r="AE33" i="1"/>
  <c r="AF33" i="1"/>
  <c r="AG33" i="1"/>
  <c r="AH33" i="1"/>
  <c r="AI33" i="1"/>
  <c r="AB34" i="1"/>
  <c r="AC34" i="1"/>
  <c r="AD34" i="1"/>
  <c r="AE34" i="1"/>
  <c r="AF34" i="1"/>
  <c r="AG34" i="1"/>
  <c r="AH34" i="1"/>
  <c r="AI34" i="1"/>
  <c r="AB35" i="1"/>
  <c r="AC35" i="1"/>
  <c r="AD35" i="1"/>
  <c r="AE35" i="1"/>
  <c r="AF35" i="1"/>
  <c r="AG35" i="1"/>
  <c r="AH35" i="1"/>
  <c r="AI35" i="1"/>
  <c r="AB36" i="1"/>
  <c r="AC36" i="1"/>
  <c r="AD36" i="1"/>
  <c r="AE36" i="1"/>
  <c r="AF36" i="1"/>
  <c r="AG36" i="1"/>
  <c r="AH36" i="1"/>
  <c r="AI36" i="1"/>
  <c r="AB37" i="1"/>
  <c r="AC37" i="1"/>
  <c r="AD37" i="1"/>
  <c r="AE37" i="1"/>
  <c r="AF37" i="1"/>
  <c r="AG37" i="1"/>
  <c r="AH37" i="1"/>
  <c r="AI37" i="1"/>
  <c r="AB38" i="1"/>
  <c r="AC38" i="1"/>
  <c r="AD38" i="1"/>
  <c r="AE38" i="1"/>
  <c r="AF38" i="1"/>
  <c r="AG38" i="1"/>
  <c r="AH38" i="1"/>
  <c r="AI38" i="1"/>
  <c r="AB39" i="1"/>
  <c r="AC39" i="1"/>
  <c r="AD39" i="1"/>
  <c r="AE39" i="1"/>
  <c r="AF39" i="1"/>
  <c r="AG39" i="1"/>
  <c r="AH39" i="1"/>
  <c r="AI39" i="1"/>
  <c r="AB40" i="1"/>
  <c r="AC40" i="1"/>
  <c r="AD40" i="1"/>
  <c r="AE40" i="1"/>
  <c r="AF40" i="1"/>
  <c r="AG40" i="1"/>
  <c r="AH40" i="1"/>
  <c r="AI40" i="1"/>
  <c r="AB41" i="1"/>
  <c r="AC41" i="1"/>
  <c r="AD41" i="1"/>
  <c r="AE41" i="1"/>
  <c r="AF41" i="1"/>
  <c r="AG41" i="1"/>
  <c r="AH41" i="1"/>
  <c r="AI41" i="1"/>
  <c r="AB42" i="1"/>
  <c r="AC42" i="1"/>
  <c r="AD42" i="1"/>
  <c r="AE42" i="1"/>
  <c r="AF42" i="1"/>
  <c r="AG42" i="1"/>
  <c r="AH42" i="1"/>
  <c r="AI42" i="1"/>
  <c r="AB43" i="1"/>
  <c r="AC43" i="1"/>
  <c r="AD43" i="1"/>
  <c r="AE43" i="1"/>
  <c r="AF43" i="1"/>
  <c r="AG43" i="1"/>
  <c r="AH43" i="1"/>
  <c r="AI43" i="1"/>
  <c r="AB44" i="1"/>
  <c r="AC44" i="1"/>
  <c r="AD44" i="1"/>
  <c r="AE44" i="1"/>
  <c r="AF44" i="1"/>
  <c r="AG44" i="1"/>
  <c r="AH44" i="1"/>
  <c r="AI44" i="1"/>
  <c r="AB45" i="1"/>
  <c r="AC45" i="1"/>
  <c r="AD45" i="1"/>
  <c r="AE45" i="1"/>
  <c r="AF45" i="1"/>
  <c r="AG45" i="1"/>
  <c r="AH45" i="1"/>
  <c r="AI45" i="1"/>
  <c r="AB46" i="1"/>
  <c r="AC46" i="1"/>
  <c r="AD46" i="1"/>
  <c r="AE46" i="1"/>
  <c r="AF46" i="1"/>
  <c r="AG46" i="1"/>
  <c r="AH46" i="1"/>
  <c r="AI46" i="1"/>
  <c r="AB47" i="1"/>
  <c r="AC47" i="1"/>
  <c r="AD47" i="1"/>
  <c r="AE47" i="1"/>
  <c r="AF47" i="1"/>
  <c r="AG47" i="1"/>
  <c r="AH47" i="1"/>
  <c r="AI47" i="1"/>
  <c r="AB48" i="1"/>
  <c r="AC48" i="1"/>
  <c r="AD48" i="1"/>
  <c r="AE48" i="1"/>
  <c r="AF48" i="1"/>
  <c r="AG48" i="1"/>
  <c r="AH48" i="1"/>
  <c r="AI48" i="1"/>
  <c r="AB49" i="1"/>
  <c r="AC49" i="1"/>
  <c r="AD49" i="1"/>
  <c r="AE49" i="1"/>
  <c r="AF49" i="1"/>
  <c r="AG49" i="1"/>
  <c r="AH49" i="1"/>
  <c r="AI49" i="1"/>
  <c r="AB50" i="1"/>
  <c r="AC50" i="1"/>
  <c r="AD50" i="1"/>
  <c r="AE50" i="1"/>
  <c r="AF50" i="1"/>
  <c r="AG50" i="1"/>
  <c r="AH50" i="1"/>
  <c r="AI50" i="1"/>
  <c r="AB51" i="1"/>
  <c r="AC51" i="1"/>
  <c r="AD51" i="1"/>
  <c r="AE51" i="1"/>
  <c r="AF51" i="1"/>
  <c r="AG51" i="1"/>
  <c r="AH51" i="1"/>
  <c r="AI51" i="1"/>
  <c r="AB52" i="1"/>
  <c r="AC52" i="1"/>
  <c r="AD52" i="1"/>
  <c r="AE52" i="1"/>
  <c r="AF52" i="1"/>
  <c r="AG52" i="1"/>
  <c r="AH52" i="1"/>
  <c r="AI52" i="1"/>
  <c r="AB53" i="1"/>
  <c r="AC53" i="1"/>
  <c r="AD53" i="1"/>
  <c r="AE53" i="1"/>
  <c r="AF53" i="1"/>
  <c r="AG53" i="1"/>
  <c r="AH53" i="1"/>
  <c r="AI53" i="1"/>
  <c r="AB54" i="1"/>
  <c r="AC54" i="1"/>
  <c r="AD54" i="1"/>
  <c r="AE54" i="1"/>
  <c r="AF54" i="1"/>
  <c r="AG54" i="1"/>
  <c r="AH54" i="1"/>
  <c r="AI54" i="1"/>
  <c r="AB55" i="1"/>
  <c r="AC55" i="1"/>
  <c r="AD55" i="1"/>
  <c r="AE55" i="1"/>
  <c r="AF55" i="1"/>
  <c r="AG55" i="1"/>
  <c r="AH55" i="1"/>
  <c r="AI55" i="1"/>
  <c r="AB56" i="1"/>
  <c r="AC56" i="1"/>
  <c r="AD56" i="1"/>
  <c r="AE56" i="1"/>
  <c r="AF56" i="1"/>
  <c r="AG56" i="1"/>
  <c r="AH56" i="1"/>
  <c r="AI56" i="1"/>
  <c r="AB57" i="1"/>
  <c r="AC57" i="1"/>
  <c r="AD57" i="1"/>
  <c r="AE57" i="1"/>
  <c r="AF57" i="1"/>
  <c r="AG57" i="1"/>
  <c r="AH57" i="1"/>
  <c r="AI57" i="1"/>
  <c r="AB58" i="1"/>
  <c r="AC58" i="1"/>
  <c r="AD58" i="1"/>
  <c r="AE58" i="1"/>
  <c r="AF58" i="1"/>
  <c r="AG58" i="1"/>
  <c r="AH58" i="1"/>
  <c r="AI58" i="1"/>
  <c r="AB59" i="1"/>
  <c r="AC59" i="1"/>
  <c r="AD59" i="1"/>
  <c r="AE59" i="1"/>
  <c r="AF59" i="1"/>
  <c r="AG59" i="1"/>
  <c r="AH59" i="1"/>
  <c r="AI59" i="1"/>
  <c r="AB60" i="1"/>
  <c r="AC60" i="1"/>
  <c r="AD60" i="1"/>
  <c r="AE60" i="1"/>
  <c r="AF60" i="1"/>
  <c r="AG60" i="1"/>
  <c r="AH60" i="1"/>
  <c r="AI60" i="1"/>
  <c r="AB61" i="1"/>
  <c r="AC61" i="1"/>
  <c r="AD61" i="1"/>
  <c r="AE61" i="1"/>
  <c r="AF61" i="1"/>
  <c r="AG61" i="1"/>
  <c r="AH61" i="1"/>
  <c r="AI61" i="1"/>
  <c r="AB62" i="1"/>
  <c r="AC62" i="1"/>
  <c r="AD62" i="1"/>
  <c r="AE62" i="1"/>
  <c r="AF62" i="1"/>
  <c r="AG62" i="1"/>
  <c r="AH62" i="1"/>
  <c r="AI62" i="1"/>
  <c r="AB63" i="1"/>
  <c r="AC63" i="1"/>
  <c r="AD63" i="1"/>
  <c r="AE63" i="1"/>
  <c r="AF63" i="1"/>
  <c r="AG63" i="1"/>
  <c r="AH63" i="1"/>
  <c r="AI63" i="1"/>
  <c r="AB64" i="1"/>
  <c r="AC64" i="1"/>
  <c r="AD64" i="1"/>
  <c r="AE64" i="1"/>
  <c r="AF64" i="1"/>
  <c r="AG64" i="1"/>
  <c r="AH64" i="1"/>
  <c r="AI64" i="1"/>
  <c r="AB65" i="1"/>
  <c r="AC65" i="1"/>
  <c r="AD65" i="1"/>
  <c r="AE65" i="1"/>
  <c r="AF65" i="1"/>
  <c r="AG65" i="1"/>
  <c r="AH65" i="1"/>
  <c r="AI65" i="1"/>
  <c r="AB66" i="1"/>
  <c r="AC66" i="1"/>
  <c r="AD66" i="1"/>
  <c r="AE66" i="1"/>
  <c r="AF66" i="1"/>
  <c r="AG66" i="1"/>
  <c r="AH66" i="1"/>
  <c r="AI66" i="1"/>
  <c r="AB67" i="1"/>
  <c r="AC67" i="1"/>
  <c r="AD67" i="1"/>
  <c r="AE67" i="1"/>
  <c r="AF67" i="1"/>
  <c r="AG67" i="1"/>
  <c r="AH67" i="1"/>
  <c r="AI67" i="1"/>
  <c r="AB68" i="1"/>
  <c r="AC68" i="1"/>
  <c r="AD68" i="1"/>
  <c r="AE68" i="1"/>
  <c r="AF68" i="1"/>
  <c r="AG68" i="1"/>
  <c r="AH68" i="1"/>
  <c r="AI68" i="1"/>
  <c r="AB69" i="1"/>
  <c r="AC69" i="1"/>
  <c r="AD69" i="1"/>
  <c r="AE69" i="1"/>
  <c r="AF69" i="1"/>
  <c r="AG69" i="1"/>
  <c r="AH69" i="1"/>
  <c r="AI69" i="1"/>
  <c r="AB70" i="1"/>
  <c r="AC70" i="1"/>
  <c r="AD70" i="1"/>
  <c r="AE70" i="1"/>
  <c r="AF70" i="1"/>
  <c r="AG70" i="1"/>
  <c r="AH70" i="1"/>
  <c r="AI70" i="1"/>
  <c r="AB71" i="1"/>
  <c r="AC71" i="1"/>
  <c r="AD71" i="1"/>
  <c r="AE71" i="1"/>
  <c r="AF71" i="1"/>
  <c r="AG71" i="1"/>
  <c r="AH71" i="1"/>
  <c r="AI71" i="1"/>
  <c r="AB72" i="1"/>
  <c r="AC72" i="1"/>
  <c r="AD72" i="1"/>
  <c r="AE72" i="1"/>
  <c r="AF72" i="1"/>
  <c r="AG72" i="1"/>
  <c r="AH72" i="1"/>
  <c r="AI72" i="1"/>
  <c r="AB73" i="1"/>
  <c r="AC73" i="1"/>
  <c r="AD73" i="1"/>
  <c r="AE73" i="1"/>
  <c r="AF73" i="1"/>
  <c r="AG73" i="1"/>
  <c r="AH73" i="1"/>
  <c r="AI73" i="1"/>
  <c r="AB74" i="1"/>
  <c r="AC74" i="1"/>
  <c r="AD74" i="1"/>
  <c r="AE74" i="1"/>
  <c r="AF74" i="1"/>
  <c r="AG74" i="1"/>
  <c r="AH74" i="1"/>
  <c r="AI74" i="1"/>
  <c r="AB75" i="1"/>
  <c r="AC75" i="1"/>
  <c r="AD75" i="1"/>
  <c r="AE75" i="1"/>
  <c r="AF75" i="1"/>
  <c r="AG75" i="1"/>
  <c r="AH75" i="1"/>
  <c r="AI75" i="1"/>
  <c r="AB76" i="1"/>
  <c r="AC76" i="1"/>
  <c r="AD76" i="1"/>
  <c r="AE76" i="1"/>
  <c r="AF76" i="1"/>
  <c r="AG76" i="1"/>
  <c r="AH76" i="1"/>
  <c r="AI76" i="1"/>
  <c r="AB77" i="1"/>
  <c r="AC77" i="1"/>
  <c r="AD77" i="1"/>
  <c r="AE77" i="1"/>
  <c r="AF77" i="1"/>
  <c r="AG77" i="1"/>
  <c r="AH77" i="1"/>
  <c r="AI77" i="1"/>
  <c r="AB78" i="1"/>
  <c r="AC78" i="1"/>
  <c r="AD78" i="1"/>
  <c r="AE78" i="1"/>
  <c r="AF78" i="1"/>
  <c r="AG78" i="1"/>
  <c r="AH78" i="1"/>
  <c r="AI78" i="1"/>
  <c r="AB79" i="1"/>
  <c r="AC79" i="1"/>
  <c r="AD79" i="1"/>
  <c r="AE79" i="1"/>
  <c r="AF79" i="1"/>
  <c r="AG79" i="1"/>
  <c r="AH79" i="1"/>
  <c r="AI79" i="1"/>
  <c r="AB80" i="1"/>
  <c r="AC80" i="1"/>
  <c r="AD80" i="1"/>
  <c r="AE80" i="1"/>
  <c r="AF80" i="1"/>
  <c r="AG80" i="1"/>
  <c r="AH80" i="1"/>
  <c r="AI80" i="1"/>
  <c r="AB81" i="1"/>
  <c r="AC81" i="1"/>
  <c r="AD81" i="1"/>
  <c r="AE81" i="1"/>
  <c r="AF81" i="1"/>
  <c r="AG81" i="1"/>
  <c r="AH81" i="1"/>
  <c r="AI81" i="1"/>
  <c r="AB82" i="1"/>
  <c r="AC82" i="1"/>
  <c r="AD82" i="1"/>
  <c r="AE82" i="1"/>
  <c r="AF82" i="1"/>
  <c r="AG82" i="1"/>
  <c r="AH82" i="1"/>
  <c r="AI82" i="1"/>
  <c r="AB83" i="1"/>
  <c r="AC83" i="1"/>
  <c r="AD83" i="1"/>
  <c r="AE83" i="1"/>
  <c r="AF83" i="1"/>
  <c r="AG83" i="1"/>
  <c r="AH83" i="1"/>
  <c r="AI83" i="1"/>
  <c r="AB84" i="1"/>
  <c r="AC84" i="1"/>
  <c r="AD84" i="1"/>
  <c r="AE84" i="1"/>
  <c r="AF84" i="1"/>
  <c r="AG84" i="1"/>
  <c r="AH84" i="1"/>
  <c r="AI84" i="1"/>
  <c r="AB85" i="1"/>
  <c r="AC85" i="1"/>
  <c r="AD85" i="1"/>
  <c r="AE85" i="1"/>
  <c r="AF85" i="1"/>
  <c r="AG85" i="1"/>
  <c r="AH85" i="1"/>
  <c r="AI85" i="1"/>
  <c r="AB86" i="1"/>
  <c r="AC86" i="1"/>
  <c r="AD86" i="1"/>
  <c r="AE86" i="1"/>
  <c r="AF86" i="1"/>
  <c r="AG86" i="1"/>
  <c r="AH86" i="1"/>
  <c r="AI86" i="1"/>
  <c r="AB87" i="1"/>
  <c r="AC87" i="1"/>
  <c r="AD87" i="1"/>
  <c r="AE87" i="1"/>
  <c r="AF87" i="1"/>
  <c r="AG87" i="1"/>
  <c r="AH87" i="1"/>
  <c r="AI87" i="1"/>
  <c r="AB88" i="1"/>
  <c r="AC88" i="1"/>
  <c r="AD88" i="1"/>
  <c r="AE88" i="1"/>
  <c r="AF88" i="1"/>
  <c r="AG88" i="1"/>
  <c r="AH88" i="1"/>
  <c r="AI88" i="1"/>
  <c r="AB89" i="1"/>
  <c r="AC89" i="1"/>
  <c r="AD89" i="1"/>
  <c r="AE89" i="1"/>
  <c r="AF89" i="1"/>
  <c r="AG89" i="1"/>
  <c r="AH89" i="1"/>
  <c r="AI89" i="1"/>
  <c r="AB90" i="1"/>
  <c r="AC90" i="1"/>
  <c r="AD90" i="1"/>
  <c r="AE90" i="1"/>
  <c r="AF90" i="1"/>
  <c r="AG90" i="1"/>
  <c r="AH90" i="1"/>
  <c r="AI90" i="1"/>
  <c r="AB91" i="1"/>
  <c r="AC91" i="1"/>
  <c r="AD91" i="1"/>
  <c r="AE91" i="1"/>
  <c r="AF91" i="1"/>
  <c r="AG91" i="1"/>
  <c r="AH91" i="1"/>
  <c r="AI91" i="1"/>
  <c r="AB92" i="1"/>
  <c r="AC92" i="1"/>
  <c r="AD92" i="1"/>
  <c r="AE92" i="1"/>
  <c r="AF92" i="1"/>
  <c r="AG92" i="1"/>
  <c r="AH92" i="1"/>
  <c r="AI92" i="1"/>
  <c r="AB93" i="1"/>
  <c r="AC93" i="1"/>
  <c r="AD93" i="1"/>
  <c r="AE93" i="1"/>
  <c r="AF93" i="1"/>
  <c r="AG93" i="1"/>
  <c r="AH93" i="1"/>
  <c r="AI93" i="1"/>
  <c r="AB94" i="1"/>
  <c r="AC94" i="1"/>
  <c r="AD94" i="1"/>
  <c r="AE94" i="1"/>
  <c r="AF94" i="1"/>
  <c r="AG94" i="1"/>
  <c r="AH94" i="1"/>
  <c r="AI94" i="1"/>
  <c r="AB95" i="1"/>
  <c r="AC95" i="1"/>
  <c r="AD95" i="1"/>
  <c r="AE95" i="1"/>
  <c r="AF95" i="1"/>
  <c r="AG95" i="1"/>
  <c r="AH95" i="1"/>
  <c r="AI95" i="1"/>
  <c r="AB96" i="1"/>
  <c r="AC96" i="1"/>
  <c r="AD96" i="1"/>
  <c r="AE96" i="1"/>
  <c r="AF96" i="1"/>
  <c r="AG96" i="1"/>
  <c r="AH96" i="1"/>
  <c r="AI96" i="1"/>
  <c r="AB97" i="1"/>
  <c r="AC97" i="1"/>
  <c r="AD97" i="1"/>
  <c r="AE97" i="1"/>
  <c r="AF97" i="1"/>
  <c r="AG97" i="1"/>
  <c r="AH97" i="1"/>
  <c r="AI97" i="1"/>
  <c r="AB98" i="1"/>
  <c r="AC98" i="1"/>
  <c r="AD98" i="1"/>
  <c r="AE98" i="1"/>
  <c r="AF98" i="1"/>
  <c r="AG98" i="1"/>
  <c r="AH98" i="1"/>
  <c r="AI98" i="1"/>
  <c r="AB99" i="1"/>
  <c r="AC99" i="1"/>
  <c r="AD99" i="1"/>
  <c r="AE99" i="1"/>
  <c r="AF99" i="1"/>
  <c r="AG99" i="1"/>
  <c r="AH99" i="1"/>
  <c r="AI99" i="1"/>
  <c r="AB100" i="1"/>
  <c r="AC100" i="1"/>
  <c r="AD100" i="1"/>
  <c r="AE100" i="1"/>
  <c r="AF100" i="1"/>
  <c r="AG100" i="1"/>
  <c r="AH100" i="1"/>
  <c r="AI100" i="1"/>
  <c r="AB101" i="1"/>
  <c r="AC101" i="1"/>
  <c r="AD101" i="1"/>
  <c r="AE101" i="1"/>
  <c r="AF101" i="1"/>
  <c r="AG101" i="1"/>
  <c r="AH101" i="1"/>
  <c r="AI101" i="1"/>
  <c r="AB102" i="1"/>
  <c r="AC102" i="1"/>
  <c r="AD102" i="1"/>
  <c r="AE102" i="1"/>
  <c r="AF102" i="1"/>
  <c r="AG102" i="1"/>
  <c r="AH102" i="1"/>
  <c r="AI102" i="1"/>
  <c r="AB103" i="1"/>
  <c r="AC103" i="1"/>
  <c r="AD103" i="1"/>
  <c r="AE103" i="1"/>
  <c r="AF103" i="1"/>
  <c r="AG103" i="1"/>
  <c r="AH103" i="1"/>
  <c r="AI103" i="1"/>
  <c r="AB104" i="1"/>
  <c r="AC104" i="1"/>
  <c r="AD104" i="1"/>
  <c r="AE104" i="1"/>
  <c r="AF104" i="1"/>
  <c r="AG104" i="1"/>
  <c r="AH104" i="1"/>
  <c r="AI104" i="1"/>
  <c r="AB105" i="1"/>
  <c r="AC105" i="1"/>
  <c r="AD105" i="1"/>
  <c r="AE105" i="1"/>
  <c r="AF105" i="1"/>
  <c r="AG105" i="1"/>
  <c r="AH105" i="1"/>
  <c r="AI105" i="1"/>
  <c r="AB106" i="1"/>
  <c r="AC106" i="1"/>
  <c r="AD106" i="1"/>
  <c r="AE106" i="1"/>
  <c r="AF106" i="1"/>
  <c r="AG106" i="1"/>
  <c r="AH106" i="1"/>
  <c r="AI106" i="1"/>
  <c r="AB107" i="1"/>
  <c r="AC107" i="1"/>
  <c r="AD107" i="1"/>
  <c r="AE107" i="1"/>
  <c r="AF107" i="1"/>
  <c r="AG107" i="1"/>
  <c r="AH107" i="1"/>
  <c r="AI107" i="1"/>
  <c r="AB108" i="1"/>
  <c r="AC108" i="1"/>
  <c r="AD108" i="1"/>
  <c r="AE108" i="1"/>
  <c r="AF108" i="1"/>
  <c r="AG108" i="1"/>
  <c r="AH108" i="1"/>
  <c r="AI108" i="1"/>
  <c r="AB109" i="1"/>
  <c r="AC109" i="1"/>
  <c r="AD109" i="1"/>
  <c r="AE109" i="1"/>
  <c r="AF109" i="1"/>
  <c r="AG109" i="1"/>
  <c r="AH109" i="1"/>
  <c r="AI109" i="1"/>
  <c r="AB110" i="1"/>
  <c r="AC110" i="1"/>
  <c r="AD110" i="1"/>
  <c r="AE110" i="1"/>
  <c r="AF110" i="1"/>
  <c r="AG110" i="1"/>
  <c r="AH110" i="1"/>
  <c r="AI110" i="1"/>
  <c r="AB111" i="1"/>
  <c r="AC111" i="1"/>
  <c r="AD111" i="1"/>
  <c r="AE111" i="1"/>
  <c r="AF111" i="1"/>
  <c r="AG111" i="1"/>
  <c r="AH111" i="1"/>
  <c r="AI111" i="1"/>
  <c r="AB112" i="1"/>
  <c r="AC112" i="1"/>
  <c r="AD112" i="1"/>
  <c r="AE112" i="1"/>
  <c r="AF112" i="1"/>
  <c r="AG112" i="1"/>
  <c r="AH112" i="1"/>
  <c r="AI112" i="1"/>
  <c r="AB113" i="1"/>
  <c r="AC113" i="1"/>
  <c r="AD113" i="1"/>
  <c r="AE113" i="1"/>
  <c r="AF113" i="1"/>
  <c r="AG113" i="1"/>
  <c r="AH113" i="1"/>
  <c r="AI113" i="1"/>
  <c r="AB114" i="1"/>
  <c r="AC114" i="1"/>
  <c r="AD114" i="1"/>
  <c r="AE114" i="1"/>
  <c r="AF114" i="1"/>
  <c r="AG114" i="1"/>
  <c r="AH114" i="1"/>
  <c r="AI114" i="1"/>
  <c r="AB115" i="1"/>
  <c r="AC115" i="1"/>
  <c r="AD115" i="1"/>
  <c r="AE115" i="1"/>
  <c r="AF115" i="1"/>
  <c r="AG115" i="1"/>
  <c r="AH115" i="1"/>
  <c r="AI115" i="1"/>
  <c r="AB116" i="1"/>
  <c r="AC116" i="1"/>
  <c r="AD116" i="1"/>
  <c r="AE116" i="1"/>
  <c r="AF116" i="1"/>
  <c r="AG116" i="1"/>
  <c r="AH116" i="1"/>
  <c r="AI116" i="1"/>
  <c r="AB117" i="1"/>
  <c r="AC117" i="1"/>
  <c r="AD117" i="1"/>
  <c r="AE117" i="1"/>
  <c r="AF117" i="1"/>
  <c r="AG117" i="1"/>
  <c r="AH117" i="1"/>
  <c r="AI117" i="1"/>
  <c r="AB118" i="1"/>
  <c r="AC118" i="1"/>
  <c r="AD118" i="1"/>
  <c r="AE118" i="1"/>
  <c r="AF118" i="1"/>
  <c r="AG118" i="1"/>
  <c r="AH118" i="1"/>
  <c r="AI118" i="1"/>
  <c r="AB119" i="1"/>
  <c r="AC119" i="1"/>
  <c r="AD119" i="1"/>
  <c r="AE119" i="1"/>
  <c r="AF119" i="1"/>
  <c r="AG119" i="1"/>
  <c r="AH119" i="1"/>
  <c r="AI119" i="1"/>
  <c r="AB120" i="1"/>
  <c r="AC120" i="1"/>
  <c r="AD120" i="1"/>
  <c r="AE120" i="1"/>
  <c r="AF120" i="1"/>
  <c r="AG120" i="1"/>
  <c r="AH120" i="1"/>
  <c r="AI120" i="1"/>
  <c r="AB121" i="1"/>
  <c r="AC121" i="1"/>
  <c r="AD121" i="1"/>
  <c r="AE121" i="1"/>
  <c r="AF121" i="1"/>
  <c r="AG121" i="1"/>
  <c r="AH121" i="1"/>
  <c r="AI121" i="1"/>
  <c r="AB122" i="1"/>
  <c r="AC122" i="1"/>
  <c r="AD122" i="1"/>
  <c r="AE122" i="1"/>
  <c r="AF122" i="1"/>
  <c r="AG122" i="1"/>
  <c r="AH122" i="1"/>
  <c r="AI122" i="1"/>
  <c r="AB123" i="1"/>
  <c r="AC123" i="1"/>
  <c r="AD123" i="1"/>
  <c r="AE123" i="1"/>
  <c r="AF123" i="1"/>
  <c r="AG123" i="1"/>
  <c r="AH123" i="1"/>
  <c r="AI123" i="1"/>
  <c r="AB124" i="1"/>
  <c r="AC124" i="1"/>
  <c r="AD124" i="1"/>
  <c r="AE124" i="1"/>
  <c r="AF124" i="1"/>
  <c r="AG124" i="1"/>
  <c r="AH124" i="1"/>
  <c r="AI124" i="1"/>
  <c r="AB125" i="1"/>
  <c r="AC125" i="1"/>
  <c r="AD125" i="1"/>
  <c r="AE125" i="1"/>
  <c r="AF125" i="1"/>
  <c r="AG125" i="1"/>
  <c r="AH125" i="1"/>
  <c r="AI125" i="1"/>
  <c r="AB126" i="1"/>
  <c r="AC126" i="1"/>
  <c r="AD126" i="1"/>
  <c r="AE126" i="1"/>
  <c r="AF126" i="1"/>
  <c r="AG126" i="1"/>
  <c r="AH126" i="1"/>
  <c r="AI126" i="1"/>
  <c r="AB127" i="1"/>
  <c r="AC127" i="1"/>
  <c r="AD127" i="1"/>
  <c r="AE127" i="1"/>
  <c r="AF127" i="1"/>
  <c r="AG127" i="1"/>
  <c r="AH127" i="1"/>
  <c r="AI127" i="1"/>
  <c r="AB128" i="1"/>
  <c r="AC128" i="1"/>
  <c r="AD128" i="1"/>
  <c r="AE128" i="1"/>
  <c r="AF128" i="1"/>
  <c r="AG128" i="1"/>
  <c r="AH128" i="1"/>
  <c r="AI128" i="1"/>
  <c r="AB129" i="1"/>
  <c r="AC129" i="1"/>
  <c r="AD129" i="1"/>
  <c r="AE129" i="1"/>
  <c r="AF129" i="1"/>
  <c r="AG129" i="1"/>
  <c r="AH129" i="1"/>
  <c r="AI129" i="1"/>
  <c r="AB130" i="1"/>
  <c r="AC130" i="1"/>
  <c r="AD130" i="1"/>
  <c r="AE130" i="1"/>
  <c r="AF130" i="1"/>
  <c r="AG130" i="1"/>
  <c r="AH130" i="1"/>
  <c r="AI130" i="1"/>
  <c r="AB131" i="1"/>
  <c r="AC131" i="1"/>
  <c r="AD131" i="1"/>
  <c r="AE131" i="1"/>
  <c r="AF131" i="1"/>
  <c r="AG131" i="1"/>
  <c r="AH131" i="1"/>
  <c r="AI131" i="1"/>
  <c r="AB132" i="1"/>
  <c r="AC132" i="1"/>
  <c r="AD132" i="1"/>
  <c r="AE132" i="1"/>
  <c r="AF132" i="1"/>
  <c r="AG132" i="1"/>
  <c r="AH132" i="1"/>
  <c r="AI132" i="1"/>
  <c r="AB133" i="1"/>
  <c r="AC133" i="1"/>
  <c r="AD133" i="1"/>
  <c r="AE133" i="1"/>
  <c r="AF133" i="1"/>
  <c r="AG133" i="1"/>
  <c r="AH133" i="1"/>
  <c r="AI133" i="1"/>
  <c r="AB134" i="1"/>
  <c r="AC134" i="1"/>
  <c r="AD134" i="1"/>
  <c r="AE134" i="1"/>
  <c r="AF134" i="1"/>
  <c r="AG134" i="1"/>
  <c r="AH134" i="1"/>
  <c r="AI134" i="1"/>
  <c r="AB135" i="1"/>
  <c r="AC135" i="1"/>
  <c r="AD135" i="1"/>
  <c r="AE135" i="1"/>
  <c r="AF135" i="1"/>
  <c r="AG135" i="1"/>
  <c r="AH135" i="1"/>
  <c r="AI135" i="1"/>
  <c r="AB136" i="1"/>
  <c r="AC136" i="1"/>
  <c r="AD136" i="1"/>
  <c r="AE136" i="1"/>
  <c r="AF136" i="1"/>
  <c r="AG136" i="1"/>
  <c r="AH136" i="1"/>
  <c r="AI136" i="1"/>
  <c r="AB137" i="1"/>
  <c r="AC137" i="1"/>
  <c r="AD137" i="1"/>
  <c r="AE137" i="1"/>
  <c r="AF137" i="1"/>
  <c r="AG137" i="1"/>
  <c r="AH137" i="1"/>
  <c r="AI137" i="1"/>
  <c r="AB138" i="1"/>
  <c r="AC138" i="1"/>
  <c r="AD138" i="1"/>
  <c r="AE138" i="1"/>
  <c r="AF138" i="1"/>
  <c r="AG138" i="1"/>
  <c r="AH138" i="1"/>
  <c r="AI138" i="1"/>
  <c r="AB139" i="1"/>
  <c r="AC139" i="1"/>
  <c r="AD139" i="1"/>
  <c r="AE139" i="1"/>
  <c r="AF139" i="1"/>
  <c r="AG139" i="1"/>
  <c r="AH139" i="1"/>
  <c r="AI139" i="1"/>
  <c r="AB140" i="1"/>
  <c r="AC140" i="1"/>
  <c r="AD140" i="1"/>
  <c r="AE140" i="1"/>
  <c r="AF140" i="1"/>
  <c r="AG140" i="1"/>
  <c r="AH140" i="1"/>
  <c r="AI140" i="1"/>
  <c r="AB141" i="1"/>
  <c r="AC141" i="1"/>
  <c r="AD141" i="1"/>
  <c r="AE141" i="1"/>
  <c r="AF141" i="1"/>
  <c r="AG141" i="1"/>
  <c r="AH141" i="1"/>
  <c r="AI141" i="1"/>
  <c r="AB142" i="1"/>
  <c r="AC142" i="1"/>
  <c r="AD142" i="1"/>
  <c r="AE142" i="1"/>
  <c r="AF142" i="1"/>
  <c r="AG142" i="1"/>
  <c r="AH142" i="1"/>
  <c r="AI142" i="1"/>
  <c r="AB143" i="1"/>
  <c r="AC143" i="1"/>
  <c r="AD143" i="1"/>
  <c r="AE143" i="1"/>
  <c r="AF143" i="1"/>
  <c r="AG143" i="1"/>
  <c r="AH143" i="1"/>
  <c r="AI143" i="1"/>
  <c r="AB144" i="1"/>
  <c r="AC144" i="1"/>
  <c r="AD144" i="1"/>
  <c r="AE144" i="1"/>
  <c r="AF144" i="1"/>
  <c r="AG144" i="1"/>
  <c r="AH144" i="1"/>
  <c r="AI144" i="1"/>
  <c r="AB145" i="1"/>
  <c r="AC145" i="1"/>
  <c r="AD145" i="1"/>
  <c r="AE145" i="1"/>
  <c r="AF145" i="1"/>
  <c r="AG145" i="1"/>
  <c r="AH145" i="1"/>
  <c r="AI145" i="1"/>
  <c r="AB146" i="1"/>
  <c r="AC146" i="1"/>
  <c r="AD146" i="1"/>
  <c r="AE146" i="1"/>
  <c r="AF146" i="1"/>
  <c r="AG146" i="1"/>
  <c r="AH146" i="1"/>
  <c r="AI146" i="1"/>
  <c r="AB147" i="1"/>
  <c r="AC147" i="1"/>
  <c r="AD147" i="1"/>
  <c r="AE147" i="1"/>
  <c r="AF147" i="1"/>
  <c r="AG147" i="1"/>
  <c r="AH147" i="1"/>
  <c r="AI147" i="1"/>
  <c r="AB148" i="1"/>
  <c r="AC148" i="1"/>
  <c r="AD148" i="1"/>
  <c r="AE148" i="1"/>
  <c r="AF148" i="1"/>
  <c r="AG148" i="1"/>
  <c r="AH148" i="1"/>
  <c r="AI148" i="1"/>
  <c r="AB149" i="1"/>
  <c r="AC149" i="1"/>
  <c r="AD149" i="1"/>
  <c r="AE149" i="1"/>
  <c r="AF149" i="1"/>
  <c r="AG149" i="1"/>
  <c r="AH149" i="1"/>
  <c r="AI149" i="1"/>
  <c r="AB150" i="1"/>
  <c r="AC150" i="1"/>
  <c r="AD150" i="1"/>
  <c r="AE150" i="1"/>
  <c r="AF150" i="1"/>
  <c r="AG150" i="1"/>
  <c r="AH150" i="1"/>
  <c r="AI150" i="1"/>
  <c r="AB151" i="1"/>
  <c r="AC151" i="1"/>
  <c r="AD151" i="1"/>
  <c r="AE151" i="1"/>
  <c r="AF151" i="1"/>
  <c r="AG151" i="1"/>
  <c r="AH151" i="1"/>
  <c r="AI151" i="1"/>
  <c r="AB152" i="1"/>
  <c r="AC152" i="1"/>
  <c r="AD152" i="1"/>
  <c r="AE152" i="1"/>
  <c r="AF152" i="1"/>
  <c r="AG152" i="1"/>
  <c r="AH152" i="1"/>
  <c r="AI152" i="1"/>
  <c r="AB153" i="1"/>
  <c r="AC153" i="1"/>
  <c r="AD153" i="1"/>
  <c r="AE153" i="1"/>
  <c r="AF153" i="1"/>
  <c r="AG153" i="1"/>
  <c r="AH153" i="1"/>
  <c r="AI153" i="1"/>
  <c r="AB154" i="1"/>
  <c r="AC154" i="1"/>
  <c r="AD154" i="1"/>
  <c r="AE154" i="1"/>
  <c r="AF154" i="1"/>
  <c r="AG154" i="1"/>
  <c r="AH154" i="1"/>
  <c r="AI154" i="1"/>
  <c r="AB155" i="1"/>
  <c r="AC155" i="1"/>
  <c r="AD155" i="1"/>
  <c r="AE155" i="1"/>
  <c r="AF155" i="1"/>
  <c r="AG155" i="1"/>
  <c r="AH155" i="1"/>
  <c r="AI155" i="1"/>
  <c r="AB156" i="1"/>
  <c r="AC156" i="1"/>
  <c r="AD156" i="1"/>
  <c r="AE156" i="1"/>
  <c r="AF156" i="1"/>
  <c r="AG156" i="1"/>
  <c r="AH156" i="1"/>
  <c r="AI156" i="1"/>
  <c r="AB157" i="1"/>
  <c r="AC157" i="1"/>
  <c r="AD157" i="1"/>
  <c r="AE157" i="1"/>
  <c r="AF157" i="1"/>
  <c r="AG157" i="1"/>
  <c r="AH157" i="1"/>
  <c r="AI157" i="1"/>
  <c r="AB158" i="1"/>
  <c r="AC158" i="1"/>
  <c r="AD158" i="1"/>
  <c r="AE158" i="1"/>
  <c r="AF158" i="1"/>
  <c r="AG158" i="1"/>
  <c r="AH158" i="1"/>
  <c r="AI158" i="1"/>
  <c r="AB159" i="1"/>
  <c r="AC159" i="1"/>
  <c r="AD159" i="1"/>
  <c r="AE159" i="1"/>
  <c r="AF159" i="1"/>
  <c r="AG159" i="1"/>
  <c r="AH159" i="1"/>
  <c r="AI159" i="1"/>
  <c r="AB160" i="1"/>
  <c r="AC160" i="1"/>
  <c r="AD160" i="1"/>
  <c r="AE160" i="1"/>
  <c r="AF160" i="1"/>
  <c r="AG160" i="1"/>
  <c r="AH160" i="1"/>
  <c r="AI160" i="1"/>
  <c r="AB161" i="1"/>
  <c r="AC161" i="1"/>
  <c r="AD161" i="1"/>
  <c r="AE161" i="1"/>
  <c r="AF161" i="1"/>
  <c r="AG161" i="1"/>
  <c r="AH161" i="1"/>
  <c r="AI161" i="1"/>
  <c r="AB162" i="1"/>
  <c r="AC162" i="1"/>
  <c r="AD162" i="1"/>
  <c r="AE162" i="1"/>
  <c r="AF162" i="1"/>
  <c r="AG162" i="1"/>
  <c r="AH162" i="1"/>
  <c r="AI162" i="1"/>
  <c r="AB163" i="1"/>
  <c r="AC163" i="1"/>
  <c r="AD163" i="1"/>
  <c r="AE163" i="1"/>
  <c r="AF163" i="1"/>
  <c r="AG163" i="1"/>
  <c r="AH163" i="1"/>
  <c r="AI163" i="1"/>
  <c r="AB164" i="1"/>
  <c r="AC164" i="1"/>
  <c r="AD164" i="1"/>
  <c r="AE164" i="1"/>
  <c r="AF164" i="1"/>
  <c r="AG164" i="1"/>
  <c r="AH164" i="1"/>
  <c r="AI164" i="1"/>
  <c r="AB165" i="1"/>
  <c r="AC165" i="1"/>
  <c r="AD165" i="1"/>
  <c r="AE165" i="1"/>
  <c r="AF165" i="1"/>
  <c r="AG165" i="1"/>
  <c r="AH165" i="1"/>
  <c r="AI165" i="1"/>
  <c r="AB166" i="1"/>
  <c r="AC166" i="1"/>
  <c r="AD166" i="1"/>
  <c r="AE166" i="1"/>
  <c r="AF166" i="1"/>
  <c r="AG166" i="1"/>
  <c r="AH166" i="1"/>
  <c r="AI166" i="1"/>
  <c r="AB167" i="1"/>
  <c r="AC167" i="1"/>
  <c r="AD167" i="1"/>
  <c r="AE167" i="1"/>
  <c r="AF167" i="1"/>
  <c r="AG167" i="1"/>
  <c r="AH167" i="1"/>
  <c r="AI167" i="1"/>
  <c r="AB168" i="1"/>
  <c r="AC168" i="1"/>
  <c r="AD168" i="1"/>
  <c r="AE168" i="1"/>
  <c r="AF168" i="1"/>
  <c r="AG168" i="1"/>
  <c r="AH168" i="1"/>
  <c r="AI168" i="1"/>
  <c r="AB169" i="1"/>
  <c r="AC169" i="1"/>
  <c r="AD169" i="1"/>
  <c r="AE169" i="1"/>
  <c r="AF169" i="1"/>
  <c r="AG169" i="1"/>
  <c r="AH169" i="1"/>
  <c r="AI169" i="1"/>
  <c r="AB170" i="1"/>
  <c r="AC170" i="1"/>
  <c r="AD170" i="1"/>
  <c r="AE170" i="1"/>
  <c r="AF170" i="1"/>
  <c r="AG170" i="1"/>
  <c r="AH170" i="1"/>
  <c r="AI170" i="1"/>
  <c r="AB171" i="1"/>
  <c r="AC171" i="1"/>
  <c r="AD171" i="1"/>
  <c r="AE171" i="1"/>
  <c r="AF171" i="1"/>
  <c r="AG171" i="1"/>
  <c r="AH171" i="1"/>
  <c r="AI171" i="1"/>
  <c r="AB172" i="1"/>
  <c r="AC172" i="1"/>
  <c r="AD172" i="1"/>
  <c r="AE172" i="1"/>
  <c r="AF172" i="1"/>
  <c r="AG172" i="1"/>
  <c r="AH172" i="1"/>
  <c r="AI172" i="1"/>
  <c r="AB173" i="1"/>
  <c r="AC173" i="1"/>
  <c r="AD173" i="1"/>
  <c r="AE173" i="1"/>
  <c r="AF173" i="1"/>
  <c r="AG173" i="1"/>
  <c r="AH173" i="1"/>
  <c r="AI173" i="1"/>
  <c r="AB174" i="1"/>
  <c r="AC174" i="1"/>
  <c r="AD174" i="1"/>
  <c r="AE174" i="1"/>
  <c r="AF174" i="1"/>
  <c r="AG174" i="1"/>
  <c r="AH174" i="1"/>
  <c r="AI174" i="1"/>
  <c r="AB175" i="1"/>
  <c r="AC175" i="1"/>
  <c r="AD175" i="1"/>
  <c r="AE175" i="1"/>
  <c r="AF175" i="1"/>
  <c r="AG175" i="1"/>
  <c r="AH175" i="1"/>
  <c r="AI175" i="1"/>
  <c r="AB176" i="1"/>
  <c r="AC176" i="1"/>
  <c r="AD176" i="1"/>
  <c r="AE176" i="1"/>
  <c r="AF176" i="1"/>
  <c r="AG176" i="1"/>
  <c r="AH176" i="1"/>
  <c r="AI176" i="1"/>
  <c r="AB177" i="1"/>
  <c r="AC177" i="1"/>
  <c r="AD177" i="1"/>
  <c r="AE177" i="1"/>
  <c r="AF177" i="1"/>
  <c r="AG177" i="1"/>
  <c r="AH177" i="1"/>
  <c r="AI177" i="1"/>
  <c r="AB178" i="1"/>
  <c r="AC178" i="1"/>
  <c r="AD178" i="1"/>
  <c r="AE178" i="1"/>
  <c r="AF178" i="1"/>
  <c r="AG178" i="1"/>
  <c r="AH178" i="1"/>
  <c r="AI178" i="1"/>
  <c r="AB179" i="1"/>
  <c r="AC179" i="1"/>
  <c r="AD179" i="1"/>
  <c r="AE179" i="1"/>
  <c r="AF179" i="1"/>
  <c r="AG179" i="1"/>
  <c r="AH179" i="1"/>
  <c r="AI179" i="1"/>
  <c r="AB180" i="1"/>
  <c r="AC180" i="1"/>
  <c r="AD180" i="1"/>
  <c r="AE180" i="1"/>
  <c r="AF180" i="1"/>
  <c r="AG180" i="1"/>
  <c r="AH180" i="1"/>
  <c r="AI180" i="1"/>
  <c r="AB181" i="1"/>
  <c r="AC181" i="1"/>
  <c r="AD181" i="1"/>
  <c r="AE181" i="1"/>
  <c r="AF181" i="1"/>
  <c r="AG181" i="1"/>
  <c r="AH181" i="1"/>
  <c r="AI181" i="1"/>
  <c r="AB182" i="1"/>
  <c r="AC182" i="1"/>
  <c r="AD182" i="1"/>
  <c r="AE182" i="1"/>
  <c r="AF182" i="1"/>
  <c r="AG182" i="1"/>
  <c r="AH182" i="1"/>
  <c r="AI182" i="1"/>
  <c r="AB183" i="1"/>
  <c r="AC183" i="1"/>
  <c r="AD183" i="1"/>
  <c r="AE183" i="1"/>
  <c r="AF183" i="1"/>
  <c r="AG183" i="1"/>
  <c r="AH183" i="1"/>
  <c r="AI183" i="1"/>
  <c r="AB184" i="1"/>
  <c r="AC184" i="1"/>
  <c r="AD184" i="1"/>
  <c r="AE184" i="1"/>
  <c r="AF184" i="1"/>
  <c r="AG184" i="1"/>
  <c r="AH184" i="1"/>
  <c r="AI184" i="1"/>
  <c r="AC2" i="1"/>
  <c r="AD2" i="1"/>
  <c r="AE2" i="1"/>
  <c r="AF2" i="1"/>
  <c r="AG2" i="1"/>
  <c r="AH2" i="1"/>
  <c r="AI2" i="1"/>
  <c r="AB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K2" i="1"/>
  <c r="L2" i="1"/>
  <c r="M2" i="1"/>
  <c r="J2" i="1"/>
  <c r="AY185" i="1" l="1"/>
  <c r="BB185" i="1"/>
  <c r="BA185" i="1"/>
  <c r="AV185" i="1"/>
  <c r="AD185" i="1"/>
  <c r="AZ185" i="1"/>
  <c r="AW185" i="1"/>
  <c r="AB185" i="1"/>
  <c r="AF185" i="1"/>
  <c r="BC185" i="1"/>
  <c r="AX185" i="1"/>
  <c r="AH185" i="1"/>
  <c r="AI185" i="1"/>
  <c r="AE185" i="1"/>
  <c r="AG185" i="1"/>
  <c r="AC185" i="1"/>
  <c r="N2" i="1"/>
  <c r="S2" i="1" s="1"/>
  <c r="N184" i="1"/>
  <c r="S184" i="1" s="1"/>
  <c r="N183" i="1"/>
  <c r="S183" i="1" s="1"/>
  <c r="N182" i="1"/>
  <c r="S182" i="1" s="1"/>
  <c r="N181" i="1"/>
  <c r="S181" i="1" s="1"/>
  <c r="N180" i="1"/>
  <c r="S180" i="1" s="1"/>
  <c r="N179" i="1"/>
  <c r="S179" i="1" s="1"/>
  <c r="N178" i="1"/>
  <c r="S178" i="1" s="1"/>
  <c r="N177" i="1"/>
  <c r="S177" i="1" s="1"/>
  <c r="N176" i="1"/>
  <c r="S176" i="1" s="1"/>
  <c r="N175" i="1"/>
  <c r="S175" i="1" s="1"/>
  <c r="N174" i="1"/>
  <c r="S174" i="1" s="1"/>
  <c r="N173" i="1"/>
  <c r="S173" i="1" s="1"/>
  <c r="N172" i="1"/>
  <c r="S172" i="1" s="1"/>
  <c r="N171" i="1"/>
  <c r="S171" i="1" s="1"/>
  <c r="N170" i="1"/>
  <c r="S170" i="1" s="1"/>
  <c r="N169" i="1"/>
  <c r="S169" i="1" s="1"/>
  <c r="N168" i="1"/>
  <c r="S168" i="1" s="1"/>
  <c r="N167" i="1"/>
  <c r="S167" i="1" s="1"/>
  <c r="N166" i="1"/>
  <c r="S166" i="1" s="1"/>
  <c r="N165" i="1"/>
  <c r="S165" i="1" s="1"/>
  <c r="N164" i="1"/>
  <c r="S164" i="1" s="1"/>
  <c r="N163" i="1"/>
  <c r="S163" i="1" s="1"/>
  <c r="N162" i="1"/>
  <c r="S162" i="1" s="1"/>
  <c r="N161" i="1"/>
  <c r="S161" i="1" s="1"/>
  <c r="N160" i="1"/>
  <c r="S160" i="1" s="1"/>
  <c r="N159" i="1"/>
  <c r="S159" i="1" s="1"/>
  <c r="N158" i="1"/>
  <c r="S158" i="1" s="1"/>
  <c r="N157" i="1"/>
  <c r="S157" i="1" s="1"/>
  <c r="N156" i="1"/>
  <c r="S156" i="1" s="1"/>
  <c r="N155" i="1"/>
  <c r="S155" i="1" s="1"/>
  <c r="N154" i="1"/>
  <c r="S154" i="1" s="1"/>
  <c r="N153" i="1"/>
  <c r="S153" i="1" s="1"/>
  <c r="N152" i="1"/>
  <c r="S152" i="1" s="1"/>
  <c r="N151" i="1"/>
  <c r="S151" i="1" s="1"/>
  <c r="N150" i="1"/>
  <c r="S150" i="1" s="1"/>
  <c r="N149" i="1"/>
  <c r="S149" i="1" s="1"/>
  <c r="N148" i="1"/>
  <c r="S148" i="1" s="1"/>
  <c r="N147" i="1"/>
  <c r="S147" i="1" s="1"/>
  <c r="N146" i="1"/>
  <c r="S146" i="1" s="1"/>
  <c r="N145" i="1"/>
  <c r="S145" i="1" s="1"/>
  <c r="N144" i="1"/>
  <c r="S144" i="1" s="1"/>
  <c r="N143" i="1"/>
  <c r="S143" i="1" s="1"/>
  <c r="N142" i="1"/>
  <c r="S142" i="1" s="1"/>
  <c r="N141" i="1"/>
  <c r="S141" i="1" s="1"/>
  <c r="N140" i="1"/>
  <c r="S140" i="1" s="1"/>
  <c r="N139" i="1"/>
  <c r="S139" i="1" s="1"/>
  <c r="N138" i="1"/>
  <c r="S138" i="1" s="1"/>
  <c r="N137" i="1"/>
  <c r="S137" i="1" s="1"/>
  <c r="N136" i="1"/>
  <c r="S136" i="1" s="1"/>
  <c r="N135" i="1"/>
  <c r="S135" i="1" s="1"/>
  <c r="N134" i="1"/>
  <c r="S134" i="1" s="1"/>
  <c r="N133" i="1"/>
  <c r="S133" i="1" s="1"/>
  <c r="N132" i="1"/>
  <c r="S132" i="1" s="1"/>
  <c r="N131" i="1"/>
  <c r="S131" i="1" s="1"/>
  <c r="N130" i="1"/>
  <c r="S130" i="1" s="1"/>
  <c r="N129" i="1"/>
  <c r="S129" i="1" s="1"/>
  <c r="N128" i="1"/>
  <c r="S128" i="1" s="1"/>
  <c r="N127" i="1"/>
  <c r="S127" i="1" s="1"/>
  <c r="N126" i="1"/>
  <c r="S126" i="1" s="1"/>
  <c r="N125" i="1"/>
  <c r="S125" i="1" s="1"/>
  <c r="N124" i="1"/>
  <c r="S124" i="1" s="1"/>
  <c r="N123" i="1"/>
  <c r="S123" i="1" s="1"/>
  <c r="N122" i="1"/>
  <c r="S122" i="1" s="1"/>
  <c r="N121" i="1"/>
  <c r="S121" i="1" s="1"/>
  <c r="N119" i="1"/>
  <c r="S119" i="1" s="1"/>
  <c r="N118" i="1"/>
  <c r="S118" i="1" s="1"/>
  <c r="N117" i="1"/>
  <c r="S117" i="1" s="1"/>
  <c r="N116" i="1"/>
  <c r="S116" i="1" s="1"/>
  <c r="N115" i="1"/>
  <c r="S115" i="1" s="1"/>
  <c r="N114" i="1"/>
  <c r="S114" i="1" s="1"/>
  <c r="N113" i="1"/>
  <c r="S113" i="1" s="1"/>
  <c r="N112" i="1"/>
  <c r="S112" i="1" s="1"/>
  <c r="N111" i="1"/>
  <c r="S111" i="1" s="1"/>
  <c r="N110" i="1"/>
  <c r="S110" i="1" s="1"/>
  <c r="N109" i="1"/>
  <c r="S109" i="1" s="1"/>
  <c r="N108" i="1"/>
  <c r="S108" i="1" s="1"/>
  <c r="N107" i="1"/>
  <c r="S107" i="1" s="1"/>
  <c r="N106" i="1"/>
  <c r="S106" i="1" s="1"/>
  <c r="N105" i="1"/>
  <c r="S105" i="1" s="1"/>
  <c r="N104" i="1"/>
  <c r="S104" i="1" s="1"/>
  <c r="N103" i="1"/>
  <c r="S103" i="1" s="1"/>
  <c r="N102" i="1"/>
  <c r="S102" i="1" s="1"/>
  <c r="N101" i="1"/>
  <c r="S101" i="1" s="1"/>
  <c r="N100" i="1"/>
  <c r="S100" i="1" s="1"/>
  <c r="N99" i="1"/>
  <c r="S99" i="1" s="1"/>
  <c r="N98" i="1"/>
  <c r="S98" i="1" s="1"/>
  <c r="N97" i="1"/>
  <c r="S97" i="1" s="1"/>
  <c r="N96" i="1"/>
  <c r="S96" i="1" s="1"/>
  <c r="N95" i="1"/>
  <c r="S95" i="1" s="1"/>
  <c r="N94" i="1"/>
  <c r="S94" i="1" s="1"/>
  <c r="N93" i="1"/>
  <c r="S93" i="1" s="1"/>
  <c r="N92" i="1"/>
  <c r="S92" i="1" s="1"/>
  <c r="N91" i="1"/>
  <c r="S91" i="1" s="1"/>
  <c r="N90" i="1"/>
  <c r="S90" i="1" s="1"/>
  <c r="N89" i="1"/>
  <c r="S89" i="1" s="1"/>
  <c r="N88" i="1"/>
  <c r="S88" i="1" s="1"/>
  <c r="N87" i="1"/>
  <c r="S87" i="1" s="1"/>
  <c r="N86" i="1"/>
  <c r="S86" i="1" s="1"/>
  <c r="N85" i="1"/>
  <c r="S85" i="1" s="1"/>
  <c r="N84" i="1"/>
  <c r="S84" i="1" s="1"/>
  <c r="N83" i="1"/>
  <c r="S83" i="1" s="1"/>
  <c r="N82" i="1"/>
  <c r="S82" i="1" s="1"/>
  <c r="N81" i="1"/>
  <c r="S81" i="1" s="1"/>
  <c r="N80" i="1"/>
  <c r="S80" i="1" s="1"/>
  <c r="N79" i="1"/>
  <c r="S79" i="1" s="1"/>
  <c r="N78" i="1"/>
  <c r="S78" i="1" s="1"/>
  <c r="N77" i="1"/>
  <c r="S77" i="1" s="1"/>
  <c r="N76" i="1"/>
  <c r="S76" i="1" s="1"/>
  <c r="N75" i="1"/>
  <c r="S75" i="1" s="1"/>
  <c r="N74" i="1"/>
  <c r="S74" i="1" s="1"/>
  <c r="N73" i="1"/>
  <c r="S73" i="1" s="1"/>
  <c r="N72" i="1"/>
  <c r="S72" i="1" s="1"/>
  <c r="N71" i="1"/>
  <c r="S71" i="1" s="1"/>
  <c r="N70" i="1"/>
  <c r="S70" i="1" s="1"/>
  <c r="N69" i="1"/>
  <c r="S69" i="1" s="1"/>
  <c r="N68" i="1"/>
  <c r="S68" i="1" s="1"/>
  <c r="N67" i="1"/>
  <c r="S67" i="1" s="1"/>
  <c r="N66" i="1"/>
  <c r="S66" i="1" s="1"/>
  <c r="N65" i="1"/>
  <c r="S65" i="1" s="1"/>
  <c r="N64" i="1"/>
  <c r="S64" i="1" s="1"/>
  <c r="N63" i="1"/>
  <c r="S63" i="1" s="1"/>
  <c r="N62" i="1"/>
  <c r="S62" i="1" s="1"/>
  <c r="N61" i="1"/>
  <c r="S61" i="1" s="1"/>
  <c r="N60" i="1"/>
  <c r="S60" i="1" s="1"/>
  <c r="N59" i="1"/>
  <c r="S59" i="1" s="1"/>
  <c r="N58" i="1"/>
  <c r="S58" i="1" s="1"/>
  <c r="N57" i="1"/>
  <c r="S57" i="1" s="1"/>
  <c r="N55" i="1"/>
  <c r="S55" i="1" s="1"/>
  <c r="N54" i="1"/>
  <c r="S54" i="1" s="1"/>
  <c r="N53" i="1"/>
  <c r="S53" i="1" s="1"/>
  <c r="N52" i="1"/>
  <c r="O52" i="1" s="1"/>
  <c r="N51" i="1"/>
  <c r="S51" i="1" s="1"/>
  <c r="N50" i="1"/>
  <c r="S50" i="1" s="1"/>
  <c r="N49" i="1"/>
  <c r="S49" i="1" s="1"/>
  <c r="N48" i="1"/>
  <c r="S48" i="1" s="1"/>
  <c r="N47" i="1"/>
  <c r="S47" i="1" s="1"/>
  <c r="N46" i="1"/>
  <c r="S46" i="1" s="1"/>
  <c r="N45" i="1"/>
  <c r="S45" i="1" s="1"/>
  <c r="N44" i="1"/>
  <c r="S44" i="1" s="1"/>
  <c r="N43" i="1"/>
  <c r="S43" i="1" s="1"/>
  <c r="N42" i="1"/>
  <c r="S42" i="1" s="1"/>
  <c r="N41" i="1"/>
  <c r="S41" i="1" s="1"/>
  <c r="N40" i="1"/>
  <c r="S40" i="1" s="1"/>
  <c r="N39" i="1"/>
  <c r="S39" i="1" s="1"/>
  <c r="N38" i="1"/>
  <c r="S38" i="1" s="1"/>
  <c r="N37" i="1"/>
  <c r="S37" i="1" s="1"/>
  <c r="N36" i="1"/>
  <c r="S36" i="1" s="1"/>
  <c r="N35" i="1"/>
  <c r="S35" i="1" s="1"/>
  <c r="N34" i="1"/>
  <c r="S34" i="1" s="1"/>
  <c r="N33" i="1"/>
  <c r="S33" i="1" s="1"/>
  <c r="N32" i="1"/>
  <c r="S32" i="1" s="1"/>
  <c r="N31" i="1"/>
  <c r="S31" i="1" s="1"/>
  <c r="N30" i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N6" i="1"/>
  <c r="S6" i="1" s="1"/>
  <c r="N5" i="1"/>
  <c r="S5" i="1" s="1"/>
  <c r="N4" i="1"/>
  <c r="S4" i="1" s="1"/>
  <c r="N3" i="1"/>
  <c r="S3" i="1" s="1"/>
  <c r="N120" i="1"/>
  <c r="S120" i="1" s="1"/>
  <c r="N56" i="1"/>
  <c r="S56" i="1" s="1"/>
  <c r="D188" i="1"/>
  <c r="D189" i="1"/>
  <c r="D190" i="1"/>
  <c r="F188" i="1"/>
  <c r="G188" i="1"/>
  <c r="F189" i="1"/>
  <c r="G189" i="1"/>
  <c r="F190" i="1"/>
  <c r="G190" i="1"/>
  <c r="E190" i="1"/>
  <c r="E189" i="1"/>
  <c r="E188" i="1"/>
  <c r="BF194" i="1"/>
  <c r="BG194" i="1"/>
  <c r="BF195" i="1"/>
  <c r="BG195" i="1"/>
  <c r="BE195" i="1"/>
  <c r="BE194" i="1"/>
  <c r="BG188" i="1"/>
  <c r="BG189" i="1"/>
  <c r="BF188" i="1"/>
  <c r="BF189" i="1"/>
  <c r="BE188" i="1"/>
  <c r="BE189" i="1"/>
  <c r="BE190" i="1" l="1"/>
  <c r="BE191" i="1" s="1"/>
  <c r="BF190" i="1"/>
  <c r="BF192" i="1" s="1"/>
  <c r="BG190" i="1"/>
  <c r="BG192" i="1" s="1"/>
  <c r="BC186" i="1"/>
  <c r="R25" i="1"/>
  <c r="Q90" i="1"/>
  <c r="AZ186" i="1"/>
  <c r="BB186" i="1"/>
  <c r="AV186" i="1"/>
  <c r="AW186" i="1"/>
  <c r="AY186" i="1"/>
  <c r="BA186" i="1"/>
  <c r="AX186" i="1"/>
  <c r="R29" i="1"/>
  <c r="Q37" i="1"/>
  <c r="Q59" i="1"/>
  <c r="R7" i="1"/>
  <c r="Q81" i="1"/>
  <c r="AG186" i="1"/>
  <c r="R10" i="1"/>
  <c r="O21" i="1"/>
  <c r="Q52" i="1"/>
  <c r="AD186" i="1"/>
  <c r="AI186" i="1"/>
  <c r="AE186" i="1"/>
  <c r="Q25" i="1"/>
  <c r="R18" i="1"/>
  <c r="AC186" i="1"/>
  <c r="AH186" i="1"/>
  <c r="AF186" i="1"/>
  <c r="Q29" i="1"/>
  <c r="Q69" i="1"/>
  <c r="O33" i="1"/>
  <c r="R21" i="1"/>
  <c r="O121" i="1"/>
  <c r="O160" i="1"/>
  <c r="AB186" i="1"/>
  <c r="Q60" i="1"/>
  <c r="Q40" i="1"/>
  <c r="O43" i="1"/>
  <c r="Q23" i="1"/>
  <c r="Q47" i="1"/>
  <c r="R19" i="1"/>
  <c r="R47" i="1"/>
  <c r="R54" i="1"/>
  <c r="Q5" i="1"/>
  <c r="Q51" i="1"/>
  <c r="R60" i="1"/>
  <c r="Q13" i="1"/>
  <c r="Q79" i="1"/>
  <c r="R43" i="1"/>
  <c r="O135" i="1"/>
  <c r="O83" i="1"/>
  <c r="Q17" i="1"/>
  <c r="Q43" i="1"/>
  <c r="Q63" i="1"/>
  <c r="R51" i="1"/>
  <c r="O91" i="1"/>
  <c r="O151" i="1"/>
  <c r="Q4" i="1"/>
  <c r="Q21" i="1"/>
  <c r="Q33" i="1"/>
  <c r="Q46" i="1"/>
  <c r="Q54" i="1"/>
  <c r="Q67" i="1"/>
  <c r="Q86" i="1"/>
  <c r="O119" i="1"/>
  <c r="R40" i="1"/>
  <c r="R52" i="1"/>
  <c r="O53" i="1"/>
  <c r="O131" i="1"/>
  <c r="Q64" i="1"/>
  <c r="Q72" i="1"/>
  <c r="Q84" i="1"/>
  <c r="O167" i="1"/>
  <c r="Q8" i="1"/>
  <c r="Q19" i="1"/>
  <c r="Q42" i="1"/>
  <c r="Q65" i="1"/>
  <c r="Q73" i="1"/>
  <c r="R15" i="1"/>
  <c r="R22" i="1"/>
  <c r="R31" i="1"/>
  <c r="Q9" i="1"/>
  <c r="Q62" i="1"/>
  <c r="R5" i="1"/>
  <c r="R23" i="1"/>
  <c r="R34" i="1"/>
  <c r="O64" i="1"/>
  <c r="O178" i="1"/>
  <c r="R3" i="1"/>
  <c r="R9" i="1"/>
  <c r="O9" i="1"/>
  <c r="O55" i="1"/>
  <c r="O124" i="1"/>
  <c r="O133" i="1"/>
  <c r="O141" i="1"/>
  <c r="P31" i="1"/>
  <c r="P81" i="1"/>
  <c r="Q95" i="1"/>
  <c r="O139" i="1"/>
  <c r="P174" i="1"/>
  <c r="O165" i="1"/>
  <c r="O173" i="1"/>
  <c r="P111" i="1"/>
  <c r="P43" i="1"/>
  <c r="P160" i="1"/>
  <c r="Q108" i="1"/>
  <c r="O65" i="1"/>
  <c r="R111" i="1"/>
  <c r="Q12" i="1"/>
  <c r="Q31" i="1"/>
  <c r="Q50" i="1"/>
  <c r="R6" i="1"/>
  <c r="R13" i="1"/>
  <c r="R26" i="1"/>
  <c r="R39" i="1"/>
  <c r="R50" i="1"/>
  <c r="R55" i="1"/>
  <c r="O40" i="1"/>
  <c r="O51" i="1"/>
  <c r="O75" i="1"/>
  <c r="O102" i="1"/>
  <c r="O118" i="1"/>
  <c r="O129" i="1"/>
  <c r="O134" i="1"/>
  <c r="O137" i="1"/>
  <c r="O140" i="1"/>
  <c r="O142" i="1"/>
  <c r="Q144" i="1"/>
  <c r="P60" i="1"/>
  <c r="P180" i="1"/>
  <c r="Q118" i="1"/>
  <c r="R140" i="1"/>
  <c r="R142" i="1"/>
  <c r="O5" i="1"/>
  <c r="O73" i="1"/>
  <c r="O110" i="1"/>
  <c r="O113" i="1"/>
  <c r="O116" i="1"/>
  <c r="O146" i="1"/>
  <c r="O164" i="1"/>
  <c r="O166" i="1"/>
  <c r="O169" i="1"/>
  <c r="O172" i="1"/>
  <c r="O174" i="1"/>
  <c r="P15" i="1"/>
  <c r="P69" i="1"/>
  <c r="Q167" i="1"/>
  <c r="Q142" i="1"/>
  <c r="R167" i="1"/>
  <c r="R94" i="1"/>
  <c r="P135" i="1"/>
  <c r="Q184" i="1"/>
  <c r="R101" i="1"/>
  <c r="R184" i="1"/>
  <c r="R179" i="1"/>
  <c r="O99" i="1"/>
  <c r="Q27" i="1"/>
  <c r="Q35" i="1"/>
  <c r="Q56" i="1"/>
  <c r="R11" i="1"/>
  <c r="R17" i="1"/>
  <c r="R27" i="1"/>
  <c r="O107" i="1"/>
  <c r="O25" i="1"/>
  <c r="O31" i="1"/>
  <c r="O39" i="1"/>
  <c r="O41" i="1"/>
  <c r="O62" i="1"/>
  <c r="O67" i="1"/>
  <c r="O69" i="1"/>
  <c r="O71" i="1"/>
  <c r="O81" i="1"/>
  <c r="O84" i="1"/>
  <c r="O86" i="1"/>
  <c r="O92" i="1"/>
  <c r="O94" i="1"/>
  <c r="O97" i="1"/>
  <c r="O100" i="1"/>
  <c r="O108" i="1"/>
  <c r="O144" i="1"/>
  <c r="O149" i="1"/>
  <c r="O157" i="1"/>
  <c r="O162" i="1"/>
  <c r="O180" i="1"/>
  <c r="O182" i="1"/>
  <c r="O184" i="1"/>
  <c r="P94" i="1"/>
  <c r="P113" i="1"/>
  <c r="P140" i="1"/>
  <c r="P183" i="1"/>
  <c r="Q146" i="1"/>
  <c r="P3" i="1"/>
  <c r="P19" i="1"/>
  <c r="P35" i="1"/>
  <c r="P47" i="1"/>
  <c r="P64" i="1"/>
  <c r="P73" i="1"/>
  <c r="P84" i="1"/>
  <c r="P100" i="1"/>
  <c r="P127" i="1"/>
  <c r="P165" i="1"/>
  <c r="P184" i="1"/>
  <c r="Q172" i="1"/>
  <c r="Q99" i="1"/>
  <c r="Q109" i="1"/>
  <c r="Q121" i="1"/>
  <c r="Q147" i="1"/>
  <c r="P178" i="1"/>
  <c r="R71" i="1"/>
  <c r="R102" i="1"/>
  <c r="R147" i="1"/>
  <c r="Q169" i="1"/>
  <c r="O111" i="1"/>
  <c r="Q157" i="1"/>
  <c r="R73" i="1"/>
  <c r="R113" i="1"/>
  <c r="R153" i="1"/>
  <c r="R181" i="1"/>
  <c r="R107" i="1"/>
  <c r="R146" i="1"/>
  <c r="P126" i="1"/>
  <c r="R70" i="1"/>
  <c r="R135" i="1"/>
  <c r="Q45" i="1"/>
  <c r="Q58" i="1"/>
  <c r="Q68" i="1"/>
  <c r="Q77" i="1"/>
  <c r="R35" i="1"/>
  <c r="R56" i="1"/>
  <c r="O13" i="1"/>
  <c r="O29" i="1"/>
  <c r="O37" i="1"/>
  <c r="O47" i="1"/>
  <c r="O50" i="1"/>
  <c r="O54" i="1"/>
  <c r="O60" i="1"/>
  <c r="O74" i="1"/>
  <c r="O76" i="1"/>
  <c r="O79" i="1"/>
  <c r="O90" i="1"/>
  <c r="O106" i="1"/>
  <c r="O122" i="1"/>
  <c r="O128" i="1"/>
  <c r="O130" i="1"/>
  <c r="O132" i="1"/>
  <c r="O2" i="1"/>
  <c r="P95" i="1"/>
  <c r="P121" i="1"/>
  <c r="P156" i="1"/>
  <c r="Q130" i="1"/>
  <c r="Q156" i="1"/>
  <c r="P7" i="1"/>
  <c r="P23" i="1"/>
  <c r="P39" i="1"/>
  <c r="P51" i="1"/>
  <c r="P65" i="1"/>
  <c r="P76" i="1"/>
  <c r="P88" i="1"/>
  <c r="P109" i="1"/>
  <c r="P149" i="1"/>
  <c r="P167" i="1"/>
  <c r="Q132" i="1"/>
  <c r="Q183" i="1"/>
  <c r="Q100" i="1"/>
  <c r="Q113" i="1"/>
  <c r="Q129" i="1"/>
  <c r="Q158" i="1"/>
  <c r="R2" i="1"/>
  <c r="R90" i="1"/>
  <c r="O127" i="1"/>
  <c r="R158" i="1"/>
  <c r="R176" i="1"/>
  <c r="P142" i="1"/>
  <c r="Q165" i="1"/>
  <c r="R81" i="1"/>
  <c r="R128" i="1"/>
  <c r="R163" i="1"/>
  <c r="R85" i="1"/>
  <c r="R117" i="1"/>
  <c r="R149" i="1"/>
  <c r="P179" i="1"/>
  <c r="P93" i="1"/>
  <c r="O77" i="1"/>
  <c r="R14" i="1"/>
  <c r="R30" i="1"/>
  <c r="R38" i="1"/>
  <c r="R45" i="1"/>
  <c r="O17" i="1"/>
  <c r="O32" i="1"/>
  <c r="O35" i="1"/>
  <c r="O45" i="1"/>
  <c r="O58" i="1"/>
  <c r="O66" i="1"/>
  <c r="O68" i="1"/>
  <c r="O70" i="1"/>
  <c r="O85" i="1"/>
  <c r="O93" i="1"/>
  <c r="O101" i="1"/>
  <c r="O109" i="1"/>
  <c r="O117" i="1"/>
  <c r="O126" i="1"/>
  <c r="O148" i="1"/>
  <c r="O150" i="1"/>
  <c r="O153" i="1"/>
  <c r="O156" i="1"/>
  <c r="O158" i="1"/>
  <c r="O176" i="1"/>
  <c r="O181" i="1"/>
  <c r="P2" i="1"/>
  <c r="P102" i="1"/>
  <c r="P129" i="1"/>
  <c r="P172" i="1"/>
  <c r="Q133" i="1"/>
  <c r="Q179" i="1"/>
  <c r="P11" i="1"/>
  <c r="P27" i="1"/>
  <c r="P40" i="1"/>
  <c r="P56" i="1"/>
  <c r="P68" i="1"/>
  <c r="P77" i="1"/>
  <c r="P92" i="1"/>
  <c r="P118" i="1"/>
  <c r="P151" i="1"/>
  <c r="P173" i="1"/>
  <c r="Q148" i="1"/>
  <c r="Q91" i="1"/>
  <c r="Q104" i="1"/>
  <c r="Q116" i="1"/>
  <c r="Q131" i="1"/>
  <c r="Q160" i="1"/>
  <c r="R64" i="1"/>
  <c r="R93" i="1"/>
  <c r="P134" i="1"/>
  <c r="R160" i="1"/>
  <c r="R178" i="1"/>
  <c r="P158" i="1"/>
  <c r="R58" i="1"/>
  <c r="R99" i="1"/>
  <c r="R139" i="1"/>
  <c r="R171" i="1"/>
  <c r="R86" i="1"/>
  <c r="R126" i="1"/>
  <c r="R156" i="1"/>
  <c r="Q22" i="1"/>
  <c r="Q34" i="1"/>
  <c r="Q87" i="1"/>
  <c r="O4" i="1"/>
  <c r="O10" i="1"/>
  <c r="O16" i="1"/>
  <c r="O22" i="1"/>
  <c r="O120" i="1"/>
  <c r="Q164" i="1"/>
  <c r="P4" i="1"/>
  <c r="P16" i="1"/>
  <c r="P24" i="1"/>
  <c r="P32" i="1"/>
  <c r="P44" i="1"/>
  <c r="P53" i="1"/>
  <c r="P61" i="1"/>
  <c r="P89" i="1"/>
  <c r="P103" i="1"/>
  <c r="P119" i="1"/>
  <c r="P143" i="1"/>
  <c r="P175" i="1"/>
  <c r="Q152" i="1"/>
  <c r="Q55" i="1"/>
  <c r="Q96" i="1"/>
  <c r="Q105" i="1"/>
  <c r="Q171" i="1"/>
  <c r="O155" i="1"/>
  <c r="P154" i="1"/>
  <c r="Q141" i="1"/>
  <c r="R76" i="1"/>
  <c r="R134" i="1"/>
  <c r="R143" i="1"/>
  <c r="P150" i="1"/>
  <c r="Q85" i="1"/>
  <c r="P130" i="1"/>
  <c r="R63" i="1"/>
  <c r="R92" i="1"/>
  <c r="R103" i="1"/>
  <c r="R132" i="1"/>
  <c r="R155" i="1"/>
  <c r="P166" i="1"/>
  <c r="R175" i="1"/>
  <c r="R74" i="1"/>
  <c r="R98" i="1"/>
  <c r="R110" i="1"/>
  <c r="R119" i="1"/>
  <c r="R138" i="1"/>
  <c r="R159" i="1"/>
  <c r="R173" i="1"/>
  <c r="Q26" i="1"/>
  <c r="Q38" i="1"/>
  <c r="Q78" i="1"/>
  <c r="R44" i="1"/>
  <c r="O123" i="1"/>
  <c r="O8" i="1"/>
  <c r="O14" i="1"/>
  <c r="O20" i="1"/>
  <c r="O26" i="1"/>
  <c r="O30" i="1"/>
  <c r="O72" i="1"/>
  <c r="O115" i="1"/>
  <c r="Q6" i="1"/>
  <c r="Q10" i="1"/>
  <c r="Q14" i="1"/>
  <c r="Q44" i="1"/>
  <c r="Q48" i="1"/>
  <c r="Q57" i="1"/>
  <c r="Q61" i="1"/>
  <c r="Q74" i="1"/>
  <c r="Q83" i="1"/>
  <c r="Q88" i="1"/>
  <c r="O87" i="1"/>
  <c r="R4" i="1"/>
  <c r="R8" i="1"/>
  <c r="R12" i="1"/>
  <c r="R16" i="1"/>
  <c r="R20" i="1"/>
  <c r="R24" i="1"/>
  <c r="R28" i="1"/>
  <c r="R32" i="1"/>
  <c r="R36" i="1"/>
  <c r="R49" i="1"/>
  <c r="R53" i="1"/>
  <c r="R57" i="1"/>
  <c r="O49" i="1"/>
  <c r="O56" i="1"/>
  <c r="O88" i="1"/>
  <c r="O104" i="1"/>
  <c r="Q15" i="1"/>
  <c r="P96" i="1"/>
  <c r="P106" i="1"/>
  <c r="P115" i="1"/>
  <c r="P123" i="1"/>
  <c r="P137" i="1"/>
  <c r="P144" i="1"/>
  <c r="P157" i="1"/>
  <c r="Q124" i="1"/>
  <c r="Q136" i="1"/>
  <c r="Q151" i="1"/>
  <c r="Q170" i="1"/>
  <c r="P5" i="1"/>
  <c r="P9" i="1"/>
  <c r="P13" i="1"/>
  <c r="P17" i="1"/>
  <c r="P21" i="1"/>
  <c r="P25" i="1"/>
  <c r="P29" i="1"/>
  <c r="P33" i="1"/>
  <c r="P37" i="1"/>
  <c r="P41" i="1"/>
  <c r="P45" i="1"/>
  <c r="P49" i="1"/>
  <c r="P54" i="1"/>
  <c r="P58" i="1"/>
  <c r="P62" i="1"/>
  <c r="P66" i="1"/>
  <c r="P70" i="1"/>
  <c r="P74" i="1"/>
  <c r="P78" i="1"/>
  <c r="P82" i="1"/>
  <c r="P86" i="1"/>
  <c r="P90" i="1"/>
  <c r="P97" i="1"/>
  <c r="P105" i="1"/>
  <c r="P112" i="1"/>
  <c r="P120" i="1"/>
  <c r="P128" i="1"/>
  <c r="P145" i="1"/>
  <c r="P153" i="1"/>
  <c r="P161" i="1"/>
  <c r="P169" i="1"/>
  <c r="P176" i="1"/>
  <c r="Q2" i="1"/>
  <c r="Q140" i="1"/>
  <c r="Q159" i="1"/>
  <c r="Q176" i="1"/>
  <c r="Q71" i="1"/>
  <c r="Q93" i="1"/>
  <c r="Q97" i="1"/>
  <c r="Q102" i="1"/>
  <c r="Q106" i="1"/>
  <c r="Q110" i="1"/>
  <c r="Q114" i="1"/>
  <c r="Q119" i="1"/>
  <c r="Q125" i="1"/>
  <c r="Q135" i="1"/>
  <c r="Q150" i="1"/>
  <c r="Q163" i="1"/>
  <c r="Q175" i="1"/>
  <c r="O159" i="1"/>
  <c r="P162" i="1"/>
  <c r="Q149" i="1"/>
  <c r="R42" i="1"/>
  <c r="R65" i="1"/>
  <c r="R79" i="1"/>
  <c r="R97" i="1"/>
  <c r="R105" i="1"/>
  <c r="R118" i="1"/>
  <c r="R127" i="1"/>
  <c r="Q137" i="1"/>
  <c r="R145" i="1"/>
  <c r="R150" i="1"/>
  <c r="R162" i="1"/>
  <c r="R169" i="1"/>
  <c r="P182" i="1"/>
  <c r="O95" i="1"/>
  <c r="P132" i="1"/>
  <c r="O143" i="1"/>
  <c r="Q117" i="1"/>
  <c r="Q173" i="1"/>
  <c r="R66" i="1"/>
  <c r="R75" i="1"/>
  <c r="R83" i="1"/>
  <c r="R95" i="1"/>
  <c r="R106" i="1"/>
  <c r="R116" i="1"/>
  <c r="R133" i="1"/>
  <c r="R148" i="1"/>
  <c r="R157" i="1"/>
  <c r="R166" i="1"/>
  <c r="R177" i="1"/>
  <c r="R183" i="1"/>
  <c r="R78" i="1"/>
  <c r="R88" i="1"/>
  <c r="R100" i="1"/>
  <c r="P114" i="1"/>
  <c r="R121" i="1"/>
  <c r="R129" i="1"/>
  <c r="R141" i="1"/>
  <c r="R151" i="1"/>
  <c r="R161" i="1"/>
  <c r="R174" i="1"/>
  <c r="P152" i="1"/>
  <c r="P168" i="1"/>
  <c r="P72" i="1"/>
  <c r="P80" i="1"/>
  <c r="P136" i="1"/>
  <c r="P159" i="1"/>
  <c r="Q112" i="1"/>
  <c r="Q168" i="1"/>
  <c r="O175" i="1"/>
  <c r="Q177" i="1"/>
  <c r="R112" i="1"/>
  <c r="R123" i="1"/>
  <c r="P138" i="1"/>
  <c r="R80" i="1"/>
  <c r="R89" i="1"/>
  <c r="R72" i="1"/>
  <c r="R125" i="1"/>
  <c r="R170" i="1"/>
  <c r="Q18" i="1"/>
  <c r="Q30" i="1"/>
  <c r="Q82" i="1"/>
  <c r="R48" i="1"/>
  <c r="R61" i="1"/>
  <c r="O6" i="1"/>
  <c r="O12" i="1"/>
  <c r="O18" i="1"/>
  <c r="O24" i="1"/>
  <c r="O28" i="1"/>
  <c r="P104" i="1"/>
  <c r="P122" i="1"/>
  <c r="P141" i="1"/>
  <c r="Q123" i="1"/>
  <c r="Q182" i="1"/>
  <c r="P8" i="1"/>
  <c r="P12" i="1"/>
  <c r="P20" i="1"/>
  <c r="P28" i="1"/>
  <c r="P36" i="1"/>
  <c r="P48" i="1"/>
  <c r="P57" i="1"/>
  <c r="P85" i="1"/>
  <c r="P110" i="1"/>
  <c r="Q134" i="1"/>
  <c r="Q92" i="1"/>
  <c r="Q122" i="1"/>
  <c r="R115" i="1"/>
  <c r="Q3" i="1"/>
  <c r="Q7" i="1"/>
  <c r="Q11" i="1"/>
  <c r="Q16" i="1"/>
  <c r="Q20" i="1"/>
  <c r="Q24" i="1"/>
  <c r="Q28" i="1"/>
  <c r="Q32" i="1"/>
  <c r="Q36" i="1"/>
  <c r="Q41" i="1"/>
  <c r="Q49" i="1"/>
  <c r="Q53" i="1"/>
  <c r="Q66" i="1"/>
  <c r="Q70" i="1"/>
  <c r="Q76" i="1"/>
  <c r="Q80" i="1"/>
  <c r="O103" i="1"/>
  <c r="R33" i="1"/>
  <c r="R37" i="1"/>
  <c r="R41" i="1"/>
  <c r="R46" i="1"/>
  <c r="R59" i="1"/>
  <c r="O3" i="1"/>
  <c r="O7" i="1"/>
  <c r="O11" i="1"/>
  <c r="O15" i="1"/>
  <c r="O19" i="1"/>
  <c r="O23" i="1"/>
  <c r="O27" i="1"/>
  <c r="O34" i="1"/>
  <c r="O36" i="1"/>
  <c r="O38" i="1"/>
  <c r="O42" i="1"/>
  <c r="O44" i="1"/>
  <c r="O46" i="1"/>
  <c r="O48" i="1"/>
  <c r="S52" i="1"/>
  <c r="S185" i="1" s="1"/>
  <c r="P52" i="1"/>
  <c r="O57" i="1"/>
  <c r="O59" i="1"/>
  <c r="O61" i="1"/>
  <c r="O63" i="1"/>
  <c r="O78" i="1"/>
  <c r="O80" i="1"/>
  <c r="O82" i="1"/>
  <c r="O89" i="1"/>
  <c r="O96" i="1"/>
  <c r="O98" i="1"/>
  <c r="O105" i="1"/>
  <c r="O112" i="1"/>
  <c r="O114" i="1"/>
  <c r="Q75" i="1"/>
  <c r="O183" i="1"/>
  <c r="O125" i="1"/>
  <c r="O136" i="1"/>
  <c r="O138" i="1"/>
  <c r="O145" i="1"/>
  <c r="O152" i="1"/>
  <c r="O154" i="1"/>
  <c r="O161" i="1"/>
  <c r="O168" i="1"/>
  <c r="O170" i="1"/>
  <c r="O177" i="1"/>
  <c r="P101" i="1"/>
  <c r="P108" i="1"/>
  <c r="P116" i="1"/>
  <c r="P124" i="1"/>
  <c r="P139" i="1"/>
  <c r="P148" i="1"/>
  <c r="P164" i="1"/>
  <c r="P181" i="1"/>
  <c r="Q127" i="1"/>
  <c r="Q139" i="1"/>
  <c r="Q154" i="1"/>
  <c r="Q174" i="1"/>
  <c r="Q39" i="1"/>
  <c r="P6" i="1"/>
  <c r="P10" i="1"/>
  <c r="P14" i="1"/>
  <c r="P18" i="1"/>
  <c r="P22" i="1"/>
  <c r="P26" i="1"/>
  <c r="P30" i="1"/>
  <c r="P34" i="1"/>
  <c r="P38" i="1"/>
  <c r="P42" i="1"/>
  <c r="P46" i="1"/>
  <c r="P50" i="1"/>
  <c r="P55" i="1"/>
  <c r="P59" i="1"/>
  <c r="P63" i="1"/>
  <c r="P67" i="1"/>
  <c r="P71" i="1"/>
  <c r="P75" i="1"/>
  <c r="P79" i="1"/>
  <c r="P83" i="1"/>
  <c r="P87" i="1"/>
  <c r="P91" i="1"/>
  <c r="P99" i="1"/>
  <c r="P107" i="1"/>
  <c r="P117" i="1"/>
  <c r="P125" i="1"/>
  <c r="P131" i="1"/>
  <c r="P147" i="1"/>
  <c r="P155" i="1"/>
  <c r="P163" i="1"/>
  <c r="P171" i="1"/>
  <c r="P177" i="1"/>
  <c r="Q128" i="1"/>
  <c r="Q143" i="1"/>
  <c r="Q162" i="1"/>
  <c r="Q178" i="1"/>
  <c r="Q89" i="1"/>
  <c r="Q94" i="1"/>
  <c r="Q98" i="1"/>
  <c r="Q103" i="1"/>
  <c r="Q107" i="1"/>
  <c r="Q111" i="1"/>
  <c r="Q115" i="1"/>
  <c r="Q120" i="1"/>
  <c r="Q126" i="1"/>
  <c r="Q138" i="1"/>
  <c r="Q155" i="1"/>
  <c r="Q166" i="1"/>
  <c r="Q180" i="1"/>
  <c r="O171" i="1"/>
  <c r="P170" i="1"/>
  <c r="Q161" i="1"/>
  <c r="R62" i="1"/>
  <c r="R68" i="1"/>
  <c r="R87" i="1"/>
  <c r="Q101" i="1"/>
  <c r="R108" i="1"/>
  <c r="R120" i="1"/>
  <c r="R130" i="1"/>
  <c r="R137" i="1"/>
  <c r="O147" i="1"/>
  <c r="R152" i="1"/>
  <c r="R165" i="1"/>
  <c r="R172" i="1"/>
  <c r="R182" i="1"/>
  <c r="P98" i="1"/>
  <c r="P133" i="1"/>
  <c r="P146" i="1"/>
  <c r="Q145" i="1"/>
  <c r="Q181" i="1"/>
  <c r="R69" i="1"/>
  <c r="R77" i="1"/>
  <c r="R84" i="1"/>
  <c r="R96" i="1"/>
  <c r="R109" i="1"/>
  <c r="R124" i="1"/>
  <c r="R136" i="1"/>
  <c r="Q153" i="1"/>
  <c r="O163" i="1"/>
  <c r="R168" i="1"/>
  <c r="O179" i="1"/>
  <c r="R67" i="1"/>
  <c r="R82" i="1"/>
  <c r="R91" i="1"/>
  <c r="R104" i="1"/>
  <c r="R114" i="1"/>
  <c r="R122" i="1"/>
  <c r="R131" i="1"/>
  <c r="R144" i="1"/>
  <c r="R154" i="1"/>
  <c r="R164" i="1"/>
  <c r="R180" i="1"/>
  <c r="BF196" i="1"/>
  <c r="F194" i="1"/>
  <c r="D192" i="1"/>
  <c r="D194" i="1"/>
  <c r="G193" i="1"/>
  <c r="E194" i="1"/>
  <c r="F193" i="1"/>
  <c r="D193" i="1"/>
  <c r="G194" i="1"/>
  <c r="G192" i="1"/>
  <c r="E192" i="1"/>
  <c r="F192" i="1"/>
  <c r="E193" i="1"/>
  <c r="BG196" i="1"/>
  <c r="BE196" i="1"/>
  <c r="BG191" i="1" l="1"/>
  <c r="BE192" i="1"/>
  <c r="BF191" i="1"/>
  <c r="O185" i="1"/>
  <c r="P185" i="1"/>
  <c r="R185" i="1"/>
  <c r="Q185" i="1"/>
  <c r="O186" i="1" l="1"/>
  <c r="R186" i="1"/>
  <c r="P186" i="1"/>
  <c r="Q186" i="1"/>
  <c r="S18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<sst xmlns="http://schemas.openxmlformats.org/spreadsheetml/2006/main" count="5485" uniqueCount="113">
  <si>
    <t>Current Occupation - Selected Choice</t>
  </si>
  <si>
    <t>Gender</t>
  </si>
  <si>
    <t>Was this your first time attending a North American Membrane Society (NAMS) Meeting?</t>
  </si>
  <si>
    <t>Would you attend again if it were online?</t>
  </si>
  <si>
    <t>Would you attend again if it were in person?</t>
  </si>
  <si>
    <t>Were you planning on attending NAMS prior to moving online before the pandemic? Otherwise stated would you have attended NAMS if it was not online, had there not been a pandemic?</t>
  </si>
  <si>
    <t>What events did you most enjoy at NAMS? - Selected Choice</t>
  </si>
  <si>
    <t>Faculty member</t>
  </si>
  <si>
    <t>Male</t>
  </si>
  <si>
    <t>No</t>
  </si>
  <si>
    <t>Yes</t>
  </si>
  <si>
    <t>-	Plenary sessions,-	Oral Sessions,- The networking sessions (virtual hallways)</t>
  </si>
  <si>
    <t>Industry member</t>
  </si>
  <si>
    <t>Female</t>
  </si>
  <si>
    <t>-	Plenary sessions,-	Oral Sessions,-	The poster sessions,- The networking sessions (virtual hallways)</t>
  </si>
  <si>
    <t>-	The poster sessions</t>
  </si>
  <si>
    <t>Graduate student</t>
  </si>
  <si>
    <t>-	Plenary sessions,-	Oral Sessions</t>
  </si>
  <si>
    <t>-	Oral Sessions</t>
  </si>
  <si>
    <t>-	The poster sessions,- The networking sessions (virtual hallways)</t>
  </si>
  <si>
    <t>Maybe</t>
  </si>
  <si>
    <t>Prefer not to answer</t>
  </si>
  <si>
    <t>Other</t>
  </si>
  <si>
    <t>nothing was enjoyable</t>
  </si>
  <si>
    <t>Research scientist</t>
  </si>
  <si>
    <t>Undergraduate student</t>
  </si>
  <si>
    <t>Oral Sessions</t>
  </si>
  <si>
    <t>Virtual Hallways</t>
  </si>
  <si>
    <t>-	Oral Sessions,-	The poster sessions,- The networking sessions (virtual hallways)</t>
  </si>
  <si>
    <t>-	Plenary sessions</t>
  </si>
  <si>
    <t>-	Oral Sessions,- The networking sessions (virtual hallways)</t>
  </si>
  <si>
    <t>online</t>
  </si>
  <si>
    <t>in-person</t>
  </si>
  <si>
    <t>-	Oral Sessions,-	The poster sessions</t>
  </si>
  <si>
    <t>All was good</t>
  </si>
  <si>
    <t>-	Plenary sessions,-	Oral Sessions,-	The poster sessions</t>
  </si>
  <si>
    <t>-	Plenary sessions,-	The poster sessions</t>
  </si>
  <si>
    <t>Prefer online</t>
  </si>
  <si>
    <t>Prefer in-person</t>
  </si>
  <si>
    <t>Poster Sessions</t>
  </si>
  <si>
    <t>Networking</t>
  </si>
  <si>
    <t>Prefer online (%)</t>
  </si>
  <si>
    <t>Prefer in-person (%)</t>
  </si>
  <si>
    <t>Plenary sessions</t>
  </si>
  <si>
    <t>The poster sessions</t>
  </si>
  <si>
    <t>The networking sessions (virtual hallways)</t>
  </si>
  <si>
    <t>EN</t>
  </si>
  <si>
    <t>{"ImportId":"QID15"}</t>
  </si>
  <si>
    <t>{"ImportId":"QID14"}</t>
  </si>
  <si>
    <t>{"ImportId":"QID13"}</t>
  </si>
  <si>
    <t>{"ImportId":"QID10"}</t>
  </si>
  <si>
    <t>{"ImportId":"QID4"}</t>
  </si>
  <si>
    <t>{"ImportId":"QID12"}</t>
  </si>
  <si>
    <t>{"ImportId":"QID11"}</t>
  </si>
  <si>
    <t>{"ImportId":"QID3"}</t>
  </si>
  <si>
    <t>{"ImportId":"QID2"}</t>
  </si>
  <si>
    <t>{"ImportId":"QID1"}</t>
  </si>
  <si>
    <t>{"ImportId":"userLanguage"}</t>
  </si>
  <si>
    <t>{"ImportId":"recordedDate","timeZone":"America/Chicago"}</t>
  </si>
  <si>
    <t>{"ImportId":"finished"}</t>
  </si>
  <si>
    <t>{"ImportId":"duration"}</t>
  </si>
  <si>
    <t>{"ImportId":"progress"}</t>
  </si>
  <si>
    <t>{"ImportId":"endDate","timeZone":"America/Chicago"}</t>
  </si>
  <si>
    <t>{"ImportId":"startDate","timeZone":"America/Chicago"}</t>
  </si>
  <si>
    <t>After
this experience, which do you prefer online or in-person networking?</t>
  </si>
  <si>
    <t>After this
experience, which do you prefer online or in-person poster sessions?</t>
  </si>
  <si>
    <t>After
this experience, which do you prefer online or in-person oral sessions?</t>
  </si>
  <si>
    <t>User Language</t>
  </si>
  <si>
    <t>Recorded Date</t>
  </si>
  <si>
    <t>Finished</t>
  </si>
  <si>
    <t>Duration (in seconds)</t>
  </si>
  <si>
    <t>Progress</t>
  </si>
  <si>
    <t>End Date</t>
  </si>
  <si>
    <t>Start Date</t>
  </si>
  <si>
    <t>Q15</t>
  </si>
  <si>
    <t>Q14</t>
  </si>
  <si>
    <t>Q13</t>
  </si>
  <si>
    <t>Q10</t>
  </si>
  <si>
    <t>Q4</t>
  </si>
  <si>
    <t>Q12</t>
  </si>
  <si>
    <t>Q11</t>
  </si>
  <si>
    <t>Q3</t>
  </si>
  <si>
    <t>Q2</t>
  </si>
  <si>
    <t>Q1</t>
  </si>
  <si>
    <t>UserLanguage</t>
  </si>
  <si>
    <t>RecordedDate</t>
  </si>
  <si>
    <t>EndDate</t>
  </si>
  <si>
    <t>StartDate</t>
  </si>
  <si>
    <t>Overall good</t>
  </si>
  <si>
    <t>Networking General</t>
  </si>
  <si>
    <t>conference IT</t>
  </si>
  <si>
    <t>More breaks</t>
  </si>
  <si>
    <t>Oral Session Organization</t>
  </si>
  <si>
    <t>Website/platform recommendations</t>
  </si>
  <si>
    <t>Do you prefer the online or in-person format?</t>
  </si>
  <si>
    <t>Q2: Gender</t>
  </si>
  <si>
    <t>Q3: Was this your first time attending a North American Membrane Society (NAMS) Meeting?</t>
  </si>
  <si>
    <t>Q11: Would you attend again if it were online?</t>
  </si>
  <si>
    <t>Q12: Would you attend again if it were in person?</t>
  </si>
  <si>
    <t>Q4: Were you planning on attending NAMS prior to moving online before the pandemic? Otherwise stated would you have attended NAMS if it was not online, had there not been a pandemic?</t>
  </si>
  <si>
    <t>Q10: What events did you most enjoy at NAMS? - Selected Choice</t>
  </si>
  <si>
    <t>Q5: What aspects did you find worked well at the conference?</t>
  </si>
  <si>
    <t>Q6: What are possible areas of improvement for this conference?</t>
  </si>
  <si>
    <t>Q13: After this experience, which do you prefer online or in-person oral sessions?</t>
  </si>
  <si>
    <t>Q14: After this experience, which do you prefer online or in-person poster sessions?</t>
  </si>
  <si>
    <t>Q15: After this experience, which do you prefer online or in-person networking?</t>
  </si>
  <si>
    <t>Technology/Platform</t>
  </si>
  <si>
    <t>Convenience</t>
  </si>
  <si>
    <t>Plenary Session</t>
  </si>
  <si>
    <t>Oral Session</t>
  </si>
  <si>
    <t>Poster Session</t>
  </si>
  <si>
    <t>Nondesctipt/Nothing/Other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</si>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</sst>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10" xfId="0" applyBorder="1"/>
    <xf numFmtId="9" fontId="0" fillId="0" borderId="10" xfId="1" applyFont="1" applyBorder="1"/>
    <xf numFmtId="0" fontId="0" fillId="0" borderId="0" xfId="0" applyFill="1"/>
    <xf numFmtId="0" fontId="0" fillId="0" borderId="0" xfId="0" applyFill="1" applyAlignment="1">
      <alignment wrapText="1"/>
    </xf>
    <xf numFmtId="2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0" fillId="0" borderId="11" xfId="0" applyBorder="1"/>
    <xf numFmtId="0" fontId="0" fillId="0" borderId="0" xfId="0" applyBorder="1"/>
    <xf numFmtId="10" fontId="0" fillId="0" borderId="0" xfId="0" applyNumberFormat="1"/>
    <xf numFmtId="0" fontId="0" fillId="0" borderId="10" xfId="1" applyNumberFormat="1" applyFont="1" applyBorder="1"/>
    <xf numFmtId="0" fontId="0" fillId="0" borderId="10" xfId="0" applyBorder="1" applyAlignment="1">
      <alignment horizontal="center" wrapText="1"/>
    </xf>
    <xf numFmtId="0" fontId="16" fillId="0" borderId="1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Q10: What events did you most enjoy at NAMS?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graphs!$A$34:$E$34</c:f>
              <c:strCache>
                <c:ptCount val="5"/>
                <c:pt idx="0">
                  <c:v>Plenary sessions</c:v>
                </c:pt>
                <c:pt idx="1">
                  <c:v>Oral Sessions</c:v>
                </c:pt>
                <c:pt idx="2">
                  <c:v>The poster sessions</c:v>
                </c:pt>
                <c:pt idx="3">
                  <c:v>The networking sessions (virtual hallways)</c:v>
                </c:pt>
                <c:pt idx="4">
                  <c:v>Other</c:v>
                </c:pt>
              </c:strCache>
            </c:strRef>
          </c:cat>
          <c:val>
            <c:numRef>
              <c:f>graphs!$A$36:$E$36</c:f>
              <c:numCache>
                <c:formatCode>0%</c:formatCode>
                <c:ptCount val="5"/>
                <c:pt idx="0">
                  <c:v>0.12704918032786888</c:v>
                </c:pt>
                <c:pt idx="1">
                  <c:v>0.73542805100182151</c:v>
                </c:pt>
                <c:pt idx="2">
                  <c:v>6.7850637522768681E-2</c:v>
                </c:pt>
                <c:pt idx="3">
                  <c:v>4.234972677595629E-2</c:v>
                </c:pt>
                <c:pt idx="4">
                  <c:v>2.7322404371584702E-2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0-4237-947C-1EC47A7D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81944"/>
        <c:axId val="529490800"/>
      </c:barChart>
      <c:catAx>
        <c:axId val="52948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0800"/>
        <c:crosses val="autoZero"/>
        <c:auto val="1"/>
        <c:lblAlgn val="ctr"/>
        <c:lblOffset val="100"/>
        <c:noMultiLvlLbl val="0"/>
      </c:catAx>
      <c:valAx>
        <c:axId val="5294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8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What aspects did you find worked well at the conference?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graphs!$A$50:$H$50</c:f>
              <c:strCache>
                <c:ptCount val="8"/>
                <c:pt idx="0">
                  <c:v>Plenary Session</c:v>
                </c:pt>
                <c:pt idx="1">
                  <c:v>Oral Session</c:v>
                </c:pt>
                <c:pt idx="2">
                  <c:v>Poster Session</c:v>
                </c:pt>
                <c:pt idx="3">
                  <c:v>Virtual Hallways</c:v>
                </c:pt>
                <c:pt idx="4">
                  <c:v>Technology/Platform</c:v>
                </c:pt>
                <c:pt idx="5">
                  <c:v>Overall good</c:v>
                </c:pt>
                <c:pt idx="6">
                  <c:v>Nondesctipt/Nothing/Other</c:v>
                </c:pt>
                <c:pt idx="7">
                  <c:v>Convenience</c:v>
                </c:pt>
              </c:strCache>
            </c:strRef>
          </c:cat>
          <c:val>
            <c:numRef>
              <c:f>graphs!$A$51:$H$51</c:f>
              <c:numCache>
                <c:formatCode>0.00%</c:formatCode>
                <c:ptCount val="8"/>
                <c:pt idx="0">
                  <c:v>1.1839708561020035E-2</c:v>
                </c:pt>
                <c:pt idx="1">
                  <c:v>0.61065573770491799</c:v>
                </c:pt>
                <c:pt idx="2">
                  <c:v>9.3351548269581044E-2</c:v>
                </c:pt>
                <c:pt idx="3">
                  <c:v>3.6885245901639337E-2</c:v>
                </c:pt>
                <c:pt idx="4">
                  <c:v>4.7814207650273222E-2</c:v>
                </c:pt>
                <c:pt idx="5">
                  <c:v>0.13114754098360656</c:v>
                </c:pt>
                <c:pt idx="6">
                  <c:v>4.3715846994535519E-2</c:v>
                </c:pt>
                <c:pt idx="7">
                  <c:v>2.4590163934426229E-2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6-4D22-97E6-DE700ECD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817816"/>
        <c:axId val="798815520"/>
      </c:barChart>
      <c:catAx>
        <c:axId val="79881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15520"/>
        <c:crosses val="autoZero"/>
        <c:auto val="1"/>
        <c:lblAlgn val="ctr"/>
        <c:lblOffset val="100"/>
        <c:noMultiLvlLbl val="0"/>
      </c:catAx>
      <c:valAx>
        <c:axId val="7988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17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What are possible areas of improvement for this conference?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graphs!$A$66:$H$66</c:f>
              <c:strCache>
                <c:ptCount val="8"/>
                <c:pt idx="0">
                  <c:v>Oral Session Organization</c:v>
                </c:pt>
                <c:pt idx="1">
                  <c:v>Poster Sessions</c:v>
                </c:pt>
                <c:pt idx="2">
                  <c:v>Virtual Hallways</c:v>
                </c:pt>
                <c:pt idx="3">
                  <c:v>Website/platform recommendations</c:v>
                </c:pt>
                <c:pt idx="4">
                  <c:v>Other</c:v>
                </c:pt>
                <c:pt idx="5">
                  <c:v>More breaks</c:v>
                </c:pt>
                <c:pt idx="6">
                  <c:v>Networking General</c:v>
                </c:pt>
                <c:pt idx="7">
                  <c:v>conference IT</c:v>
                </c:pt>
              </c:strCache>
            </c:strRef>
          </c:cat>
          <c:val>
            <c:numRef>
              <c:f>graphs!$A$67:$H$67</c:f>
              <c:numCache>
                <c:formatCode>0%</c:formatCode>
                <c:ptCount val="8"/>
                <c:pt idx="0">
                  <c:v>0.15846994535519127</c:v>
                </c:pt>
                <c:pt idx="1">
                  <c:v>0.42258652094717664</c:v>
                </c:pt>
                <c:pt idx="2">
                  <c:v>3.5519125683060114E-2</c:v>
                </c:pt>
                <c:pt idx="3">
                  <c:v>3.0054644808743175E-2</c:v>
                </c:pt>
                <c:pt idx="4">
                  <c:v>0.10928961748633881</c:v>
                </c:pt>
                <c:pt idx="5">
                  <c:v>3.9162112932604742E-2</c:v>
                </c:pt>
                <c:pt idx="6">
                  <c:v>0.12386156648451731</c:v>
                </c:pt>
                <c:pt idx="7">
                  <c:v>8.1056466302367958E-2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488-846D-7135523D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79648"/>
        <c:axId val="529480632"/>
      </c:barChart>
      <c:catAx>
        <c:axId val="5294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80632"/>
        <c:crosses val="autoZero"/>
        <c:auto val="1"/>
        <c:lblAlgn val="ctr"/>
        <c:lblOffset val="100"/>
        <c:noMultiLvlLbl val="0"/>
      </c:catAx>
      <c:valAx>
        <c:axId val="5294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796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you prefer the online or in-person format?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graphs!$A$85</c:f>
              <c:strCache>
                <c:ptCount val="1"/>
                <c:pt idx="0">
                  <c:v>Prefer 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graphs!$B$84:$D$84</c:f>
              <c:strCache>
                <c:ptCount val="3"/>
                <c:pt idx="0">
                  <c:v>Oral Sessions</c:v>
                </c:pt>
                <c:pt idx="1">
                  <c:v>Poster Sessions</c:v>
                </c:pt>
                <c:pt idx="2">
                  <c:v>Networking</c:v>
                </c:pt>
              </c:strCache>
            </c:strRef>
          </c:cat>
          <c:val>
            <c:numRef>
              <c:f>graphs!$B$85:$D$85</c:f>
              <c:numCache>
                <c:formatCode>General</c:formatCode>
                <c:ptCount val="3"/>
                <c:pt idx="0">
                  <c:v>42.553191489361701</c:v>
                </c:pt>
                <c:pt idx="1">
                  <c:v>15.217391304347828</c:v>
                </c:pt>
                <c:pt idx="2">
                  <c:v>4.3478260869565215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9-B442-84B6-41025400A4E0}"/>
            </c:ext>
          </c:extLst>
        </c:ser>
        <c:ser>
          <c:idx val="1"/>
          <c:order val="1"/>
          <c:tx>
            <c:strRef>
              <c:f>graphs!$A$86</c:f>
              <c:strCache>
                <c:ptCount val="1"/>
                <c:pt idx="0">
                  <c:v>Prefer in-person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graphs!$B$84:$D$84</c:f>
              <c:strCache>
                <c:ptCount val="3"/>
                <c:pt idx="0">
                  <c:v>Oral Sessions</c:v>
                </c:pt>
                <c:pt idx="1">
                  <c:v>Poster Sessions</c:v>
                </c:pt>
                <c:pt idx="2">
                  <c:v>Networking</c:v>
                </c:pt>
              </c:strCache>
            </c:strRef>
          </c:cat>
          <c:val>
            <c:numRef>
              <c:f>graphs!$B$86:$D$86</c:f>
              <c:numCache>
                <c:formatCode>General</c:formatCode>
                <c:ptCount val="3"/>
                <c:pt idx="0">
                  <c:v>57.446808510638306</c:v>
                </c:pt>
                <c:pt idx="1">
                  <c:v>84.782608695652172</c:v>
                </c:pt>
                <c:pt idx="2">
                  <c:v>95.652173913043484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9-B442-84B6-41025400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986560"/>
        <c:axId val="1719115248"/>
      </c:barChart>
      <c:catAx>
        <c:axId val="17369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15248"/>
        <c:crosses val="autoZero"/>
        <c:auto val="1"/>
        <c:lblAlgn val="ctr"/>
        <c:lblOffset val="100"/>
        <c:noMultiLvlLbl val="0"/>
      </c:catAx>
      <c:valAx>
        <c:axId val="171911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Would</a:t>
            </a:r>
            <a:r>
              <a:rPr lang="en-US" baseline="0"/>
              <a:t> you attend (NAMS) again if it were online?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80-AF46-A77C-3C6315C1C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8F-3540-8C14-E4A6C2DD6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8F-3540-8C14-E4A6C2DD6AA1}"/>
              </c:ext>
            </c:extLst>
          </c:dPt>
          <c:dLbls>
            <c:dLbl>
              <c:idx val="0"/>
              <c:layout>
                <c:manualLayout>
                  <c:x val="-4.3701881014873139E-3"/>
                  <c:y val="-4.0817658209390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80-AF46-A77C-3C6315C1C5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graphs!$A$6:$A$8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graphs!$B$6:$B$8</c:f>
              <c:numCache>
                <c:formatCode>0%</c:formatCode>
                <c:ptCount val="3"/>
                <c:pt idx="0">
                  <c:v>0.80327868852459017</c:v>
                </c:pt>
                <c:pt idx="1">
                  <c:v>0.18579234972677597</c:v>
                </c:pt>
                <c:pt idx="2">
                  <c:v>1.092896174863388E-2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0-AF46-A77C-3C6315C1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Q4: Would you have attended NAMS if it was not online, had there not been a pandemic?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BE-A04E-9B1E-A37091D6D3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9F-FD40-BC3B-9DF265D29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9F-FD40-BC3B-9DF265D29349}"/>
              </c:ext>
            </c:extLst>
          </c:dPt>
          <c:dLbls>
            <c:dLbl>
              <c:idx val="1"/>
              <c:layout>
                <c:manualLayout>
                  <c:x val="1.0422134733158355E-3"/>
                  <c:y val="3.5028433945757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9F-FD40-BC3B-9DF265D29349}"/>
                </c:ext>
              </c:extLst>
            </c:dLbl>
            <c:dLbl>
              <c:idx val="2"/>
              <c:layout>
                <c:manualLayout>
                  <c:x val="1.1836395450568679E-2"/>
                  <c:y val="-4.6292650918635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9F-FD40-BC3B-9DF265D29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graphs!$A$18:$A$20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graphs!$B$18:$B$20</c:f>
              <c:numCache>
                <c:formatCode>0%</c:formatCode>
                <c:ptCount val="3"/>
                <c:pt idx="0">
                  <c:v>0.58469945355191255</c:v>
                </c:pt>
                <c:pt idx="1">
                  <c:v>7.1038251366120214E-2</c:v>
                </c:pt>
                <c:pt idx="2">
                  <c:v>0.34426229508196721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FD40-BC3B-9DF265D2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698947</xdr:colOff>
      <xdr:row>27</xdr:row>
      <xdr:rowOff>77694</xdr:rowOff>
    </xdr:from>
    <xdr:to>
      <xdr:col>16</xdr:col>
      <xdr:colOff>182494</xdr:colOff>
      <xdr:row>42</xdr:row>
      <xdr:rowOff>77694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4BE46-40FF-4A0C-813C-B3E63B41E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505641</xdr:colOff>
      <xdr:row>42</xdr:row>
      <xdr:rowOff>133621</xdr:rowOff>
    </xdr:from>
    <xdr:to>
      <xdr:col>23</xdr:col>
      <xdr:colOff>425631</xdr:colOff>
      <xdr:row>59</xdr:row>
      <xdr:rowOff>106952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B642F-56AE-418D-8F6C-863E8B286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554627</xdr:colOff>
      <xdr:row>59</xdr:row>
      <xdr:rowOff>159476</xdr:rowOff>
    </xdr:from>
    <xdr:to>
      <xdr:col>23</xdr:col>
      <xdr:colOff>421821</xdr:colOff>
      <xdr:row>79</xdr:row>
      <xdr:rowOff>95251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8834E4-8978-4FD5-A696-E81B30B41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84667</xdr:colOff>
      <xdr:row>83</xdr:row>
      <xdr:rowOff>0</xdr:rowOff>
    </xdr:from>
    <xdr:to>
      <xdr:col>11</xdr:col>
      <xdr:colOff>457200</xdr:colOff>
      <xdr:row>101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49F8D9-769E-384A-9F55-DD8A9288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626533</xdr:colOff>
      <xdr:row>1</xdr:row>
      <xdr:rowOff>67732</xdr:rowOff>
    </xdr:from>
    <xdr:to>
      <xdr:col>10</xdr:col>
      <xdr:colOff>558800</xdr:colOff>
      <xdr:row>12</xdr:row>
      <xdr:rowOff>16932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B79342-457C-2B47-A128-98D9E48B9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889000</xdr:colOff>
      <xdr:row>16</xdr:row>
      <xdr:rowOff>914400</xdr:rowOff>
    </xdr:from>
    <xdr:to>
      <xdr:col>12</xdr:col>
      <xdr:colOff>584200</xdr:colOff>
      <xdr:row>22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63067-34D2-D548-8E2D-0A7F0AB5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F711-C62E-4916-BA2D-7673870F87B2}">
  <dimension ref="A1:Q186"/>
  <sheetViews>
    <sheetView zoomScaleNormal="25" workbookViewId="0">
      <selection activeCell="R2" sqref="R2"/>
    </sheetView>
  </sheetViews>
  <sheetFormatPr baseColWidth="10" defaultColWidth="8.83203125" defaultRowHeight="15" x14ac:dyDescent="0.2"/>
  <cols>
    <col min="1" max="2" width="14" bestFit="1" customWidth="1"/>
    <col min="3" max="5" width="9" bestFit="1" customWidth="1"/>
    <col min="6" max="6" width="14" bestFit="1" customWidth="1"/>
    <col min="14" max="14" width="100.5" customWidth="1"/>
  </cols>
  <sheetData>
    <row r="1" spans="1:17" x14ac:dyDescent="0.2">
      <c r="A1" t="s">
        <v>87</v>
      </c>
      <c r="B1" t="s">
        <v>86</v>
      </c>
      <c r="C1" t="s">
        <v>71</v>
      </c>
      <c r="D1" t="s">
        <v>70</v>
      </c>
      <c r="E1" t="s">
        <v>69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  <c r="K1" t="s">
        <v>80</v>
      </c>
      <c r="L1" t="s">
        <v>79</v>
      </c>
      <c r="M1" t="s">
        <v>78</v>
      </c>
      <c r="N1" t="s">
        <v>77</v>
      </c>
      <c r="O1" t="s">
        <v>76</v>
      </c>
      <c r="P1" t="s">
        <v>75</v>
      </c>
      <c r="Q1" t="s">
        <v>74</v>
      </c>
    </row>
    <row r="2" spans="1:17" ht="160" x14ac:dyDescent="0.2">
      <c r="A2" t="s">
        <v>73</v>
      </c>
      <c r="B2" t="s">
        <v>72</v>
      </c>
      <c r="C2" t="s">
        <v>71</v>
      </c>
      <c r="D2" t="s">
        <v>70</v>
      </c>
      <c r="E2" t="s">
        <v>69</v>
      </c>
      <c r="F2" t="s">
        <v>68</v>
      </c>
      <c r="G2" t="s">
        <v>67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s="1" t="s">
        <v>66</v>
      </c>
      <c r="P2" s="1" t="s">
        <v>65</v>
      </c>
      <c r="Q2" s="1" t="s">
        <v>64</v>
      </c>
    </row>
    <row r="3" spans="1:17" x14ac:dyDescent="0.2">
      <c r="A3" t="s">
        <v>63</v>
      </c>
      <c r="B3" t="s">
        <v>62</v>
      </c>
      <c r="C3" t="s">
        <v>61</v>
      </c>
      <c r="D3" t="s">
        <v>60</v>
      </c>
      <c r="E3" t="s">
        <v>59</v>
      </c>
      <c r="F3" t="s">
        <v>58</v>
      </c>
      <c r="G3" t="s">
        <v>57</v>
      </c>
      <c r="H3" t="s">
        <v>56</v>
      </c>
      <c r="I3" t="s">
        <v>55</v>
      </c>
      <c r="J3" t="s">
        <v>54</v>
      </c>
      <c r="K3" t="s">
        <v>53</v>
      </c>
      <c r="L3" t="s">
        <v>52</v>
      </c>
      <c r="M3" t="s">
        <v>51</v>
      </c>
      <c r="N3" t="s">
        <v>50</v>
      </c>
      <c r="O3" t="s">
        <v>49</v>
      </c>
      <c r="P3" t="s">
        <v>48</v>
      </c>
      <c r="Q3" t="s">
        <v>47</v>
      </c>
    </row>
    <row r="4" spans="1:17" x14ac:dyDescent="0.2">
      <c r="A4" s="7">
        <v>43972.405555555553</v>
      </c>
      <c r="B4" s="7">
        <v>43972.406944444447</v>
      </c>
      <c r="C4">
        <v>100</v>
      </c>
      <c r="D4">
        <v>122</v>
      </c>
      <c r="E4" t="b">
        <v>1</v>
      </c>
      <c r="F4" s="7">
        <v>43972.406944444447</v>
      </c>
      <c r="G4" t="s">
        <v>46</v>
      </c>
      <c r="H4" t="s">
        <v>7</v>
      </c>
      <c r="I4" t="s">
        <v>8</v>
      </c>
      <c r="J4" t="s">
        <v>9</v>
      </c>
      <c r="K4" t="s">
        <v>10</v>
      </c>
      <c r="L4" t="s">
        <v>10</v>
      </c>
      <c r="M4" t="s">
        <v>10</v>
      </c>
      <c r="N4" t="s">
        <v>11</v>
      </c>
    </row>
    <row r="5" spans="1:17" x14ac:dyDescent="0.2">
      <c r="A5" s="7">
        <v>43972.409722222219</v>
      </c>
      <c r="B5" s="7">
        <v>43972.410416666666</v>
      </c>
      <c r="C5">
        <v>100</v>
      </c>
      <c r="D5">
        <v>98</v>
      </c>
      <c r="E5" t="b">
        <v>1</v>
      </c>
      <c r="F5" s="7">
        <v>43972.411111111112</v>
      </c>
      <c r="G5" t="s">
        <v>46</v>
      </c>
      <c r="H5" t="s">
        <v>12</v>
      </c>
      <c r="I5" t="s">
        <v>13</v>
      </c>
      <c r="J5" t="s">
        <v>10</v>
      </c>
      <c r="K5" t="s">
        <v>10</v>
      </c>
      <c r="L5" t="s">
        <v>10</v>
      </c>
      <c r="M5" t="s">
        <v>10</v>
      </c>
      <c r="N5" t="s">
        <v>14</v>
      </c>
    </row>
    <row r="6" spans="1:17" x14ac:dyDescent="0.2">
      <c r="A6" s="7">
        <v>43972.411805555559</v>
      </c>
      <c r="B6" s="7">
        <v>43972.411805555559</v>
      </c>
      <c r="C6">
        <v>100</v>
      </c>
      <c r="D6">
        <v>38</v>
      </c>
      <c r="E6" t="b">
        <v>1</v>
      </c>
      <c r="F6" s="7">
        <v>43972.411805555559</v>
      </c>
      <c r="G6" t="s">
        <v>46</v>
      </c>
      <c r="H6" t="s">
        <v>7</v>
      </c>
      <c r="I6" t="s">
        <v>8</v>
      </c>
      <c r="J6" t="s">
        <v>9</v>
      </c>
      <c r="K6" t="s">
        <v>10</v>
      </c>
      <c r="L6" t="s">
        <v>10</v>
      </c>
      <c r="M6" t="s">
        <v>10</v>
      </c>
      <c r="N6" t="e">
        <v>#NAME?</v>
      </c>
    </row>
    <row r="7" spans="1:17" x14ac:dyDescent="0.2">
      <c r="A7" s="7">
        <v>43972.412499999999</v>
      </c>
      <c r="B7" s="7">
        <v>43972.413194444445</v>
      </c>
      <c r="C7">
        <v>100</v>
      </c>
      <c r="D7">
        <v>46</v>
      </c>
      <c r="E7" t="b">
        <v>1</v>
      </c>
      <c r="F7" s="7">
        <v>43972.413194444445</v>
      </c>
      <c r="G7" t="s">
        <v>46</v>
      </c>
      <c r="H7" t="s">
        <v>7</v>
      </c>
      <c r="I7" t="s">
        <v>13</v>
      </c>
      <c r="J7" t="s">
        <v>9</v>
      </c>
      <c r="K7" t="s">
        <v>10</v>
      </c>
      <c r="L7" t="s">
        <v>10</v>
      </c>
      <c r="M7" t="s">
        <v>10</v>
      </c>
      <c r="N7" t="s">
        <v>15</v>
      </c>
    </row>
    <row r="8" spans="1:17" x14ac:dyDescent="0.2">
      <c r="A8" s="7">
        <v>43972.411111111112</v>
      </c>
      <c r="B8" s="7">
        <v>43972.413194444445</v>
      </c>
      <c r="C8">
        <v>100</v>
      </c>
      <c r="D8">
        <v>135</v>
      </c>
      <c r="E8" t="b">
        <v>1</v>
      </c>
      <c r="F8" s="7">
        <v>43972.413194444445</v>
      </c>
      <c r="G8" t="s">
        <v>46</v>
      </c>
      <c r="H8" t="s">
        <v>16</v>
      </c>
      <c r="I8" t="s">
        <v>8</v>
      </c>
      <c r="J8" t="s">
        <v>9</v>
      </c>
      <c r="K8" t="s">
        <v>10</v>
      </c>
      <c r="L8" t="s">
        <v>10</v>
      </c>
      <c r="M8" t="s">
        <v>10</v>
      </c>
      <c r="N8" t="s">
        <v>17</v>
      </c>
    </row>
    <row r="9" spans="1:17" x14ac:dyDescent="0.2">
      <c r="A9" s="7">
        <v>43972.411805555559</v>
      </c>
      <c r="B9" s="7">
        <v>43972.413194444445</v>
      </c>
      <c r="C9">
        <v>100</v>
      </c>
      <c r="D9">
        <v>121</v>
      </c>
      <c r="E9" t="b">
        <v>1</v>
      </c>
      <c r="F9" s="7">
        <v>43972.413194444445</v>
      </c>
      <c r="G9" t="s">
        <v>46</v>
      </c>
      <c r="H9" t="s">
        <v>16</v>
      </c>
      <c r="I9" t="s">
        <v>13</v>
      </c>
      <c r="J9" t="s">
        <v>10</v>
      </c>
      <c r="K9" t="s">
        <v>10</v>
      </c>
      <c r="L9" t="s">
        <v>10</v>
      </c>
      <c r="M9" t="s">
        <v>9</v>
      </c>
      <c r="N9" t="s">
        <v>18</v>
      </c>
    </row>
    <row r="10" spans="1:17" x14ac:dyDescent="0.2">
      <c r="A10" s="7">
        <v>43972.411111111112</v>
      </c>
      <c r="B10" s="7">
        <v>43972.413888888892</v>
      </c>
      <c r="C10">
        <v>100</v>
      </c>
      <c r="D10">
        <v>194</v>
      </c>
      <c r="E10" t="b">
        <v>1</v>
      </c>
      <c r="F10" s="7">
        <v>43972.413888888892</v>
      </c>
      <c r="G10" t="s">
        <v>46</v>
      </c>
      <c r="H10" t="s">
        <v>16</v>
      </c>
      <c r="I10" t="s">
        <v>8</v>
      </c>
      <c r="J10" t="s">
        <v>10</v>
      </c>
      <c r="K10" t="s">
        <v>10</v>
      </c>
      <c r="L10" t="s">
        <v>10</v>
      </c>
      <c r="M10" t="s">
        <v>10</v>
      </c>
      <c r="N10" t="s">
        <v>18</v>
      </c>
    </row>
    <row r="11" spans="1:17" x14ac:dyDescent="0.2">
      <c r="A11" s="7">
        <v>43972.413888888892</v>
      </c>
      <c r="B11" s="7">
        <v>43972.415277777778</v>
      </c>
      <c r="C11">
        <v>100</v>
      </c>
      <c r="D11">
        <v>103</v>
      </c>
      <c r="E11" t="b">
        <v>1</v>
      </c>
      <c r="F11" s="7">
        <v>43972.415277777778</v>
      </c>
      <c r="G11" t="s">
        <v>46</v>
      </c>
      <c r="H11" t="s">
        <v>12</v>
      </c>
      <c r="I11" t="s">
        <v>13</v>
      </c>
      <c r="J11" t="s">
        <v>9</v>
      </c>
      <c r="K11" t="s">
        <v>10</v>
      </c>
      <c r="L11" t="s">
        <v>10</v>
      </c>
      <c r="M11" t="s">
        <v>10</v>
      </c>
      <c r="N11" t="s">
        <v>19</v>
      </c>
    </row>
    <row r="12" spans="1:17" x14ac:dyDescent="0.2">
      <c r="A12" s="7">
        <v>43972.411111111112</v>
      </c>
      <c r="B12" s="7">
        <v>43972.415277777778</v>
      </c>
      <c r="C12">
        <v>100</v>
      </c>
      <c r="D12">
        <v>384</v>
      </c>
      <c r="E12" t="b">
        <v>1</v>
      </c>
      <c r="F12" s="7">
        <v>43972.415277777778</v>
      </c>
      <c r="G12" t="s">
        <v>46</v>
      </c>
      <c r="H12" t="s">
        <v>7</v>
      </c>
      <c r="I12" t="s">
        <v>8</v>
      </c>
      <c r="J12" t="s">
        <v>9</v>
      </c>
      <c r="K12" t="s">
        <v>20</v>
      </c>
      <c r="L12" t="s">
        <v>10</v>
      </c>
      <c r="M12" t="s">
        <v>10</v>
      </c>
      <c r="N12" t="s">
        <v>17</v>
      </c>
    </row>
    <row r="13" spans="1:17" x14ac:dyDescent="0.2">
      <c r="A13" s="7">
        <v>43972.413888888892</v>
      </c>
      <c r="B13" s="7">
        <v>43972.415972222225</v>
      </c>
      <c r="C13">
        <v>100</v>
      </c>
      <c r="D13">
        <v>192</v>
      </c>
      <c r="E13" t="b">
        <v>1</v>
      </c>
      <c r="F13" s="7">
        <v>43972.415972222225</v>
      </c>
      <c r="G13" t="s">
        <v>46</v>
      </c>
      <c r="H13" t="s">
        <v>7</v>
      </c>
      <c r="I13" t="s">
        <v>8</v>
      </c>
      <c r="J13" t="s">
        <v>9</v>
      </c>
      <c r="K13" t="s">
        <v>10</v>
      </c>
      <c r="L13" t="s">
        <v>10</v>
      </c>
      <c r="M13" t="s">
        <v>10</v>
      </c>
      <c r="N13" t="s">
        <v>15</v>
      </c>
    </row>
    <row r="14" spans="1:17" x14ac:dyDescent="0.2">
      <c r="A14" s="7">
        <v>43972.411111111112</v>
      </c>
      <c r="B14" s="7">
        <v>43972.417361111111</v>
      </c>
      <c r="C14">
        <v>100</v>
      </c>
      <c r="D14">
        <v>542</v>
      </c>
      <c r="E14" t="b">
        <v>1</v>
      </c>
      <c r="F14" s="7">
        <v>43972.417361111111</v>
      </c>
      <c r="G14" t="s">
        <v>46</v>
      </c>
      <c r="H14" t="s">
        <v>16</v>
      </c>
      <c r="I14" t="s">
        <v>8</v>
      </c>
      <c r="J14" t="s">
        <v>10</v>
      </c>
      <c r="K14" t="s">
        <v>20</v>
      </c>
      <c r="L14" t="s">
        <v>10</v>
      </c>
      <c r="M14" t="s">
        <v>10</v>
      </c>
      <c r="N14" t="s">
        <v>17</v>
      </c>
    </row>
    <row r="15" spans="1:17" x14ac:dyDescent="0.2">
      <c r="A15" s="7">
        <v>43972.417361111111</v>
      </c>
      <c r="B15" s="7">
        <v>43972.418749999997</v>
      </c>
      <c r="C15">
        <v>100</v>
      </c>
      <c r="D15">
        <v>157</v>
      </c>
      <c r="E15" t="b">
        <v>1</v>
      </c>
      <c r="F15" s="7">
        <v>43972.418749999997</v>
      </c>
      <c r="G15" t="s">
        <v>46</v>
      </c>
      <c r="H15" t="s">
        <v>7</v>
      </c>
      <c r="I15" t="s">
        <v>13</v>
      </c>
      <c r="J15" t="s">
        <v>10</v>
      </c>
      <c r="K15" t="s">
        <v>20</v>
      </c>
      <c r="L15" t="s">
        <v>20</v>
      </c>
      <c r="M15" t="s">
        <v>9</v>
      </c>
      <c r="N15" t="s">
        <v>18</v>
      </c>
    </row>
    <row r="16" spans="1:17" x14ac:dyDescent="0.2">
      <c r="A16" s="7">
        <v>43972.411111111112</v>
      </c>
      <c r="B16" s="7">
        <v>43972.42083333333</v>
      </c>
      <c r="C16">
        <v>100</v>
      </c>
      <c r="D16">
        <v>795</v>
      </c>
      <c r="E16" t="b">
        <v>1</v>
      </c>
      <c r="F16" s="7">
        <v>43972.42083333333</v>
      </c>
      <c r="G16" t="s">
        <v>46</v>
      </c>
      <c r="H16" t="s">
        <v>16</v>
      </c>
      <c r="I16" t="s">
        <v>8</v>
      </c>
      <c r="J16" t="s">
        <v>10</v>
      </c>
      <c r="K16" t="s">
        <v>10</v>
      </c>
      <c r="L16" t="s">
        <v>20</v>
      </c>
      <c r="M16" t="s">
        <v>10</v>
      </c>
      <c r="N16" t="s">
        <v>18</v>
      </c>
    </row>
    <row r="17" spans="1:14" x14ac:dyDescent="0.2">
      <c r="A17" s="7">
        <v>43972.413888888892</v>
      </c>
      <c r="B17" s="7">
        <v>43972.422222222223</v>
      </c>
      <c r="C17">
        <v>100</v>
      </c>
      <c r="D17">
        <v>726</v>
      </c>
      <c r="E17" t="b">
        <v>1</v>
      </c>
      <c r="F17" s="7">
        <v>43972.422222222223</v>
      </c>
      <c r="G17" t="s">
        <v>46</v>
      </c>
      <c r="H17" t="s">
        <v>7</v>
      </c>
      <c r="I17" t="s">
        <v>21</v>
      </c>
      <c r="J17" t="s">
        <v>10</v>
      </c>
      <c r="K17" t="s">
        <v>9</v>
      </c>
      <c r="L17" t="s">
        <v>20</v>
      </c>
      <c r="M17" t="s">
        <v>10</v>
      </c>
      <c r="N17" t="s">
        <v>22</v>
      </c>
    </row>
    <row r="18" spans="1:14" x14ac:dyDescent="0.2">
      <c r="A18" s="7">
        <v>43972.418055555558</v>
      </c>
      <c r="B18" s="7">
        <v>43972.427083333336</v>
      </c>
      <c r="C18">
        <v>100</v>
      </c>
      <c r="D18">
        <v>769</v>
      </c>
      <c r="E18" t="b">
        <v>1</v>
      </c>
      <c r="F18" s="7">
        <v>43972.427083333336</v>
      </c>
      <c r="G18" t="s">
        <v>46</v>
      </c>
      <c r="H18" t="s">
        <v>16</v>
      </c>
      <c r="I18" t="s">
        <v>13</v>
      </c>
      <c r="J18" t="s">
        <v>10</v>
      </c>
      <c r="K18" t="s">
        <v>10</v>
      </c>
      <c r="L18" t="s">
        <v>20</v>
      </c>
      <c r="M18" t="s">
        <v>9</v>
      </c>
      <c r="N18" t="s">
        <v>17</v>
      </c>
    </row>
    <row r="19" spans="1:14" x14ac:dyDescent="0.2">
      <c r="A19" s="7">
        <v>43972.432638888888</v>
      </c>
      <c r="B19" s="7">
        <v>43972.434027777781</v>
      </c>
      <c r="C19">
        <v>100</v>
      </c>
      <c r="D19">
        <v>137</v>
      </c>
      <c r="E19" t="b">
        <v>1</v>
      </c>
      <c r="F19" s="7">
        <v>43972.434027777781</v>
      </c>
      <c r="G19" t="s">
        <v>46</v>
      </c>
      <c r="H19" t="s">
        <v>16</v>
      </c>
      <c r="I19" t="s">
        <v>8</v>
      </c>
      <c r="J19" t="s">
        <v>10</v>
      </c>
      <c r="K19" t="s">
        <v>10</v>
      </c>
      <c r="L19" t="s">
        <v>10</v>
      </c>
      <c r="M19" t="s">
        <v>9</v>
      </c>
      <c r="N19" t="s">
        <v>18</v>
      </c>
    </row>
    <row r="20" spans="1:14" x14ac:dyDescent="0.2">
      <c r="A20" s="7">
        <v>43972.413194444445</v>
      </c>
      <c r="B20" s="7">
        <v>43972.434027777781</v>
      </c>
      <c r="C20">
        <v>100</v>
      </c>
      <c r="D20">
        <v>1810</v>
      </c>
      <c r="E20" t="b">
        <v>1</v>
      </c>
      <c r="F20" s="7">
        <v>43972.434027777781</v>
      </c>
      <c r="G20" t="s">
        <v>46</v>
      </c>
      <c r="H20" t="s">
        <v>16</v>
      </c>
      <c r="I20" t="s">
        <v>21</v>
      </c>
      <c r="J20" t="s">
        <v>10</v>
      </c>
      <c r="K20" t="s">
        <v>10</v>
      </c>
      <c r="L20" t="s">
        <v>20</v>
      </c>
      <c r="M20" t="s">
        <v>9</v>
      </c>
      <c r="N20" t="s">
        <v>18</v>
      </c>
    </row>
    <row r="21" spans="1:14" x14ac:dyDescent="0.2">
      <c r="A21" s="7">
        <v>43972.433333333334</v>
      </c>
      <c r="B21" s="7">
        <v>43972.43472222222</v>
      </c>
      <c r="C21">
        <v>100</v>
      </c>
      <c r="D21">
        <v>105</v>
      </c>
      <c r="E21" t="b">
        <v>1</v>
      </c>
      <c r="F21" s="7">
        <v>43972.43472222222</v>
      </c>
      <c r="G21" t="s">
        <v>46</v>
      </c>
      <c r="H21" t="s">
        <v>7</v>
      </c>
      <c r="I21" t="s">
        <v>13</v>
      </c>
      <c r="J21" t="s">
        <v>9</v>
      </c>
      <c r="K21" t="s">
        <v>10</v>
      </c>
      <c r="L21" t="s">
        <v>10</v>
      </c>
      <c r="M21" t="s">
        <v>10</v>
      </c>
      <c r="N21" t="s">
        <v>18</v>
      </c>
    </row>
    <row r="22" spans="1:14" x14ac:dyDescent="0.2">
      <c r="A22" s="7">
        <v>43972.433333333334</v>
      </c>
      <c r="B22" s="7">
        <v>43972.435416666667</v>
      </c>
      <c r="C22">
        <v>100</v>
      </c>
      <c r="D22">
        <v>144</v>
      </c>
      <c r="E22" t="b">
        <v>1</v>
      </c>
      <c r="F22" s="7">
        <v>43972.435416666667</v>
      </c>
      <c r="G22" t="s">
        <v>46</v>
      </c>
      <c r="H22" t="s">
        <v>16</v>
      </c>
      <c r="I22" t="s">
        <v>8</v>
      </c>
      <c r="J22" t="s">
        <v>10</v>
      </c>
      <c r="K22" t="s">
        <v>10</v>
      </c>
      <c r="L22" t="s">
        <v>10</v>
      </c>
      <c r="M22" t="s">
        <v>20</v>
      </c>
      <c r="N22" t="s">
        <v>18</v>
      </c>
    </row>
    <row r="23" spans="1:14" x14ac:dyDescent="0.2">
      <c r="A23" s="7">
        <v>43972.430555555555</v>
      </c>
      <c r="B23" s="7">
        <v>43972.442361111112</v>
      </c>
      <c r="C23">
        <v>100</v>
      </c>
      <c r="D23">
        <v>1009</v>
      </c>
      <c r="E23" t="b">
        <v>1</v>
      </c>
      <c r="F23" s="7">
        <v>43972.442361111112</v>
      </c>
      <c r="G23" t="s">
        <v>46</v>
      </c>
      <c r="H23" t="s">
        <v>7</v>
      </c>
      <c r="I23" t="s">
        <v>8</v>
      </c>
      <c r="J23" t="s">
        <v>9</v>
      </c>
      <c r="K23" t="s">
        <v>10</v>
      </c>
      <c r="L23" t="s">
        <v>10</v>
      </c>
      <c r="M23" t="s">
        <v>10</v>
      </c>
      <c r="N23" t="s">
        <v>17</v>
      </c>
    </row>
    <row r="24" spans="1:14" x14ac:dyDescent="0.2">
      <c r="A24" s="7">
        <v>43972.444444444445</v>
      </c>
      <c r="B24" s="7">
        <v>43972.446527777778</v>
      </c>
      <c r="C24">
        <v>100</v>
      </c>
      <c r="D24">
        <v>151</v>
      </c>
      <c r="E24" t="b">
        <v>1</v>
      </c>
      <c r="F24" s="7">
        <v>43972.446527777778</v>
      </c>
      <c r="G24" t="s">
        <v>46</v>
      </c>
      <c r="H24" t="s">
        <v>24</v>
      </c>
      <c r="I24" t="s">
        <v>8</v>
      </c>
      <c r="J24" t="s">
        <v>9</v>
      </c>
      <c r="K24" t="s">
        <v>10</v>
      </c>
      <c r="L24" t="s">
        <v>10</v>
      </c>
      <c r="M24" t="s">
        <v>10</v>
      </c>
      <c r="N24" t="s">
        <v>18</v>
      </c>
    </row>
    <row r="25" spans="1:14" x14ac:dyDescent="0.2">
      <c r="A25" s="7">
        <v>43972.447916666664</v>
      </c>
      <c r="B25" s="7">
        <v>43972.449305555558</v>
      </c>
      <c r="C25">
        <v>100</v>
      </c>
      <c r="D25">
        <v>114</v>
      </c>
      <c r="E25" t="b">
        <v>1</v>
      </c>
      <c r="F25" s="7">
        <v>43972.449305555558</v>
      </c>
      <c r="G25" t="s">
        <v>46</v>
      </c>
      <c r="H25" t="s">
        <v>16</v>
      </c>
      <c r="I25" t="s">
        <v>8</v>
      </c>
      <c r="J25" t="s">
        <v>9</v>
      </c>
      <c r="K25" t="s">
        <v>20</v>
      </c>
      <c r="L25" t="s">
        <v>10</v>
      </c>
      <c r="M25" t="s">
        <v>9</v>
      </c>
      <c r="N25" t="s">
        <v>18</v>
      </c>
    </row>
    <row r="26" spans="1:14" x14ac:dyDescent="0.2">
      <c r="A26" s="7">
        <v>43972.450694444444</v>
      </c>
      <c r="B26" s="7">
        <v>43972.456944444442</v>
      </c>
      <c r="C26">
        <v>100</v>
      </c>
      <c r="D26">
        <v>545</v>
      </c>
      <c r="E26" t="b">
        <v>1</v>
      </c>
      <c r="F26" s="7">
        <v>43972.456944444442</v>
      </c>
      <c r="G26" t="s">
        <v>46</v>
      </c>
      <c r="H26" t="s">
        <v>16</v>
      </c>
      <c r="I26" t="s">
        <v>8</v>
      </c>
      <c r="J26" t="s">
        <v>10</v>
      </c>
      <c r="K26" t="s">
        <v>10</v>
      </c>
      <c r="L26" t="s">
        <v>10</v>
      </c>
      <c r="M26" t="s">
        <v>20</v>
      </c>
      <c r="N26" t="s">
        <v>15</v>
      </c>
    </row>
    <row r="27" spans="1:14" x14ac:dyDescent="0.2">
      <c r="A27" s="7">
        <v>43972.461111111108</v>
      </c>
      <c r="B27" s="7">
        <v>43972.465277777781</v>
      </c>
      <c r="C27">
        <v>100</v>
      </c>
      <c r="D27">
        <v>416</v>
      </c>
      <c r="E27" t="b">
        <v>1</v>
      </c>
      <c r="F27" s="7">
        <v>43972.465277777781</v>
      </c>
      <c r="G27" t="s">
        <v>46</v>
      </c>
      <c r="H27" t="s">
        <v>12</v>
      </c>
      <c r="I27" t="s">
        <v>8</v>
      </c>
      <c r="J27" t="s">
        <v>9</v>
      </c>
      <c r="K27" t="s">
        <v>10</v>
      </c>
      <c r="L27" t="s">
        <v>10</v>
      </c>
      <c r="M27" t="s">
        <v>10</v>
      </c>
      <c r="N27" t="s">
        <v>18</v>
      </c>
    </row>
    <row r="28" spans="1:14" x14ac:dyDescent="0.2">
      <c r="A28" s="7">
        <v>43972.465277777781</v>
      </c>
      <c r="B28" s="7">
        <v>43972.466666666667</v>
      </c>
      <c r="C28">
        <v>100</v>
      </c>
      <c r="D28">
        <v>172</v>
      </c>
      <c r="E28" t="b">
        <v>1</v>
      </c>
      <c r="F28" s="7">
        <v>43972.466666666667</v>
      </c>
      <c r="G28" t="s">
        <v>46</v>
      </c>
      <c r="H28" t="s">
        <v>25</v>
      </c>
      <c r="I28" t="s">
        <v>8</v>
      </c>
      <c r="J28" t="s">
        <v>10</v>
      </c>
      <c r="K28" t="s">
        <v>10</v>
      </c>
      <c r="L28" t="s">
        <v>10</v>
      </c>
      <c r="M28" t="s">
        <v>9</v>
      </c>
      <c r="N28" t="s">
        <v>18</v>
      </c>
    </row>
    <row r="29" spans="1:14" x14ac:dyDescent="0.2">
      <c r="A29" s="7">
        <v>43972.475694444445</v>
      </c>
      <c r="B29" s="7">
        <v>43972.479166666664</v>
      </c>
      <c r="C29">
        <v>100</v>
      </c>
      <c r="D29">
        <v>315</v>
      </c>
      <c r="E29" t="b">
        <v>1</v>
      </c>
      <c r="F29" s="7">
        <v>43972.479861111111</v>
      </c>
      <c r="G29" t="s">
        <v>46</v>
      </c>
      <c r="H29" t="s">
        <v>22</v>
      </c>
      <c r="I29" t="s">
        <v>8</v>
      </c>
      <c r="J29" t="s">
        <v>10</v>
      </c>
      <c r="K29" t="s">
        <v>10</v>
      </c>
      <c r="L29" t="s">
        <v>10</v>
      </c>
      <c r="M29" t="s">
        <v>9</v>
      </c>
      <c r="N29" t="s">
        <v>18</v>
      </c>
    </row>
    <row r="30" spans="1:14" x14ac:dyDescent="0.2">
      <c r="A30" s="7">
        <v>43972.46875</v>
      </c>
      <c r="B30" s="7">
        <v>43972.481249999997</v>
      </c>
      <c r="C30">
        <v>100</v>
      </c>
      <c r="D30">
        <v>1061</v>
      </c>
      <c r="E30" t="b">
        <v>1</v>
      </c>
      <c r="F30" s="7">
        <v>43972.481249999997</v>
      </c>
      <c r="G30" t="s">
        <v>46</v>
      </c>
      <c r="H30" t="s">
        <v>16</v>
      </c>
      <c r="I30" t="s">
        <v>13</v>
      </c>
      <c r="J30" t="s">
        <v>9</v>
      </c>
      <c r="K30" t="s">
        <v>9</v>
      </c>
      <c r="L30" t="s">
        <v>10</v>
      </c>
      <c r="M30" t="s">
        <v>9</v>
      </c>
      <c r="N30" t="s">
        <v>18</v>
      </c>
    </row>
    <row r="31" spans="1:14" x14ac:dyDescent="0.2">
      <c r="A31" s="7">
        <v>43972.481249999997</v>
      </c>
      <c r="B31" s="7">
        <v>43972.481944444444</v>
      </c>
      <c r="C31">
        <v>100</v>
      </c>
      <c r="D31">
        <v>64</v>
      </c>
      <c r="E31" t="b">
        <v>1</v>
      </c>
      <c r="F31" s="7">
        <v>43972.481944444444</v>
      </c>
      <c r="G31" t="s">
        <v>46</v>
      </c>
      <c r="H31" t="s">
        <v>16</v>
      </c>
      <c r="I31" t="s">
        <v>8</v>
      </c>
      <c r="J31" t="s">
        <v>10</v>
      </c>
      <c r="K31" t="s">
        <v>10</v>
      </c>
      <c r="L31" t="s">
        <v>10</v>
      </c>
      <c r="M31" t="s">
        <v>10</v>
      </c>
      <c r="N31" t="s">
        <v>18</v>
      </c>
    </row>
    <row r="32" spans="1:14" x14ac:dyDescent="0.2">
      <c r="A32" s="7">
        <v>43972.470833333333</v>
      </c>
      <c r="B32" s="7">
        <v>43972.481944444444</v>
      </c>
      <c r="C32">
        <v>100</v>
      </c>
      <c r="D32">
        <v>945</v>
      </c>
      <c r="E32" t="b">
        <v>1</v>
      </c>
      <c r="F32" s="7">
        <v>43972.481944444444</v>
      </c>
      <c r="G32" t="s">
        <v>46</v>
      </c>
      <c r="H32" t="s">
        <v>24</v>
      </c>
      <c r="I32" t="s">
        <v>8</v>
      </c>
      <c r="J32" t="s">
        <v>9</v>
      </c>
      <c r="K32" t="s">
        <v>10</v>
      </c>
      <c r="L32" t="s">
        <v>10</v>
      </c>
      <c r="M32" t="s">
        <v>10</v>
      </c>
      <c r="N32" t="s">
        <v>18</v>
      </c>
    </row>
    <row r="33" spans="1:17" x14ac:dyDescent="0.2">
      <c r="A33" s="7">
        <v>43972.477777777778</v>
      </c>
      <c r="B33" s="7">
        <v>43972.481944444444</v>
      </c>
      <c r="C33">
        <v>100</v>
      </c>
      <c r="D33">
        <v>368</v>
      </c>
      <c r="E33" t="b">
        <v>1</v>
      </c>
      <c r="F33" s="7">
        <v>43972.481944444444</v>
      </c>
      <c r="G33" t="s">
        <v>46</v>
      </c>
      <c r="H33" t="s">
        <v>7</v>
      </c>
      <c r="I33" t="s">
        <v>8</v>
      </c>
      <c r="J33" t="s">
        <v>9</v>
      </c>
      <c r="K33" t="s">
        <v>10</v>
      </c>
      <c r="L33" t="s">
        <v>10</v>
      </c>
      <c r="M33" t="s">
        <v>10</v>
      </c>
      <c r="N33" t="s">
        <v>17</v>
      </c>
    </row>
    <row r="34" spans="1:17" x14ac:dyDescent="0.2">
      <c r="A34" s="7">
        <v>43972.486111111109</v>
      </c>
      <c r="B34" s="7">
        <v>43972.486805555556</v>
      </c>
      <c r="C34">
        <v>100</v>
      </c>
      <c r="D34">
        <v>89</v>
      </c>
      <c r="E34" t="b">
        <v>1</v>
      </c>
      <c r="F34" s="7">
        <v>43972.486805555556</v>
      </c>
      <c r="G34" t="s">
        <v>46</v>
      </c>
      <c r="H34" t="s">
        <v>7</v>
      </c>
      <c r="I34" t="s">
        <v>13</v>
      </c>
      <c r="J34" t="s">
        <v>9</v>
      </c>
      <c r="K34" t="s">
        <v>10</v>
      </c>
      <c r="L34" t="s">
        <v>10</v>
      </c>
      <c r="M34" t="s">
        <v>10</v>
      </c>
      <c r="N34" t="s">
        <v>28</v>
      </c>
    </row>
    <row r="35" spans="1:17" x14ac:dyDescent="0.2">
      <c r="A35" s="7">
        <v>43972.490277777775</v>
      </c>
      <c r="B35" s="7">
        <v>43972.495138888888</v>
      </c>
      <c r="C35">
        <v>100</v>
      </c>
      <c r="D35">
        <v>397</v>
      </c>
      <c r="E35" t="b">
        <v>1</v>
      </c>
      <c r="F35" s="7">
        <v>43972.495138888888</v>
      </c>
      <c r="G35" t="s">
        <v>46</v>
      </c>
      <c r="H35" t="s">
        <v>25</v>
      </c>
      <c r="I35" t="s">
        <v>8</v>
      </c>
      <c r="J35" t="s">
        <v>10</v>
      </c>
      <c r="K35" t="s">
        <v>10</v>
      </c>
      <c r="L35" t="s">
        <v>10</v>
      </c>
      <c r="M35" t="s">
        <v>9</v>
      </c>
      <c r="N35" t="s">
        <v>29</v>
      </c>
    </row>
    <row r="36" spans="1:17" x14ac:dyDescent="0.2">
      <c r="A36" s="7">
        <v>43972.487500000003</v>
      </c>
      <c r="B36" s="7">
        <v>43972.496527777781</v>
      </c>
      <c r="C36">
        <v>100</v>
      </c>
      <c r="D36">
        <v>773</v>
      </c>
      <c r="E36" t="b">
        <v>1</v>
      </c>
      <c r="F36" s="7">
        <v>43972.496527777781</v>
      </c>
      <c r="G36" t="s">
        <v>46</v>
      </c>
      <c r="H36" t="s">
        <v>16</v>
      </c>
      <c r="I36" t="s">
        <v>13</v>
      </c>
      <c r="J36" t="s">
        <v>10</v>
      </c>
      <c r="K36" t="s">
        <v>10</v>
      </c>
      <c r="L36" t="s">
        <v>20</v>
      </c>
      <c r="M36" t="s">
        <v>9</v>
      </c>
      <c r="N36" t="s">
        <v>15</v>
      </c>
    </row>
    <row r="37" spans="1:17" x14ac:dyDescent="0.2">
      <c r="A37" s="7">
        <v>43972.494444444441</v>
      </c>
      <c r="B37" s="7">
        <v>43972.5</v>
      </c>
      <c r="C37">
        <v>100</v>
      </c>
      <c r="D37">
        <v>452</v>
      </c>
      <c r="E37" t="b">
        <v>1</v>
      </c>
      <c r="F37" s="7">
        <v>43972.5</v>
      </c>
      <c r="G37" t="s">
        <v>46</v>
      </c>
      <c r="H37" t="s">
        <v>16</v>
      </c>
      <c r="I37" t="s">
        <v>8</v>
      </c>
      <c r="J37" t="s">
        <v>10</v>
      </c>
      <c r="K37" t="s">
        <v>10</v>
      </c>
      <c r="L37" t="s">
        <v>10</v>
      </c>
      <c r="M37" t="s">
        <v>10</v>
      </c>
      <c r="N37" t="s">
        <v>18</v>
      </c>
    </row>
    <row r="38" spans="1:17" x14ac:dyDescent="0.2">
      <c r="A38" s="7">
        <v>43972.498611111114</v>
      </c>
      <c r="B38" s="7">
        <v>43972.501388888886</v>
      </c>
      <c r="C38">
        <v>100</v>
      </c>
      <c r="D38">
        <v>201</v>
      </c>
      <c r="E38" t="b">
        <v>1</v>
      </c>
      <c r="F38" s="7">
        <v>43972.501388888886</v>
      </c>
      <c r="G38" t="s">
        <v>46</v>
      </c>
      <c r="H38" t="s">
        <v>24</v>
      </c>
      <c r="I38" t="s">
        <v>8</v>
      </c>
      <c r="J38" t="s">
        <v>9</v>
      </c>
      <c r="K38" t="s">
        <v>10</v>
      </c>
      <c r="L38" t="s">
        <v>10</v>
      </c>
      <c r="M38" t="s">
        <v>10</v>
      </c>
      <c r="N38" t="s">
        <v>30</v>
      </c>
    </row>
    <row r="39" spans="1:17" x14ac:dyDescent="0.2">
      <c r="A39" s="7">
        <v>43972.511805555558</v>
      </c>
      <c r="B39" s="7">
        <v>43972.513194444444</v>
      </c>
      <c r="C39">
        <v>100</v>
      </c>
      <c r="D39">
        <v>97</v>
      </c>
      <c r="E39" t="b">
        <v>1</v>
      </c>
      <c r="F39" s="7">
        <v>43972.513194444444</v>
      </c>
      <c r="G39" t="s">
        <v>46</v>
      </c>
      <c r="H39" t="s">
        <v>7</v>
      </c>
      <c r="I39" t="s">
        <v>8</v>
      </c>
      <c r="J39" t="s">
        <v>9</v>
      </c>
      <c r="K39" t="s">
        <v>10</v>
      </c>
      <c r="L39" t="s">
        <v>10</v>
      </c>
      <c r="M39" t="s">
        <v>10</v>
      </c>
      <c r="N39" t="s">
        <v>18</v>
      </c>
    </row>
    <row r="40" spans="1:17" x14ac:dyDescent="0.2">
      <c r="A40" s="7">
        <v>43972.513194444444</v>
      </c>
      <c r="B40" s="7">
        <v>43972.515277777777</v>
      </c>
      <c r="C40">
        <v>100</v>
      </c>
      <c r="D40">
        <v>176</v>
      </c>
      <c r="E40" t="b">
        <v>1</v>
      </c>
      <c r="F40" s="7">
        <v>43972.515277777777</v>
      </c>
      <c r="G40" t="s">
        <v>46</v>
      </c>
      <c r="H40" t="s">
        <v>7</v>
      </c>
      <c r="I40" t="s">
        <v>8</v>
      </c>
      <c r="J40" t="s">
        <v>9</v>
      </c>
      <c r="K40" t="s">
        <v>20</v>
      </c>
      <c r="L40" t="s">
        <v>10</v>
      </c>
      <c r="M40" t="s">
        <v>9</v>
      </c>
      <c r="N40" t="s">
        <v>17</v>
      </c>
    </row>
    <row r="41" spans="1:17" x14ac:dyDescent="0.2">
      <c r="A41" s="7">
        <v>43972.513888888891</v>
      </c>
      <c r="B41" s="7">
        <v>43972.520138888889</v>
      </c>
      <c r="C41">
        <v>100</v>
      </c>
      <c r="D41">
        <v>530</v>
      </c>
      <c r="E41" t="b">
        <v>1</v>
      </c>
      <c r="F41" s="7">
        <v>43972.520138888889</v>
      </c>
      <c r="G41" t="s">
        <v>46</v>
      </c>
      <c r="H41" t="s">
        <v>16</v>
      </c>
      <c r="I41" t="s">
        <v>8</v>
      </c>
      <c r="J41" t="s">
        <v>9</v>
      </c>
      <c r="K41" t="s">
        <v>10</v>
      </c>
      <c r="L41" t="s">
        <v>10</v>
      </c>
      <c r="M41" t="s">
        <v>10</v>
      </c>
      <c r="N41" t="s">
        <v>14</v>
      </c>
    </row>
    <row r="42" spans="1:17" x14ac:dyDescent="0.2">
      <c r="A42" s="7">
        <v>43972.517361111109</v>
      </c>
      <c r="B42" s="7">
        <v>43972.520138888889</v>
      </c>
      <c r="C42">
        <v>100</v>
      </c>
      <c r="D42">
        <v>249</v>
      </c>
      <c r="E42" t="b">
        <v>1</v>
      </c>
      <c r="F42" s="7">
        <v>43972.520138888889</v>
      </c>
      <c r="G42" t="s">
        <v>46</v>
      </c>
      <c r="H42" t="s">
        <v>16</v>
      </c>
      <c r="I42" t="s">
        <v>8</v>
      </c>
      <c r="J42" t="s">
        <v>10</v>
      </c>
      <c r="K42" t="s">
        <v>10</v>
      </c>
      <c r="L42" t="s">
        <v>10</v>
      </c>
      <c r="M42" t="s">
        <v>10</v>
      </c>
      <c r="N42" t="s">
        <v>18</v>
      </c>
    </row>
    <row r="43" spans="1:17" x14ac:dyDescent="0.2">
      <c r="A43" s="7">
        <v>43972.543055555558</v>
      </c>
      <c r="B43" s="7">
        <v>43972.544444444444</v>
      </c>
      <c r="C43">
        <v>100</v>
      </c>
      <c r="D43">
        <v>99</v>
      </c>
      <c r="E43" t="b">
        <v>1</v>
      </c>
      <c r="F43" s="7">
        <v>43972.544444444444</v>
      </c>
      <c r="G43" t="s">
        <v>46</v>
      </c>
      <c r="H43" t="s">
        <v>7</v>
      </c>
      <c r="I43" t="s">
        <v>13</v>
      </c>
      <c r="J43" t="s">
        <v>9</v>
      </c>
      <c r="K43" t="s">
        <v>10</v>
      </c>
      <c r="L43" t="s">
        <v>10</v>
      </c>
      <c r="M43" t="s">
        <v>10</v>
      </c>
      <c r="N43" t="s">
        <v>29</v>
      </c>
      <c r="O43" t="s">
        <v>31</v>
      </c>
      <c r="P43" t="s">
        <v>31</v>
      </c>
      <c r="Q43" t="s">
        <v>32</v>
      </c>
    </row>
    <row r="44" spans="1:17" x14ac:dyDescent="0.2">
      <c r="A44" s="7">
        <v>43972.543749999997</v>
      </c>
      <c r="B44" s="7">
        <v>43972.544444444444</v>
      </c>
      <c r="C44">
        <v>100</v>
      </c>
      <c r="D44">
        <v>100</v>
      </c>
      <c r="E44" t="b">
        <v>1</v>
      </c>
      <c r="F44" s="7">
        <v>43972.544444444444</v>
      </c>
      <c r="G44" t="s">
        <v>46</v>
      </c>
      <c r="H44" t="s">
        <v>12</v>
      </c>
      <c r="I44" t="s">
        <v>8</v>
      </c>
      <c r="J44" t="s">
        <v>9</v>
      </c>
      <c r="K44" t="s">
        <v>20</v>
      </c>
      <c r="L44" t="s">
        <v>10</v>
      </c>
      <c r="M44" t="s">
        <v>20</v>
      </c>
      <c r="N44" t="s">
        <v>17</v>
      </c>
      <c r="O44" t="s">
        <v>32</v>
      </c>
      <c r="P44" t="s">
        <v>32</v>
      </c>
      <c r="Q44" t="s">
        <v>32</v>
      </c>
    </row>
    <row r="45" spans="1:17" x14ac:dyDescent="0.2">
      <c r="A45" s="7">
        <v>43972.544444444444</v>
      </c>
      <c r="B45" s="7">
        <v>43972.547222222223</v>
      </c>
      <c r="C45">
        <v>100</v>
      </c>
      <c r="D45">
        <v>233</v>
      </c>
      <c r="E45" t="b">
        <v>1</v>
      </c>
      <c r="F45" s="7">
        <v>43972.547222222223</v>
      </c>
      <c r="G45" t="s">
        <v>46</v>
      </c>
      <c r="H45" t="s">
        <v>7</v>
      </c>
      <c r="I45" t="s">
        <v>8</v>
      </c>
      <c r="J45" t="s">
        <v>10</v>
      </c>
      <c r="K45" t="s">
        <v>10</v>
      </c>
      <c r="L45" t="s">
        <v>9</v>
      </c>
      <c r="M45" t="s">
        <v>9</v>
      </c>
      <c r="N45" t="s">
        <v>18</v>
      </c>
      <c r="O45" t="s">
        <v>31</v>
      </c>
      <c r="P45" t="s">
        <v>31</v>
      </c>
      <c r="Q45" t="s">
        <v>32</v>
      </c>
    </row>
    <row r="46" spans="1:17" x14ac:dyDescent="0.2">
      <c r="A46" s="7">
        <v>43972.548611111109</v>
      </c>
      <c r="B46" s="7">
        <v>43972.55</v>
      </c>
      <c r="C46">
        <v>100</v>
      </c>
      <c r="D46">
        <v>122</v>
      </c>
      <c r="E46" t="b">
        <v>1</v>
      </c>
      <c r="F46" s="7">
        <v>43972.55</v>
      </c>
      <c r="G46" t="s">
        <v>46</v>
      </c>
      <c r="H46" t="s">
        <v>16</v>
      </c>
      <c r="I46" t="s">
        <v>8</v>
      </c>
      <c r="J46" t="s">
        <v>9</v>
      </c>
      <c r="K46" t="s">
        <v>20</v>
      </c>
      <c r="L46" t="s">
        <v>10</v>
      </c>
      <c r="M46" t="s">
        <v>10</v>
      </c>
      <c r="N46" t="s">
        <v>18</v>
      </c>
      <c r="O46" t="s">
        <v>32</v>
      </c>
      <c r="P46" t="s">
        <v>32</v>
      </c>
      <c r="Q46" t="s">
        <v>32</v>
      </c>
    </row>
    <row r="47" spans="1:17" x14ac:dyDescent="0.2">
      <c r="A47" s="7">
        <v>43972.548611111109</v>
      </c>
      <c r="B47" s="7">
        <v>43972.550694444442</v>
      </c>
      <c r="C47">
        <v>100</v>
      </c>
      <c r="D47">
        <v>204</v>
      </c>
      <c r="E47" t="b">
        <v>1</v>
      </c>
      <c r="F47" s="7">
        <v>43972.550694444442</v>
      </c>
      <c r="G47" t="s">
        <v>46</v>
      </c>
      <c r="H47" t="s">
        <v>24</v>
      </c>
      <c r="I47" t="s">
        <v>13</v>
      </c>
      <c r="J47" t="s">
        <v>10</v>
      </c>
      <c r="K47" t="s">
        <v>10</v>
      </c>
      <c r="L47" t="s">
        <v>10</v>
      </c>
      <c r="M47" t="s">
        <v>9</v>
      </c>
      <c r="N47" t="s">
        <v>18</v>
      </c>
      <c r="O47" t="s">
        <v>31</v>
      </c>
      <c r="P47" t="s">
        <v>31</v>
      </c>
      <c r="Q47" t="s">
        <v>32</v>
      </c>
    </row>
    <row r="48" spans="1:17" x14ac:dyDescent="0.2">
      <c r="A48" s="7">
        <v>43972.549305555556</v>
      </c>
      <c r="B48" s="7">
        <v>43972.551388888889</v>
      </c>
      <c r="C48">
        <v>100</v>
      </c>
      <c r="D48">
        <v>170</v>
      </c>
      <c r="E48" t="b">
        <v>1</v>
      </c>
      <c r="F48" s="7">
        <v>43972.551388888889</v>
      </c>
      <c r="G48" t="s">
        <v>46</v>
      </c>
      <c r="H48" t="s">
        <v>16</v>
      </c>
      <c r="I48" t="s">
        <v>13</v>
      </c>
      <c r="J48" t="s">
        <v>10</v>
      </c>
      <c r="K48" t="s">
        <v>10</v>
      </c>
      <c r="L48" t="s">
        <v>10</v>
      </c>
      <c r="M48" t="s">
        <v>10</v>
      </c>
      <c r="N48" t="s">
        <v>14</v>
      </c>
      <c r="O48" t="s">
        <v>31</v>
      </c>
      <c r="P48" t="s">
        <v>32</v>
      </c>
      <c r="Q48" t="s">
        <v>32</v>
      </c>
    </row>
    <row r="49" spans="1:17" x14ac:dyDescent="0.2">
      <c r="A49" s="7">
        <v>43972.563194444447</v>
      </c>
      <c r="B49" s="7">
        <v>43972.56527777778</v>
      </c>
      <c r="C49">
        <v>100</v>
      </c>
      <c r="D49">
        <v>148</v>
      </c>
      <c r="E49" t="b">
        <v>1</v>
      </c>
      <c r="F49" s="7">
        <v>43972.56527777778</v>
      </c>
      <c r="G49" t="s">
        <v>46</v>
      </c>
      <c r="H49" t="s">
        <v>16</v>
      </c>
      <c r="I49" t="s">
        <v>8</v>
      </c>
      <c r="J49" t="s">
        <v>9</v>
      </c>
      <c r="K49" t="s">
        <v>10</v>
      </c>
      <c r="L49" t="s">
        <v>10</v>
      </c>
      <c r="M49" t="s">
        <v>10</v>
      </c>
      <c r="N49" t="s">
        <v>18</v>
      </c>
      <c r="O49" t="s">
        <v>32</v>
      </c>
      <c r="P49" t="s">
        <v>32</v>
      </c>
      <c r="Q49" t="s">
        <v>32</v>
      </c>
    </row>
    <row r="50" spans="1:17" x14ac:dyDescent="0.2">
      <c r="A50" s="7">
        <v>43972.569444444445</v>
      </c>
      <c r="B50" s="7">
        <v>43972.572222222225</v>
      </c>
      <c r="C50">
        <v>100</v>
      </c>
      <c r="D50">
        <v>275</v>
      </c>
      <c r="E50" t="b">
        <v>1</v>
      </c>
      <c r="F50" s="7">
        <v>43972.572916666664</v>
      </c>
      <c r="G50" t="s">
        <v>46</v>
      </c>
      <c r="H50" t="s">
        <v>7</v>
      </c>
      <c r="I50" t="s">
        <v>13</v>
      </c>
      <c r="J50" t="s">
        <v>9</v>
      </c>
      <c r="K50" t="s">
        <v>10</v>
      </c>
      <c r="L50" t="s">
        <v>10</v>
      </c>
      <c r="M50" t="s">
        <v>10</v>
      </c>
      <c r="N50" t="s">
        <v>11</v>
      </c>
      <c r="O50" t="s">
        <v>32</v>
      </c>
      <c r="P50" t="s">
        <v>32</v>
      </c>
      <c r="Q50" t="s">
        <v>32</v>
      </c>
    </row>
    <row r="51" spans="1:17" x14ac:dyDescent="0.2">
      <c r="A51" s="7">
        <v>43972.574305555558</v>
      </c>
      <c r="B51" s="7">
        <v>43972.574999999997</v>
      </c>
      <c r="C51">
        <v>100</v>
      </c>
      <c r="D51">
        <v>91</v>
      </c>
      <c r="E51" t="b">
        <v>1</v>
      </c>
      <c r="F51" s="7">
        <v>43972.574999999997</v>
      </c>
      <c r="G51" t="s">
        <v>46</v>
      </c>
      <c r="H51" t="s">
        <v>12</v>
      </c>
      <c r="I51" t="s">
        <v>8</v>
      </c>
      <c r="J51" t="s">
        <v>9</v>
      </c>
      <c r="K51" t="s">
        <v>20</v>
      </c>
      <c r="L51" t="s">
        <v>10</v>
      </c>
      <c r="M51" t="s">
        <v>10</v>
      </c>
      <c r="N51" t="s">
        <v>18</v>
      </c>
      <c r="O51" t="s">
        <v>32</v>
      </c>
      <c r="P51" t="s">
        <v>32</v>
      </c>
      <c r="Q51" t="s">
        <v>32</v>
      </c>
    </row>
    <row r="52" spans="1:17" x14ac:dyDescent="0.2">
      <c r="A52" s="7">
        <v>43972.572222222225</v>
      </c>
      <c r="B52" s="7">
        <v>43972.57708333333</v>
      </c>
      <c r="C52">
        <v>100</v>
      </c>
      <c r="D52">
        <v>392</v>
      </c>
      <c r="E52" t="b">
        <v>1</v>
      </c>
      <c r="F52" s="7">
        <v>43972.57708333333</v>
      </c>
      <c r="G52" t="s">
        <v>46</v>
      </c>
      <c r="H52" t="s">
        <v>22</v>
      </c>
      <c r="I52" t="s">
        <v>13</v>
      </c>
      <c r="J52" t="s">
        <v>9</v>
      </c>
      <c r="K52" t="s">
        <v>10</v>
      </c>
      <c r="L52" t="s">
        <v>10</v>
      </c>
      <c r="M52" t="s">
        <v>9</v>
      </c>
      <c r="N52" t="s">
        <v>18</v>
      </c>
      <c r="O52" t="s">
        <v>32</v>
      </c>
      <c r="P52" t="s">
        <v>32</v>
      </c>
      <c r="Q52" t="s">
        <v>32</v>
      </c>
    </row>
    <row r="53" spans="1:17" x14ac:dyDescent="0.2">
      <c r="A53" s="7">
        <v>43972.575694444444</v>
      </c>
      <c r="B53" s="7">
        <v>43972.577777777777</v>
      </c>
      <c r="C53">
        <v>100</v>
      </c>
      <c r="D53">
        <v>223</v>
      </c>
      <c r="E53" t="b">
        <v>1</v>
      </c>
      <c r="F53" s="7">
        <v>43972.577777777777</v>
      </c>
      <c r="G53" t="s">
        <v>46</v>
      </c>
      <c r="H53" t="s">
        <v>7</v>
      </c>
      <c r="I53" t="s">
        <v>8</v>
      </c>
      <c r="J53" t="s">
        <v>9</v>
      </c>
      <c r="K53" t="s">
        <v>10</v>
      </c>
      <c r="L53" t="s">
        <v>10</v>
      </c>
      <c r="M53" t="s">
        <v>10</v>
      </c>
      <c r="N53" t="s">
        <v>18</v>
      </c>
      <c r="O53" t="s">
        <v>31</v>
      </c>
      <c r="P53" t="s">
        <v>32</v>
      </c>
      <c r="Q53" t="s">
        <v>32</v>
      </c>
    </row>
    <row r="54" spans="1:17" x14ac:dyDescent="0.2">
      <c r="A54" s="7">
        <v>43972.57708333333</v>
      </c>
      <c r="B54" s="7">
        <v>43972.57916666667</v>
      </c>
      <c r="C54">
        <v>100</v>
      </c>
      <c r="D54">
        <v>219</v>
      </c>
      <c r="E54" t="b">
        <v>1</v>
      </c>
      <c r="F54" s="7">
        <v>43972.57916666667</v>
      </c>
      <c r="G54" t="s">
        <v>46</v>
      </c>
      <c r="H54" t="s">
        <v>25</v>
      </c>
      <c r="I54" t="s">
        <v>13</v>
      </c>
      <c r="J54" t="s">
        <v>10</v>
      </c>
      <c r="K54" t="s">
        <v>20</v>
      </c>
      <c r="L54" t="s">
        <v>20</v>
      </c>
      <c r="M54" t="s">
        <v>9</v>
      </c>
      <c r="N54" t="s">
        <v>18</v>
      </c>
      <c r="O54" t="s">
        <v>32</v>
      </c>
      <c r="P54" t="s">
        <v>31</v>
      </c>
      <c r="Q54" t="s">
        <v>32</v>
      </c>
    </row>
    <row r="55" spans="1:17" x14ac:dyDescent="0.2">
      <c r="A55" s="7">
        <v>43972.576388888891</v>
      </c>
      <c r="B55" s="7">
        <v>43972.579861111109</v>
      </c>
      <c r="C55">
        <v>100</v>
      </c>
      <c r="D55">
        <v>318</v>
      </c>
      <c r="E55" t="b">
        <v>1</v>
      </c>
      <c r="F55" s="7">
        <v>43972.579861111109</v>
      </c>
      <c r="G55" t="s">
        <v>46</v>
      </c>
      <c r="H55" t="s">
        <v>7</v>
      </c>
      <c r="I55" t="s">
        <v>8</v>
      </c>
      <c r="J55" t="s">
        <v>9</v>
      </c>
      <c r="K55" t="s">
        <v>20</v>
      </c>
      <c r="L55" t="s">
        <v>10</v>
      </c>
      <c r="M55" t="s">
        <v>10</v>
      </c>
      <c r="N55" t="s">
        <v>18</v>
      </c>
      <c r="O55" t="s">
        <v>32</v>
      </c>
      <c r="P55" t="s">
        <v>32</v>
      </c>
      <c r="Q55" t="s">
        <v>32</v>
      </c>
    </row>
    <row r="56" spans="1:17" x14ac:dyDescent="0.2">
      <c r="A56" s="7">
        <v>43972.578472222223</v>
      </c>
      <c r="B56" s="7">
        <v>43972.581250000003</v>
      </c>
      <c r="C56">
        <v>100</v>
      </c>
      <c r="D56">
        <v>261</v>
      </c>
      <c r="E56" t="b">
        <v>1</v>
      </c>
      <c r="F56" s="7">
        <v>43972.581250000003</v>
      </c>
      <c r="G56" t="s">
        <v>46</v>
      </c>
      <c r="H56" t="s">
        <v>16</v>
      </c>
      <c r="I56" t="s">
        <v>8</v>
      </c>
      <c r="J56" t="s">
        <v>10</v>
      </c>
      <c r="K56" t="s">
        <v>10</v>
      </c>
      <c r="L56" t="s">
        <v>10</v>
      </c>
      <c r="M56" t="s">
        <v>10</v>
      </c>
      <c r="N56" t="s">
        <v>30</v>
      </c>
      <c r="O56" t="s">
        <v>32</v>
      </c>
      <c r="P56" t="s">
        <v>32</v>
      </c>
      <c r="Q56" t="s">
        <v>32</v>
      </c>
    </row>
    <row r="57" spans="1:17" x14ac:dyDescent="0.2">
      <c r="A57" s="7">
        <v>43972.57916666667</v>
      </c>
      <c r="B57" s="7">
        <v>43972.581944444442</v>
      </c>
      <c r="C57">
        <v>100</v>
      </c>
      <c r="D57">
        <v>214</v>
      </c>
      <c r="E57" t="b">
        <v>1</v>
      </c>
      <c r="F57" s="7">
        <v>43972.581944444442</v>
      </c>
      <c r="G57" t="s">
        <v>46</v>
      </c>
      <c r="H57" t="s">
        <v>7</v>
      </c>
      <c r="I57" t="s">
        <v>8</v>
      </c>
      <c r="J57" t="s">
        <v>9</v>
      </c>
      <c r="K57" t="s">
        <v>20</v>
      </c>
      <c r="L57" t="s">
        <v>10</v>
      </c>
      <c r="M57" t="s">
        <v>10</v>
      </c>
      <c r="N57" t="s">
        <v>11</v>
      </c>
      <c r="O57" t="s">
        <v>32</v>
      </c>
      <c r="P57" t="s">
        <v>32</v>
      </c>
      <c r="Q57" t="s">
        <v>32</v>
      </c>
    </row>
    <row r="58" spans="1:17" x14ac:dyDescent="0.2">
      <c r="A58" s="7">
        <v>43972.581944444442</v>
      </c>
      <c r="B58" s="7">
        <v>43972.583333333336</v>
      </c>
      <c r="C58">
        <v>100</v>
      </c>
      <c r="D58">
        <v>108</v>
      </c>
      <c r="E58" t="b">
        <v>1</v>
      </c>
      <c r="F58" s="7">
        <v>43972.583333333336</v>
      </c>
      <c r="G58" t="s">
        <v>46</v>
      </c>
      <c r="H58" t="s">
        <v>24</v>
      </c>
      <c r="I58" t="s">
        <v>8</v>
      </c>
      <c r="J58" t="s">
        <v>9</v>
      </c>
      <c r="K58" t="s">
        <v>10</v>
      </c>
      <c r="L58" t="s">
        <v>10</v>
      </c>
      <c r="M58" t="s">
        <v>10</v>
      </c>
      <c r="N58" t="s">
        <v>29</v>
      </c>
      <c r="O58" t="s">
        <v>32</v>
      </c>
      <c r="P58" t="s">
        <v>32</v>
      </c>
      <c r="Q58" t="s">
        <v>32</v>
      </c>
    </row>
    <row r="59" spans="1:17" x14ac:dyDescent="0.2">
      <c r="A59" s="7">
        <v>43972.581944444442</v>
      </c>
      <c r="B59" s="7">
        <v>43972.583333333336</v>
      </c>
      <c r="C59">
        <v>100</v>
      </c>
      <c r="D59">
        <v>124</v>
      </c>
      <c r="E59" t="b">
        <v>1</v>
      </c>
      <c r="F59" s="7">
        <v>43972.583333333336</v>
      </c>
      <c r="G59" t="s">
        <v>46</v>
      </c>
      <c r="H59" t="s">
        <v>12</v>
      </c>
      <c r="I59" t="s">
        <v>13</v>
      </c>
      <c r="J59" t="s">
        <v>10</v>
      </c>
      <c r="K59" t="s">
        <v>10</v>
      </c>
      <c r="L59" t="s">
        <v>10</v>
      </c>
      <c r="M59" t="s">
        <v>10</v>
      </c>
      <c r="N59" t="s">
        <v>33</v>
      </c>
      <c r="O59" t="s">
        <v>31</v>
      </c>
      <c r="P59" t="s">
        <v>31</v>
      </c>
      <c r="Q59" t="s">
        <v>32</v>
      </c>
    </row>
    <row r="60" spans="1:17" x14ac:dyDescent="0.2">
      <c r="A60" s="7">
        <v>43972.583333333336</v>
      </c>
      <c r="B60" s="7">
        <v>43972.584027777775</v>
      </c>
      <c r="C60">
        <v>100</v>
      </c>
      <c r="D60">
        <v>64</v>
      </c>
      <c r="E60" t="b">
        <v>1</v>
      </c>
      <c r="F60" s="7">
        <v>43972.584027777775</v>
      </c>
      <c r="G60" t="s">
        <v>46</v>
      </c>
      <c r="H60" t="s">
        <v>7</v>
      </c>
      <c r="I60" t="s">
        <v>8</v>
      </c>
      <c r="J60" t="s">
        <v>9</v>
      </c>
      <c r="K60" t="s">
        <v>10</v>
      </c>
      <c r="L60" t="s">
        <v>10</v>
      </c>
      <c r="M60" t="s">
        <v>10</v>
      </c>
      <c r="N60" t="s">
        <v>18</v>
      </c>
      <c r="O60" t="s">
        <v>32</v>
      </c>
      <c r="P60" t="s">
        <v>32</v>
      </c>
      <c r="Q60" t="s">
        <v>32</v>
      </c>
    </row>
    <row r="61" spans="1:17" x14ac:dyDescent="0.2">
      <c r="A61" s="7">
        <v>43972.581944444442</v>
      </c>
      <c r="B61" s="7">
        <v>43972.584027777775</v>
      </c>
      <c r="C61">
        <v>100</v>
      </c>
      <c r="D61">
        <v>172</v>
      </c>
      <c r="E61" t="b">
        <v>1</v>
      </c>
      <c r="F61" s="7">
        <v>43972.584027777775</v>
      </c>
      <c r="G61" t="s">
        <v>46</v>
      </c>
      <c r="H61" t="s">
        <v>24</v>
      </c>
      <c r="I61" t="s">
        <v>13</v>
      </c>
      <c r="J61" t="s">
        <v>10</v>
      </c>
      <c r="K61" t="s">
        <v>20</v>
      </c>
      <c r="L61" t="s">
        <v>20</v>
      </c>
      <c r="M61" t="s">
        <v>9</v>
      </c>
      <c r="N61" t="s">
        <v>18</v>
      </c>
      <c r="O61" t="s">
        <v>32</v>
      </c>
      <c r="P61" t="s">
        <v>32</v>
      </c>
      <c r="Q61" t="s">
        <v>32</v>
      </c>
    </row>
    <row r="62" spans="1:17" x14ac:dyDescent="0.2">
      <c r="A62" s="7">
        <v>43972.583333333336</v>
      </c>
      <c r="B62" s="7">
        <v>43972.584027777775</v>
      </c>
      <c r="C62">
        <v>100</v>
      </c>
      <c r="D62">
        <v>54</v>
      </c>
      <c r="E62" t="b">
        <v>1</v>
      </c>
      <c r="F62" s="7">
        <v>43972.584027777775</v>
      </c>
      <c r="G62" t="s">
        <v>46</v>
      </c>
      <c r="H62" t="s">
        <v>16</v>
      </c>
      <c r="I62" t="s">
        <v>13</v>
      </c>
      <c r="J62" t="s">
        <v>10</v>
      </c>
      <c r="K62" t="s">
        <v>10</v>
      </c>
      <c r="L62" t="s">
        <v>10</v>
      </c>
      <c r="M62" t="s">
        <v>9</v>
      </c>
      <c r="N62" t="s">
        <v>18</v>
      </c>
      <c r="O62" t="s">
        <v>32</v>
      </c>
      <c r="P62" t="s">
        <v>32</v>
      </c>
      <c r="Q62" t="s">
        <v>32</v>
      </c>
    </row>
    <row r="63" spans="1:17" x14ac:dyDescent="0.2">
      <c r="A63" s="7">
        <v>43972.582638888889</v>
      </c>
      <c r="B63" s="7">
        <v>43972.584027777775</v>
      </c>
      <c r="C63">
        <v>100</v>
      </c>
      <c r="D63">
        <v>100</v>
      </c>
      <c r="E63" t="b">
        <v>1</v>
      </c>
      <c r="F63" s="7">
        <v>43972.584027777775</v>
      </c>
      <c r="G63" t="s">
        <v>46</v>
      </c>
      <c r="H63" t="s">
        <v>12</v>
      </c>
      <c r="I63" t="s">
        <v>13</v>
      </c>
      <c r="J63" t="s">
        <v>10</v>
      </c>
      <c r="K63" t="s">
        <v>10</v>
      </c>
      <c r="L63" t="s">
        <v>10</v>
      </c>
      <c r="M63" t="s">
        <v>9</v>
      </c>
      <c r="N63" t="s">
        <v>17</v>
      </c>
      <c r="O63" t="s">
        <v>31</v>
      </c>
      <c r="P63" t="s">
        <v>32</v>
      </c>
      <c r="Q63" t="s">
        <v>32</v>
      </c>
    </row>
    <row r="64" spans="1:17" x14ac:dyDescent="0.2">
      <c r="A64" s="7">
        <v>43972.583333333336</v>
      </c>
      <c r="B64" s="7">
        <v>43972.584027777775</v>
      </c>
      <c r="C64">
        <v>100</v>
      </c>
      <c r="D64">
        <v>68</v>
      </c>
      <c r="E64" t="b">
        <v>1</v>
      </c>
      <c r="F64" s="7">
        <v>43972.584027777775</v>
      </c>
      <c r="G64" t="s">
        <v>46</v>
      </c>
      <c r="H64" t="s">
        <v>7</v>
      </c>
      <c r="I64" t="s">
        <v>8</v>
      </c>
      <c r="J64" t="s">
        <v>9</v>
      </c>
      <c r="K64" t="s">
        <v>10</v>
      </c>
      <c r="L64" t="s">
        <v>10</v>
      </c>
      <c r="M64" t="s">
        <v>10</v>
      </c>
      <c r="N64" t="s">
        <v>18</v>
      </c>
      <c r="O64" t="s">
        <v>32</v>
      </c>
      <c r="P64" t="s">
        <v>32</v>
      </c>
      <c r="Q64" t="s">
        <v>32</v>
      </c>
    </row>
    <row r="65" spans="1:17" x14ac:dyDescent="0.2">
      <c r="A65" s="7">
        <v>43972.583333333336</v>
      </c>
      <c r="B65" s="7">
        <v>43972.584027777775</v>
      </c>
      <c r="C65">
        <v>100</v>
      </c>
      <c r="D65">
        <v>80</v>
      </c>
      <c r="E65" t="b">
        <v>1</v>
      </c>
      <c r="F65" s="7">
        <v>43972.584027777775</v>
      </c>
      <c r="G65" t="s">
        <v>46</v>
      </c>
      <c r="H65" t="s">
        <v>7</v>
      </c>
      <c r="I65" t="s">
        <v>13</v>
      </c>
      <c r="J65" t="s">
        <v>9</v>
      </c>
      <c r="K65" t="s">
        <v>20</v>
      </c>
      <c r="L65" t="s">
        <v>10</v>
      </c>
      <c r="M65" t="s">
        <v>9</v>
      </c>
      <c r="N65" t="s">
        <v>18</v>
      </c>
      <c r="O65" t="s">
        <v>32</v>
      </c>
      <c r="P65" t="s">
        <v>32</v>
      </c>
      <c r="Q65" t="s">
        <v>32</v>
      </c>
    </row>
    <row r="66" spans="1:17" x14ac:dyDescent="0.2">
      <c r="A66" s="7">
        <v>43972.583333333336</v>
      </c>
      <c r="B66" s="7">
        <v>43972.584722222222</v>
      </c>
      <c r="C66">
        <v>100</v>
      </c>
      <c r="D66">
        <v>109</v>
      </c>
      <c r="E66" t="b">
        <v>1</v>
      </c>
      <c r="F66" s="7">
        <v>43972.584722222222</v>
      </c>
      <c r="G66" t="s">
        <v>46</v>
      </c>
      <c r="H66" t="s">
        <v>7</v>
      </c>
      <c r="I66" t="s">
        <v>13</v>
      </c>
      <c r="J66" t="s">
        <v>9</v>
      </c>
      <c r="K66" t="s">
        <v>10</v>
      </c>
      <c r="L66" t="s">
        <v>10</v>
      </c>
      <c r="M66" t="s">
        <v>10</v>
      </c>
      <c r="N66" t="e">
        <v>#NAME?</v>
      </c>
      <c r="O66" t="s">
        <v>32</v>
      </c>
      <c r="P66" t="s">
        <v>31</v>
      </c>
      <c r="Q66" t="s">
        <v>32</v>
      </c>
    </row>
    <row r="67" spans="1:17" x14ac:dyDescent="0.2">
      <c r="A67" s="7">
        <v>43972.583333333336</v>
      </c>
      <c r="B67" s="7">
        <v>43972.584722222222</v>
      </c>
      <c r="C67">
        <v>100</v>
      </c>
      <c r="D67">
        <v>82</v>
      </c>
      <c r="E67" t="b">
        <v>1</v>
      </c>
      <c r="F67" s="7">
        <v>43972.584722222222</v>
      </c>
      <c r="G67" t="s">
        <v>46</v>
      </c>
      <c r="H67" t="s">
        <v>16</v>
      </c>
      <c r="I67" t="s">
        <v>13</v>
      </c>
      <c r="J67" t="s">
        <v>9</v>
      </c>
      <c r="K67" t="s">
        <v>20</v>
      </c>
      <c r="L67" t="s">
        <v>10</v>
      </c>
      <c r="M67" t="s">
        <v>9</v>
      </c>
      <c r="N67" t="s">
        <v>18</v>
      </c>
      <c r="O67" t="s">
        <v>32</v>
      </c>
      <c r="P67" t="s">
        <v>32</v>
      </c>
      <c r="Q67" t="s">
        <v>32</v>
      </c>
    </row>
    <row r="68" spans="1:17" x14ac:dyDescent="0.2">
      <c r="A68" s="7">
        <v>43972.581944444442</v>
      </c>
      <c r="B68" s="7">
        <v>43972.584722222222</v>
      </c>
      <c r="C68">
        <v>100</v>
      </c>
      <c r="D68">
        <v>194</v>
      </c>
      <c r="E68" t="b">
        <v>1</v>
      </c>
      <c r="F68" s="7">
        <v>43972.584722222222</v>
      </c>
      <c r="G68" t="s">
        <v>46</v>
      </c>
      <c r="H68" t="s">
        <v>24</v>
      </c>
      <c r="I68" t="s">
        <v>13</v>
      </c>
      <c r="J68" t="s">
        <v>10</v>
      </c>
      <c r="K68" t="s">
        <v>10</v>
      </c>
      <c r="L68" t="s">
        <v>10</v>
      </c>
      <c r="M68" t="s">
        <v>9</v>
      </c>
      <c r="N68" t="s">
        <v>30</v>
      </c>
      <c r="O68" t="s">
        <v>31</v>
      </c>
      <c r="P68" t="s">
        <v>32</v>
      </c>
      <c r="Q68" t="s">
        <v>31</v>
      </c>
    </row>
    <row r="69" spans="1:17" x14ac:dyDescent="0.2">
      <c r="A69" s="7">
        <v>43972.582638888889</v>
      </c>
      <c r="B69" s="7">
        <v>43972.584722222222</v>
      </c>
      <c r="C69">
        <v>100</v>
      </c>
      <c r="D69">
        <v>190</v>
      </c>
      <c r="E69" t="b">
        <v>1</v>
      </c>
      <c r="F69" s="7">
        <v>43972.584722222222</v>
      </c>
      <c r="G69" t="s">
        <v>46</v>
      </c>
      <c r="H69" t="s">
        <v>16</v>
      </c>
      <c r="I69" t="s">
        <v>13</v>
      </c>
      <c r="J69" t="s">
        <v>10</v>
      </c>
      <c r="K69" t="s">
        <v>10</v>
      </c>
      <c r="L69" t="s">
        <v>10</v>
      </c>
      <c r="M69" t="s">
        <v>9</v>
      </c>
      <c r="N69" t="s">
        <v>33</v>
      </c>
      <c r="O69" t="s">
        <v>32</v>
      </c>
      <c r="P69" t="s">
        <v>32</v>
      </c>
      <c r="Q69" t="s">
        <v>32</v>
      </c>
    </row>
    <row r="70" spans="1:17" x14ac:dyDescent="0.2">
      <c r="A70" s="7">
        <v>43972.583333333336</v>
      </c>
      <c r="B70" s="7">
        <v>43972.584722222222</v>
      </c>
      <c r="C70">
        <v>100</v>
      </c>
      <c r="D70">
        <v>125</v>
      </c>
      <c r="E70" t="b">
        <v>1</v>
      </c>
      <c r="F70" s="7">
        <v>43972.584722222222</v>
      </c>
      <c r="G70" t="s">
        <v>46</v>
      </c>
      <c r="H70" t="s">
        <v>7</v>
      </c>
      <c r="I70" t="s">
        <v>8</v>
      </c>
      <c r="J70" t="s">
        <v>9</v>
      </c>
      <c r="K70" t="s">
        <v>10</v>
      </c>
      <c r="L70" t="s">
        <v>10</v>
      </c>
      <c r="M70" t="s">
        <v>10</v>
      </c>
      <c r="N70" t="s">
        <v>19</v>
      </c>
      <c r="O70" t="s">
        <v>32</v>
      </c>
      <c r="P70" t="s">
        <v>32</v>
      </c>
      <c r="Q70" t="s">
        <v>32</v>
      </c>
    </row>
    <row r="71" spans="1:17" x14ac:dyDescent="0.2">
      <c r="A71" s="7">
        <v>43972.583333333336</v>
      </c>
      <c r="B71" s="7">
        <v>43972.584722222222</v>
      </c>
      <c r="C71">
        <v>100</v>
      </c>
      <c r="D71">
        <v>108</v>
      </c>
      <c r="E71" t="b">
        <v>1</v>
      </c>
      <c r="F71" s="7">
        <v>43972.584722222222</v>
      </c>
      <c r="G71" t="s">
        <v>46</v>
      </c>
      <c r="H71" t="s">
        <v>16</v>
      </c>
      <c r="I71" t="s">
        <v>8</v>
      </c>
      <c r="J71" t="s">
        <v>10</v>
      </c>
      <c r="K71" t="s">
        <v>10</v>
      </c>
      <c r="L71" t="s">
        <v>10</v>
      </c>
      <c r="M71" t="s">
        <v>10</v>
      </c>
      <c r="N71" t="s">
        <v>18</v>
      </c>
      <c r="O71" t="s">
        <v>32</v>
      </c>
      <c r="P71" t="s">
        <v>32</v>
      </c>
      <c r="Q71" t="s">
        <v>32</v>
      </c>
    </row>
    <row r="72" spans="1:17" x14ac:dyDescent="0.2">
      <c r="A72" s="7">
        <v>43972.581944444442</v>
      </c>
      <c r="B72" s="7">
        <v>43972.584722222222</v>
      </c>
      <c r="C72">
        <v>100</v>
      </c>
      <c r="D72">
        <v>242</v>
      </c>
      <c r="E72" t="b">
        <v>1</v>
      </c>
      <c r="F72" s="7">
        <v>43972.584722222222</v>
      </c>
      <c r="G72" t="s">
        <v>46</v>
      </c>
      <c r="H72" t="s">
        <v>16</v>
      </c>
      <c r="I72" t="s">
        <v>13</v>
      </c>
      <c r="J72" t="s">
        <v>10</v>
      </c>
      <c r="K72" t="s">
        <v>10</v>
      </c>
      <c r="L72" t="s">
        <v>10</v>
      </c>
      <c r="M72" t="s">
        <v>10</v>
      </c>
      <c r="N72" t="s">
        <v>18</v>
      </c>
      <c r="O72" t="s">
        <v>32</v>
      </c>
      <c r="P72" t="s">
        <v>31</v>
      </c>
      <c r="Q72" t="s">
        <v>32</v>
      </c>
    </row>
    <row r="73" spans="1:17" x14ac:dyDescent="0.2">
      <c r="A73" s="7">
        <v>43972.583333333336</v>
      </c>
      <c r="B73" s="7">
        <v>43972.584722222222</v>
      </c>
      <c r="C73">
        <v>100</v>
      </c>
      <c r="D73">
        <v>127</v>
      </c>
      <c r="E73" t="b">
        <v>1</v>
      </c>
      <c r="F73" s="7">
        <v>43972.584722222222</v>
      </c>
      <c r="G73" t="s">
        <v>46</v>
      </c>
      <c r="H73" t="s">
        <v>16</v>
      </c>
      <c r="I73" t="s">
        <v>8</v>
      </c>
      <c r="J73" t="s">
        <v>10</v>
      </c>
      <c r="K73" t="s">
        <v>10</v>
      </c>
      <c r="L73" t="s">
        <v>10</v>
      </c>
      <c r="M73" t="s">
        <v>10</v>
      </c>
      <c r="N73" t="s">
        <v>17</v>
      </c>
      <c r="O73" t="s">
        <v>32</v>
      </c>
      <c r="P73" t="s">
        <v>32</v>
      </c>
      <c r="Q73" t="s">
        <v>32</v>
      </c>
    </row>
    <row r="74" spans="1:17" x14ac:dyDescent="0.2">
      <c r="A74" s="7">
        <v>43972.583333333336</v>
      </c>
      <c r="B74" s="7">
        <v>43972.584722222222</v>
      </c>
      <c r="C74">
        <v>100</v>
      </c>
      <c r="D74">
        <v>160</v>
      </c>
      <c r="E74" t="b">
        <v>1</v>
      </c>
      <c r="F74" s="7">
        <v>43972.584722222222</v>
      </c>
      <c r="G74" t="s">
        <v>46</v>
      </c>
      <c r="H74" t="s">
        <v>16</v>
      </c>
      <c r="I74" t="s">
        <v>8</v>
      </c>
      <c r="J74" t="s">
        <v>10</v>
      </c>
      <c r="K74" t="s">
        <v>10</v>
      </c>
      <c r="L74" t="s">
        <v>10</v>
      </c>
      <c r="M74" t="s">
        <v>10</v>
      </c>
      <c r="N74" t="s">
        <v>18</v>
      </c>
      <c r="O74" t="s">
        <v>32</v>
      </c>
      <c r="P74" t="s">
        <v>32</v>
      </c>
      <c r="Q74" t="s">
        <v>32</v>
      </c>
    </row>
    <row r="75" spans="1:17" x14ac:dyDescent="0.2">
      <c r="A75" s="7">
        <v>43972.581944444442</v>
      </c>
      <c r="B75" s="7">
        <v>43972.585416666669</v>
      </c>
      <c r="C75">
        <v>100</v>
      </c>
      <c r="D75">
        <v>264</v>
      </c>
      <c r="E75" t="b">
        <v>1</v>
      </c>
      <c r="F75" s="7">
        <v>43972.585416666669</v>
      </c>
      <c r="G75" t="s">
        <v>46</v>
      </c>
      <c r="H75" t="s">
        <v>12</v>
      </c>
      <c r="I75" t="s">
        <v>8</v>
      </c>
      <c r="J75" t="s">
        <v>9</v>
      </c>
      <c r="K75" t="s">
        <v>10</v>
      </c>
      <c r="L75" t="s">
        <v>10</v>
      </c>
      <c r="M75" t="s">
        <v>10</v>
      </c>
      <c r="N75" t="s">
        <v>18</v>
      </c>
      <c r="O75" t="s">
        <v>32</v>
      </c>
      <c r="P75" t="s">
        <v>32</v>
      </c>
      <c r="Q75" t="s">
        <v>32</v>
      </c>
    </row>
    <row r="76" spans="1:17" x14ac:dyDescent="0.2">
      <c r="A76" s="7">
        <v>43972.584027777775</v>
      </c>
      <c r="B76" s="7">
        <v>43972.585416666669</v>
      </c>
      <c r="C76">
        <v>100</v>
      </c>
      <c r="D76">
        <v>99</v>
      </c>
      <c r="E76" t="b">
        <v>1</v>
      </c>
      <c r="F76" s="7">
        <v>43972.585416666669</v>
      </c>
      <c r="G76" t="s">
        <v>46</v>
      </c>
      <c r="H76" t="s">
        <v>7</v>
      </c>
      <c r="I76" t="s">
        <v>13</v>
      </c>
      <c r="J76" t="s">
        <v>9</v>
      </c>
      <c r="K76" t="s">
        <v>10</v>
      </c>
      <c r="L76" t="s">
        <v>10</v>
      </c>
      <c r="M76" t="s">
        <v>10</v>
      </c>
      <c r="N76" t="s">
        <v>30</v>
      </c>
      <c r="O76" t="s">
        <v>32</v>
      </c>
      <c r="P76" t="s">
        <v>32</v>
      </c>
      <c r="Q76" t="s">
        <v>32</v>
      </c>
    </row>
    <row r="77" spans="1:17" x14ac:dyDescent="0.2">
      <c r="A77" s="7">
        <v>43972.584722222222</v>
      </c>
      <c r="B77" s="7">
        <v>43972.585416666669</v>
      </c>
      <c r="C77">
        <v>100</v>
      </c>
      <c r="D77">
        <v>94</v>
      </c>
      <c r="E77" t="b">
        <v>1</v>
      </c>
      <c r="F77" s="7">
        <v>43972.585416666669</v>
      </c>
      <c r="G77" t="s">
        <v>46</v>
      </c>
      <c r="H77" t="s">
        <v>16</v>
      </c>
      <c r="I77" t="s">
        <v>8</v>
      </c>
      <c r="J77" t="s">
        <v>9</v>
      </c>
      <c r="K77" t="s">
        <v>10</v>
      </c>
      <c r="L77" t="s">
        <v>10</v>
      </c>
      <c r="M77" t="s">
        <v>10</v>
      </c>
      <c r="N77" t="s">
        <v>18</v>
      </c>
      <c r="O77" t="s">
        <v>32</v>
      </c>
      <c r="P77" t="s">
        <v>32</v>
      </c>
      <c r="Q77" t="s">
        <v>32</v>
      </c>
    </row>
    <row r="78" spans="1:17" x14ac:dyDescent="0.2">
      <c r="A78" s="7">
        <v>43972.582638888889</v>
      </c>
      <c r="B78" s="7">
        <v>43972.585416666669</v>
      </c>
      <c r="C78">
        <v>100</v>
      </c>
      <c r="D78">
        <v>238</v>
      </c>
      <c r="E78" t="b">
        <v>1</v>
      </c>
      <c r="F78" s="7">
        <v>43972.585416666669</v>
      </c>
      <c r="G78" t="s">
        <v>46</v>
      </c>
      <c r="H78" t="s">
        <v>16</v>
      </c>
      <c r="I78" t="s">
        <v>8</v>
      </c>
      <c r="J78" t="s">
        <v>10</v>
      </c>
      <c r="K78" t="s">
        <v>10</v>
      </c>
      <c r="L78" t="s">
        <v>20</v>
      </c>
      <c r="M78" t="s">
        <v>9</v>
      </c>
      <c r="N78" t="s">
        <v>18</v>
      </c>
      <c r="O78" t="s">
        <v>31</v>
      </c>
      <c r="P78" t="s">
        <v>32</v>
      </c>
      <c r="Q78" t="s">
        <v>32</v>
      </c>
    </row>
    <row r="79" spans="1:17" x14ac:dyDescent="0.2">
      <c r="A79" s="7">
        <v>43972.584027777775</v>
      </c>
      <c r="B79" s="7">
        <v>43972.585416666669</v>
      </c>
      <c r="C79">
        <v>100</v>
      </c>
      <c r="D79">
        <v>166</v>
      </c>
      <c r="E79" t="b">
        <v>1</v>
      </c>
      <c r="F79" s="7">
        <v>43972.585416666669</v>
      </c>
      <c r="G79" t="s">
        <v>46</v>
      </c>
      <c r="H79" t="s">
        <v>12</v>
      </c>
      <c r="I79" t="s">
        <v>8</v>
      </c>
      <c r="J79" t="s">
        <v>10</v>
      </c>
      <c r="K79" t="s">
        <v>10</v>
      </c>
      <c r="L79" t="s">
        <v>20</v>
      </c>
      <c r="M79" t="s">
        <v>20</v>
      </c>
      <c r="N79" t="s">
        <v>18</v>
      </c>
      <c r="O79" t="s">
        <v>31</v>
      </c>
      <c r="P79" t="s">
        <v>32</v>
      </c>
      <c r="Q79" t="s">
        <v>32</v>
      </c>
    </row>
    <row r="80" spans="1:17" x14ac:dyDescent="0.2">
      <c r="A80" s="7">
        <v>43972.583333333336</v>
      </c>
      <c r="B80" s="7">
        <v>43972.586111111108</v>
      </c>
      <c r="C80">
        <v>100</v>
      </c>
      <c r="D80">
        <v>202</v>
      </c>
      <c r="E80" t="b">
        <v>1</v>
      </c>
      <c r="F80" s="7">
        <v>43972.586111111108</v>
      </c>
      <c r="G80" t="s">
        <v>46</v>
      </c>
      <c r="H80" t="s">
        <v>7</v>
      </c>
      <c r="I80" t="s">
        <v>8</v>
      </c>
      <c r="J80" t="s">
        <v>9</v>
      </c>
      <c r="K80" t="s">
        <v>10</v>
      </c>
      <c r="L80" t="s">
        <v>10</v>
      </c>
      <c r="M80" t="s">
        <v>10</v>
      </c>
      <c r="N80" t="s">
        <v>22</v>
      </c>
      <c r="O80" t="s">
        <v>32</v>
      </c>
      <c r="P80" t="s">
        <v>32</v>
      </c>
      <c r="Q80" t="s">
        <v>32</v>
      </c>
    </row>
    <row r="81" spans="1:17" x14ac:dyDescent="0.2">
      <c r="A81" s="7">
        <v>43972.584027777775</v>
      </c>
      <c r="B81" s="7">
        <v>43972.586111111108</v>
      </c>
      <c r="C81">
        <v>100</v>
      </c>
      <c r="D81">
        <v>187</v>
      </c>
      <c r="E81" t="b">
        <v>1</v>
      </c>
      <c r="F81" s="7">
        <v>43972.586111111108</v>
      </c>
      <c r="G81" t="s">
        <v>46</v>
      </c>
      <c r="H81" t="s">
        <v>16</v>
      </c>
      <c r="I81" t="s">
        <v>13</v>
      </c>
      <c r="J81" t="s">
        <v>9</v>
      </c>
      <c r="K81" t="s">
        <v>10</v>
      </c>
      <c r="L81" t="s">
        <v>10</v>
      </c>
      <c r="M81" t="s">
        <v>9</v>
      </c>
      <c r="N81" t="s">
        <v>35</v>
      </c>
      <c r="O81" t="s">
        <v>31</v>
      </c>
      <c r="P81" t="s">
        <v>32</v>
      </c>
      <c r="Q81" t="s">
        <v>32</v>
      </c>
    </row>
    <row r="82" spans="1:17" x14ac:dyDescent="0.2">
      <c r="A82" s="7">
        <v>43972.584722222222</v>
      </c>
      <c r="B82" s="7">
        <v>43972.586111111108</v>
      </c>
      <c r="C82">
        <v>100</v>
      </c>
      <c r="D82">
        <v>126</v>
      </c>
      <c r="E82" t="b">
        <v>1</v>
      </c>
      <c r="F82" s="7">
        <v>43972.586111111108</v>
      </c>
      <c r="G82" t="s">
        <v>46</v>
      </c>
      <c r="H82" t="s">
        <v>16</v>
      </c>
      <c r="I82" t="s">
        <v>8</v>
      </c>
      <c r="J82" t="s">
        <v>10</v>
      </c>
      <c r="K82" t="s">
        <v>10</v>
      </c>
      <c r="L82" t="s">
        <v>10</v>
      </c>
      <c r="M82" t="s">
        <v>10</v>
      </c>
      <c r="N82" t="s">
        <v>18</v>
      </c>
      <c r="O82" t="s">
        <v>32</v>
      </c>
      <c r="P82" t="s">
        <v>32</v>
      </c>
      <c r="Q82" t="s">
        <v>32</v>
      </c>
    </row>
    <row r="83" spans="1:17" x14ac:dyDescent="0.2">
      <c r="A83" s="7">
        <v>43972.584027777775</v>
      </c>
      <c r="B83" s="7">
        <v>43972.586111111108</v>
      </c>
      <c r="C83">
        <v>100</v>
      </c>
      <c r="D83">
        <v>177</v>
      </c>
      <c r="E83" t="b">
        <v>1</v>
      </c>
      <c r="F83" s="7">
        <v>43972.586111111108</v>
      </c>
      <c r="G83" t="s">
        <v>46</v>
      </c>
      <c r="H83" t="s">
        <v>24</v>
      </c>
      <c r="I83" t="s">
        <v>13</v>
      </c>
      <c r="J83" t="s">
        <v>9</v>
      </c>
      <c r="K83" t="s">
        <v>10</v>
      </c>
      <c r="L83" t="s">
        <v>20</v>
      </c>
      <c r="M83" t="s">
        <v>9</v>
      </c>
      <c r="N83" t="s">
        <v>18</v>
      </c>
      <c r="O83" t="s">
        <v>31</v>
      </c>
      <c r="P83" t="s">
        <v>32</v>
      </c>
      <c r="Q83" t="s">
        <v>32</v>
      </c>
    </row>
    <row r="84" spans="1:17" x14ac:dyDescent="0.2">
      <c r="A84" s="7">
        <v>43972.584027777775</v>
      </c>
      <c r="B84" s="7">
        <v>43972.586111111108</v>
      </c>
      <c r="C84">
        <v>100</v>
      </c>
      <c r="D84">
        <v>161</v>
      </c>
      <c r="E84" t="b">
        <v>1</v>
      </c>
      <c r="F84" s="7">
        <v>43972.586111111108</v>
      </c>
      <c r="G84" t="s">
        <v>46</v>
      </c>
      <c r="H84" t="s">
        <v>12</v>
      </c>
      <c r="I84" t="s">
        <v>13</v>
      </c>
      <c r="J84" t="s">
        <v>9</v>
      </c>
      <c r="K84" t="s">
        <v>10</v>
      </c>
      <c r="L84" t="s">
        <v>10</v>
      </c>
      <c r="M84" t="s">
        <v>10</v>
      </c>
      <c r="N84" t="s">
        <v>36</v>
      </c>
      <c r="O84" t="s">
        <v>32</v>
      </c>
      <c r="P84" t="s">
        <v>32</v>
      </c>
      <c r="Q84" t="s">
        <v>32</v>
      </c>
    </row>
    <row r="85" spans="1:17" x14ac:dyDescent="0.2">
      <c r="A85" s="7">
        <v>43972.583333333336</v>
      </c>
      <c r="B85" s="7">
        <v>43972.586111111108</v>
      </c>
      <c r="C85">
        <v>100</v>
      </c>
      <c r="D85">
        <v>288</v>
      </c>
      <c r="E85" t="b">
        <v>1</v>
      </c>
      <c r="F85" s="7">
        <v>43972.586111111108</v>
      </c>
      <c r="G85" t="s">
        <v>46</v>
      </c>
      <c r="H85" t="s">
        <v>16</v>
      </c>
      <c r="I85" t="s">
        <v>13</v>
      </c>
      <c r="J85" t="s">
        <v>10</v>
      </c>
      <c r="K85" t="s">
        <v>10</v>
      </c>
      <c r="L85" t="s">
        <v>20</v>
      </c>
      <c r="M85" t="s">
        <v>9</v>
      </c>
      <c r="N85" t="s">
        <v>18</v>
      </c>
      <c r="O85" t="s">
        <v>32</v>
      </c>
      <c r="P85" t="s">
        <v>32</v>
      </c>
      <c r="Q85" t="s">
        <v>32</v>
      </c>
    </row>
    <row r="86" spans="1:17" x14ac:dyDescent="0.2">
      <c r="A86" s="7">
        <v>43972.584722222222</v>
      </c>
      <c r="B86" s="7">
        <v>43972.586111111108</v>
      </c>
      <c r="C86">
        <v>100</v>
      </c>
      <c r="D86">
        <v>161</v>
      </c>
      <c r="E86" t="b">
        <v>1</v>
      </c>
      <c r="F86" s="7">
        <v>43972.586111111108</v>
      </c>
      <c r="G86" t="s">
        <v>46</v>
      </c>
      <c r="H86" t="s">
        <v>7</v>
      </c>
      <c r="I86" t="s">
        <v>8</v>
      </c>
      <c r="J86" t="s">
        <v>9</v>
      </c>
      <c r="K86" t="s">
        <v>10</v>
      </c>
      <c r="L86" t="s">
        <v>10</v>
      </c>
      <c r="M86" t="s">
        <v>9</v>
      </c>
      <c r="N86" t="s">
        <v>14</v>
      </c>
      <c r="O86" t="s">
        <v>32</v>
      </c>
      <c r="P86" t="s">
        <v>31</v>
      </c>
      <c r="Q86" t="s">
        <v>32</v>
      </c>
    </row>
    <row r="87" spans="1:17" x14ac:dyDescent="0.2">
      <c r="A87" s="7">
        <v>43972.585416666669</v>
      </c>
      <c r="B87" s="7">
        <v>43972.586111111108</v>
      </c>
      <c r="C87">
        <v>100</v>
      </c>
      <c r="D87">
        <v>112</v>
      </c>
      <c r="E87" t="b">
        <v>1</v>
      </c>
      <c r="F87" s="7">
        <v>43972.586111111108</v>
      </c>
      <c r="G87" t="s">
        <v>46</v>
      </c>
      <c r="H87" t="s">
        <v>7</v>
      </c>
      <c r="I87" t="s">
        <v>8</v>
      </c>
      <c r="J87" t="s">
        <v>9</v>
      </c>
      <c r="K87" t="s">
        <v>10</v>
      </c>
      <c r="L87" t="s">
        <v>10</v>
      </c>
      <c r="M87" t="s">
        <v>9</v>
      </c>
      <c r="N87" t="s">
        <v>22</v>
      </c>
      <c r="O87" t="s">
        <v>32</v>
      </c>
      <c r="Q87" t="s">
        <v>32</v>
      </c>
    </row>
    <row r="88" spans="1:17" x14ac:dyDescent="0.2">
      <c r="A88" s="7">
        <v>43972.583333333336</v>
      </c>
      <c r="B88" s="7">
        <v>43972.586805555555</v>
      </c>
      <c r="C88">
        <v>100</v>
      </c>
      <c r="D88">
        <v>280</v>
      </c>
      <c r="E88" t="b">
        <v>1</v>
      </c>
      <c r="F88" s="7">
        <v>43972.586805555555</v>
      </c>
      <c r="G88" t="s">
        <v>46</v>
      </c>
      <c r="H88" t="s">
        <v>16</v>
      </c>
      <c r="I88" t="s">
        <v>13</v>
      </c>
      <c r="J88" t="s">
        <v>10</v>
      </c>
      <c r="K88" t="s">
        <v>10</v>
      </c>
      <c r="L88" t="s">
        <v>10</v>
      </c>
      <c r="M88" t="s">
        <v>10</v>
      </c>
      <c r="N88" t="s">
        <v>18</v>
      </c>
      <c r="O88" t="s">
        <v>31</v>
      </c>
      <c r="P88" t="s">
        <v>32</v>
      </c>
      <c r="Q88" t="s">
        <v>32</v>
      </c>
    </row>
    <row r="89" spans="1:17" x14ac:dyDescent="0.2">
      <c r="A89" s="7">
        <v>43972.582638888889</v>
      </c>
      <c r="B89" s="7">
        <v>43972.586805555555</v>
      </c>
      <c r="C89">
        <v>100</v>
      </c>
      <c r="D89">
        <v>349</v>
      </c>
      <c r="E89" t="b">
        <v>1</v>
      </c>
      <c r="F89" s="7">
        <v>43972.586805555555</v>
      </c>
      <c r="G89" t="s">
        <v>46</v>
      </c>
      <c r="H89" t="s">
        <v>16</v>
      </c>
      <c r="I89" t="s">
        <v>8</v>
      </c>
      <c r="J89" t="s">
        <v>9</v>
      </c>
      <c r="K89" t="s">
        <v>10</v>
      </c>
      <c r="L89" t="s">
        <v>10</v>
      </c>
      <c r="M89" t="s">
        <v>10</v>
      </c>
      <c r="N89" t="s">
        <v>18</v>
      </c>
      <c r="O89" t="s">
        <v>31</v>
      </c>
      <c r="P89" t="s">
        <v>32</v>
      </c>
      <c r="Q89" t="s">
        <v>32</v>
      </c>
    </row>
    <row r="90" spans="1:17" x14ac:dyDescent="0.2">
      <c r="A90" s="7">
        <v>43972.582638888889</v>
      </c>
      <c r="B90" s="7">
        <v>43972.586805555555</v>
      </c>
      <c r="C90">
        <v>100</v>
      </c>
      <c r="D90">
        <v>364</v>
      </c>
      <c r="E90" t="b">
        <v>1</v>
      </c>
      <c r="F90" s="7">
        <v>43972.586805555555</v>
      </c>
      <c r="G90" t="s">
        <v>46</v>
      </c>
      <c r="H90" t="s">
        <v>12</v>
      </c>
      <c r="I90" t="s">
        <v>8</v>
      </c>
      <c r="J90" t="s">
        <v>9</v>
      </c>
      <c r="K90" t="s">
        <v>10</v>
      </c>
      <c r="L90" t="s">
        <v>20</v>
      </c>
      <c r="M90" t="s">
        <v>9</v>
      </c>
      <c r="N90" t="s">
        <v>18</v>
      </c>
      <c r="O90" t="s">
        <v>31</v>
      </c>
      <c r="P90" t="s">
        <v>31</v>
      </c>
      <c r="Q90" t="s">
        <v>32</v>
      </c>
    </row>
    <row r="91" spans="1:17" x14ac:dyDescent="0.2">
      <c r="A91" s="7">
        <v>43972.582638888889</v>
      </c>
      <c r="B91" s="7">
        <v>43972.586805555555</v>
      </c>
      <c r="C91">
        <v>100</v>
      </c>
      <c r="D91">
        <v>404</v>
      </c>
      <c r="E91" t="b">
        <v>1</v>
      </c>
      <c r="F91" s="7">
        <v>43972.586805555555</v>
      </c>
      <c r="G91" t="s">
        <v>46</v>
      </c>
      <c r="H91" t="s">
        <v>16</v>
      </c>
      <c r="I91" t="s">
        <v>8</v>
      </c>
      <c r="J91" t="s">
        <v>9</v>
      </c>
      <c r="K91" t="s">
        <v>10</v>
      </c>
      <c r="L91" t="s">
        <v>10</v>
      </c>
      <c r="M91" t="s">
        <v>10</v>
      </c>
      <c r="N91" t="s">
        <v>18</v>
      </c>
      <c r="O91" t="s">
        <v>32</v>
      </c>
      <c r="P91" t="s">
        <v>32</v>
      </c>
      <c r="Q91" t="s">
        <v>32</v>
      </c>
    </row>
    <row r="92" spans="1:17" x14ac:dyDescent="0.2">
      <c r="A92" s="7">
        <v>43972.585416666669</v>
      </c>
      <c r="B92" s="7">
        <v>43972.586805555555</v>
      </c>
      <c r="C92">
        <v>100</v>
      </c>
      <c r="D92">
        <v>144</v>
      </c>
      <c r="E92" t="b">
        <v>1</v>
      </c>
      <c r="F92" s="7">
        <v>43972.586805555555</v>
      </c>
      <c r="G92" t="s">
        <v>46</v>
      </c>
      <c r="H92" t="s">
        <v>12</v>
      </c>
      <c r="I92" t="s">
        <v>13</v>
      </c>
      <c r="J92" t="s">
        <v>9</v>
      </c>
      <c r="K92" t="s">
        <v>20</v>
      </c>
      <c r="L92" t="s">
        <v>10</v>
      </c>
      <c r="M92" t="s">
        <v>10</v>
      </c>
      <c r="N92" t="s">
        <v>18</v>
      </c>
      <c r="O92" t="s">
        <v>32</v>
      </c>
      <c r="P92" t="s">
        <v>32</v>
      </c>
      <c r="Q92" t="s">
        <v>32</v>
      </c>
    </row>
    <row r="93" spans="1:17" x14ac:dyDescent="0.2">
      <c r="A93" s="7">
        <v>43972.584027777775</v>
      </c>
      <c r="B93" s="7">
        <v>43972.586805555555</v>
      </c>
      <c r="C93">
        <v>100</v>
      </c>
      <c r="D93">
        <v>259</v>
      </c>
      <c r="E93" t="b">
        <v>1</v>
      </c>
      <c r="F93" s="7">
        <v>43972.586805555555</v>
      </c>
      <c r="G93" t="s">
        <v>46</v>
      </c>
      <c r="H93" t="s">
        <v>16</v>
      </c>
      <c r="I93" t="s">
        <v>13</v>
      </c>
      <c r="J93" t="s">
        <v>9</v>
      </c>
      <c r="K93" t="s">
        <v>10</v>
      </c>
      <c r="L93" t="s">
        <v>10</v>
      </c>
      <c r="M93" t="s">
        <v>10</v>
      </c>
      <c r="N93" t="s">
        <v>18</v>
      </c>
      <c r="O93" t="s">
        <v>31</v>
      </c>
      <c r="P93" t="s">
        <v>32</v>
      </c>
      <c r="Q93" t="s">
        <v>32</v>
      </c>
    </row>
    <row r="94" spans="1:17" x14ac:dyDescent="0.2">
      <c r="A94" s="7">
        <v>43972.585416666669</v>
      </c>
      <c r="B94" s="7">
        <v>43972.587500000001</v>
      </c>
      <c r="C94">
        <v>100</v>
      </c>
      <c r="D94">
        <v>152</v>
      </c>
      <c r="E94" t="b">
        <v>1</v>
      </c>
      <c r="F94" s="7">
        <v>43972.587500000001</v>
      </c>
      <c r="G94" t="s">
        <v>46</v>
      </c>
      <c r="H94" t="s">
        <v>16</v>
      </c>
      <c r="I94" t="s">
        <v>8</v>
      </c>
      <c r="J94" t="s">
        <v>10</v>
      </c>
      <c r="K94" t="s">
        <v>10</v>
      </c>
      <c r="L94" t="s">
        <v>20</v>
      </c>
      <c r="M94" t="s">
        <v>9</v>
      </c>
      <c r="N94" t="s">
        <v>18</v>
      </c>
      <c r="O94" t="s">
        <v>31</v>
      </c>
      <c r="P94" t="s">
        <v>32</v>
      </c>
      <c r="Q94" t="s">
        <v>32</v>
      </c>
    </row>
    <row r="95" spans="1:17" x14ac:dyDescent="0.2">
      <c r="A95" s="7">
        <v>43972.584722222222</v>
      </c>
      <c r="B95" s="7">
        <v>43972.587500000001</v>
      </c>
      <c r="C95">
        <v>100</v>
      </c>
      <c r="D95">
        <v>239</v>
      </c>
      <c r="E95" t="b">
        <v>1</v>
      </c>
      <c r="F95" s="7">
        <v>43972.587500000001</v>
      </c>
      <c r="G95" t="s">
        <v>46</v>
      </c>
      <c r="H95" t="s">
        <v>16</v>
      </c>
      <c r="I95" t="s">
        <v>13</v>
      </c>
      <c r="J95" t="s">
        <v>10</v>
      </c>
      <c r="K95" t="s">
        <v>10</v>
      </c>
      <c r="L95" t="s">
        <v>9</v>
      </c>
      <c r="M95" t="s">
        <v>9</v>
      </c>
      <c r="N95" t="s">
        <v>17</v>
      </c>
      <c r="O95" t="s">
        <v>31</v>
      </c>
    </row>
    <row r="96" spans="1:17" x14ac:dyDescent="0.2">
      <c r="A96" s="7">
        <v>43972.586111111108</v>
      </c>
      <c r="B96" s="7">
        <v>43972.588194444441</v>
      </c>
      <c r="C96">
        <v>100</v>
      </c>
      <c r="D96">
        <v>145</v>
      </c>
      <c r="E96" t="b">
        <v>1</v>
      </c>
      <c r="F96" s="7">
        <v>43972.588194444441</v>
      </c>
      <c r="G96" t="s">
        <v>46</v>
      </c>
      <c r="H96" t="s">
        <v>16</v>
      </c>
      <c r="I96" t="s">
        <v>13</v>
      </c>
      <c r="J96" t="s">
        <v>10</v>
      </c>
      <c r="K96" t="s">
        <v>10</v>
      </c>
      <c r="L96" t="s">
        <v>10</v>
      </c>
      <c r="M96" t="s">
        <v>10</v>
      </c>
      <c r="N96" t="s">
        <v>18</v>
      </c>
      <c r="O96" t="s">
        <v>31</v>
      </c>
      <c r="P96" t="s">
        <v>32</v>
      </c>
      <c r="Q96" t="s">
        <v>32</v>
      </c>
    </row>
    <row r="97" spans="1:17" x14ac:dyDescent="0.2">
      <c r="A97" s="7">
        <v>43972.583333333336</v>
      </c>
      <c r="B97" s="7">
        <v>43972.588194444441</v>
      </c>
      <c r="C97">
        <v>100</v>
      </c>
      <c r="D97">
        <v>391</v>
      </c>
      <c r="E97" t="b">
        <v>1</v>
      </c>
      <c r="F97" s="7">
        <v>43972.588194444441</v>
      </c>
      <c r="G97" t="s">
        <v>46</v>
      </c>
      <c r="H97" t="s">
        <v>24</v>
      </c>
      <c r="I97" t="s">
        <v>8</v>
      </c>
      <c r="J97" t="s">
        <v>10</v>
      </c>
      <c r="K97" t="s">
        <v>10</v>
      </c>
      <c r="L97" t="s">
        <v>10</v>
      </c>
      <c r="M97" t="s">
        <v>10</v>
      </c>
      <c r="N97" t="s">
        <v>18</v>
      </c>
      <c r="O97" t="s">
        <v>31</v>
      </c>
      <c r="P97" t="s">
        <v>31</v>
      </c>
      <c r="Q97" t="s">
        <v>31</v>
      </c>
    </row>
    <row r="98" spans="1:17" x14ac:dyDescent="0.2">
      <c r="A98" s="7">
        <v>43972.586111111108</v>
      </c>
      <c r="B98" s="7">
        <v>43972.588194444441</v>
      </c>
      <c r="C98">
        <v>100</v>
      </c>
      <c r="D98">
        <v>188</v>
      </c>
      <c r="E98" t="b">
        <v>1</v>
      </c>
      <c r="F98" s="7">
        <v>43972.588194444441</v>
      </c>
      <c r="G98" t="s">
        <v>46</v>
      </c>
      <c r="H98" t="s">
        <v>22</v>
      </c>
      <c r="I98" t="s">
        <v>13</v>
      </c>
      <c r="J98" t="s">
        <v>9</v>
      </c>
      <c r="K98" t="s">
        <v>10</v>
      </c>
      <c r="L98" t="s">
        <v>10</v>
      </c>
      <c r="M98" t="s">
        <v>10</v>
      </c>
      <c r="N98" t="s">
        <v>17</v>
      </c>
      <c r="O98" t="s">
        <v>32</v>
      </c>
      <c r="P98" t="s">
        <v>32</v>
      </c>
      <c r="Q98" t="s">
        <v>32</v>
      </c>
    </row>
    <row r="99" spans="1:17" x14ac:dyDescent="0.2">
      <c r="A99" s="7">
        <v>43972.586805555555</v>
      </c>
      <c r="B99" s="7">
        <v>43972.588888888888</v>
      </c>
      <c r="C99">
        <v>100</v>
      </c>
      <c r="D99">
        <v>139</v>
      </c>
      <c r="E99" t="b">
        <v>1</v>
      </c>
      <c r="F99" s="7">
        <v>43972.588888888888</v>
      </c>
      <c r="G99" t="s">
        <v>46</v>
      </c>
      <c r="H99" t="s">
        <v>7</v>
      </c>
      <c r="I99" t="s">
        <v>13</v>
      </c>
      <c r="J99" t="s">
        <v>9</v>
      </c>
      <c r="K99" t="s">
        <v>10</v>
      </c>
      <c r="L99" t="s">
        <v>10</v>
      </c>
      <c r="M99" t="s">
        <v>10</v>
      </c>
      <c r="N99" t="s">
        <v>11</v>
      </c>
      <c r="O99" t="s">
        <v>32</v>
      </c>
      <c r="P99" t="s">
        <v>32</v>
      </c>
      <c r="Q99" t="s">
        <v>32</v>
      </c>
    </row>
    <row r="100" spans="1:17" x14ac:dyDescent="0.2">
      <c r="A100" s="7">
        <v>43972.586111111108</v>
      </c>
      <c r="B100" s="7">
        <v>43972.588888888888</v>
      </c>
      <c r="C100">
        <v>100</v>
      </c>
      <c r="D100">
        <v>226</v>
      </c>
      <c r="E100" t="b">
        <v>1</v>
      </c>
      <c r="F100" s="7">
        <v>43972.588888888888</v>
      </c>
      <c r="G100" t="s">
        <v>46</v>
      </c>
      <c r="H100" t="s">
        <v>22</v>
      </c>
      <c r="I100" t="s">
        <v>8</v>
      </c>
      <c r="J100" t="s">
        <v>10</v>
      </c>
      <c r="K100" t="s">
        <v>20</v>
      </c>
      <c r="L100" t="s">
        <v>10</v>
      </c>
      <c r="M100" t="s">
        <v>10</v>
      </c>
      <c r="N100" t="s">
        <v>17</v>
      </c>
      <c r="O100" t="s">
        <v>31</v>
      </c>
      <c r="P100" t="s">
        <v>32</v>
      </c>
      <c r="Q100" t="s">
        <v>32</v>
      </c>
    </row>
    <row r="101" spans="1:17" x14ac:dyDescent="0.2">
      <c r="A101" s="7">
        <v>43972.411111111112</v>
      </c>
      <c r="B101" s="7">
        <v>43972.588888888888</v>
      </c>
      <c r="C101">
        <v>100</v>
      </c>
      <c r="D101">
        <v>15375</v>
      </c>
      <c r="E101" t="b">
        <v>1</v>
      </c>
      <c r="F101" s="7">
        <v>43972.588888888888</v>
      </c>
      <c r="G101" t="s">
        <v>46</v>
      </c>
      <c r="H101" t="s">
        <v>16</v>
      </c>
      <c r="I101" t="s">
        <v>13</v>
      </c>
      <c r="J101" t="s">
        <v>9</v>
      </c>
      <c r="K101" t="s">
        <v>10</v>
      </c>
      <c r="L101" t="s">
        <v>10</v>
      </c>
      <c r="M101" t="s">
        <v>10</v>
      </c>
      <c r="N101" t="s">
        <v>33</v>
      </c>
    </row>
    <row r="102" spans="1:17" x14ac:dyDescent="0.2">
      <c r="A102" s="7">
        <v>43972.583333333336</v>
      </c>
      <c r="B102" s="7">
        <v>43972.589583333334</v>
      </c>
      <c r="C102">
        <v>100</v>
      </c>
      <c r="D102">
        <v>510</v>
      </c>
      <c r="E102" t="b">
        <v>1</v>
      </c>
      <c r="F102" s="7">
        <v>43972.589583333334</v>
      </c>
      <c r="G102" t="s">
        <v>46</v>
      </c>
      <c r="H102" t="s">
        <v>16</v>
      </c>
      <c r="I102" t="s">
        <v>8</v>
      </c>
      <c r="J102" t="s">
        <v>10</v>
      </c>
      <c r="K102" t="s">
        <v>10</v>
      </c>
      <c r="L102" t="s">
        <v>10</v>
      </c>
      <c r="M102" t="s">
        <v>9</v>
      </c>
      <c r="N102" t="s">
        <v>17</v>
      </c>
      <c r="O102" t="s">
        <v>31</v>
      </c>
      <c r="P102" t="s">
        <v>32</v>
      </c>
      <c r="Q102" t="s">
        <v>32</v>
      </c>
    </row>
    <row r="103" spans="1:17" x14ac:dyDescent="0.2">
      <c r="A103" s="7">
        <v>43972.587500000001</v>
      </c>
      <c r="B103" s="7">
        <v>43972.589583333334</v>
      </c>
      <c r="C103">
        <v>100</v>
      </c>
      <c r="D103">
        <v>206</v>
      </c>
      <c r="E103" t="b">
        <v>1</v>
      </c>
      <c r="F103" s="7">
        <v>43972.589583333334</v>
      </c>
      <c r="G103" t="s">
        <v>46</v>
      </c>
      <c r="H103" t="s">
        <v>24</v>
      </c>
      <c r="I103" t="s">
        <v>8</v>
      </c>
      <c r="J103" t="s">
        <v>10</v>
      </c>
      <c r="K103" t="s">
        <v>10</v>
      </c>
      <c r="L103" t="s">
        <v>10</v>
      </c>
      <c r="M103" t="s">
        <v>10</v>
      </c>
      <c r="N103" t="s">
        <v>18</v>
      </c>
      <c r="O103" t="s">
        <v>31</v>
      </c>
      <c r="P103" t="s">
        <v>32</v>
      </c>
      <c r="Q103" t="s">
        <v>32</v>
      </c>
    </row>
    <row r="104" spans="1:17" x14ac:dyDescent="0.2">
      <c r="A104" s="7">
        <v>43972.588888888888</v>
      </c>
      <c r="B104" s="7">
        <v>43972.589583333334</v>
      </c>
      <c r="C104">
        <v>100</v>
      </c>
      <c r="D104">
        <v>98</v>
      </c>
      <c r="E104" t="b">
        <v>1</v>
      </c>
      <c r="F104" s="7">
        <v>43972.589583333334</v>
      </c>
      <c r="G104" t="s">
        <v>46</v>
      </c>
      <c r="H104" t="s">
        <v>16</v>
      </c>
      <c r="I104" t="s">
        <v>13</v>
      </c>
      <c r="J104" t="s">
        <v>10</v>
      </c>
      <c r="K104" t="s">
        <v>10</v>
      </c>
      <c r="L104" t="s">
        <v>10</v>
      </c>
      <c r="M104" t="s">
        <v>9</v>
      </c>
      <c r="N104" t="s">
        <v>18</v>
      </c>
      <c r="O104" t="s">
        <v>31</v>
      </c>
      <c r="P104" t="s">
        <v>32</v>
      </c>
      <c r="Q104" t="s">
        <v>32</v>
      </c>
    </row>
    <row r="105" spans="1:17" x14ac:dyDescent="0.2">
      <c r="A105" s="7">
        <v>43972.583333333336</v>
      </c>
      <c r="B105" s="7">
        <v>43972.590277777781</v>
      </c>
      <c r="C105">
        <v>100</v>
      </c>
      <c r="D105">
        <v>563</v>
      </c>
      <c r="E105" t="b">
        <v>1</v>
      </c>
      <c r="F105" s="7">
        <v>43972.590277777781</v>
      </c>
      <c r="G105" t="s">
        <v>46</v>
      </c>
      <c r="H105" t="s">
        <v>24</v>
      </c>
      <c r="I105" t="s">
        <v>8</v>
      </c>
      <c r="J105" t="s">
        <v>9</v>
      </c>
      <c r="K105" t="s">
        <v>10</v>
      </c>
      <c r="L105" t="s">
        <v>10</v>
      </c>
      <c r="M105" t="s">
        <v>10</v>
      </c>
      <c r="N105" t="s">
        <v>30</v>
      </c>
      <c r="O105" t="s">
        <v>32</v>
      </c>
      <c r="P105" t="s">
        <v>32</v>
      </c>
      <c r="Q105" t="s">
        <v>32</v>
      </c>
    </row>
    <row r="106" spans="1:17" x14ac:dyDescent="0.2">
      <c r="A106" s="7">
        <v>43972.588194444441</v>
      </c>
      <c r="B106" s="7">
        <v>43972.59097222222</v>
      </c>
      <c r="C106">
        <v>100</v>
      </c>
      <c r="D106">
        <v>276</v>
      </c>
      <c r="E106" t="b">
        <v>1</v>
      </c>
      <c r="F106" s="7">
        <v>43972.59097222222</v>
      </c>
      <c r="G106" t="s">
        <v>46</v>
      </c>
      <c r="H106" t="s">
        <v>16</v>
      </c>
      <c r="I106" t="s">
        <v>13</v>
      </c>
      <c r="J106" t="s">
        <v>10</v>
      </c>
      <c r="K106" t="s">
        <v>10</v>
      </c>
      <c r="L106" t="s">
        <v>10</v>
      </c>
      <c r="M106" t="s">
        <v>9</v>
      </c>
      <c r="N106" t="s">
        <v>18</v>
      </c>
      <c r="O106" t="s">
        <v>32</v>
      </c>
      <c r="P106" t="s">
        <v>32</v>
      </c>
      <c r="Q106" t="s">
        <v>32</v>
      </c>
    </row>
    <row r="107" spans="1:17" x14ac:dyDescent="0.2">
      <c r="A107" s="7">
        <v>43972.588888888888</v>
      </c>
      <c r="B107" s="7">
        <v>43972.59097222222</v>
      </c>
      <c r="C107">
        <v>100</v>
      </c>
      <c r="D107">
        <v>213</v>
      </c>
      <c r="E107" t="b">
        <v>1</v>
      </c>
      <c r="F107" s="7">
        <v>43972.59097222222</v>
      </c>
      <c r="G107" t="s">
        <v>46</v>
      </c>
      <c r="H107" t="s">
        <v>16</v>
      </c>
      <c r="I107" t="s">
        <v>8</v>
      </c>
      <c r="J107" t="s">
        <v>10</v>
      </c>
      <c r="K107" t="s">
        <v>20</v>
      </c>
      <c r="L107" t="s">
        <v>10</v>
      </c>
      <c r="M107" t="s">
        <v>10</v>
      </c>
      <c r="N107" t="s">
        <v>18</v>
      </c>
      <c r="O107" t="s">
        <v>32</v>
      </c>
      <c r="P107" t="s">
        <v>32</v>
      </c>
      <c r="Q107" t="s">
        <v>32</v>
      </c>
    </row>
    <row r="108" spans="1:17" x14ac:dyDescent="0.2">
      <c r="A108" s="7">
        <v>43972.589583333334</v>
      </c>
      <c r="B108" s="7">
        <v>43972.591666666667</v>
      </c>
      <c r="C108">
        <v>100</v>
      </c>
      <c r="D108">
        <v>125</v>
      </c>
      <c r="E108" t="b">
        <v>1</v>
      </c>
      <c r="F108" s="7">
        <v>43972.591666666667</v>
      </c>
      <c r="G108" t="s">
        <v>46</v>
      </c>
      <c r="H108" t="s">
        <v>24</v>
      </c>
      <c r="I108" t="s">
        <v>8</v>
      </c>
      <c r="J108" t="s">
        <v>10</v>
      </c>
      <c r="K108" t="s">
        <v>10</v>
      </c>
      <c r="L108" t="s">
        <v>10</v>
      </c>
      <c r="M108" t="s">
        <v>9</v>
      </c>
      <c r="N108" t="s">
        <v>18</v>
      </c>
      <c r="O108" t="s">
        <v>32</v>
      </c>
      <c r="P108" t="s">
        <v>32</v>
      </c>
      <c r="Q108" t="s">
        <v>32</v>
      </c>
    </row>
    <row r="109" spans="1:17" x14ac:dyDescent="0.2">
      <c r="A109" s="7">
        <v>43972.585416666669</v>
      </c>
      <c r="B109" s="7">
        <v>43972.591666666667</v>
      </c>
      <c r="C109">
        <v>100</v>
      </c>
      <c r="D109">
        <v>546</v>
      </c>
      <c r="E109" t="b">
        <v>1</v>
      </c>
      <c r="F109" s="7">
        <v>43972.591666666667</v>
      </c>
      <c r="G109" t="s">
        <v>46</v>
      </c>
      <c r="H109" t="s">
        <v>7</v>
      </c>
      <c r="I109" t="s">
        <v>8</v>
      </c>
      <c r="J109" t="s">
        <v>9</v>
      </c>
      <c r="K109" t="s">
        <v>10</v>
      </c>
      <c r="L109" t="s">
        <v>10</v>
      </c>
      <c r="M109" t="s">
        <v>10</v>
      </c>
      <c r="N109" t="s">
        <v>18</v>
      </c>
      <c r="O109" t="s">
        <v>31</v>
      </c>
      <c r="P109" t="s">
        <v>32</v>
      </c>
      <c r="Q109" t="s">
        <v>32</v>
      </c>
    </row>
    <row r="110" spans="1:17" x14ac:dyDescent="0.2">
      <c r="A110" s="7">
        <v>43972.584722222222</v>
      </c>
      <c r="B110" s="7">
        <v>43972.592361111114</v>
      </c>
      <c r="C110">
        <v>100</v>
      </c>
      <c r="D110">
        <v>659</v>
      </c>
      <c r="E110" t="b">
        <v>1</v>
      </c>
      <c r="F110" s="7">
        <v>43972.592361111114</v>
      </c>
      <c r="G110" t="s">
        <v>46</v>
      </c>
      <c r="H110" t="s">
        <v>16</v>
      </c>
      <c r="I110" t="s">
        <v>8</v>
      </c>
      <c r="J110" t="s">
        <v>10</v>
      </c>
      <c r="K110" t="s">
        <v>10</v>
      </c>
      <c r="L110" t="s">
        <v>10</v>
      </c>
      <c r="M110" t="s">
        <v>10</v>
      </c>
      <c r="N110" t="s">
        <v>17</v>
      </c>
      <c r="O110" t="s">
        <v>31</v>
      </c>
      <c r="P110" t="s">
        <v>32</v>
      </c>
      <c r="Q110" t="s">
        <v>32</v>
      </c>
    </row>
    <row r="111" spans="1:17" x14ac:dyDescent="0.2">
      <c r="A111" s="7">
        <v>43972.587500000001</v>
      </c>
      <c r="B111" s="7">
        <v>43972.592361111114</v>
      </c>
      <c r="C111">
        <v>100</v>
      </c>
      <c r="D111">
        <v>419</v>
      </c>
      <c r="E111" t="b">
        <v>1</v>
      </c>
      <c r="F111" s="7">
        <v>43972.592361111114</v>
      </c>
      <c r="G111" t="s">
        <v>46</v>
      </c>
      <c r="H111" t="s">
        <v>12</v>
      </c>
      <c r="I111" t="s">
        <v>8</v>
      </c>
      <c r="J111" t="s">
        <v>9</v>
      </c>
      <c r="K111" t="s">
        <v>10</v>
      </c>
      <c r="L111" t="s">
        <v>10</v>
      </c>
      <c r="M111" t="s">
        <v>10</v>
      </c>
      <c r="N111" t="s">
        <v>18</v>
      </c>
      <c r="O111" t="s">
        <v>32</v>
      </c>
      <c r="P111" t="s">
        <v>32</v>
      </c>
      <c r="Q111" t="s">
        <v>32</v>
      </c>
    </row>
    <row r="112" spans="1:17" x14ac:dyDescent="0.2">
      <c r="A112" s="7">
        <v>43972.590277777781</v>
      </c>
      <c r="B112" s="7">
        <v>43972.592361111114</v>
      </c>
      <c r="C112">
        <v>100</v>
      </c>
      <c r="D112">
        <v>191</v>
      </c>
      <c r="E112" t="b">
        <v>1</v>
      </c>
      <c r="F112" s="7">
        <v>43972.592361111114</v>
      </c>
      <c r="G112" t="s">
        <v>46</v>
      </c>
      <c r="H112" t="s">
        <v>12</v>
      </c>
      <c r="I112" t="s">
        <v>8</v>
      </c>
      <c r="J112" t="s">
        <v>9</v>
      </c>
      <c r="K112" t="s">
        <v>10</v>
      </c>
      <c r="L112" t="s">
        <v>10</v>
      </c>
      <c r="M112" t="s">
        <v>9</v>
      </c>
      <c r="N112" t="s">
        <v>17</v>
      </c>
      <c r="O112" t="s">
        <v>31</v>
      </c>
      <c r="P112" t="s">
        <v>32</v>
      </c>
      <c r="Q112" t="s">
        <v>32</v>
      </c>
    </row>
    <row r="113" spans="1:17" x14ac:dyDescent="0.2">
      <c r="A113" s="7">
        <v>43972.590277777781</v>
      </c>
      <c r="B113" s="7">
        <v>43972.593055555553</v>
      </c>
      <c r="C113">
        <v>100</v>
      </c>
      <c r="D113">
        <v>204</v>
      </c>
      <c r="E113" t="b">
        <v>1</v>
      </c>
      <c r="F113" s="7">
        <v>43972.593055555553</v>
      </c>
      <c r="G113" t="s">
        <v>46</v>
      </c>
      <c r="H113" t="s">
        <v>16</v>
      </c>
      <c r="I113" t="s">
        <v>13</v>
      </c>
      <c r="J113" t="s">
        <v>10</v>
      </c>
      <c r="K113" t="s">
        <v>10</v>
      </c>
      <c r="L113" t="s">
        <v>20</v>
      </c>
      <c r="M113" t="s">
        <v>9</v>
      </c>
      <c r="N113" t="s">
        <v>18</v>
      </c>
      <c r="O113" t="s">
        <v>31</v>
      </c>
      <c r="P113" t="s">
        <v>32</v>
      </c>
      <c r="Q113" t="s">
        <v>32</v>
      </c>
    </row>
    <row r="114" spans="1:17" x14ac:dyDescent="0.2">
      <c r="A114" s="7">
        <v>43972.584722222222</v>
      </c>
      <c r="B114" s="7">
        <v>43972.593055555553</v>
      </c>
      <c r="C114">
        <v>100</v>
      </c>
      <c r="D114">
        <v>726</v>
      </c>
      <c r="E114" t="b">
        <v>1</v>
      </c>
      <c r="F114" s="7">
        <v>43972.593055555553</v>
      </c>
      <c r="G114" t="s">
        <v>46</v>
      </c>
      <c r="H114" t="s">
        <v>16</v>
      </c>
      <c r="I114" t="s">
        <v>8</v>
      </c>
      <c r="J114" t="s">
        <v>9</v>
      </c>
      <c r="K114" t="s">
        <v>20</v>
      </c>
      <c r="L114" t="s">
        <v>10</v>
      </c>
      <c r="M114" t="s">
        <v>9</v>
      </c>
      <c r="N114" t="s">
        <v>18</v>
      </c>
      <c r="O114" t="s">
        <v>31</v>
      </c>
      <c r="P114" t="s">
        <v>32</v>
      </c>
      <c r="Q114" t="s">
        <v>32</v>
      </c>
    </row>
    <row r="115" spans="1:17" x14ac:dyDescent="0.2">
      <c r="A115" s="7">
        <v>43972.590277777781</v>
      </c>
      <c r="B115" s="7">
        <v>43972.59375</v>
      </c>
      <c r="C115">
        <v>100</v>
      </c>
      <c r="D115">
        <v>283</v>
      </c>
      <c r="E115" t="b">
        <v>1</v>
      </c>
      <c r="F115" s="7">
        <v>43972.59375</v>
      </c>
      <c r="G115" t="s">
        <v>46</v>
      </c>
      <c r="H115" t="s">
        <v>16</v>
      </c>
      <c r="I115" t="s">
        <v>13</v>
      </c>
      <c r="J115" t="s">
        <v>10</v>
      </c>
      <c r="K115" t="s">
        <v>10</v>
      </c>
      <c r="L115" t="s">
        <v>10</v>
      </c>
      <c r="M115" t="s">
        <v>10</v>
      </c>
      <c r="N115" t="s">
        <v>18</v>
      </c>
      <c r="O115" t="s">
        <v>32</v>
      </c>
      <c r="P115" t="s">
        <v>32</v>
      </c>
      <c r="Q115" t="s">
        <v>32</v>
      </c>
    </row>
    <row r="116" spans="1:17" x14ac:dyDescent="0.2">
      <c r="A116" s="7">
        <v>43972.585416666669</v>
      </c>
      <c r="B116" s="7">
        <v>43972.59375</v>
      </c>
      <c r="C116">
        <v>100</v>
      </c>
      <c r="D116">
        <v>696</v>
      </c>
      <c r="E116" t="b">
        <v>1</v>
      </c>
      <c r="F116" s="7">
        <v>43972.59375</v>
      </c>
      <c r="G116" t="s">
        <v>46</v>
      </c>
      <c r="H116" t="s">
        <v>16</v>
      </c>
      <c r="I116" t="s">
        <v>8</v>
      </c>
      <c r="J116" t="s">
        <v>10</v>
      </c>
      <c r="K116" t="s">
        <v>10</v>
      </c>
      <c r="L116" t="s">
        <v>10</v>
      </c>
      <c r="M116" t="s">
        <v>9</v>
      </c>
      <c r="N116" t="s">
        <v>29</v>
      </c>
      <c r="O116" t="s">
        <v>31</v>
      </c>
      <c r="P116" t="s">
        <v>32</v>
      </c>
      <c r="Q116" t="s">
        <v>32</v>
      </c>
    </row>
    <row r="117" spans="1:17" x14ac:dyDescent="0.2">
      <c r="A117" s="7">
        <v>43972.593055555553</v>
      </c>
      <c r="B117" s="7">
        <v>43972.594444444447</v>
      </c>
      <c r="C117">
        <v>100</v>
      </c>
      <c r="D117">
        <v>96</v>
      </c>
      <c r="E117" t="b">
        <v>1</v>
      </c>
      <c r="F117" s="7">
        <v>43972.594444444447</v>
      </c>
      <c r="G117" t="s">
        <v>46</v>
      </c>
      <c r="H117" t="s">
        <v>16</v>
      </c>
      <c r="I117" t="s">
        <v>8</v>
      </c>
      <c r="J117" t="s">
        <v>10</v>
      </c>
      <c r="K117" t="s">
        <v>10</v>
      </c>
      <c r="L117" t="s">
        <v>10</v>
      </c>
      <c r="M117" t="s">
        <v>9</v>
      </c>
      <c r="N117" t="s">
        <v>18</v>
      </c>
      <c r="O117" t="s">
        <v>31</v>
      </c>
      <c r="P117" t="s">
        <v>31</v>
      </c>
      <c r="Q117" t="s">
        <v>31</v>
      </c>
    </row>
    <row r="118" spans="1:17" x14ac:dyDescent="0.2">
      <c r="A118" s="7">
        <v>43972.59375</v>
      </c>
      <c r="B118" s="7">
        <v>43972.594444444447</v>
      </c>
      <c r="C118">
        <v>100</v>
      </c>
      <c r="D118">
        <v>99</v>
      </c>
      <c r="E118" t="b">
        <v>1</v>
      </c>
      <c r="F118" s="7">
        <v>43972.594444444447</v>
      </c>
      <c r="G118" t="s">
        <v>46</v>
      </c>
      <c r="H118" t="s">
        <v>7</v>
      </c>
      <c r="I118" t="s">
        <v>13</v>
      </c>
      <c r="J118" t="s">
        <v>9</v>
      </c>
      <c r="K118" t="s">
        <v>10</v>
      </c>
      <c r="L118" t="s">
        <v>10</v>
      </c>
      <c r="M118" t="s">
        <v>10</v>
      </c>
      <c r="N118" t="s">
        <v>14</v>
      </c>
      <c r="O118" t="s">
        <v>32</v>
      </c>
      <c r="P118" t="s">
        <v>32</v>
      </c>
      <c r="Q118" t="s">
        <v>32</v>
      </c>
    </row>
    <row r="119" spans="1:17" x14ac:dyDescent="0.2">
      <c r="A119" s="7">
        <v>43972.59375</v>
      </c>
      <c r="B119" s="7">
        <v>43972.595138888886</v>
      </c>
      <c r="C119">
        <v>100</v>
      </c>
      <c r="D119">
        <v>114</v>
      </c>
      <c r="E119" t="b">
        <v>1</v>
      </c>
      <c r="F119" s="7">
        <v>43972.595138888886</v>
      </c>
      <c r="G119" t="s">
        <v>46</v>
      </c>
      <c r="H119" t="s">
        <v>16</v>
      </c>
      <c r="I119" t="s">
        <v>13</v>
      </c>
      <c r="J119" t="s">
        <v>10</v>
      </c>
      <c r="K119" t="s">
        <v>10</v>
      </c>
      <c r="L119" t="s">
        <v>10</v>
      </c>
      <c r="M119" t="s">
        <v>9</v>
      </c>
      <c r="N119" t="s">
        <v>18</v>
      </c>
      <c r="O119" t="s">
        <v>32</v>
      </c>
      <c r="P119" t="s">
        <v>32</v>
      </c>
      <c r="Q119" t="s">
        <v>32</v>
      </c>
    </row>
    <row r="120" spans="1:17" x14ac:dyDescent="0.2">
      <c r="A120" s="7">
        <v>43972.592361111114</v>
      </c>
      <c r="B120" s="7">
        <v>43972.595138888886</v>
      </c>
      <c r="C120">
        <v>100</v>
      </c>
      <c r="D120">
        <v>214</v>
      </c>
      <c r="E120" t="b">
        <v>1</v>
      </c>
      <c r="F120" s="7">
        <v>43972.595138888886</v>
      </c>
      <c r="G120" t="s">
        <v>46</v>
      </c>
      <c r="H120" t="s">
        <v>12</v>
      </c>
      <c r="I120" t="s">
        <v>8</v>
      </c>
      <c r="J120" t="s">
        <v>9</v>
      </c>
      <c r="K120" t="s">
        <v>10</v>
      </c>
      <c r="L120" t="s">
        <v>10</v>
      </c>
      <c r="M120" t="s">
        <v>10</v>
      </c>
      <c r="N120" t="s">
        <v>18</v>
      </c>
      <c r="O120" t="s">
        <v>31</v>
      </c>
      <c r="P120" t="s">
        <v>32</v>
      </c>
      <c r="Q120" t="s">
        <v>32</v>
      </c>
    </row>
    <row r="121" spans="1:17" x14ac:dyDescent="0.2">
      <c r="A121" s="7">
        <v>43972.59375</v>
      </c>
      <c r="B121" s="7">
        <v>43972.595138888886</v>
      </c>
      <c r="C121">
        <v>100</v>
      </c>
      <c r="D121">
        <v>129</v>
      </c>
      <c r="E121" t="b">
        <v>1</v>
      </c>
      <c r="F121" s="7">
        <v>43972.595138888886</v>
      </c>
      <c r="G121" t="s">
        <v>46</v>
      </c>
      <c r="H121" t="s">
        <v>24</v>
      </c>
      <c r="I121" t="s">
        <v>8</v>
      </c>
      <c r="J121" t="s">
        <v>9</v>
      </c>
      <c r="K121" t="s">
        <v>10</v>
      </c>
      <c r="L121" t="s">
        <v>20</v>
      </c>
      <c r="M121" t="s">
        <v>10</v>
      </c>
      <c r="N121" t="s">
        <v>18</v>
      </c>
      <c r="O121" t="s">
        <v>32</v>
      </c>
      <c r="P121" t="s">
        <v>31</v>
      </c>
      <c r="Q121" t="s">
        <v>32</v>
      </c>
    </row>
    <row r="122" spans="1:17" x14ac:dyDescent="0.2">
      <c r="A122" s="7">
        <v>43972.592361111114</v>
      </c>
      <c r="B122" s="7">
        <v>43972.595138888886</v>
      </c>
      <c r="C122">
        <v>100</v>
      </c>
      <c r="D122">
        <v>249</v>
      </c>
      <c r="E122" t="b">
        <v>1</v>
      </c>
      <c r="F122" s="7">
        <v>43972.595138888886</v>
      </c>
      <c r="G122" t="s">
        <v>46</v>
      </c>
      <c r="H122" t="s">
        <v>7</v>
      </c>
      <c r="I122" t="s">
        <v>8</v>
      </c>
      <c r="J122" t="s">
        <v>9</v>
      </c>
      <c r="K122" t="s">
        <v>20</v>
      </c>
      <c r="L122" t="s">
        <v>10</v>
      </c>
      <c r="M122" t="s">
        <v>10</v>
      </c>
      <c r="N122" t="s">
        <v>17</v>
      </c>
      <c r="O122" t="s">
        <v>32</v>
      </c>
      <c r="P122" t="s">
        <v>32</v>
      </c>
      <c r="Q122" t="s">
        <v>32</v>
      </c>
    </row>
    <row r="123" spans="1:17" x14ac:dyDescent="0.2">
      <c r="A123" s="7">
        <v>43972.592361111114</v>
      </c>
      <c r="B123" s="7">
        <v>43972.59652777778</v>
      </c>
      <c r="C123">
        <v>100</v>
      </c>
      <c r="D123">
        <v>363</v>
      </c>
      <c r="E123" t="b">
        <v>1</v>
      </c>
      <c r="F123" s="7">
        <v>43972.59652777778</v>
      </c>
      <c r="G123" t="s">
        <v>46</v>
      </c>
      <c r="H123" t="s">
        <v>12</v>
      </c>
      <c r="I123" t="s">
        <v>13</v>
      </c>
      <c r="J123" t="s">
        <v>10</v>
      </c>
      <c r="K123" t="s">
        <v>10</v>
      </c>
      <c r="L123" t="s">
        <v>20</v>
      </c>
      <c r="M123" t="s">
        <v>9</v>
      </c>
      <c r="N123" t="s">
        <v>18</v>
      </c>
      <c r="O123" t="s">
        <v>32</v>
      </c>
      <c r="P123" t="s">
        <v>32</v>
      </c>
      <c r="Q123" t="s">
        <v>32</v>
      </c>
    </row>
    <row r="124" spans="1:17" x14ac:dyDescent="0.2">
      <c r="A124" s="7">
        <v>43972.589583333334</v>
      </c>
      <c r="B124" s="7">
        <v>43972.59652777778</v>
      </c>
      <c r="C124">
        <v>100</v>
      </c>
      <c r="D124">
        <v>580</v>
      </c>
      <c r="E124" t="b">
        <v>1</v>
      </c>
      <c r="F124" s="7">
        <v>43972.59652777778</v>
      </c>
      <c r="G124" t="s">
        <v>46</v>
      </c>
      <c r="H124" t="s">
        <v>12</v>
      </c>
      <c r="I124" t="s">
        <v>8</v>
      </c>
      <c r="J124" t="s">
        <v>9</v>
      </c>
      <c r="K124" t="s">
        <v>10</v>
      </c>
      <c r="L124" t="s">
        <v>10</v>
      </c>
      <c r="M124" t="s">
        <v>10</v>
      </c>
      <c r="N124" t="s">
        <v>30</v>
      </c>
      <c r="O124" t="s">
        <v>31</v>
      </c>
      <c r="P124" t="s">
        <v>31</v>
      </c>
      <c r="Q124" t="s">
        <v>32</v>
      </c>
    </row>
    <row r="125" spans="1:17" x14ac:dyDescent="0.2">
      <c r="A125" s="7">
        <v>43972.594444444447</v>
      </c>
      <c r="B125" s="7">
        <v>43972.597222222219</v>
      </c>
      <c r="C125">
        <v>100</v>
      </c>
      <c r="D125">
        <v>223</v>
      </c>
      <c r="E125" t="b">
        <v>1</v>
      </c>
      <c r="F125" s="7">
        <v>43972.597222222219</v>
      </c>
      <c r="G125" t="s">
        <v>46</v>
      </c>
      <c r="H125" t="s">
        <v>16</v>
      </c>
      <c r="I125" t="s">
        <v>8</v>
      </c>
      <c r="J125" t="s">
        <v>10</v>
      </c>
      <c r="K125" t="s">
        <v>10</v>
      </c>
      <c r="L125" t="s">
        <v>10</v>
      </c>
      <c r="M125" t="s">
        <v>10</v>
      </c>
      <c r="N125" t="s">
        <v>33</v>
      </c>
      <c r="O125" t="s">
        <v>31</v>
      </c>
      <c r="P125" t="s">
        <v>32</v>
      </c>
      <c r="Q125" t="s">
        <v>32</v>
      </c>
    </row>
    <row r="126" spans="1:17" x14ac:dyDescent="0.2">
      <c r="A126" s="7">
        <v>43972.595138888886</v>
      </c>
      <c r="B126" s="7">
        <v>43972.597222222219</v>
      </c>
      <c r="C126">
        <v>100</v>
      </c>
      <c r="D126">
        <v>210</v>
      </c>
      <c r="E126" t="b">
        <v>1</v>
      </c>
      <c r="F126" s="7">
        <v>43972.597222222219</v>
      </c>
      <c r="G126" t="s">
        <v>46</v>
      </c>
      <c r="H126" t="s">
        <v>7</v>
      </c>
      <c r="I126" t="s">
        <v>8</v>
      </c>
      <c r="J126" t="s">
        <v>9</v>
      </c>
      <c r="K126" t="s">
        <v>10</v>
      </c>
      <c r="L126" t="s">
        <v>10</v>
      </c>
      <c r="M126" t="s">
        <v>10</v>
      </c>
      <c r="N126" t="s">
        <v>17</v>
      </c>
      <c r="O126" t="s">
        <v>32</v>
      </c>
      <c r="P126" t="s">
        <v>32</v>
      </c>
      <c r="Q126" t="s">
        <v>32</v>
      </c>
    </row>
    <row r="127" spans="1:17" x14ac:dyDescent="0.2">
      <c r="A127" s="7">
        <v>43972.594444444447</v>
      </c>
      <c r="B127" s="7">
        <v>43972.597916666666</v>
      </c>
      <c r="C127">
        <v>100</v>
      </c>
      <c r="D127">
        <v>260</v>
      </c>
      <c r="E127" t="b">
        <v>1</v>
      </c>
      <c r="F127" s="7">
        <v>43972.597916666666</v>
      </c>
      <c r="G127" t="s">
        <v>46</v>
      </c>
      <c r="H127" t="s">
        <v>24</v>
      </c>
      <c r="I127" t="s">
        <v>8</v>
      </c>
      <c r="J127" t="s">
        <v>10</v>
      </c>
      <c r="K127" t="s">
        <v>10</v>
      </c>
      <c r="L127" t="s">
        <v>10</v>
      </c>
      <c r="M127" t="s">
        <v>10</v>
      </c>
      <c r="N127" t="s">
        <v>18</v>
      </c>
      <c r="O127" t="s">
        <v>31</v>
      </c>
      <c r="P127" t="s">
        <v>31</v>
      </c>
      <c r="Q127" t="s">
        <v>31</v>
      </c>
    </row>
    <row r="128" spans="1:17" x14ac:dyDescent="0.2">
      <c r="A128" s="7">
        <v>43972.595138888886</v>
      </c>
      <c r="B128" s="7">
        <v>43972.597916666666</v>
      </c>
      <c r="C128">
        <v>100</v>
      </c>
      <c r="D128">
        <v>206</v>
      </c>
      <c r="E128" t="b">
        <v>1</v>
      </c>
      <c r="F128" s="7">
        <v>43972.597916666666</v>
      </c>
      <c r="G128" t="s">
        <v>46</v>
      </c>
      <c r="H128" t="s">
        <v>16</v>
      </c>
      <c r="I128" t="s">
        <v>13</v>
      </c>
      <c r="J128" t="s">
        <v>9</v>
      </c>
      <c r="K128" t="s">
        <v>10</v>
      </c>
      <c r="L128" t="s">
        <v>10</v>
      </c>
      <c r="M128" t="s">
        <v>10</v>
      </c>
      <c r="N128" t="s">
        <v>18</v>
      </c>
      <c r="O128" t="s">
        <v>31</v>
      </c>
      <c r="P128" t="s">
        <v>32</v>
      </c>
      <c r="Q128" t="s">
        <v>32</v>
      </c>
    </row>
    <row r="129" spans="1:17" x14ac:dyDescent="0.2">
      <c r="A129" s="7">
        <v>43972.595833333333</v>
      </c>
      <c r="B129" s="7">
        <v>43972.598611111112</v>
      </c>
      <c r="C129">
        <v>100</v>
      </c>
      <c r="D129">
        <v>207</v>
      </c>
      <c r="E129" t="b">
        <v>1</v>
      </c>
      <c r="F129" s="7">
        <v>43972.598611111112</v>
      </c>
      <c r="G129" t="s">
        <v>46</v>
      </c>
      <c r="H129" t="s">
        <v>7</v>
      </c>
      <c r="I129" t="s">
        <v>8</v>
      </c>
      <c r="J129" t="s">
        <v>9</v>
      </c>
      <c r="K129" t="s">
        <v>10</v>
      </c>
      <c r="L129" t="s">
        <v>10</v>
      </c>
      <c r="M129" t="s">
        <v>10</v>
      </c>
      <c r="N129" t="s">
        <v>18</v>
      </c>
      <c r="O129" t="s">
        <v>31</v>
      </c>
      <c r="P129" t="s">
        <v>32</v>
      </c>
      <c r="Q129" t="s">
        <v>32</v>
      </c>
    </row>
    <row r="130" spans="1:17" x14ac:dyDescent="0.2">
      <c r="A130" s="7">
        <v>43972.597916666666</v>
      </c>
      <c r="B130" s="7">
        <v>43972.598611111112</v>
      </c>
      <c r="C130">
        <v>100</v>
      </c>
      <c r="D130">
        <v>57</v>
      </c>
      <c r="E130" t="b">
        <v>1</v>
      </c>
      <c r="F130" s="7">
        <v>43972.598611111112</v>
      </c>
      <c r="G130" t="s">
        <v>46</v>
      </c>
      <c r="H130" t="s">
        <v>16</v>
      </c>
      <c r="I130" t="s">
        <v>8</v>
      </c>
      <c r="J130" t="s">
        <v>10</v>
      </c>
      <c r="K130" t="s">
        <v>10</v>
      </c>
      <c r="L130" t="s">
        <v>20</v>
      </c>
      <c r="M130" t="s">
        <v>9</v>
      </c>
      <c r="N130" t="s">
        <v>17</v>
      </c>
      <c r="O130" t="s">
        <v>31</v>
      </c>
      <c r="P130" t="s">
        <v>32</v>
      </c>
      <c r="Q130" t="s">
        <v>32</v>
      </c>
    </row>
    <row r="131" spans="1:17" x14ac:dyDescent="0.2">
      <c r="A131" s="7">
        <v>43972.597222222219</v>
      </c>
      <c r="B131" s="7">
        <v>43972.6</v>
      </c>
      <c r="C131">
        <v>100</v>
      </c>
      <c r="D131">
        <v>224</v>
      </c>
      <c r="E131" t="b">
        <v>1</v>
      </c>
      <c r="F131" s="7">
        <v>43972.6</v>
      </c>
      <c r="G131" t="s">
        <v>46</v>
      </c>
      <c r="H131" t="s">
        <v>16</v>
      </c>
      <c r="I131" t="s">
        <v>13</v>
      </c>
      <c r="J131" t="s">
        <v>9</v>
      </c>
      <c r="K131" t="s">
        <v>20</v>
      </c>
      <c r="L131" t="s">
        <v>20</v>
      </c>
      <c r="M131" t="s">
        <v>9</v>
      </c>
      <c r="N131" t="s">
        <v>18</v>
      </c>
      <c r="O131" t="s">
        <v>32</v>
      </c>
      <c r="P131" t="s">
        <v>32</v>
      </c>
      <c r="Q131" t="s">
        <v>32</v>
      </c>
    </row>
    <row r="132" spans="1:17" x14ac:dyDescent="0.2">
      <c r="A132" s="7">
        <v>43972.595833333333</v>
      </c>
      <c r="B132" s="7">
        <v>43972.602083333331</v>
      </c>
      <c r="C132">
        <v>100</v>
      </c>
      <c r="D132">
        <v>503</v>
      </c>
      <c r="E132" t="b">
        <v>1</v>
      </c>
      <c r="F132" s="7">
        <v>43972.602083333331</v>
      </c>
      <c r="G132" t="s">
        <v>46</v>
      </c>
      <c r="H132" t="s">
        <v>22</v>
      </c>
      <c r="I132" t="s">
        <v>8</v>
      </c>
      <c r="J132" t="s">
        <v>10</v>
      </c>
      <c r="K132" t="s">
        <v>20</v>
      </c>
      <c r="L132" t="s">
        <v>10</v>
      </c>
      <c r="M132" t="s">
        <v>20</v>
      </c>
      <c r="N132" t="s">
        <v>17</v>
      </c>
      <c r="O132" t="s">
        <v>32</v>
      </c>
      <c r="P132" t="s">
        <v>32</v>
      </c>
      <c r="Q132" t="s">
        <v>32</v>
      </c>
    </row>
    <row r="133" spans="1:17" x14ac:dyDescent="0.2">
      <c r="A133" s="7">
        <v>43972.600694444445</v>
      </c>
      <c r="B133" s="7">
        <v>43972.602083333331</v>
      </c>
      <c r="C133">
        <v>100</v>
      </c>
      <c r="D133">
        <v>111</v>
      </c>
      <c r="E133" t="b">
        <v>1</v>
      </c>
      <c r="F133" s="7">
        <v>43972.602083333331</v>
      </c>
      <c r="G133" t="s">
        <v>46</v>
      </c>
      <c r="H133" t="s">
        <v>25</v>
      </c>
      <c r="I133" t="s">
        <v>13</v>
      </c>
      <c r="J133" t="s">
        <v>10</v>
      </c>
      <c r="K133" t="s">
        <v>20</v>
      </c>
      <c r="L133" t="s">
        <v>10</v>
      </c>
      <c r="M133" t="s">
        <v>10</v>
      </c>
      <c r="N133" t="s">
        <v>17</v>
      </c>
      <c r="O133" t="s">
        <v>32</v>
      </c>
      <c r="P133" t="s">
        <v>32</v>
      </c>
      <c r="Q133" t="s">
        <v>32</v>
      </c>
    </row>
    <row r="134" spans="1:17" x14ac:dyDescent="0.2">
      <c r="A134" s="7">
        <v>43972.6</v>
      </c>
      <c r="B134" s="7">
        <v>43972.603472222225</v>
      </c>
      <c r="C134">
        <v>100</v>
      </c>
      <c r="D134">
        <v>305</v>
      </c>
      <c r="E134" t="b">
        <v>1</v>
      </c>
      <c r="F134" s="7">
        <v>43972.603472222225</v>
      </c>
      <c r="G134" t="s">
        <v>46</v>
      </c>
      <c r="H134" t="s">
        <v>12</v>
      </c>
      <c r="I134" t="s">
        <v>13</v>
      </c>
      <c r="J134" t="s">
        <v>10</v>
      </c>
      <c r="K134" t="s">
        <v>10</v>
      </c>
      <c r="L134" t="s">
        <v>20</v>
      </c>
      <c r="M134" t="s">
        <v>9</v>
      </c>
      <c r="N134" t="s">
        <v>18</v>
      </c>
      <c r="O134" t="s">
        <v>31</v>
      </c>
      <c r="P134" t="s">
        <v>32</v>
      </c>
      <c r="Q134" t="s">
        <v>32</v>
      </c>
    </row>
    <row r="135" spans="1:17" x14ac:dyDescent="0.2">
      <c r="A135" s="7">
        <v>43972.602777777778</v>
      </c>
      <c r="B135" s="7">
        <v>43972.604861111111</v>
      </c>
      <c r="C135">
        <v>100</v>
      </c>
      <c r="D135">
        <v>180</v>
      </c>
      <c r="E135" t="b">
        <v>1</v>
      </c>
      <c r="F135" s="7">
        <v>43972.604861111111</v>
      </c>
      <c r="G135" t="s">
        <v>46</v>
      </c>
      <c r="H135" t="s">
        <v>16</v>
      </c>
      <c r="I135" t="s">
        <v>13</v>
      </c>
      <c r="J135" t="s">
        <v>10</v>
      </c>
      <c r="K135" t="s">
        <v>10</v>
      </c>
      <c r="L135" t="s">
        <v>9</v>
      </c>
      <c r="M135" t="s">
        <v>9</v>
      </c>
      <c r="N135" t="s">
        <v>18</v>
      </c>
      <c r="O135" t="s">
        <v>31</v>
      </c>
      <c r="P135" t="s">
        <v>32</v>
      </c>
      <c r="Q135" t="s">
        <v>32</v>
      </c>
    </row>
    <row r="136" spans="1:17" x14ac:dyDescent="0.2">
      <c r="A136" s="7">
        <v>43972.603472222225</v>
      </c>
      <c r="B136" s="7">
        <v>43972.605555555558</v>
      </c>
      <c r="C136">
        <v>100</v>
      </c>
      <c r="D136">
        <v>183</v>
      </c>
      <c r="E136" t="b">
        <v>1</v>
      </c>
      <c r="F136" s="7">
        <v>43972.605555555558</v>
      </c>
      <c r="G136" t="s">
        <v>46</v>
      </c>
      <c r="H136" t="s">
        <v>16</v>
      </c>
      <c r="I136" t="s">
        <v>13</v>
      </c>
      <c r="J136" t="s">
        <v>9</v>
      </c>
      <c r="K136" t="s">
        <v>10</v>
      </c>
      <c r="L136" t="s">
        <v>10</v>
      </c>
      <c r="M136" t="s">
        <v>10</v>
      </c>
      <c r="N136" t="s">
        <v>18</v>
      </c>
      <c r="O136" t="s">
        <v>31</v>
      </c>
      <c r="P136" t="s">
        <v>32</v>
      </c>
      <c r="Q136" t="s">
        <v>32</v>
      </c>
    </row>
    <row r="137" spans="1:17" x14ac:dyDescent="0.2">
      <c r="A137" s="7">
        <v>43972.599305555559</v>
      </c>
      <c r="B137" s="7">
        <v>43972.606944444444</v>
      </c>
      <c r="C137">
        <v>100</v>
      </c>
      <c r="D137">
        <v>698</v>
      </c>
      <c r="E137" t="b">
        <v>1</v>
      </c>
      <c r="F137" s="7">
        <v>43972.606944444444</v>
      </c>
      <c r="G137" t="s">
        <v>46</v>
      </c>
      <c r="H137" t="s">
        <v>16</v>
      </c>
      <c r="I137" t="s">
        <v>8</v>
      </c>
      <c r="J137" t="s">
        <v>9</v>
      </c>
      <c r="K137" t="s">
        <v>10</v>
      </c>
      <c r="L137" t="s">
        <v>10</v>
      </c>
      <c r="M137" t="s">
        <v>10</v>
      </c>
      <c r="N137" t="s">
        <v>18</v>
      </c>
      <c r="O137" t="s">
        <v>32</v>
      </c>
      <c r="P137" t="s">
        <v>32</v>
      </c>
      <c r="Q137" t="s">
        <v>32</v>
      </c>
    </row>
    <row r="138" spans="1:17" x14ac:dyDescent="0.2">
      <c r="A138" s="7">
        <v>43972.604166666664</v>
      </c>
      <c r="B138" s="7">
        <v>43972.607638888891</v>
      </c>
      <c r="C138">
        <v>100</v>
      </c>
      <c r="D138">
        <v>310</v>
      </c>
      <c r="E138" t="b">
        <v>1</v>
      </c>
      <c r="F138" s="7">
        <v>43972.607638888891</v>
      </c>
      <c r="G138" t="s">
        <v>46</v>
      </c>
      <c r="H138" t="s">
        <v>16</v>
      </c>
      <c r="I138" t="s">
        <v>21</v>
      </c>
      <c r="J138" t="s">
        <v>10</v>
      </c>
      <c r="K138" t="s">
        <v>10</v>
      </c>
      <c r="L138" t="s">
        <v>10</v>
      </c>
      <c r="M138" t="s">
        <v>10</v>
      </c>
      <c r="N138" t="s">
        <v>18</v>
      </c>
      <c r="O138" t="s">
        <v>31</v>
      </c>
      <c r="P138" t="s">
        <v>32</v>
      </c>
      <c r="Q138" t="s">
        <v>32</v>
      </c>
    </row>
    <row r="139" spans="1:17" x14ac:dyDescent="0.2">
      <c r="A139" s="7">
        <v>43972.587500000001</v>
      </c>
      <c r="B139" s="7">
        <v>43972.60833333333</v>
      </c>
      <c r="C139">
        <v>100</v>
      </c>
      <c r="D139">
        <v>1789</v>
      </c>
      <c r="E139" t="b">
        <v>1</v>
      </c>
      <c r="F139" s="7">
        <v>43972.60833333333</v>
      </c>
      <c r="G139" t="s">
        <v>46</v>
      </c>
      <c r="H139" t="s">
        <v>16</v>
      </c>
      <c r="I139" t="s">
        <v>13</v>
      </c>
      <c r="J139" t="s">
        <v>10</v>
      </c>
      <c r="K139" t="s">
        <v>10</v>
      </c>
      <c r="L139" t="s">
        <v>10</v>
      </c>
      <c r="M139" t="s">
        <v>20</v>
      </c>
      <c r="N139" t="s">
        <v>33</v>
      </c>
      <c r="O139" t="s">
        <v>31</v>
      </c>
      <c r="P139" t="s">
        <v>31</v>
      </c>
      <c r="Q139" t="s">
        <v>32</v>
      </c>
    </row>
    <row r="140" spans="1:17" x14ac:dyDescent="0.2">
      <c r="A140" s="7">
        <v>43972.595833333333</v>
      </c>
      <c r="B140" s="7">
        <v>43972.60833333333</v>
      </c>
      <c r="C140">
        <v>100</v>
      </c>
      <c r="D140">
        <v>1063</v>
      </c>
      <c r="E140" t="b">
        <v>1</v>
      </c>
      <c r="F140" s="7">
        <v>43972.60833333333</v>
      </c>
      <c r="G140" t="s">
        <v>46</v>
      </c>
      <c r="H140" t="s">
        <v>16</v>
      </c>
      <c r="I140" t="s">
        <v>8</v>
      </c>
      <c r="J140" t="s">
        <v>10</v>
      </c>
      <c r="K140" t="s">
        <v>10</v>
      </c>
      <c r="L140" t="s">
        <v>10</v>
      </c>
      <c r="M140" t="s">
        <v>9</v>
      </c>
      <c r="N140" t="s">
        <v>17</v>
      </c>
      <c r="O140" t="s">
        <v>31</v>
      </c>
      <c r="P140" t="s">
        <v>32</v>
      </c>
      <c r="Q140" t="s">
        <v>32</v>
      </c>
    </row>
    <row r="141" spans="1:17" x14ac:dyDescent="0.2">
      <c r="A141" s="7">
        <v>43972.586805555555</v>
      </c>
      <c r="B141" s="7">
        <v>43972.60833333333</v>
      </c>
      <c r="C141">
        <v>100</v>
      </c>
      <c r="D141">
        <v>1873</v>
      </c>
      <c r="E141" t="b">
        <v>1</v>
      </c>
      <c r="F141" s="7">
        <v>43972.60833333333</v>
      </c>
      <c r="G141" t="s">
        <v>46</v>
      </c>
      <c r="H141" t="s">
        <v>24</v>
      </c>
      <c r="I141" t="s">
        <v>8</v>
      </c>
      <c r="J141" t="s">
        <v>9</v>
      </c>
      <c r="K141" t="s">
        <v>20</v>
      </c>
      <c r="L141" t="s">
        <v>10</v>
      </c>
      <c r="M141" t="s">
        <v>9</v>
      </c>
      <c r="N141" t="s">
        <v>33</v>
      </c>
      <c r="O141" t="s">
        <v>32</v>
      </c>
      <c r="P141" t="s">
        <v>32</v>
      </c>
      <c r="Q141" t="s">
        <v>32</v>
      </c>
    </row>
    <row r="142" spans="1:17" x14ac:dyDescent="0.2">
      <c r="A142" s="7">
        <v>43972.606249999997</v>
      </c>
      <c r="B142" s="7">
        <v>43972.60833333333</v>
      </c>
      <c r="C142">
        <v>100</v>
      </c>
      <c r="D142">
        <v>168</v>
      </c>
      <c r="E142" t="b">
        <v>1</v>
      </c>
      <c r="F142" s="7">
        <v>43972.60833333333</v>
      </c>
      <c r="G142" t="s">
        <v>46</v>
      </c>
      <c r="H142" t="s">
        <v>7</v>
      </c>
      <c r="I142" t="s">
        <v>8</v>
      </c>
      <c r="J142" t="s">
        <v>10</v>
      </c>
      <c r="K142" t="s">
        <v>10</v>
      </c>
      <c r="L142" t="s">
        <v>10</v>
      </c>
      <c r="M142" t="s">
        <v>10</v>
      </c>
      <c r="N142" t="s">
        <v>18</v>
      </c>
      <c r="O142" t="s">
        <v>31</v>
      </c>
      <c r="P142" t="s">
        <v>32</v>
      </c>
      <c r="Q142" t="s">
        <v>32</v>
      </c>
    </row>
    <row r="143" spans="1:17" x14ac:dyDescent="0.2">
      <c r="A143" s="7">
        <v>43972.60833333333</v>
      </c>
      <c r="B143" s="7">
        <v>43972.611805555556</v>
      </c>
      <c r="C143">
        <v>100</v>
      </c>
      <c r="D143">
        <v>299</v>
      </c>
      <c r="E143" t="b">
        <v>1</v>
      </c>
      <c r="F143" s="7">
        <v>43972.611805555556</v>
      </c>
      <c r="G143" t="s">
        <v>46</v>
      </c>
      <c r="H143" t="s">
        <v>16</v>
      </c>
      <c r="I143" t="s">
        <v>8</v>
      </c>
      <c r="J143" t="s">
        <v>10</v>
      </c>
      <c r="K143" t="s">
        <v>10</v>
      </c>
      <c r="L143" t="s">
        <v>10</v>
      </c>
      <c r="M143" t="s">
        <v>10</v>
      </c>
      <c r="N143" t="s">
        <v>18</v>
      </c>
      <c r="O143" t="s">
        <v>32</v>
      </c>
      <c r="P143" t="s">
        <v>32</v>
      </c>
      <c r="Q143" t="s">
        <v>32</v>
      </c>
    </row>
    <row r="144" spans="1:17" x14ac:dyDescent="0.2">
      <c r="A144" s="7">
        <v>43972.604166666664</v>
      </c>
      <c r="B144" s="7">
        <v>43972.611805555556</v>
      </c>
      <c r="C144">
        <v>100</v>
      </c>
      <c r="D144">
        <v>640</v>
      </c>
      <c r="E144" t="b">
        <v>1</v>
      </c>
      <c r="F144" s="7">
        <v>43972.611805555556</v>
      </c>
      <c r="G144" t="s">
        <v>46</v>
      </c>
      <c r="H144" t="s">
        <v>12</v>
      </c>
      <c r="I144" t="s">
        <v>8</v>
      </c>
      <c r="J144" t="s">
        <v>9</v>
      </c>
      <c r="K144" t="s">
        <v>10</v>
      </c>
      <c r="L144" t="s">
        <v>10</v>
      </c>
      <c r="M144" t="s">
        <v>20</v>
      </c>
      <c r="N144" t="s">
        <v>33</v>
      </c>
      <c r="O144" t="s">
        <v>31</v>
      </c>
      <c r="P144" t="s">
        <v>32</v>
      </c>
      <c r="Q144" t="s">
        <v>32</v>
      </c>
    </row>
    <row r="145" spans="1:17" x14ac:dyDescent="0.2">
      <c r="A145" s="7">
        <v>43972.612500000003</v>
      </c>
      <c r="B145" s="7">
        <v>43972.615277777775</v>
      </c>
      <c r="C145">
        <v>100</v>
      </c>
      <c r="D145">
        <v>223</v>
      </c>
      <c r="E145" t="b">
        <v>1</v>
      </c>
      <c r="F145" s="7">
        <v>43972.615277777775</v>
      </c>
      <c r="G145" t="s">
        <v>46</v>
      </c>
      <c r="H145" t="s">
        <v>16</v>
      </c>
      <c r="I145" t="s">
        <v>13</v>
      </c>
      <c r="J145" t="s">
        <v>10</v>
      </c>
      <c r="K145" t="s">
        <v>10</v>
      </c>
      <c r="L145" t="s">
        <v>10</v>
      </c>
      <c r="M145" t="s">
        <v>10</v>
      </c>
      <c r="N145" t="s">
        <v>18</v>
      </c>
      <c r="O145" t="s">
        <v>32</v>
      </c>
      <c r="P145" t="s">
        <v>32</v>
      </c>
      <c r="Q145" t="s">
        <v>32</v>
      </c>
    </row>
    <row r="146" spans="1:17" x14ac:dyDescent="0.2">
      <c r="A146" s="7">
        <v>43972.484027777777</v>
      </c>
      <c r="B146" s="7">
        <v>43972.617361111108</v>
      </c>
      <c r="C146">
        <v>100</v>
      </c>
      <c r="D146">
        <v>11487</v>
      </c>
      <c r="E146" t="b">
        <v>1</v>
      </c>
      <c r="F146" s="7">
        <v>43972.617361111108</v>
      </c>
      <c r="G146" t="s">
        <v>46</v>
      </c>
      <c r="H146" t="s">
        <v>16</v>
      </c>
      <c r="I146" t="s">
        <v>13</v>
      </c>
      <c r="J146" t="s">
        <v>10</v>
      </c>
      <c r="K146" t="s">
        <v>10</v>
      </c>
      <c r="L146" t="s">
        <v>10</v>
      </c>
      <c r="M146" t="s">
        <v>9</v>
      </c>
      <c r="N146" t="s">
        <v>18</v>
      </c>
    </row>
    <row r="147" spans="1:17" x14ac:dyDescent="0.2">
      <c r="A147" s="7">
        <v>43972.613888888889</v>
      </c>
      <c r="B147" s="7">
        <v>43972.618750000001</v>
      </c>
      <c r="C147">
        <v>100</v>
      </c>
      <c r="D147">
        <v>435</v>
      </c>
      <c r="E147" t="b">
        <v>1</v>
      </c>
      <c r="F147" s="7">
        <v>43972.618750000001</v>
      </c>
      <c r="G147" t="s">
        <v>46</v>
      </c>
      <c r="H147" t="s">
        <v>16</v>
      </c>
      <c r="I147" t="s">
        <v>13</v>
      </c>
      <c r="J147" t="s">
        <v>10</v>
      </c>
      <c r="K147" t="s">
        <v>10</v>
      </c>
      <c r="L147" t="s">
        <v>10</v>
      </c>
      <c r="M147" t="s">
        <v>9</v>
      </c>
      <c r="N147" t="s">
        <v>18</v>
      </c>
      <c r="O147" t="s">
        <v>31</v>
      </c>
      <c r="P147" t="s">
        <v>32</v>
      </c>
      <c r="Q147" t="s">
        <v>31</v>
      </c>
    </row>
    <row r="148" spans="1:17" x14ac:dyDescent="0.2">
      <c r="A148" s="7">
        <v>43972.616666666669</v>
      </c>
      <c r="B148" s="7">
        <v>43972.619444444441</v>
      </c>
      <c r="C148">
        <v>100</v>
      </c>
      <c r="D148">
        <v>235</v>
      </c>
      <c r="E148" t="b">
        <v>1</v>
      </c>
      <c r="F148" s="7">
        <v>43972.619444444441</v>
      </c>
      <c r="G148" t="s">
        <v>46</v>
      </c>
      <c r="H148" t="s">
        <v>12</v>
      </c>
      <c r="I148" t="s">
        <v>13</v>
      </c>
      <c r="J148" t="s">
        <v>10</v>
      </c>
      <c r="K148" t="s">
        <v>10</v>
      </c>
      <c r="L148" t="s">
        <v>10</v>
      </c>
      <c r="M148" t="s">
        <v>10</v>
      </c>
      <c r="N148" t="s">
        <v>18</v>
      </c>
      <c r="O148" t="s">
        <v>31</v>
      </c>
      <c r="P148" t="s">
        <v>32</v>
      </c>
    </row>
    <row r="149" spans="1:17" x14ac:dyDescent="0.2">
      <c r="A149" s="7">
        <v>43972.617361111108</v>
      </c>
      <c r="B149" s="7">
        <v>43972.619444444441</v>
      </c>
      <c r="C149">
        <v>100</v>
      </c>
      <c r="D149">
        <v>159</v>
      </c>
      <c r="E149" t="b">
        <v>1</v>
      </c>
      <c r="F149" s="7">
        <v>43972.619444444441</v>
      </c>
      <c r="G149" t="s">
        <v>46</v>
      </c>
      <c r="H149" t="s">
        <v>16</v>
      </c>
      <c r="I149" t="s">
        <v>8</v>
      </c>
      <c r="J149" t="s">
        <v>10</v>
      </c>
      <c r="K149" t="s">
        <v>10</v>
      </c>
      <c r="L149" t="s">
        <v>10</v>
      </c>
      <c r="M149" t="s">
        <v>10</v>
      </c>
      <c r="N149" t="s">
        <v>18</v>
      </c>
      <c r="O149" t="s">
        <v>31</v>
      </c>
      <c r="P149" t="s">
        <v>32</v>
      </c>
      <c r="Q149" t="s">
        <v>32</v>
      </c>
    </row>
    <row r="150" spans="1:17" x14ac:dyDescent="0.2">
      <c r="A150" s="7">
        <v>43972.618055555555</v>
      </c>
      <c r="B150" s="7">
        <v>43972.620138888888</v>
      </c>
      <c r="C150">
        <v>100</v>
      </c>
      <c r="D150">
        <v>186</v>
      </c>
      <c r="E150" t="b">
        <v>1</v>
      </c>
      <c r="F150" s="7">
        <v>43972.620138888888</v>
      </c>
      <c r="G150" t="s">
        <v>46</v>
      </c>
      <c r="H150" t="s">
        <v>12</v>
      </c>
      <c r="I150" t="s">
        <v>8</v>
      </c>
      <c r="J150" t="s">
        <v>9</v>
      </c>
      <c r="K150" t="s">
        <v>10</v>
      </c>
      <c r="L150" t="s">
        <v>10</v>
      </c>
      <c r="M150" t="s">
        <v>10</v>
      </c>
      <c r="N150" t="s">
        <v>33</v>
      </c>
      <c r="O150" t="s">
        <v>32</v>
      </c>
      <c r="P150" t="s">
        <v>32</v>
      </c>
      <c r="Q150" t="s">
        <v>32</v>
      </c>
    </row>
    <row r="151" spans="1:17" x14ac:dyDescent="0.2">
      <c r="A151" s="7">
        <v>43972.617361111108</v>
      </c>
      <c r="B151" s="7">
        <v>43972.620138888888</v>
      </c>
      <c r="C151">
        <v>100</v>
      </c>
      <c r="D151">
        <v>204</v>
      </c>
      <c r="E151" t="b">
        <v>1</v>
      </c>
      <c r="F151" s="7">
        <v>43972.620138888888</v>
      </c>
      <c r="G151" t="s">
        <v>46</v>
      </c>
      <c r="H151" t="s">
        <v>16</v>
      </c>
      <c r="I151" t="s">
        <v>8</v>
      </c>
      <c r="J151" t="s">
        <v>10</v>
      </c>
      <c r="K151" t="s">
        <v>10</v>
      </c>
      <c r="L151" t="s">
        <v>20</v>
      </c>
      <c r="M151" t="s">
        <v>9</v>
      </c>
      <c r="N151" t="s">
        <v>18</v>
      </c>
      <c r="O151" t="s">
        <v>31</v>
      </c>
      <c r="P151" t="s">
        <v>32</v>
      </c>
      <c r="Q151" t="s">
        <v>31</v>
      </c>
    </row>
    <row r="152" spans="1:17" x14ac:dyDescent="0.2">
      <c r="A152" s="7">
        <v>43972.615972222222</v>
      </c>
      <c r="B152" s="7">
        <v>43972.621527777781</v>
      </c>
      <c r="C152">
        <v>100</v>
      </c>
      <c r="D152">
        <v>452</v>
      </c>
      <c r="E152" t="b">
        <v>1</v>
      </c>
      <c r="F152" s="7">
        <v>43972.621527777781</v>
      </c>
      <c r="G152" t="s">
        <v>46</v>
      </c>
      <c r="H152" t="s">
        <v>12</v>
      </c>
      <c r="I152" t="s">
        <v>13</v>
      </c>
      <c r="J152" t="s">
        <v>10</v>
      </c>
      <c r="K152" t="s">
        <v>10</v>
      </c>
      <c r="L152" t="s">
        <v>10</v>
      </c>
      <c r="M152" t="s">
        <v>20</v>
      </c>
      <c r="N152" t="s">
        <v>18</v>
      </c>
      <c r="O152" t="s">
        <v>31</v>
      </c>
      <c r="P152" t="s">
        <v>32</v>
      </c>
      <c r="Q152" t="s">
        <v>32</v>
      </c>
    </row>
    <row r="153" spans="1:17" x14ac:dyDescent="0.2">
      <c r="A153" s="7">
        <v>43972.602777777778</v>
      </c>
      <c r="B153" s="7">
        <v>43972.62222222222</v>
      </c>
      <c r="C153">
        <v>100</v>
      </c>
      <c r="D153">
        <v>1677</v>
      </c>
      <c r="E153" t="b">
        <v>1</v>
      </c>
      <c r="F153" s="7">
        <v>43972.62222222222</v>
      </c>
      <c r="G153" t="s">
        <v>46</v>
      </c>
      <c r="H153" t="s">
        <v>12</v>
      </c>
      <c r="I153" t="s">
        <v>8</v>
      </c>
      <c r="J153" t="s">
        <v>9</v>
      </c>
      <c r="K153" t="s">
        <v>10</v>
      </c>
      <c r="L153" t="s">
        <v>10</v>
      </c>
      <c r="M153" t="s">
        <v>20</v>
      </c>
      <c r="N153" t="s">
        <v>18</v>
      </c>
      <c r="O153" t="s">
        <v>32</v>
      </c>
      <c r="P153" t="s">
        <v>32</v>
      </c>
      <c r="Q153" t="s">
        <v>32</v>
      </c>
    </row>
    <row r="154" spans="1:17" x14ac:dyDescent="0.2">
      <c r="A154" s="7">
        <v>43972.616666666669</v>
      </c>
      <c r="B154" s="7">
        <v>43972.62222222222</v>
      </c>
      <c r="C154">
        <v>100</v>
      </c>
      <c r="D154">
        <v>466</v>
      </c>
      <c r="E154" t="b">
        <v>1</v>
      </c>
      <c r="F154" s="7">
        <v>43972.62222222222</v>
      </c>
      <c r="G154" t="s">
        <v>46</v>
      </c>
      <c r="H154" t="s">
        <v>24</v>
      </c>
      <c r="I154" t="s">
        <v>13</v>
      </c>
      <c r="J154" t="s">
        <v>9</v>
      </c>
      <c r="K154" t="s">
        <v>10</v>
      </c>
      <c r="L154" t="s">
        <v>10</v>
      </c>
      <c r="M154" t="s">
        <v>9</v>
      </c>
      <c r="N154" t="s">
        <v>11</v>
      </c>
      <c r="O154" t="s">
        <v>32</v>
      </c>
      <c r="P154" t="s">
        <v>32</v>
      </c>
      <c r="Q154" t="s">
        <v>32</v>
      </c>
    </row>
    <row r="155" spans="1:17" x14ac:dyDescent="0.2">
      <c r="A155" s="7">
        <v>43972.619444444441</v>
      </c>
      <c r="B155" s="7">
        <v>43972.62222222222</v>
      </c>
      <c r="C155">
        <v>100</v>
      </c>
      <c r="D155">
        <v>234</v>
      </c>
      <c r="E155" t="b">
        <v>1</v>
      </c>
      <c r="F155" s="7">
        <v>43972.62222222222</v>
      </c>
      <c r="G155" t="s">
        <v>46</v>
      </c>
      <c r="H155" t="s">
        <v>16</v>
      </c>
      <c r="I155" t="s">
        <v>8</v>
      </c>
      <c r="J155" t="s">
        <v>9</v>
      </c>
      <c r="K155" t="s">
        <v>10</v>
      </c>
      <c r="L155" t="s">
        <v>10</v>
      </c>
      <c r="M155" t="s">
        <v>10</v>
      </c>
      <c r="N155" t="s">
        <v>18</v>
      </c>
      <c r="O155" t="s">
        <v>32</v>
      </c>
      <c r="P155" t="s">
        <v>32</v>
      </c>
      <c r="Q155" t="s">
        <v>32</v>
      </c>
    </row>
    <row r="156" spans="1:17" x14ac:dyDescent="0.2">
      <c r="A156" s="7">
        <v>43972.625694444447</v>
      </c>
      <c r="B156" s="7">
        <v>43972.62777777778</v>
      </c>
      <c r="C156">
        <v>100</v>
      </c>
      <c r="D156">
        <v>140</v>
      </c>
      <c r="E156" t="b">
        <v>1</v>
      </c>
      <c r="F156" s="7">
        <v>43972.62777777778</v>
      </c>
      <c r="G156" t="s">
        <v>46</v>
      </c>
      <c r="H156" t="s">
        <v>16</v>
      </c>
      <c r="I156" t="s">
        <v>8</v>
      </c>
      <c r="J156" t="s">
        <v>10</v>
      </c>
      <c r="K156" t="s">
        <v>10</v>
      </c>
      <c r="L156" t="s">
        <v>20</v>
      </c>
      <c r="M156" t="s">
        <v>9</v>
      </c>
      <c r="N156" t="s">
        <v>18</v>
      </c>
      <c r="O156" t="s">
        <v>32</v>
      </c>
      <c r="P156" t="s">
        <v>31</v>
      </c>
      <c r="Q156" t="s">
        <v>32</v>
      </c>
    </row>
    <row r="157" spans="1:17" x14ac:dyDescent="0.2">
      <c r="A157" s="7">
        <v>43972.62777777778</v>
      </c>
      <c r="B157" s="7">
        <v>43972.629861111112</v>
      </c>
      <c r="C157">
        <v>100</v>
      </c>
      <c r="D157">
        <v>137</v>
      </c>
      <c r="E157" t="b">
        <v>1</v>
      </c>
      <c r="F157" s="7">
        <v>43972.629861111112</v>
      </c>
      <c r="G157" t="s">
        <v>46</v>
      </c>
      <c r="H157" t="s">
        <v>16</v>
      </c>
      <c r="I157" t="s">
        <v>8</v>
      </c>
      <c r="J157" t="s">
        <v>9</v>
      </c>
      <c r="K157" t="s">
        <v>20</v>
      </c>
      <c r="L157" t="s">
        <v>10</v>
      </c>
      <c r="M157" t="s">
        <v>10</v>
      </c>
      <c r="N157" t="s">
        <v>29</v>
      </c>
      <c r="O157" t="s">
        <v>32</v>
      </c>
      <c r="P157" t="s">
        <v>32</v>
      </c>
      <c r="Q157" t="s">
        <v>32</v>
      </c>
    </row>
    <row r="158" spans="1:17" x14ac:dyDescent="0.2">
      <c r="A158" s="7">
        <v>43972.62222222222</v>
      </c>
      <c r="B158" s="7">
        <v>43972.629861111112</v>
      </c>
      <c r="C158">
        <v>100</v>
      </c>
      <c r="D158">
        <v>677</v>
      </c>
      <c r="E158" t="b">
        <v>1</v>
      </c>
      <c r="F158" s="7">
        <v>43972.629861111112</v>
      </c>
      <c r="G158" t="s">
        <v>46</v>
      </c>
      <c r="H158" t="s">
        <v>7</v>
      </c>
      <c r="I158" t="s">
        <v>13</v>
      </c>
      <c r="J158" t="s">
        <v>10</v>
      </c>
      <c r="K158" t="s">
        <v>10</v>
      </c>
      <c r="L158" t="s">
        <v>10</v>
      </c>
      <c r="M158" t="s">
        <v>10</v>
      </c>
      <c r="N158" t="s">
        <v>30</v>
      </c>
      <c r="O158" t="s">
        <v>32</v>
      </c>
      <c r="P158" t="s">
        <v>32</v>
      </c>
      <c r="Q158" t="s">
        <v>32</v>
      </c>
    </row>
    <row r="159" spans="1:17" x14ac:dyDescent="0.2">
      <c r="A159" s="7">
        <v>43972.629861111112</v>
      </c>
      <c r="B159" s="7">
        <v>43972.631249999999</v>
      </c>
      <c r="C159">
        <v>100</v>
      </c>
      <c r="D159">
        <v>77</v>
      </c>
      <c r="E159" t="b">
        <v>1</v>
      </c>
      <c r="F159" s="7">
        <v>43972.631249999999</v>
      </c>
      <c r="G159" t="s">
        <v>46</v>
      </c>
      <c r="H159" t="s">
        <v>16</v>
      </c>
      <c r="I159" t="s">
        <v>13</v>
      </c>
      <c r="J159" t="s">
        <v>9</v>
      </c>
      <c r="K159" t="s">
        <v>20</v>
      </c>
      <c r="L159" t="s">
        <v>20</v>
      </c>
      <c r="M159" t="s">
        <v>9</v>
      </c>
      <c r="N159" t="s">
        <v>17</v>
      </c>
      <c r="O159" t="s">
        <v>32</v>
      </c>
      <c r="P159" t="s">
        <v>32</v>
      </c>
      <c r="Q159" t="s">
        <v>32</v>
      </c>
    </row>
    <row r="160" spans="1:17" x14ac:dyDescent="0.2">
      <c r="A160" s="7">
        <v>43972.643055555556</v>
      </c>
      <c r="B160" s="7">
        <v>43972.647222222222</v>
      </c>
      <c r="C160">
        <v>100</v>
      </c>
      <c r="D160">
        <v>369</v>
      </c>
      <c r="E160" t="b">
        <v>1</v>
      </c>
      <c r="F160" s="7">
        <v>43972.647222222222</v>
      </c>
      <c r="G160" t="s">
        <v>46</v>
      </c>
      <c r="H160" t="s">
        <v>12</v>
      </c>
      <c r="I160" t="s">
        <v>8</v>
      </c>
      <c r="J160" t="s">
        <v>9</v>
      </c>
      <c r="K160" t="s">
        <v>10</v>
      </c>
      <c r="L160" t="s">
        <v>10</v>
      </c>
      <c r="M160" t="s">
        <v>10</v>
      </c>
      <c r="N160" t="s">
        <v>18</v>
      </c>
      <c r="O160" t="s">
        <v>32</v>
      </c>
      <c r="P160" t="s">
        <v>31</v>
      </c>
      <c r="Q160" t="s">
        <v>32</v>
      </c>
    </row>
    <row r="161" spans="1:17" x14ac:dyDescent="0.2">
      <c r="A161" s="7">
        <v>43972.63958333333</v>
      </c>
      <c r="B161" s="7">
        <v>43972.647916666669</v>
      </c>
      <c r="C161">
        <v>100</v>
      </c>
      <c r="D161">
        <v>726</v>
      </c>
      <c r="E161" t="b">
        <v>1</v>
      </c>
      <c r="F161" s="7">
        <v>43972.647916666669</v>
      </c>
      <c r="G161" t="s">
        <v>46</v>
      </c>
      <c r="H161" t="s">
        <v>24</v>
      </c>
      <c r="I161" t="s">
        <v>13</v>
      </c>
      <c r="J161" t="s">
        <v>9</v>
      </c>
      <c r="K161" t="s">
        <v>20</v>
      </c>
      <c r="L161" t="s">
        <v>10</v>
      </c>
      <c r="M161" t="s">
        <v>9</v>
      </c>
      <c r="N161" t="s">
        <v>18</v>
      </c>
      <c r="O161" t="s">
        <v>31</v>
      </c>
      <c r="P161" t="s">
        <v>31</v>
      </c>
      <c r="Q161" t="s">
        <v>32</v>
      </c>
    </row>
    <row r="162" spans="1:17" x14ac:dyDescent="0.2">
      <c r="A162" s="7">
        <v>43972.645833333336</v>
      </c>
      <c r="B162" s="7">
        <v>43972.652083333334</v>
      </c>
      <c r="C162">
        <v>100</v>
      </c>
      <c r="D162">
        <v>550</v>
      </c>
      <c r="E162" t="b">
        <v>1</v>
      </c>
      <c r="F162" s="7">
        <v>43972.652083333334</v>
      </c>
      <c r="G162" t="s">
        <v>46</v>
      </c>
      <c r="H162" t="s">
        <v>22</v>
      </c>
      <c r="I162" t="s">
        <v>8</v>
      </c>
      <c r="J162" t="s">
        <v>9</v>
      </c>
      <c r="K162" t="s">
        <v>10</v>
      </c>
      <c r="L162" t="s">
        <v>20</v>
      </c>
      <c r="M162" t="s">
        <v>20</v>
      </c>
      <c r="N162" t="s">
        <v>18</v>
      </c>
      <c r="O162" t="s">
        <v>31</v>
      </c>
      <c r="P162" t="s">
        <v>32</v>
      </c>
      <c r="Q162" t="s">
        <v>32</v>
      </c>
    </row>
    <row r="163" spans="1:17" x14ac:dyDescent="0.2">
      <c r="A163" s="7">
        <v>43972.62777777778</v>
      </c>
      <c r="B163" s="7">
        <v>43972.65625</v>
      </c>
      <c r="C163">
        <v>100</v>
      </c>
      <c r="D163">
        <v>2462</v>
      </c>
      <c r="E163" t="b">
        <v>1</v>
      </c>
      <c r="F163" s="7">
        <v>43972.65625</v>
      </c>
      <c r="G163" t="s">
        <v>46</v>
      </c>
      <c r="H163" t="s">
        <v>12</v>
      </c>
      <c r="I163" t="s">
        <v>8</v>
      </c>
      <c r="J163" t="s">
        <v>9</v>
      </c>
      <c r="K163" t="s">
        <v>20</v>
      </c>
      <c r="L163" t="s">
        <v>10</v>
      </c>
      <c r="M163" t="s">
        <v>20</v>
      </c>
      <c r="N163" t="s">
        <v>18</v>
      </c>
      <c r="O163" t="s">
        <v>32</v>
      </c>
      <c r="P163" t="s">
        <v>32</v>
      </c>
      <c r="Q163" t="s">
        <v>32</v>
      </c>
    </row>
    <row r="164" spans="1:17" x14ac:dyDescent="0.2">
      <c r="A164" s="7">
        <v>43972.661111111112</v>
      </c>
      <c r="B164" s="7">
        <v>43972.661805555559</v>
      </c>
      <c r="C164">
        <v>100</v>
      </c>
      <c r="D164">
        <v>74</v>
      </c>
      <c r="E164" t="b">
        <v>1</v>
      </c>
      <c r="F164" s="7">
        <v>43972.661805555559</v>
      </c>
      <c r="G164" t="s">
        <v>46</v>
      </c>
      <c r="H164" t="s">
        <v>16</v>
      </c>
      <c r="I164" t="s">
        <v>8</v>
      </c>
      <c r="J164" t="s">
        <v>10</v>
      </c>
      <c r="K164" t="s">
        <v>20</v>
      </c>
      <c r="L164" t="s">
        <v>10</v>
      </c>
      <c r="M164" t="s">
        <v>9</v>
      </c>
      <c r="N164" t="s">
        <v>18</v>
      </c>
      <c r="O164" t="s">
        <v>32</v>
      </c>
      <c r="P164" t="s">
        <v>32</v>
      </c>
      <c r="Q164" t="s">
        <v>32</v>
      </c>
    </row>
    <row r="165" spans="1:17" x14ac:dyDescent="0.2">
      <c r="A165" s="7">
        <v>43972.678472222222</v>
      </c>
      <c r="B165" s="7">
        <v>43972.683333333334</v>
      </c>
      <c r="C165">
        <v>100</v>
      </c>
      <c r="D165">
        <v>438</v>
      </c>
      <c r="E165" t="b">
        <v>1</v>
      </c>
      <c r="F165" s="7">
        <v>43972.683333333334</v>
      </c>
      <c r="G165" t="s">
        <v>46</v>
      </c>
      <c r="H165" t="s">
        <v>12</v>
      </c>
      <c r="I165" t="s">
        <v>8</v>
      </c>
      <c r="J165" t="s">
        <v>10</v>
      </c>
      <c r="K165" t="s">
        <v>20</v>
      </c>
      <c r="L165" t="s">
        <v>20</v>
      </c>
      <c r="M165" t="s">
        <v>10</v>
      </c>
      <c r="N165" t="s">
        <v>15</v>
      </c>
      <c r="O165" t="s">
        <v>31</v>
      </c>
      <c r="P165" t="s">
        <v>32</v>
      </c>
      <c r="Q165" t="s">
        <v>32</v>
      </c>
    </row>
    <row r="166" spans="1:17" x14ac:dyDescent="0.2">
      <c r="A166" s="7">
        <v>43972.745833333334</v>
      </c>
      <c r="B166" s="7">
        <v>43972.750694444447</v>
      </c>
      <c r="C166">
        <v>100</v>
      </c>
      <c r="D166">
        <v>380</v>
      </c>
      <c r="E166" t="b">
        <v>1</v>
      </c>
      <c r="F166" s="7">
        <v>43972.750694444447</v>
      </c>
      <c r="G166" t="s">
        <v>46</v>
      </c>
      <c r="H166" t="s">
        <v>22</v>
      </c>
      <c r="I166" t="s">
        <v>8</v>
      </c>
      <c r="J166" t="s">
        <v>9</v>
      </c>
      <c r="K166" t="s">
        <v>10</v>
      </c>
      <c r="L166" t="s">
        <v>10</v>
      </c>
      <c r="M166" t="s">
        <v>10</v>
      </c>
      <c r="N166" t="s">
        <v>17</v>
      </c>
      <c r="O166" t="s">
        <v>32</v>
      </c>
    </row>
    <row r="167" spans="1:17" x14ac:dyDescent="0.2">
      <c r="A167" s="7">
        <v>43972.749305555553</v>
      </c>
      <c r="B167" s="7">
        <v>43972.757638888892</v>
      </c>
      <c r="C167">
        <v>100</v>
      </c>
      <c r="D167">
        <v>748</v>
      </c>
      <c r="E167" t="b">
        <v>1</v>
      </c>
      <c r="F167" s="7">
        <v>43972.757638888892</v>
      </c>
      <c r="G167" t="s">
        <v>46</v>
      </c>
      <c r="H167" t="s">
        <v>12</v>
      </c>
      <c r="I167" t="s">
        <v>13</v>
      </c>
      <c r="J167" t="s">
        <v>9</v>
      </c>
      <c r="K167" t="s">
        <v>20</v>
      </c>
      <c r="L167" t="s">
        <v>10</v>
      </c>
      <c r="M167" t="s">
        <v>10</v>
      </c>
      <c r="N167" t="s">
        <v>18</v>
      </c>
      <c r="O167" t="s">
        <v>31</v>
      </c>
      <c r="P167" t="s">
        <v>32</v>
      </c>
      <c r="Q167" t="s">
        <v>32</v>
      </c>
    </row>
    <row r="168" spans="1:17" x14ac:dyDescent="0.2">
      <c r="A168" s="7">
        <v>43972.78402777778</v>
      </c>
      <c r="B168" s="7">
        <v>43972.795138888891</v>
      </c>
      <c r="C168">
        <v>100</v>
      </c>
      <c r="D168">
        <v>921</v>
      </c>
      <c r="E168" t="b">
        <v>1</v>
      </c>
      <c r="F168" s="7">
        <v>43972.795138888891</v>
      </c>
      <c r="G168" t="s">
        <v>46</v>
      </c>
      <c r="H168" t="s">
        <v>24</v>
      </c>
      <c r="I168" t="s">
        <v>8</v>
      </c>
      <c r="J168" t="s">
        <v>9</v>
      </c>
      <c r="K168" t="s">
        <v>10</v>
      </c>
      <c r="L168" t="s">
        <v>10</v>
      </c>
      <c r="M168" t="s">
        <v>9</v>
      </c>
      <c r="N168" t="s">
        <v>18</v>
      </c>
      <c r="O168" t="s">
        <v>32</v>
      </c>
      <c r="P168" t="s">
        <v>32</v>
      </c>
      <c r="Q168" t="s">
        <v>32</v>
      </c>
    </row>
    <row r="169" spans="1:17" x14ac:dyDescent="0.2">
      <c r="A169" s="7">
        <v>43972.831944444442</v>
      </c>
      <c r="B169" s="7">
        <v>43972.834027777775</v>
      </c>
      <c r="C169">
        <v>100</v>
      </c>
      <c r="D169">
        <v>165</v>
      </c>
      <c r="E169" t="b">
        <v>1</v>
      </c>
      <c r="F169" s="7">
        <v>43972.834027777775</v>
      </c>
      <c r="G169" t="s">
        <v>46</v>
      </c>
      <c r="H169" t="s">
        <v>24</v>
      </c>
      <c r="I169" t="s">
        <v>13</v>
      </c>
      <c r="J169" t="s">
        <v>9</v>
      </c>
      <c r="K169" t="s">
        <v>10</v>
      </c>
      <c r="L169" t="s">
        <v>10</v>
      </c>
      <c r="M169" t="s">
        <v>10</v>
      </c>
      <c r="N169" t="s">
        <v>18</v>
      </c>
      <c r="O169" t="s">
        <v>31</v>
      </c>
      <c r="P169" t="s">
        <v>32</v>
      </c>
      <c r="Q169" t="s">
        <v>32</v>
      </c>
    </row>
    <row r="170" spans="1:17" x14ac:dyDescent="0.2">
      <c r="A170" s="7">
        <v>43972.901388888888</v>
      </c>
      <c r="B170" s="7">
        <v>43972.905555555553</v>
      </c>
      <c r="C170">
        <v>100</v>
      </c>
      <c r="D170">
        <v>315</v>
      </c>
      <c r="E170" t="b">
        <v>1</v>
      </c>
      <c r="F170" s="7">
        <v>43972.905555555553</v>
      </c>
      <c r="G170" t="s">
        <v>46</v>
      </c>
      <c r="H170" t="s">
        <v>16</v>
      </c>
      <c r="I170" t="s">
        <v>8</v>
      </c>
      <c r="J170" t="s">
        <v>10</v>
      </c>
      <c r="K170" t="s">
        <v>10</v>
      </c>
      <c r="L170" t="s">
        <v>10</v>
      </c>
      <c r="M170" t="s">
        <v>9</v>
      </c>
      <c r="N170" t="s">
        <v>18</v>
      </c>
      <c r="O170" t="s">
        <v>31</v>
      </c>
      <c r="P170" t="s">
        <v>32</v>
      </c>
      <c r="Q170" t="s">
        <v>32</v>
      </c>
    </row>
    <row r="171" spans="1:17" x14ac:dyDescent="0.2">
      <c r="A171" s="7">
        <v>43972.938194444447</v>
      </c>
      <c r="B171" s="7">
        <v>43972.941666666666</v>
      </c>
      <c r="C171">
        <v>100</v>
      </c>
      <c r="D171">
        <v>287</v>
      </c>
      <c r="E171" t="b">
        <v>1</v>
      </c>
      <c r="F171" s="7">
        <v>43972.941666666666</v>
      </c>
      <c r="G171" t="s">
        <v>46</v>
      </c>
      <c r="H171" t="s">
        <v>24</v>
      </c>
      <c r="I171" t="s">
        <v>8</v>
      </c>
      <c r="J171" t="s">
        <v>9</v>
      </c>
      <c r="K171" t="s">
        <v>10</v>
      </c>
      <c r="L171" t="s">
        <v>10</v>
      </c>
      <c r="M171" t="s">
        <v>10</v>
      </c>
      <c r="N171" t="s">
        <v>18</v>
      </c>
      <c r="O171" t="s">
        <v>31</v>
      </c>
      <c r="P171" t="s">
        <v>31</v>
      </c>
      <c r="Q171" t="s">
        <v>32</v>
      </c>
    </row>
    <row r="172" spans="1:17" x14ac:dyDescent="0.2">
      <c r="A172" s="7">
        <v>43972.948611111111</v>
      </c>
      <c r="B172" s="7">
        <v>43972.964583333334</v>
      </c>
      <c r="C172">
        <v>100</v>
      </c>
      <c r="D172">
        <v>1353</v>
      </c>
      <c r="E172" t="b">
        <v>1</v>
      </c>
      <c r="F172" s="7">
        <v>43972.964583333334</v>
      </c>
      <c r="G172" t="s">
        <v>46</v>
      </c>
      <c r="H172" t="s">
        <v>12</v>
      </c>
      <c r="I172" t="s">
        <v>8</v>
      </c>
      <c r="J172" t="s">
        <v>9</v>
      </c>
      <c r="K172" t="s">
        <v>10</v>
      </c>
      <c r="L172" t="s">
        <v>10</v>
      </c>
      <c r="M172" t="s">
        <v>10</v>
      </c>
      <c r="N172" t="s">
        <v>18</v>
      </c>
      <c r="O172" t="s">
        <v>32</v>
      </c>
      <c r="P172" t="s">
        <v>31</v>
      </c>
      <c r="Q172" t="s">
        <v>32</v>
      </c>
    </row>
    <row r="173" spans="1:17" x14ac:dyDescent="0.2">
      <c r="A173" s="7">
        <v>43972.986111111109</v>
      </c>
      <c r="B173" s="7">
        <v>43972.998611111114</v>
      </c>
      <c r="C173">
        <v>100</v>
      </c>
      <c r="D173">
        <v>1043</v>
      </c>
      <c r="E173" t="b">
        <v>1</v>
      </c>
      <c r="F173" s="7">
        <v>43972.998611111114</v>
      </c>
      <c r="G173" t="s">
        <v>46</v>
      </c>
      <c r="H173" t="s">
        <v>25</v>
      </c>
      <c r="I173" t="s">
        <v>8</v>
      </c>
      <c r="J173" t="s">
        <v>9</v>
      </c>
      <c r="K173" t="s">
        <v>10</v>
      </c>
      <c r="L173" t="s">
        <v>20</v>
      </c>
      <c r="M173" t="s">
        <v>20</v>
      </c>
      <c r="N173" t="s">
        <v>17</v>
      </c>
      <c r="O173" t="s">
        <v>32</v>
      </c>
      <c r="P173" t="s">
        <v>32</v>
      </c>
      <c r="Q173" t="s">
        <v>32</v>
      </c>
    </row>
    <row r="174" spans="1:17" x14ac:dyDescent="0.2">
      <c r="A174" s="7">
        <v>43973.034722222219</v>
      </c>
      <c r="B174" s="7">
        <v>43973.054166666669</v>
      </c>
      <c r="C174">
        <v>100</v>
      </c>
      <c r="D174">
        <v>1643</v>
      </c>
      <c r="E174" t="b">
        <v>1</v>
      </c>
      <c r="F174" s="7">
        <v>43973.054166666669</v>
      </c>
      <c r="G174" t="s">
        <v>46</v>
      </c>
      <c r="H174" t="s">
        <v>16</v>
      </c>
      <c r="I174" t="s">
        <v>13</v>
      </c>
      <c r="J174" t="s">
        <v>9</v>
      </c>
      <c r="K174" t="s">
        <v>10</v>
      </c>
      <c r="L174" t="s">
        <v>10</v>
      </c>
      <c r="M174" t="s">
        <v>10</v>
      </c>
      <c r="N174" t="s">
        <v>17</v>
      </c>
      <c r="O174" t="s">
        <v>32</v>
      </c>
      <c r="P174" t="s">
        <v>32</v>
      </c>
      <c r="Q174" t="s">
        <v>32</v>
      </c>
    </row>
    <row r="175" spans="1:17" x14ac:dyDescent="0.2">
      <c r="A175" s="7">
        <v>43973.138888888891</v>
      </c>
      <c r="B175" s="7">
        <v>43973.13958333333</v>
      </c>
      <c r="C175">
        <v>100</v>
      </c>
      <c r="D175">
        <v>90</v>
      </c>
      <c r="E175" t="b">
        <v>1</v>
      </c>
      <c r="F175" s="7">
        <v>43973.13958333333</v>
      </c>
      <c r="G175" t="s">
        <v>46</v>
      </c>
      <c r="H175" t="s">
        <v>16</v>
      </c>
      <c r="I175" t="s">
        <v>13</v>
      </c>
      <c r="J175" t="s">
        <v>10</v>
      </c>
      <c r="K175" t="s">
        <v>20</v>
      </c>
      <c r="L175" t="s">
        <v>10</v>
      </c>
      <c r="M175" t="s">
        <v>10</v>
      </c>
      <c r="N175" t="s">
        <v>18</v>
      </c>
      <c r="O175" t="s">
        <v>32</v>
      </c>
      <c r="P175" t="s">
        <v>32</v>
      </c>
      <c r="Q175" t="s">
        <v>32</v>
      </c>
    </row>
    <row r="176" spans="1:17" x14ac:dyDescent="0.2">
      <c r="A176" s="7">
        <v>43973.150694444441</v>
      </c>
      <c r="B176" s="7">
        <v>43973.15347222222</v>
      </c>
      <c r="C176">
        <v>100</v>
      </c>
      <c r="D176">
        <v>265</v>
      </c>
      <c r="E176" t="b">
        <v>1</v>
      </c>
      <c r="F176" s="7">
        <v>43973.15347222222</v>
      </c>
      <c r="G176" t="s">
        <v>46</v>
      </c>
      <c r="H176" t="s">
        <v>12</v>
      </c>
      <c r="I176" t="s">
        <v>8</v>
      </c>
      <c r="J176" t="s">
        <v>10</v>
      </c>
      <c r="K176" t="s">
        <v>10</v>
      </c>
      <c r="L176" t="s">
        <v>10</v>
      </c>
      <c r="M176" t="s">
        <v>9</v>
      </c>
      <c r="N176" t="s">
        <v>17</v>
      </c>
      <c r="O176" t="s">
        <v>32</v>
      </c>
      <c r="P176" t="s">
        <v>32</v>
      </c>
      <c r="Q176" t="s">
        <v>32</v>
      </c>
    </row>
    <row r="177" spans="1:17" x14ac:dyDescent="0.2">
      <c r="A177" s="7">
        <v>43973.354166666664</v>
      </c>
      <c r="B177" s="7">
        <v>43973.355555555558</v>
      </c>
      <c r="C177">
        <v>100</v>
      </c>
      <c r="D177">
        <v>122</v>
      </c>
      <c r="E177" t="b">
        <v>1</v>
      </c>
      <c r="F177" s="7">
        <v>43973.355555555558</v>
      </c>
      <c r="G177" t="s">
        <v>46</v>
      </c>
      <c r="H177" t="s">
        <v>7</v>
      </c>
      <c r="I177" t="s">
        <v>8</v>
      </c>
      <c r="J177" t="s">
        <v>9</v>
      </c>
      <c r="K177" t="s">
        <v>10</v>
      </c>
      <c r="L177" t="s">
        <v>10</v>
      </c>
      <c r="M177" t="s">
        <v>10</v>
      </c>
      <c r="N177" t="s">
        <v>18</v>
      </c>
      <c r="O177" t="s">
        <v>32</v>
      </c>
      <c r="P177" t="s">
        <v>31</v>
      </c>
      <c r="Q177" t="s">
        <v>32</v>
      </c>
    </row>
    <row r="178" spans="1:17" x14ac:dyDescent="0.2">
      <c r="A178" s="7">
        <v>43972.584722222222</v>
      </c>
      <c r="B178" s="7">
        <v>43973.510416666664</v>
      </c>
      <c r="C178">
        <v>100</v>
      </c>
      <c r="D178">
        <v>79972</v>
      </c>
      <c r="E178" t="b">
        <v>1</v>
      </c>
      <c r="F178" s="7">
        <v>43973.510416666664</v>
      </c>
      <c r="G178" t="s">
        <v>46</v>
      </c>
      <c r="H178" t="s">
        <v>16</v>
      </c>
      <c r="I178" t="s">
        <v>13</v>
      </c>
      <c r="J178" t="s">
        <v>10</v>
      </c>
      <c r="K178" t="s">
        <v>10</v>
      </c>
      <c r="L178" t="s">
        <v>20</v>
      </c>
      <c r="M178" t="s">
        <v>9</v>
      </c>
      <c r="N178" t="s">
        <v>18</v>
      </c>
      <c r="O178" t="s">
        <v>32</v>
      </c>
      <c r="P178" t="s">
        <v>32</v>
      </c>
      <c r="Q178" t="s">
        <v>32</v>
      </c>
    </row>
    <row r="179" spans="1:17" x14ac:dyDescent="0.2">
      <c r="A179" s="7">
        <v>43973.509722222225</v>
      </c>
      <c r="B179" s="7">
        <v>43973.515972222223</v>
      </c>
      <c r="C179">
        <v>100</v>
      </c>
      <c r="D179">
        <v>519</v>
      </c>
      <c r="E179" t="b">
        <v>1</v>
      </c>
      <c r="F179" s="7">
        <v>43973.515972222223</v>
      </c>
      <c r="G179" t="s">
        <v>46</v>
      </c>
      <c r="H179" t="s">
        <v>12</v>
      </c>
      <c r="I179" t="s">
        <v>8</v>
      </c>
      <c r="J179" t="s">
        <v>9</v>
      </c>
      <c r="K179" t="s">
        <v>10</v>
      </c>
      <c r="L179" t="s">
        <v>10</v>
      </c>
      <c r="M179" t="s">
        <v>10</v>
      </c>
      <c r="N179" t="s">
        <v>18</v>
      </c>
      <c r="O179" t="s">
        <v>32</v>
      </c>
      <c r="P179" t="s">
        <v>32</v>
      </c>
      <c r="Q179" t="s">
        <v>32</v>
      </c>
    </row>
    <row r="180" spans="1:17" x14ac:dyDescent="0.2">
      <c r="A180" s="7">
        <v>43973.616666666669</v>
      </c>
      <c r="B180" s="7">
        <v>43973.618750000001</v>
      </c>
      <c r="C180">
        <v>100</v>
      </c>
      <c r="D180">
        <v>214</v>
      </c>
      <c r="E180" t="b">
        <v>1</v>
      </c>
      <c r="F180" s="7">
        <v>43973.618750000001</v>
      </c>
      <c r="G180" t="s">
        <v>46</v>
      </c>
      <c r="H180" t="s">
        <v>7</v>
      </c>
      <c r="I180" t="s">
        <v>8</v>
      </c>
      <c r="J180" t="s">
        <v>9</v>
      </c>
      <c r="K180" t="s">
        <v>10</v>
      </c>
      <c r="L180" t="s">
        <v>10</v>
      </c>
      <c r="M180" t="s">
        <v>10</v>
      </c>
      <c r="N180" t="s">
        <v>18</v>
      </c>
      <c r="O180" t="s">
        <v>32</v>
      </c>
      <c r="P180" t="s">
        <v>32</v>
      </c>
      <c r="Q180" t="s">
        <v>32</v>
      </c>
    </row>
    <row r="181" spans="1:17" x14ac:dyDescent="0.2">
      <c r="A181" s="7">
        <v>43973.709722222222</v>
      </c>
      <c r="B181" s="7">
        <v>43973.711111111108</v>
      </c>
      <c r="C181">
        <v>100</v>
      </c>
      <c r="D181">
        <v>121</v>
      </c>
      <c r="E181" t="b">
        <v>1</v>
      </c>
      <c r="F181" s="7">
        <v>43973.711111111108</v>
      </c>
      <c r="G181" t="s">
        <v>46</v>
      </c>
      <c r="H181" t="s">
        <v>12</v>
      </c>
      <c r="I181" t="s">
        <v>8</v>
      </c>
      <c r="J181" t="s">
        <v>9</v>
      </c>
      <c r="K181" t="s">
        <v>20</v>
      </c>
      <c r="L181" t="s">
        <v>10</v>
      </c>
      <c r="M181" t="s">
        <v>20</v>
      </c>
      <c r="N181" t="s">
        <v>18</v>
      </c>
      <c r="O181" t="s">
        <v>32</v>
      </c>
      <c r="P181" t="s">
        <v>32</v>
      </c>
      <c r="Q181" t="s">
        <v>32</v>
      </c>
    </row>
    <row r="182" spans="1:17" x14ac:dyDescent="0.2">
      <c r="A182" s="7">
        <v>43974.286111111112</v>
      </c>
      <c r="B182" s="7">
        <v>43974.287499999999</v>
      </c>
      <c r="C182">
        <v>100</v>
      </c>
      <c r="D182">
        <v>130</v>
      </c>
      <c r="E182" t="b">
        <v>1</v>
      </c>
      <c r="F182" s="7">
        <v>43974.287499999999</v>
      </c>
      <c r="G182" t="s">
        <v>46</v>
      </c>
      <c r="H182" t="s">
        <v>16</v>
      </c>
      <c r="I182" t="s">
        <v>8</v>
      </c>
      <c r="J182" t="s">
        <v>10</v>
      </c>
      <c r="K182" t="s">
        <v>20</v>
      </c>
      <c r="L182" t="s">
        <v>20</v>
      </c>
      <c r="M182" t="s">
        <v>9</v>
      </c>
      <c r="N182" t="s">
        <v>17</v>
      </c>
      <c r="O182" t="s">
        <v>31</v>
      </c>
      <c r="P182" t="s">
        <v>32</v>
      </c>
      <c r="Q182" t="s">
        <v>32</v>
      </c>
    </row>
    <row r="183" spans="1:17" x14ac:dyDescent="0.2">
      <c r="A183" s="7">
        <v>43974.374305555553</v>
      </c>
      <c r="B183" s="7">
        <v>43974.375694444447</v>
      </c>
      <c r="C183">
        <v>100</v>
      </c>
      <c r="D183">
        <v>135</v>
      </c>
      <c r="E183" t="b">
        <v>1</v>
      </c>
      <c r="F183" s="7">
        <v>43974.375694444447</v>
      </c>
      <c r="G183" t="s">
        <v>46</v>
      </c>
      <c r="H183" t="s">
        <v>12</v>
      </c>
      <c r="I183" t="s">
        <v>8</v>
      </c>
      <c r="J183" t="s">
        <v>10</v>
      </c>
      <c r="K183" t="s">
        <v>10</v>
      </c>
      <c r="L183" t="s">
        <v>20</v>
      </c>
      <c r="M183" t="s">
        <v>9</v>
      </c>
      <c r="N183" t="s">
        <v>18</v>
      </c>
      <c r="O183" t="s">
        <v>32</v>
      </c>
      <c r="P183" t="s">
        <v>32</v>
      </c>
      <c r="Q183" t="s">
        <v>32</v>
      </c>
    </row>
    <row r="184" spans="1:17" x14ac:dyDescent="0.2">
      <c r="A184" s="7">
        <v>43972.377083333333</v>
      </c>
      <c r="B184" s="7">
        <v>43974.445138888892</v>
      </c>
      <c r="C184">
        <v>100</v>
      </c>
      <c r="D184">
        <v>178678</v>
      </c>
      <c r="E184" t="b">
        <v>1</v>
      </c>
      <c r="F184" s="7">
        <v>43974.445138888892</v>
      </c>
      <c r="G184" t="s">
        <v>46</v>
      </c>
      <c r="H184" t="s">
        <v>16</v>
      </c>
      <c r="I184" t="s">
        <v>8</v>
      </c>
      <c r="J184" t="s">
        <v>10</v>
      </c>
      <c r="K184" t="s">
        <v>10</v>
      </c>
      <c r="L184" t="s">
        <v>10</v>
      </c>
      <c r="M184" t="s">
        <v>10</v>
      </c>
      <c r="N184" t="s">
        <v>18</v>
      </c>
    </row>
    <row r="185" spans="1:17" x14ac:dyDescent="0.2">
      <c r="A185" s="7">
        <v>43976.129861111112</v>
      </c>
      <c r="B185" s="7">
        <v>43976.136111111111</v>
      </c>
      <c r="C185">
        <v>100</v>
      </c>
      <c r="D185">
        <v>539</v>
      </c>
      <c r="E185" t="b">
        <v>1</v>
      </c>
      <c r="F185" s="7">
        <v>43976.136111111111</v>
      </c>
      <c r="G185" t="s">
        <v>46</v>
      </c>
      <c r="H185" t="s">
        <v>12</v>
      </c>
      <c r="I185" t="s">
        <v>8</v>
      </c>
      <c r="J185" t="s">
        <v>9</v>
      </c>
      <c r="K185" t="s">
        <v>10</v>
      </c>
      <c r="L185" t="s">
        <v>10</v>
      </c>
      <c r="M185" t="s">
        <v>10</v>
      </c>
      <c r="N185" t="s">
        <v>17</v>
      </c>
      <c r="O185" t="s">
        <v>31</v>
      </c>
      <c r="P185" t="s">
        <v>32</v>
      </c>
      <c r="Q185" t="s">
        <v>32</v>
      </c>
    </row>
    <row r="186" spans="1:17" x14ac:dyDescent="0.2">
      <c r="A186" s="7">
        <v>43972.695138888892</v>
      </c>
      <c r="B186" s="7">
        <v>43976.28402777778</v>
      </c>
      <c r="C186">
        <v>100</v>
      </c>
      <c r="D186">
        <v>310052</v>
      </c>
      <c r="E186" t="b">
        <v>1</v>
      </c>
      <c r="F186" s="7">
        <v>43976.28402777778</v>
      </c>
      <c r="G186" t="s">
        <v>46</v>
      </c>
      <c r="H186" t="s">
        <v>12</v>
      </c>
      <c r="I186" t="s">
        <v>8</v>
      </c>
      <c r="J186" t="s">
        <v>9</v>
      </c>
      <c r="K186" t="s">
        <v>20</v>
      </c>
      <c r="L186" t="s">
        <v>10</v>
      </c>
      <c r="M186" t="s">
        <v>10</v>
      </c>
      <c r="N186" t="s">
        <v>18</v>
      </c>
      <c r="O186" t="s">
        <v>32</v>
      </c>
      <c r="P186" t="s">
        <v>32</v>
      </c>
      <c r="Q18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89EB-2BAF-441A-AAB1-525897CB1B28}">
  <dimension ref="A1:Q201"/>
  <sheetViews>
    <sheetView topLeftCell="I1" zoomScale="70" zoomScaleNormal="70" workbookViewId="0">
      <selection activeCell="P188" sqref="P188"/>
    </sheetView>
  </sheetViews>
  <sheetFormatPr baseColWidth="10" defaultColWidth="8.83203125" defaultRowHeight="15" x14ac:dyDescent="0.2"/>
  <cols>
    <col min="8" max="17" width="26.6640625" customWidth="1"/>
  </cols>
  <sheetData>
    <row r="1" spans="1:17" s="1" customFormat="1" ht="68.5" customHeight="1" x14ac:dyDescent="0.2">
      <c r="A1" s="1" t="s">
        <v>87</v>
      </c>
      <c r="B1" s="1" t="s">
        <v>86</v>
      </c>
      <c r="C1" s="1" t="s">
        <v>71</v>
      </c>
      <c r="D1" s="1" t="s">
        <v>70</v>
      </c>
      <c r="E1" s="1" t="s">
        <v>69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s="1" customFormat="1" ht="129.5" customHeight="1" x14ac:dyDescent="0.2">
      <c r="A2" s="1" t="s">
        <v>73</v>
      </c>
      <c r="B2" s="1" t="s">
        <v>72</v>
      </c>
      <c r="C2" s="1" t="s">
        <v>71</v>
      </c>
      <c r="D2" s="1" t="s">
        <v>70</v>
      </c>
      <c r="E2" s="1" t="s">
        <v>69</v>
      </c>
      <c r="F2" s="1" t="s">
        <v>68</v>
      </c>
      <c r="G2" s="1" t="s">
        <v>67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66</v>
      </c>
      <c r="P2" s="1" t="s">
        <v>65</v>
      </c>
      <c r="Q2" s="1" t="s">
        <v>64</v>
      </c>
    </row>
    <row r="3" spans="1:17" x14ac:dyDescent="0.2">
      <c r="A3" t="s">
        <v>63</v>
      </c>
      <c r="B3" t="s">
        <v>62</v>
      </c>
      <c r="C3" t="s">
        <v>61</v>
      </c>
      <c r="D3" t="s">
        <v>60</v>
      </c>
      <c r="E3" t="s">
        <v>59</v>
      </c>
      <c r="F3" t="s">
        <v>58</v>
      </c>
      <c r="G3" t="s">
        <v>57</v>
      </c>
      <c r="H3" t="s">
        <v>56</v>
      </c>
      <c r="I3" t="s">
        <v>55</v>
      </c>
      <c r="J3" t="s">
        <v>54</v>
      </c>
      <c r="K3" t="s">
        <v>53</v>
      </c>
      <c r="L3" t="s">
        <v>52</v>
      </c>
      <c r="M3" t="s">
        <v>51</v>
      </c>
      <c r="N3" t="s">
        <v>50</v>
      </c>
      <c r="O3" t="s">
        <v>49</v>
      </c>
      <c r="P3" t="s">
        <v>48</v>
      </c>
      <c r="Q3" t="s">
        <v>47</v>
      </c>
    </row>
    <row r="4" spans="1:17" x14ac:dyDescent="0.2">
      <c r="A4" s="7">
        <v>43972.405555555553</v>
      </c>
      <c r="B4" s="7">
        <v>43972.406944444447</v>
      </c>
      <c r="C4">
        <v>100</v>
      </c>
      <c r="D4">
        <v>122</v>
      </c>
      <c r="E4" t="b">
        <v>1</v>
      </c>
      <c r="F4" s="7">
        <v>43972.406944444447</v>
      </c>
      <c r="G4" t="s">
        <v>46</v>
      </c>
      <c r="H4" t="s">
        <v>7</v>
      </c>
      <c r="I4" t="s">
        <v>8</v>
      </c>
      <c r="J4" t="s">
        <v>9</v>
      </c>
      <c r="K4" t="s">
        <v>10</v>
      </c>
      <c r="L4" t="s">
        <v>10</v>
      </c>
      <c r="M4" t="s">
        <v>10</v>
      </c>
      <c r="N4" t="s">
        <v>11</v>
      </c>
    </row>
    <row r="5" spans="1:17" x14ac:dyDescent="0.2">
      <c r="A5" s="7">
        <v>43972.409722222219</v>
      </c>
      <c r="B5" s="7">
        <v>43972.410416666666</v>
      </c>
      <c r="C5">
        <v>100</v>
      </c>
      <c r="D5">
        <v>98</v>
      </c>
      <c r="E5" t="b">
        <v>1</v>
      </c>
      <c r="F5" s="7">
        <v>43972.411111111112</v>
      </c>
      <c r="G5" t="s">
        <v>46</v>
      </c>
      <c r="H5" t="s">
        <v>12</v>
      </c>
      <c r="I5" t="s">
        <v>13</v>
      </c>
      <c r="J5" t="s">
        <v>10</v>
      </c>
      <c r="K5" t="s">
        <v>10</v>
      </c>
      <c r="L5" t="s">
        <v>10</v>
      </c>
      <c r="M5" t="s">
        <v>10</v>
      </c>
      <c r="N5" t="s">
        <v>14</v>
      </c>
    </row>
    <row r="6" spans="1:17" x14ac:dyDescent="0.2">
      <c r="A6" s="7">
        <v>43972.411805555559</v>
      </c>
      <c r="B6" s="7">
        <v>43972.411805555559</v>
      </c>
      <c r="C6">
        <v>100</v>
      </c>
      <c r="D6">
        <v>38</v>
      </c>
      <c r="E6" t="b">
        <v>1</v>
      </c>
      <c r="F6" s="7">
        <v>43972.411805555559</v>
      </c>
      <c r="G6" t="s">
        <v>46</v>
      </c>
      <c r="H6" t="s">
        <v>7</v>
      </c>
      <c r="I6" t="s">
        <v>8</v>
      </c>
      <c r="J6" t="s">
        <v>9</v>
      </c>
      <c r="K6" t="s">
        <v>10</v>
      </c>
      <c r="L6" t="s">
        <v>10</v>
      </c>
      <c r="M6" t="s">
        <v>10</v>
      </c>
      <c r="N6" t="e">
        <v>#NAME?</v>
      </c>
    </row>
    <row r="7" spans="1:17" x14ac:dyDescent="0.2">
      <c r="A7" s="7">
        <v>43972.412499999999</v>
      </c>
      <c r="B7" s="7">
        <v>43972.413194444445</v>
      </c>
      <c r="C7">
        <v>100</v>
      </c>
      <c r="D7">
        <v>46</v>
      </c>
      <c r="E7" t="b">
        <v>1</v>
      </c>
      <c r="F7" s="7">
        <v>43972.413194444445</v>
      </c>
      <c r="G7" t="s">
        <v>46</v>
      </c>
      <c r="H7" t="s">
        <v>7</v>
      </c>
      <c r="I7" t="s">
        <v>13</v>
      </c>
      <c r="J7" t="s">
        <v>9</v>
      </c>
      <c r="K7" t="s">
        <v>10</v>
      </c>
      <c r="L7" t="s">
        <v>10</v>
      </c>
      <c r="M7" t="s">
        <v>10</v>
      </c>
      <c r="N7" t="s">
        <v>15</v>
      </c>
    </row>
    <row r="8" spans="1:17" x14ac:dyDescent="0.2">
      <c r="A8" s="7">
        <v>43972.411111111112</v>
      </c>
      <c r="B8" s="7">
        <v>43972.413194444445</v>
      </c>
      <c r="C8">
        <v>100</v>
      </c>
      <c r="D8">
        <v>135</v>
      </c>
      <c r="E8" t="b">
        <v>1</v>
      </c>
      <c r="F8" s="7">
        <v>43972.413194444445</v>
      </c>
      <c r="G8" t="s">
        <v>46</v>
      </c>
      <c r="H8" t="s">
        <v>16</v>
      </c>
      <c r="I8" t="s">
        <v>8</v>
      </c>
      <c r="J8" t="s">
        <v>9</v>
      </c>
      <c r="K8" t="s">
        <v>10</v>
      </c>
      <c r="L8" t="s">
        <v>10</v>
      </c>
      <c r="M8" t="s">
        <v>10</v>
      </c>
      <c r="N8" t="s">
        <v>17</v>
      </c>
    </row>
    <row r="9" spans="1:17" x14ac:dyDescent="0.2">
      <c r="A9" s="7">
        <v>43972.411805555559</v>
      </c>
      <c r="B9" s="7">
        <v>43972.413194444445</v>
      </c>
      <c r="C9">
        <v>100</v>
      </c>
      <c r="D9">
        <v>121</v>
      </c>
      <c r="E9" t="b">
        <v>1</v>
      </c>
      <c r="F9" s="7">
        <v>43972.413194444445</v>
      </c>
      <c r="G9" t="s">
        <v>46</v>
      </c>
      <c r="H9" t="s">
        <v>16</v>
      </c>
      <c r="I9" t="s">
        <v>13</v>
      </c>
      <c r="J9" t="s">
        <v>10</v>
      </c>
      <c r="K9" t="s">
        <v>10</v>
      </c>
      <c r="L9" t="s">
        <v>10</v>
      </c>
      <c r="M9" t="s">
        <v>9</v>
      </c>
      <c r="N9" t="s">
        <v>18</v>
      </c>
    </row>
    <row r="10" spans="1:17" x14ac:dyDescent="0.2">
      <c r="A10" s="7">
        <v>43972.411111111112</v>
      </c>
      <c r="B10" s="7">
        <v>43972.413888888892</v>
      </c>
      <c r="C10">
        <v>100</v>
      </c>
      <c r="D10">
        <v>194</v>
      </c>
      <c r="E10" t="b">
        <v>1</v>
      </c>
      <c r="F10" s="7">
        <v>43972.413888888892</v>
      </c>
      <c r="G10" t="s">
        <v>46</v>
      </c>
      <c r="H10" t="s">
        <v>16</v>
      </c>
      <c r="I10" t="s">
        <v>8</v>
      </c>
      <c r="J10" t="s">
        <v>10</v>
      </c>
      <c r="K10" t="s">
        <v>10</v>
      </c>
      <c r="L10" t="s">
        <v>10</v>
      </c>
      <c r="M10" t="s">
        <v>10</v>
      </c>
      <c r="N10" t="s">
        <v>18</v>
      </c>
    </row>
    <row r="11" spans="1:17" x14ac:dyDescent="0.2">
      <c r="A11" s="7">
        <v>43972.413888888892</v>
      </c>
      <c r="B11" s="7">
        <v>43972.415277777778</v>
      </c>
      <c r="C11">
        <v>100</v>
      </c>
      <c r="D11">
        <v>103</v>
      </c>
      <c r="E11" t="b">
        <v>1</v>
      </c>
      <c r="F11" s="7">
        <v>43972.415277777778</v>
      </c>
      <c r="G11" t="s">
        <v>46</v>
      </c>
      <c r="H11" t="s">
        <v>12</v>
      </c>
      <c r="I11" t="s">
        <v>13</v>
      </c>
      <c r="J11" t="s">
        <v>9</v>
      </c>
      <c r="K11" t="s">
        <v>10</v>
      </c>
      <c r="L11" t="s">
        <v>10</v>
      </c>
      <c r="M11" t="s">
        <v>10</v>
      </c>
      <c r="N11" t="s">
        <v>19</v>
      </c>
    </row>
    <row r="12" spans="1:17" x14ac:dyDescent="0.2">
      <c r="A12" s="7">
        <v>43972.411111111112</v>
      </c>
      <c r="B12" s="7">
        <v>43972.415277777778</v>
      </c>
      <c r="C12">
        <v>100</v>
      </c>
      <c r="D12">
        <v>384</v>
      </c>
      <c r="E12" t="b">
        <v>1</v>
      </c>
      <c r="F12" s="7">
        <v>43972.415277777778</v>
      </c>
      <c r="G12" t="s">
        <v>46</v>
      </c>
      <c r="H12" t="s">
        <v>7</v>
      </c>
      <c r="I12" t="s">
        <v>8</v>
      </c>
      <c r="J12" t="s">
        <v>9</v>
      </c>
      <c r="K12" t="s">
        <v>20</v>
      </c>
      <c r="L12" t="s">
        <v>10</v>
      </c>
      <c r="M12" t="s">
        <v>10</v>
      </c>
      <c r="N12" t="s">
        <v>17</v>
      </c>
    </row>
    <row r="13" spans="1:17" x14ac:dyDescent="0.2">
      <c r="A13" s="7">
        <v>43972.413888888892</v>
      </c>
      <c r="B13" s="7">
        <v>43972.415972222225</v>
      </c>
      <c r="C13">
        <v>100</v>
      </c>
      <c r="D13">
        <v>192</v>
      </c>
      <c r="E13" t="b">
        <v>1</v>
      </c>
      <c r="F13" s="7">
        <v>43972.415972222225</v>
      </c>
      <c r="G13" t="s">
        <v>46</v>
      </c>
      <c r="H13" t="s">
        <v>7</v>
      </c>
      <c r="I13" t="s">
        <v>8</v>
      </c>
      <c r="J13" t="s">
        <v>9</v>
      </c>
      <c r="K13" t="s">
        <v>10</v>
      </c>
      <c r="L13" t="s">
        <v>10</v>
      </c>
      <c r="M13" t="s">
        <v>10</v>
      </c>
      <c r="N13" t="s">
        <v>15</v>
      </c>
    </row>
    <row r="14" spans="1:17" x14ac:dyDescent="0.2">
      <c r="A14" s="7">
        <v>43972.411111111112</v>
      </c>
      <c r="B14" s="7">
        <v>43972.417361111111</v>
      </c>
      <c r="C14">
        <v>100</v>
      </c>
      <c r="D14">
        <v>542</v>
      </c>
      <c r="E14" t="b">
        <v>1</v>
      </c>
      <c r="F14" s="7">
        <v>43972.417361111111</v>
      </c>
      <c r="G14" t="s">
        <v>46</v>
      </c>
      <c r="H14" t="s">
        <v>16</v>
      </c>
      <c r="I14" t="s">
        <v>8</v>
      </c>
      <c r="J14" t="s">
        <v>10</v>
      </c>
      <c r="K14" t="s">
        <v>20</v>
      </c>
      <c r="L14" t="s">
        <v>10</v>
      </c>
      <c r="M14" t="s">
        <v>10</v>
      </c>
      <c r="N14" t="s">
        <v>17</v>
      </c>
    </row>
    <row r="15" spans="1:17" x14ac:dyDescent="0.2">
      <c r="A15" s="7">
        <v>43972.417361111111</v>
      </c>
      <c r="B15" s="7">
        <v>43972.418749999997</v>
      </c>
      <c r="C15">
        <v>100</v>
      </c>
      <c r="D15">
        <v>157</v>
      </c>
      <c r="E15" t="b">
        <v>1</v>
      </c>
      <c r="F15" s="7">
        <v>43972.418749999997</v>
      </c>
      <c r="G15" t="s">
        <v>46</v>
      </c>
      <c r="H15" t="s">
        <v>7</v>
      </c>
      <c r="I15" t="s">
        <v>13</v>
      </c>
      <c r="J15" t="s">
        <v>10</v>
      </c>
      <c r="K15" t="s">
        <v>20</v>
      </c>
      <c r="L15" t="s">
        <v>20</v>
      </c>
      <c r="M15" t="s">
        <v>9</v>
      </c>
      <c r="N15" t="s">
        <v>18</v>
      </c>
    </row>
    <row r="16" spans="1:17" x14ac:dyDescent="0.2">
      <c r="A16" s="7">
        <v>43972.411111111112</v>
      </c>
      <c r="B16" s="7">
        <v>43972.42083333333</v>
      </c>
      <c r="C16">
        <v>100</v>
      </c>
      <c r="D16">
        <v>795</v>
      </c>
      <c r="E16" t="b">
        <v>1</v>
      </c>
      <c r="F16" s="7">
        <v>43972.42083333333</v>
      </c>
      <c r="G16" t="s">
        <v>46</v>
      </c>
      <c r="H16" t="s">
        <v>16</v>
      </c>
      <c r="I16" t="s">
        <v>8</v>
      </c>
      <c r="J16" t="s">
        <v>10</v>
      </c>
      <c r="K16" t="s">
        <v>10</v>
      </c>
      <c r="L16" t="s">
        <v>20</v>
      </c>
      <c r="M16" t="s">
        <v>10</v>
      </c>
      <c r="N16" t="s">
        <v>18</v>
      </c>
    </row>
    <row r="17" spans="1:14" x14ac:dyDescent="0.2">
      <c r="A17" s="7">
        <v>43972.413888888892</v>
      </c>
      <c r="B17" s="7">
        <v>43972.422222222223</v>
      </c>
      <c r="C17">
        <v>100</v>
      </c>
      <c r="D17">
        <v>726</v>
      </c>
      <c r="E17" t="b">
        <v>1</v>
      </c>
      <c r="F17" s="7">
        <v>43972.422222222223</v>
      </c>
      <c r="G17" t="s">
        <v>46</v>
      </c>
      <c r="H17" t="s">
        <v>7</v>
      </c>
      <c r="I17" t="s">
        <v>21</v>
      </c>
      <c r="J17" t="s">
        <v>10</v>
      </c>
      <c r="K17" t="s">
        <v>9</v>
      </c>
      <c r="L17" t="s">
        <v>20</v>
      </c>
      <c r="M17" t="s">
        <v>10</v>
      </c>
      <c r="N17" t="s">
        <v>22</v>
      </c>
    </row>
    <row r="18" spans="1:14" x14ac:dyDescent="0.2">
      <c r="A18" s="7">
        <v>43972.418055555558</v>
      </c>
      <c r="B18" s="7">
        <v>43972.427083333336</v>
      </c>
      <c r="C18">
        <v>100</v>
      </c>
      <c r="D18">
        <v>769</v>
      </c>
      <c r="E18" t="b">
        <v>1</v>
      </c>
      <c r="F18" s="7">
        <v>43972.427083333336</v>
      </c>
      <c r="G18" t="s">
        <v>46</v>
      </c>
      <c r="H18" t="s">
        <v>16</v>
      </c>
      <c r="I18" t="s">
        <v>13</v>
      </c>
      <c r="J18" t="s">
        <v>10</v>
      </c>
      <c r="K18" t="s">
        <v>10</v>
      </c>
      <c r="L18" t="s">
        <v>20</v>
      </c>
      <c r="M18" t="s">
        <v>9</v>
      </c>
      <c r="N18" t="s">
        <v>17</v>
      </c>
    </row>
    <row r="19" spans="1:14" x14ac:dyDescent="0.2">
      <c r="A19" s="7">
        <v>43972.432638888888</v>
      </c>
      <c r="B19" s="7">
        <v>43972.434027777781</v>
      </c>
      <c r="C19">
        <v>100</v>
      </c>
      <c r="D19">
        <v>137</v>
      </c>
      <c r="E19" t="b">
        <v>1</v>
      </c>
      <c r="F19" s="7">
        <v>43972.434027777781</v>
      </c>
      <c r="G19" t="s">
        <v>46</v>
      </c>
      <c r="H19" t="s">
        <v>16</v>
      </c>
      <c r="I19" t="s">
        <v>8</v>
      </c>
      <c r="J19" t="s">
        <v>10</v>
      </c>
      <c r="K19" t="s">
        <v>10</v>
      </c>
      <c r="L19" t="s">
        <v>10</v>
      </c>
      <c r="M19" t="s">
        <v>9</v>
      </c>
      <c r="N19" t="s">
        <v>18</v>
      </c>
    </row>
    <row r="20" spans="1:14" x14ac:dyDescent="0.2">
      <c r="A20" s="7">
        <v>43972.413194444445</v>
      </c>
      <c r="B20" s="7">
        <v>43972.434027777781</v>
      </c>
      <c r="C20">
        <v>100</v>
      </c>
      <c r="D20">
        <v>1810</v>
      </c>
      <c r="E20" t="b">
        <v>1</v>
      </c>
      <c r="F20" s="7">
        <v>43972.434027777781</v>
      </c>
      <c r="G20" t="s">
        <v>46</v>
      </c>
      <c r="H20" t="s">
        <v>16</v>
      </c>
      <c r="I20" t="s">
        <v>21</v>
      </c>
      <c r="J20" t="s">
        <v>10</v>
      </c>
      <c r="K20" t="s">
        <v>10</v>
      </c>
      <c r="L20" t="s">
        <v>20</v>
      </c>
      <c r="M20" t="s">
        <v>9</v>
      </c>
      <c r="N20" t="s">
        <v>18</v>
      </c>
    </row>
    <row r="21" spans="1:14" x14ac:dyDescent="0.2">
      <c r="A21" s="7">
        <v>43972.433333333334</v>
      </c>
      <c r="B21" s="7">
        <v>43972.43472222222</v>
      </c>
      <c r="C21">
        <v>100</v>
      </c>
      <c r="D21">
        <v>105</v>
      </c>
      <c r="E21" t="b">
        <v>1</v>
      </c>
      <c r="F21" s="7">
        <v>43972.43472222222</v>
      </c>
      <c r="G21" t="s">
        <v>46</v>
      </c>
      <c r="H21" t="s">
        <v>7</v>
      </c>
      <c r="I21" t="s">
        <v>13</v>
      </c>
      <c r="J21" t="s">
        <v>9</v>
      </c>
      <c r="K21" t="s">
        <v>10</v>
      </c>
      <c r="L21" t="s">
        <v>10</v>
      </c>
      <c r="M21" t="s">
        <v>10</v>
      </c>
      <c r="N21" t="s">
        <v>18</v>
      </c>
    </row>
    <row r="22" spans="1:14" x14ac:dyDescent="0.2">
      <c r="A22" s="7">
        <v>43972.433333333334</v>
      </c>
      <c r="B22" s="7">
        <v>43972.435416666667</v>
      </c>
      <c r="C22">
        <v>100</v>
      </c>
      <c r="D22">
        <v>144</v>
      </c>
      <c r="E22" t="b">
        <v>1</v>
      </c>
      <c r="F22" s="7">
        <v>43972.435416666667</v>
      </c>
      <c r="G22" t="s">
        <v>46</v>
      </c>
      <c r="H22" t="s">
        <v>16</v>
      </c>
      <c r="I22" t="s">
        <v>8</v>
      </c>
      <c r="J22" t="s">
        <v>10</v>
      </c>
      <c r="K22" t="s">
        <v>10</v>
      </c>
      <c r="L22" t="s">
        <v>10</v>
      </c>
      <c r="M22" t="s">
        <v>20</v>
      </c>
      <c r="N22" t="s">
        <v>18</v>
      </c>
    </row>
    <row r="23" spans="1:14" x14ac:dyDescent="0.2">
      <c r="A23" s="7">
        <v>43972.430555555555</v>
      </c>
      <c r="B23" s="7">
        <v>43972.442361111112</v>
      </c>
      <c r="C23">
        <v>100</v>
      </c>
      <c r="D23">
        <v>1009</v>
      </c>
      <c r="E23" t="b">
        <v>1</v>
      </c>
      <c r="F23" s="7">
        <v>43972.442361111112</v>
      </c>
      <c r="G23" t="s">
        <v>46</v>
      </c>
      <c r="H23" t="s">
        <v>7</v>
      </c>
      <c r="I23" t="s">
        <v>8</v>
      </c>
      <c r="J23" t="s">
        <v>9</v>
      </c>
      <c r="K23" t="s">
        <v>10</v>
      </c>
      <c r="L23" t="s">
        <v>10</v>
      </c>
      <c r="M23" t="s">
        <v>10</v>
      </c>
      <c r="N23" t="s">
        <v>17</v>
      </c>
    </row>
    <row r="24" spans="1:14" x14ac:dyDescent="0.2">
      <c r="A24" s="7">
        <v>43972.444444444445</v>
      </c>
      <c r="B24" s="7">
        <v>43972.446527777778</v>
      </c>
      <c r="C24">
        <v>100</v>
      </c>
      <c r="D24">
        <v>151</v>
      </c>
      <c r="E24" t="b">
        <v>1</v>
      </c>
      <c r="F24" s="7">
        <v>43972.446527777778</v>
      </c>
      <c r="G24" t="s">
        <v>46</v>
      </c>
      <c r="H24" t="s">
        <v>24</v>
      </c>
      <c r="I24" t="s">
        <v>8</v>
      </c>
      <c r="J24" t="s">
        <v>9</v>
      </c>
      <c r="K24" t="s">
        <v>10</v>
      </c>
      <c r="L24" t="s">
        <v>10</v>
      </c>
      <c r="M24" t="s">
        <v>10</v>
      </c>
      <c r="N24" t="s">
        <v>18</v>
      </c>
    </row>
    <row r="25" spans="1:14" x14ac:dyDescent="0.2">
      <c r="A25" s="7">
        <v>43972.447916666664</v>
      </c>
      <c r="B25" s="7">
        <v>43972.449305555558</v>
      </c>
      <c r="C25">
        <v>100</v>
      </c>
      <c r="D25">
        <v>114</v>
      </c>
      <c r="E25" t="b">
        <v>1</v>
      </c>
      <c r="F25" s="7">
        <v>43972.449305555558</v>
      </c>
      <c r="G25" t="s">
        <v>46</v>
      </c>
      <c r="H25" t="s">
        <v>16</v>
      </c>
      <c r="I25" t="s">
        <v>8</v>
      </c>
      <c r="J25" t="s">
        <v>9</v>
      </c>
      <c r="K25" t="s">
        <v>20</v>
      </c>
      <c r="L25" t="s">
        <v>10</v>
      </c>
      <c r="M25" t="s">
        <v>9</v>
      </c>
      <c r="N25" t="s">
        <v>18</v>
      </c>
    </row>
    <row r="26" spans="1:14" x14ac:dyDescent="0.2">
      <c r="A26" s="7">
        <v>43972.450694444444</v>
      </c>
      <c r="B26" s="7">
        <v>43972.456944444442</v>
      </c>
      <c r="C26">
        <v>100</v>
      </c>
      <c r="D26">
        <v>545</v>
      </c>
      <c r="E26" t="b">
        <v>1</v>
      </c>
      <c r="F26" s="7">
        <v>43972.456944444442</v>
      </c>
      <c r="G26" t="s">
        <v>46</v>
      </c>
      <c r="H26" t="s">
        <v>16</v>
      </c>
      <c r="I26" t="s">
        <v>8</v>
      </c>
      <c r="J26" t="s">
        <v>10</v>
      </c>
      <c r="K26" t="s">
        <v>10</v>
      </c>
      <c r="L26" t="s">
        <v>10</v>
      </c>
      <c r="M26" t="s">
        <v>20</v>
      </c>
      <c r="N26" t="s">
        <v>15</v>
      </c>
    </row>
    <row r="27" spans="1:14" x14ac:dyDescent="0.2">
      <c r="A27" s="7">
        <v>43972.461111111108</v>
      </c>
      <c r="B27" s="7">
        <v>43972.465277777781</v>
      </c>
      <c r="C27">
        <v>100</v>
      </c>
      <c r="D27">
        <v>416</v>
      </c>
      <c r="E27" t="b">
        <v>1</v>
      </c>
      <c r="F27" s="7">
        <v>43972.465277777781</v>
      </c>
      <c r="G27" t="s">
        <v>46</v>
      </c>
      <c r="H27" t="s">
        <v>12</v>
      </c>
      <c r="I27" t="s">
        <v>8</v>
      </c>
      <c r="J27" t="s">
        <v>9</v>
      </c>
      <c r="K27" t="s">
        <v>10</v>
      </c>
      <c r="L27" t="s">
        <v>10</v>
      </c>
      <c r="M27" t="s">
        <v>10</v>
      </c>
      <c r="N27" t="s">
        <v>18</v>
      </c>
    </row>
    <row r="28" spans="1:14" x14ac:dyDescent="0.2">
      <c r="A28" s="7">
        <v>43972.465277777781</v>
      </c>
      <c r="B28" s="7">
        <v>43972.466666666667</v>
      </c>
      <c r="C28">
        <v>100</v>
      </c>
      <c r="D28">
        <v>172</v>
      </c>
      <c r="E28" t="b">
        <v>1</v>
      </c>
      <c r="F28" s="7">
        <v>43972.466666666667</v>
      </c>
      <c r="G28" t="s">
        <v>46</v>
      </c>
      <c r="H28" t="s">
        <v>25</v>
      </c>
      <c r="I28" t="s">
        <v>8</v>
      </c>
      <c r="J28" t="s">
        <v>10</v>
      </c>
      <c r="K28" t="s">
        <v>10</v>
      </c>
      <c r="L28" t="s">
        <v>10</v>
      </c>
      <c r="M28" t="s">
        <v>9</v>
      </c>
      <c r="N28" t="s">
        <v>18</v>
      </c>
    </row>
    <row r="29" spans="1:14" x14ac:dyDescent="0.2">
      <c r="A29" s="7">
        <v>43972.475694444445</v>
      </c>
      <c r="B29" s="7">
        <v>43972.479166666664</v>
      </c>
      <c r="C29">
        <v>100</v>
      </c>
      <c r="D29">
        <v>315</v>
      </c>
      <c r="E29" t="b">
        <v>1</v>
      </c>
      <c r="F29" s="7">
        <v>43972.479861111111</v>
      </c>
      <c r="G29" t="s">
        <v>46</v>
      </c>
      <c r="H29" t="s">
        <v>22</v>
      </c>
      <c r="I29" t="s">
        <v>8</v>
      </c>
      <c r="J29" t="s">
        <v>10</v>
      </c>
      <c r="K29" t="s">
        <v>10</v>
      </c>
      <c r="L29" t="s">
        <v>10</v>
      </c>
      <c r="M29" t="s">
        <v>9</v>
      </c>
      <c r="N29" t="s">
        <v>18</v>
      </c>
    </row>
    <row r="30" spans="1:14" x14ac:dyDescent="0.2">
      <c r="A30" s="7">
        <v>43972.46875</v>
      </c>
      <c r="B30" s="7">
        <v>43972.481249999997</v>
      </c>
      <c r="C30">
        <v>100</v>
      </c>
      <c r="D30">
        <v>1061</v>
      </c>
      <c r="E30" t="b">
        <v>1</v>
      </c>
      <c r="F30" s="7">
        <v>43972.481249999997</v>
      </c>
      <c r="G30" t="s">
        <v>46</v>
      </c>
      <c r="H30" t="s">
        <v>16</v>
      </c>
      <c r="I30" t="s">
        <v>13</v>
      </c>
      <c r="J30" t="s">
        <v>9</v>
      </c>
      <c r="K30" t="s">
        <v>9</v>
      </c>
      <c r="L30" t="s">
        <v>10</v>
      </c>
      <c r="M30" t="s">
        <v>9</v>
      </c>
      <c r="N30" t="s">
        <v>18</v>
      </c>
    </row>
    <row r="31" spans="1:14" x14ac:dyDescent="0.2">
      <c r="A31" s="7">
        <v>43972.481249999997</v>
      </c>
      <c r="B31" s="7">
        <v>43972.481944444444</v>
      </c>
      <c r="C31">
        <v>100</v>
      </c>
      <c r="D31">
        <v>64</v>
      </c>
      <c r="E31" t="b">
        <v>1</v>
      </c>
      <c r="F31" s="7">
        <v>43972.481944444444</v>
      </c>
      <c r="G31" t="s">
        <v>46</v>
      </c>
      <c r="H31" t="s">
        <v>16</v>
      </c>
      <c r="I31" t="s">
        <v>8</v>
      </c>
      <c r="J31" t="s">
        <v>10</v>
      </c>
      <c r="K31" t="s">
        <v>10</v>
      </c>
      <c r="L31" t="s">
        <v>10</v>
      </c>
      <c r="M31" t="s">
        <v>10</v>
      </c>
      <c r="N31" t="s">
        <v>18</v>
      </c>
    </row>
    <row r="32" spans="1:14" x14ac:dyDescent="0.2">
      <c r="A32" s="7">
        <v>43972.470833333333</v>
      </c>
      <c r="B32" s="7">
        <v>43972.481944444444</v>
      </c>
      <c r="C32">
        <v>100</v>
      </c>
      <c r="D32">
        <v>945</v>
      </c>
      <c r="E32" t="b">
        <v>1</v>
      </c>
      <c r="F32" s="7">
        <v>43972.481944444444</v>
      </c>
      <c r="G32" t="s">
        <v>46</v>
      </c>
      <c r="H32" t="s">
        <v>24</v>
      </c>
      <c r="I32" t="s">
        <v>8</v>
      </c>
      <c r="J32" t="s">
        <v>9</v>
      </c>
      <c r="K32" t="s">
        <v>10</v>
      </c>
      <c r="L32" t="s">
        <v>10</v>
      </c>
      <c r="M32" t="s">
        <v>10</v>
      </c>
      <c r="N32" t="s">
        <v>18</v>
      </c>
    </row>
    <row r="33" spans="1:17" x14ac:dyDescent="0.2">
      <c r="A33" s="7">
        <v>43972.477777777778</v>
      </c>
      <c r="B33" s="7">
        <v>43972.481944444444</v>
      </c>
      <c r="C33">
        <v>100</v>
      </c>
      <c r="D33">
        <v>368</v>
      </c>
      <c r="E33" t="b">
        <v>1</v>
      </c>
      <c r="F33" s="7">
        <v>43972.481944444444</v>
      </c>
      <c r="G33" t="s">
        <v>46</v>
      </c>
      <c r="H33" t="s">
        <v>7</v>
      </c>
      <c r="I33" t="s">
        <v>8</v>
      </c>
      <c r="J33" t="s">
        <v>9</v>
      </c>
      <c r="K33" t="s">
        <v>10</v>
      </c>
      <c r="L33" t="s">
        <v>10</v>
      </c>
      <c r="M33" t="s">
        <v>10</v>
      </c>
      <c r="N33" t="s">
        <v>17</v>
      </c>
    </row>
    <row r="34" spans="1:17" x14ac:dyDescent="0.2">
      <c r="A34" s="7">
        <v>43972.486111111109</v>
      </c>
      <c r="B34" s="7">
        <v>43972.486805555556</v>
      </c>
      <c r="C34">
        <v>100</v>
      </c>
      <c r="D34">
        <v>89</v>
      </c>
      <c r="E34" t="b">
        <v>1</v>
      </c>
      <c r="F34" s="7">
        <v>43972.486805555556</v>
      </c>
      <c r="G34" t="s">
        <v>46</v>
      </c>
      <c r="H34" t="s">
        <v>7</v>
      </c>
      <c r="I34" t="s">
        <v>13</v>
      </c>
      <c r="J34" t="s">
        <v>9</v>
      </c>
      <c r="K34" t="s">
        <v>10</v>
      </c>
      <c r="L34" t="s">
        <v>10</v>
      </c>
      <c r="M34" t="s">
        <v>10</v>
      </c>
      <c r="N34" t="s">
        <v>28</v>
      </c>
    </row>
    <row r="35" spans="1:17" x14ac:dyDescent="0.2">
      <c r="A35" s="7">
        <v>43972.490277777775</v>
      </c>
      <c r="B35" s="7">
        <v>43972.495138888888</v>
      </c>
      <c r="C35">
        <v>100</v>
      </c>
      <c r="D35">
        <v>397</v>
      </c>
      <c r="E35" t="b">
        <v>1</v>
      </c>
      <c r="F35" s="7">
        <v>43972.495138888888</v>
      </c>
      <c r="G35" t="s">
        <v>46</v>
      </c>
      <c r="H35" t="s">
        <v>25</v>
      </c>
      <c r="I35" t="s">
        <v>8</v>
      </c>
      <c r="J35" t="s">
        <v>10</v>
      </c>
      <c r="K35" t="s">
        <v>10</v>
      </c>
      <c r="L35" t="s">
        <v>10</v>
      </c>
      <c r="M35" t="s">
        <v>9</v>
      </c>
      <c r="N35" t="s">
        <v>29</v>
      </c>
    </row>
    <row r="36" spans="1:17" x14ac:dyDescent="0.2">
      <c r="A36" s="7">
        <v>43972.487500000003</v>
      </c>
      <c r="B36" s="7">
        <v>43972.496527777781</v>
      </c>
      <c r="C36">
        <v>100</v>
      </c>
      <c r="D36">
        <v>773</v>
      </c>
      <c r="E36" t="b">
        <v>1</v>
      </c>
      <c r="F36" s="7">
        <v>43972.496527777781</v>
      </c>
      <c r="G36" t="s">
        <v>46</v>
      </c>
      <c r="H36" t="s">
        <v>16</v>
      </c>
      <c r="I36" t="s">
        <v>13</v>
      </c>
      <c r="J36" t="s">
        <v>10</v>
      </c>
      <c r="K36" t="s">
        <v>10</v>
      </c>
      <c r="L36" t="s">
        <v>20</v>
      </c>
      <c r="M36" t="s">
        <v>9</v>
      </c>
      <c r="N36" t="s">
        <v>15</v>
      </c>
    </row>
    <row r="37" spans="1:17" x14ac:dyDescent="0.2">
      <c r="A37" s="7">
        <v>43972.494444444441</v>
      </c>
      <c r="B37" s="7">
        <v>43972.5</v>
      </c>
      <c r="C37">
        <v>100</v>
      </c>
      <c r="D37">
        <v>452</v>
      </c>
      <c r="E37" t="b">
        <v>1</v>
      </c>
      <c r="F37" s="7">
        <v>43972.5</v>
      </c>
      <c r="G37" t="s">
        <v>46</v>
      </c>
      <c r="H37" t="s">
        <v>16</v>
      </c>
      <c r="I37" t="s">
        <v>8</v>
      </c>
      <c r="J37" t="s">
        <v>10</v>
      </c>
      <c r="K37" t="s">
        <v>10</v>
      </c>
      <c r="L37" t="s">
        <v>10</v>
      </c>
      <c r="M37" t="s">
        <v>10</v>
      </c>
      <c r="N37" t="s">
        <v>18</v>
      </c>
    </row>
    <row r="38" spans="1:17" x14ac:dyDescent="0.2">
      <c r="A38" s="7">
        <v>43972.498611111114</v>
      </c>
      <c r="B38" s="7">
        <v>43972.501388888886</v>
      </c>
      <c r="C38">
        <v>100</v>
      </c>
      <c r="D38">
        <v>201</v>
      </c>
      <c r="E38" t="b">
        <v>1</v>
      </c>
      <c r="F38" s="7">
        <v>43972.501388888886</v>
      </c>
      <c r="G38" t="s">
        <v>46</v>
      </c>
      <c r="H38" t="s">
        <v>24</v>
      </c>
      <c r="I38" t="s">
        <v>8</v>
      </c>
      <c r="J38" t="s">
        <v>9</v>
      </c>
      <c r="K38" t="s">
        <v>10</v>
      </c>
      <c r="L38" t="s">
        <v>10</v>
      </c>
      <c r="M38" t="s">
        <v>10</v>
      </c>
      <c r="N38" t="s">
        <v>30</v>
      </c>
    </row>
    <row r="39" spans="1:17" x14ac:dyDescent="0.2">
      <c r="A39" s="7">
        <v>43972.511805555558</v>
      </c>
      <c r="B39" s="7">
        <v>43972.513194444444</v>
      </c>
      <c r="C39">
        <v>100</v>
      </c>
      <c r="D39">
        <v>97</v>
      </c>
      <c r="E39" t="b">
        <v>1</v>
      </c>
      <c r="F39" s="7">
        <v>43972.513194444444</v>
      </c>
      <c r="G39" t="s">
        <v>46</v>
      </c>
      <c r="H39" t="s">
        <v>7</v>
      </c>
      <c r="I39" t="s">
        <v>8</v>
      </c>
      <c r="J39" t="s">
        <v>9</v>
      </c>
      <c r="K39" t="s">
        <v>10</v>
      </c>
      <c r="L39" t="s">
        <v>10</v>
      </c>
      <c r="M39" t="s">
        <v>10</v>
      </c>
      <c r="N39" t="s">
        <v>18</v>
      </c>
    </row>
    <row r="40" spans="1:17" x14ac:dyDescent="0.2">
      <c r="A40" s="7">
        <v>43972.513194444444</v>
      </c>
      <c r="B40" s="7">
        <v>43972.515277777777</v>
      </c>
      <c r="C40">
        <v>100</v>
      </c>
      <c r="D40">
        <v>176</v>
      </c>
      <c r="E40" t="b">
        <v>1</v>
      </c>
      <c r="F40" s="7">
        <v>43972.515277777777</v>
      </c>
      <c r="G40" t="s">
        <v>46</v>
      </c>
      <c r="H40" t="s">
        <v>7</v>
      </c>
      <c r="I40" t="s">
        <v>8</v>
      </c>
      <c r="J40" t="s">
        <v>9</v>
      </c>
      <c r="K40" t="s">
        <v>20</v>
      </c>
      <c r="L40" t="s">
        <v>10</v>
      </c>
      <c r="M40" t="s">
        <v>9</v>
      </c>
      <c r="N40" t="s">
        <v>17</v>
      </c>
    </row>
    <row r="41" spans="1:17" x14ac:dyDescent="0.2">
      <c r="A41" s="7">
        <v>43972.513888888891</v>
      </c>
      <c r="B41" s="7">
        <v>43972.520138888889</v>
      </c>
      <c r="C41">
        <v>100</v>
      </c>
      <c r="D41">
        <v>530</v>
      </c>
      <c r="E41" t="b">
        <v>1</v>
      </c>
      <c r="F41" s="7">
        <v>43972.520138888889</v>
      </c>
      <c r="G41" t="s">
        <v>46</v>
      </c>
      <c r="H41" t="s">
        <v>16</v>
      </c>
      <c r="I41" t="s">
        <v>8</v>
      </c>
      <c r="J41" t="s">
        <v>9</v>
      </c>
      <c r="K41" t="s">
        <v>10</v>
      </c>
      <c r="L41" t="s">
        <v>10</v>
      </c>
      <c r="M41" t="s">
        <v>10</v>
      </c>
      <c r="N41" t="s">
        <v>14</v>
      </c>
    </row>
    <row r="42" spans="1:17" x14ac:dyDescent="0.2">
      <c r="A42" s="7">
        <v>43972.517361111109</v>
      </c>
      <c r="B42" s="7">
        <v>43972.520138888889</v>
      </c>
      <c r="C42">
        <v>100</v>
      </c>
      <c r="D42">
        <v>249</v>
      </c>
      <c r="E42" t="b">
        <v>1</v>
      </c>
      <c r="F42" s="7">
        <v>43972.520138888889</v>
      </c>
      <c r="G42" t="s">
        <v>46</v>
      </c>
      <c r="H42" t="s">
        <v>16</v>
      </c>
      <c r="I42" t="s">
        <v>8</v>
      </c>
      <c r="J42" t="s">
        <v>10</v>
      </c>
      <c r="K42" t="s">
        <v>10</v>
      </c>
      <c r="L42" t="s">
        <v>10</v>
      </c>
      <c r="M42" t="s">
        <v>10</v>
      </c>
      <c r="N42" t="s">
        <v>18</v>
      </c>
    </row>
    <row r="43" spans="1:17" x14ac:dyDescent="0.2">
      <c r="A43" s="7">
        <v>43972.543055555558</v>
      </c>
      <c r="B43" s="7">
        <v>43972.544444444444</v>
      </c>
      <c r="C43">
        <v>100</v>
      </c>
      <c r="D43">
        <v>99</v>
      </c>
      <c r="E43" t="b">
        <v>1</v>
      </c>
      <c r="F43" s="7">
        <v>43972.544444444444</v>
      </c>
      <c r="G43" t="s">
        <v>46</v>
      </c>
      <c r="H43" t="s">
        <v>7</v>
      </c>
      <c r="I43" t="s">
        <v>13</v>
      </c>
      <c r="J43" t="s">
        <v>9</v>
      </c>
      <c r="K43" t="s">
        <v>10</v>
      </c>
      <c r="L43" t="s">
        <v>10</v>
      </c>
      <c r="M43" t="s">
        <v>10</v>
      </c>
      <c r="N43" t="s">
        <v>29</v>
      </c>
      <c r="O43" t="s">
        <v>31</v>
      </c>
      <c r="P43" t="s">
        <v>31</v>
      </c>
      <c r="Q43" t="s">
        <v>32</v>
      </c>
    </row>
    <row r="44" spans="1:17" x14ac:dyDescent="0.2">
      <c r="A44" s="7">
        <v>43972.543749999997</v>
      </c>
      <c r="B44" s="7">
        <v>43972.544444444444</v>
      </c>
      <c r="C44">
        <v>100</v>
      </c>
      <c r="D44">
        <v>100</v>
      </c>
      <c r="E44" t="b">
        <v>1</v>
      </c>
      <c r="F44" s="7">
        <v>43972.544444444444</v>
      </c>
      <c r="G44" t="s">
        <v>46</v>
      </c>
      <c r="H44" t="s">
        <v>12</v>
      </c>
      <c r="I44" t="s">
        <v>8</v>
      </c>
      <c r="J44" t="s">
        <v>9</v>
      </c>
      <c r="K44" t="s">
        <v>20</v>
      </c>
      <c r="L44" t="s">
        <v>10</v>
      </c>
      <c r="M44" t="s">
        <v>20</v>
      </c>
      <c r="N44" t="s">
        <v>17</v>
      </c>
      <c r="O44" t="s">
        <v>32</v>
      </c>
      <c r="P44" t="s">
        <v>32</v>
      </c>
      <c r="Q44" t="s">
        <v>32</v>
      </c>
    </row>
    <row r="45" spans="1:17" x14ac:dyDescent="0.2">
      <c r="A45" s="7">
        <v>43972.544444444444</v>
      </c>
      <c r="B45" s="7">
        <v>43972.547222222223</v>
      </c>
      <c r="C45">
        <v>100</v>
      </c>
      <c r="D45">
        <v>233</v>
      </c>
      <c r="E45" t="b">
        <v>1</v>
      </c>
      <c r="F45" s="7">
        <v>43972.547222222223</v>
      </c>
      <c r="G45" t="s">
        <v>46</v>
      </c>
      <c r="H45" t="s">
        <v>7</v>
      </c>
      <c r="I45" t="s">
        <v>8</v>
      </c>
      <c r="J45" t="s">
        <v>10</v>
      </c>
      <c r="K45" t="s">
        <v>10</v>
      </c>
      <c r="L45" t="s">
        <v>9</v>
      </c>
      <c r="M45" t="s">
        <v>9</v>
      </c>
      <c r="N45" t="s">
        <v>18</v>
      </c>
      <c r="O45" t="s">
        <v>31</v>
      </c>
      <c r="P45" t="s">
        <v>31</v>
      </c>
      <c r="Q45" t="s">
        <v>32</v>
      </c>
    </row>
    <row r="46" spans="1:17" x14ac:dyDescent="0.2">
      <c r="A46" s="7">
        <v>43972.548611111109</v>
      </c>
      <c r="B46" s="7">
        <v>43972.55</v>
      </c>
      <c r="C46">
        <v>100</v>
      </c>
      <c r="D46">
        <v>122</v>
      </c>
      <c r="E46" t="b">
        <v>1</v>
      </c>
      <c r="F46" s="7">
        <v>43972.55</v>
      </c>
      <c r="G46" t="s">
        <v>46</v>
      </c>
      <c r="H46" t="s">
        <v>16</v>
      </c>
      <c r="I46" t="s">
        <v>8</v>
      </c>
      <c r="J46" t="s">
        <v>9</v>
      </c>
      <c r="K46" t="s">
        <v>20</v>
      </c>
      <c r="L46" t="s">
        <v>10</v>
      </c>
      <c r="M46" t="s">
        <v>10</v>
      </c>
      <c r="N46" t="s">
        <v>18</v>
      </c>
      <c r="O46" t="s">
        <v>32</v>
      </c>
      <c r="P46" t="s">
        <v>32</v>
      </c>
      <c r="Q46" t="s">
        <v>32</v>
      </c>
    </row>
    <row r="47" spans="1:17" x14ac:dyDescent="0.2">
      <c r="A47" s="7">
        <v>43972.548611111109</v>
      </c>
      <c r="B47" s="7">
        <v>43972.550694444442</v>
      </c>
      <c r="C47">
        <v>100</v>
      </c>
      <c r="D47">
        <v>204</v>
      </c>
      <c r="E47" t="b">
        <v>1</v>
      </c>
      <c r="F47" s="7">
        <v>43972.550694444442</v>
      </c>
      <c r="G47" t="s">
        <v>46</v>
      </c>
      <c r="H47" t="s">
        <v>24</v>
      </c>
      <c r="I47" t="s">
        <v>13</v>
      </c>
      <c r="J47" t="s">
        <v>10</v>
      </c>
      <c r="K47" t="s">
        <v>10</v>
      </c>
      <c r="L47" t="s">
        <v>10</v>
      </c>
      <c r="M47" t="s">
        <v>9</v>
      </c>
      <c r="N47" t="s">
        <v>18</v>
      </c>
      <c r="O47" t="s">
        <v>31</v>
      </c>
      <c r="P47" t="s">
        <v>31</v>
      </c>
      <c r="Q47" t="s">
        <v>32</v>
      </c>
    </row>
    <row r="48" spans="1:17" x14ac:dyDescent="0.2">
      <c r="A48" s="7">
        <v>43972.549305555556</v>
      </c>
      <c r="B48" s="7">
        <v>43972.551388888889</v>
      </c>
      <c r="C48">
        <v>100</v>
      </c>
      <c r="D48">
        <v>170</v>
      </c>
      <c r="E48" t="b">
        <v>1</v>
      </c>
      <c r="F48" s="7">
        <v>43972.551388888889</v>
      </c>
      <c r="G48" t="s">
        <v>46</v>
      </c>
      <c r="H48" t="s">
        <v>16</v>
      </c>
      <c r="I48" t="s">
        <v>13</v>
      </c>
      <c r="J48" t="s">
        <v>10</v>
      </c>
      <c r="K48" t="s">
        <v>10</v>
      </c>
      <c r="L48" t="s">
        <v>10</v>
      </c>
      <c r="M48" t="s">
        <v>10</v>
      </c>
      <c r="N48" t="s">
        <v>14</v>
      </c>
      <c r="O48" t="s">
        <v>31</v>
      </c>
      <c r="P48" t="s">
        <v>32</v>
      </c>
      <c r="Q48" t="s">
        <v>32</v>
      </c>
    </row>
    <row r="49" spans="1:17" x14ac:dyDescent="0.2">
      <c r="A49" s="7">
        <v>43972.563194444447</v>
      </c>
      <c r="B49" s="7">
        <v>43972.56527777778</v>
      </c>
      <c r="C49">
        <v>100</v>
      </c>
      <c r="D49">
        <v>148</v>
      </c>
      <c r="E49" t="b">
        <v>1</v>
      </c>
      <c r="F49" s="7">
        <v>43972.56527777778</v>
      </c>
      <c r="G49" t="s">
        <v>46</v>
      </c>
      <c r="H49" t="s">
        <v>16</v>
      </c>
      <c r="I49" t="s">
        <v>8</v>
      </c>
      <c r="J49" t="s">
        <v>9</v>
      </c>
      <c r="K49" t="s">
        <v>10</v>
      </c>
      <c r="L49" t="s">
        <v>10</v>
      </c>
      <c r="M49" t="s">
        <v>10</v>
      </c>
      <c r="N49" t="s">
        <v>18</v>
      </c>
      <c r="O49" t="s">
        <v>32</v>
      </c>
      <c r="P49" t="s">
        <v>32</v>
      </c>
      <c r="Q49" t="s">
        <v>32</v>
      </c>
    </row>
    <row r="50" spans="1:17" x14ac:dyDescent="0.2">
      <c r="A50" s="7">
        <v>43972.569444444445</v>
      </c>
      <c r="B50" s="7">
        <v>43972.572222222225</v>
      </c>
      <c r="C50">
        <v>100</v>
      </c>
      <c r="D50">
        <v>275</v>
      </c>
      <c r="E50" t="b">
        <v>1</v>
      </c>
      <c r="F50" s="7">
        <v>43972.572916666664</v>
      </c>
      <c r="G50" t="s">
        <v>46</v>
      </c>
      <c r="H50" t="s">
        <v>7</v>
      </c>
      <c r="I50" t="s">
        <v>13</v>
      </c>
      <c r="J50" t="s">
        <v>9</v>
      </c>
      <c r="K50" t="s">
        <v>10</v>
      </c>
      <c r="L50" t="s">
        <v>10</v>
      </c>
      <c r="M50" t="s">
        <v>10</v>
      </c>
      <c r="N50" t="s">
        <v>11</v>
      </c>
      <c r="O50" t="s">
        <v>32</v>
      </c>
      <c r="P50" t="s">
        <v>32</v>
      </c>
      <c r="Q50" t="s">
        <v>32</v>
      </c>
    </row>
    <row r="51" spans="1:17" x14ac:dyDescent="0.2">
      <c r="A51" s="7">
        <v>43972.574305555558</v>
      </c>
      <c r="B51" s="7">
        <v>43972.574999999997</v>
      </c>
      <c r="C51">
        <v>100</v>
      </c>
      <c r="D51">
        <v>91</v>
      </c>
      <c r="E51" t="b">
        <v>1</v>
      </c>
      <c r="F51" s="7">
        <v>43972.574999999997</v>
      </c>
      <c r="G51" t="s">
        <v>46</v>
      </c>
      <c r="H51" t="s">
        <v>12</v>
      </c>
      <c r="I51" t="s">
        <v>8</v>
      </c>
      <c r="J51" t="s">
        <v>9</v>
      </c>
      <c r="K51" t="s">
        <v>20</v>
      </c>
      <c r="L51" t="s">
        <v>10</v>
      </c>
      <c r="M51" t="s">
        <v>10</v>
      </c>
      <c r="N51" t="s">
        <v>18</v>
      </c>
      <c r="O51" t="s">
        <v>32</v>
      </c>
      <c r="P51" t="s">
        <v>32</v>
      </c>
      <c r="Q51" t="s">
        <v>32</v>
      </c>
    </row>
    <row r="52" spans="1:17" x14ac:dyDescent="0.2">
      <c r="A52" s="7">
        <v>43972.572222222225</v>
      </c>
      <c r="B52" s="7">
        <v>43972.57708333333</v>
      </c>
      <c r="C52">
        <v>100</v>
      </c>
      <c r="D52">
        <v>392</v>
      </c>
      <c r="E52" t="b">
        <v>1</v>
      </c>
      <c r="F52" s="7">
        <v>43972.57708333333</v>
      </c>
      <c r="G52" t="s">
        <v>46</v>
      </c>
      <c r="H52" t="s">
        <v>22</v>
      </c>
      <c r="I52" t="s">
        <v>13</v>
      </c>
      <c r="J52" t="s">
        <v>9</v>
      </c>
      <c r="K52" t="s">
        <v>10</v>
      </c>
      <c r="L52" t="s">
        <v>10</v>
      </c>
      <c r="M52" t="s">
        <v>9</v>
      </c>
      <c r="N52" t="s">
        <v>18</v>
      </c>
      <c r="O52" t="s">
        <v>32</v>
      </c>
      <c r="P52" t="s">
        <v>32</v>
      </c>
      <c r="Q52" t="s">
        <v>32</v>
      </c>
    </row>
    <row r="53" spans="1:17" x14ac:dyDescent="0.2">
      <c r="A53" s="7">
        <v>43972.575694444444</v>
      </c>
      <c r="B53" s="7">
        <v>43972.577777777777</v>
      </c>
      <c r="C53">
        <v>100</v>
      </c>
      <c r="D53">
        <v>223</v>
      </c>
      <c r="E53" t="b">
        <v>1</v>
      </c>
      <c r="F53" s="7">
        <v>43972.577777777777</v>
      </c>
      <c r="G53" t="s">
        <v>46</v>
      </c>
      <c r="H53" t="s">
        <v>7</v>
      </c>
      <c r="I53" t="s">
        <v>8</v>
      </c>
      <c r="J53" t="s">
        <v>9</v>
      </c>
      <c r="K53" t="s">
        <v>10</v>
      </c>
      <c r="L53" t="s">
        <v>10</v>
      </c>
      <c r="M53" t="s">
        <v>10</v>
      </c>
      <c r="N53" t="s">
        <v>18</v>
      </c>
      <c r="O53" t="s">
        <v>31</v>
      </c>
      <c r="P53" t="s">
        <v>32</v>
      </c>
      <c r="Q53" t="s">
        <v>32</v>
      </c>
    </row>
    <row r="54" spans="1:17" x14ac:dyDescent="0.2">
      <c r="A54" s="7">
        <v>43972.57708333333</v>
      </c>
      <c r="B54" s="7">
        <v>43972.57916666667</v>
      </c>
      <c r="C54">
        <v>100</v>
      </c>
      <c r="D54">
        <v>219</v>
      </c>
      <c r="E54" t="b">
        <v>1</v>
      </c>
      <c r="F54" s="7">
        <v>43972.57916666667</v>
      </c>
      <c r="G54" t="s">
        <v>46</v>
      </c>
      <c r="H54" t="s">
        <v>25</v>
      </c>
      <c r="I54" t="s">
        <v>13</v>
      </c>
      <c r="J54" t="s">
        <v>10</v>
      </c>
      <c r="K54" t="s">
        <v>20</v>
      </c>
      <c r="L54" t="s">
        <v>20</v>
      </c>
      <c r="M54" t="s">
        <v>9</v>
      </c>
      <c r="N54" t="s">
        <v>18</v>
      </c>
      <c r="O54" t="s">
        <v>32</v>
      </c>
      <c r="P54" t="s">
        <v>31</v>
      </c>
      <c r="Q54" t="s">
        <v>32</v>
      </c>
    </row>
    <row r="55" spans="1:17" x14ac:dyDescent="0.2">
      <c r="A55" s="7">
        <v>43972.576388888891</v>
      </c>
      <c r="B55" s="7">
        <v>43972.579861111109</v>
      </c>
      <c r="C55">
        <v>100</v>
      </c>
      <c r="D55">
        <v>318</v>
      </c>
      <c r="E55" t="b">
        <v>1</v>
      </c>
      <c r="F55" s="7">
        <v>43972.579861111109</v>
      </c>
      <c r="G55" t="s">
        <v>46</v>
      </c>
      <c r="H55" t="s">
        <v>7</v>
      </c>
      <c r="I55" t="s">
        <v>8</v>
      </c>
      <c r="J55" t="s">
        <v>9</v>
      </c>
      <c r="K55" t="s">
        <v>20</v>
      </c>
      <c r="L55" t="s">
        <v>10</v>
      </c>
      <c r="M55" t="s">
        <v>10</v>
      </c>
      <c r="N55" t="s">
        <v>18</v>
      </c>
      <c r="O55" t="s">
        <v>32</v>
      </c>
      <c r="P55" t="s">
        <v>32</v>
      </c>
      <c r="Q55" t="s">
        <v>32</v>
      </c>
    </row>
    <row r="56" spans="1:17" x14ac:dyDescent="0.2">
      <c r="A56" s="7">
        <v>43972.578472222223</v>
      </c>
      <c r="B56" s="7">
        <v>43972.581250000003</v>
      </c>
      <c r="C56">
        <v>100</v>
      </c>
      <c r="D56">
        <v>261</v>
      </c>
      <c r="E56" t="b">
        <v>1</v>
      </c>
      <c r="F56" s="7">
        <v>43972.581250000003</v>
      </c>
      <c r="G56" t="s">
        <v>46</v>
      </c>
      <c r="H56" t="s">
        <v>16</v>
      </c>
      <c r="I56" t="s">
        <v>8</v>
      </c>
      <c r="J56" t="s">
        <v>10</v>
      </c>
      <c r="K56" t="s">
        <v>10</v>
      </c>
      <c r="L56" t="s">
        <v>10</v>
      </c>
      <c r="M56" t="s">
        <v>10</v>
      </c>
      <c r="N56" t="s">
        <v>30</v>
      </c>
      <c r="O56" t="s">
        <v>32</v>
      </c>
      <c r="P56" t="s">
        <v>32</v>
      </c>
      <c r="Q56" t="s">
        <v>32</v>
      </c>
    </row>
    <row r="57" spans="1:17" x14ac:dyDescent="0.2">
      <c r="A57" s="7">
        <v>43972.57916666667</v>
      </c>
      <c r="B57" s="7">
        <v>43972.581944444442</v>
      </c>
      <c r="C57">
        <v>100</v>
      </c>
      <c r="D57">
        <v>214</v>
      </c>
      <c r="E57" t="b">
        <v>1</v>
      </c>
      <c r="F57" s="7">
        <v>43972.581944444442</v>
      </c>
      <c r="G57" t="s">
        <v>46</v>
      </c>
      <c r="H57" t="s">
        <v>7</v>
      </c>
      <c r="I57" t="s">
        <v>8</v>
      </c>
      <c r="J57" t="s">
        <v>9</v>
      </c>
      <c r="K57" t="s">
        <v>20</v>
      </c>
      <c r="L57" t="s">
        <v>10</v>
      </c>
      <c r="M57" t="s">
        <v>10</v>
      </c>
      <c r="N57" t="s">
        <v>11</v>
      </c>
      <c r="O57" t="s">
        <v>32</v>
      </c>
      <c r="P57" t="s">
        <v>32</v>
      </c>
      <c r="Q57" t="s">
        <v>32</v>
      </c>
    </row>
    <row r="58" spans="1:17" x14ac:dyDescent="0.2">
      <c r="A58" s="7">
        <v>43972.581944444442</v>
      </c>
      <c r="B58" s="7">
        <v>43972.583333333336</v>
      </c>
      <c r="C58">
        <v>100</v>
      </c>
      <c r="D58">
        <v>108</v>
      </c>
      <c r="E58" t="b">
        <v>1</v>
      </c>
      <c r="F58" s="7">
        <v>43972.583333333336</v>
      </c>
      <c r="G58" t="s">
        <v>46</v>
      </c>
      <c r="H58" t="s">
        <v>24</v>
      </c>
      <c r="I58" t="s">
        <v>8</v>
      </c>
      <c r="J58" t="s">
        <v>9</v>
      </c>
      <c r="K58" t="s">
        <v>10</v>
      </c>
      <c r="L58" t="s">
        <v>10</v>
      </c>
      <c r="M58" t="s">
        <v>10</v>
      </c>
      <c r="N58" t="s">
        <v>29</v>
      </c>
      <c r="O58" t="s">
        <v>32</v>
      </c>
      <c r="P58" t="s">
        <v>32</v>
      </c>
      <c r="Q58" t="s">
        <v>32</v>
      </c>
    </row>
    <row r="59" spans="1:17" x14ac:dyDescent="0.2">
      <c r="A59" s="7">
        <v>43972.581944444442</v>
      </c>
      <c r="B59" s="7">
        <v>43972.583333333336</v>
      </c>
      <c r="C59">
        <v>100</v>
      </c>
      <c r="D59">
        <v>124</v>
      </c>
      <c r="E59" t="b">
        <v>1</v>
      </c>
      <c r="F59" s="7">
        <v>43972.583333333336</v>
      </c>
      <c r="G59" t="s">
        <v>46</v>
      </c>
      <c r="H59" t="s">
        <v>12</v>
      </c>
      <c r="I59" t="s">
        <v>13</v>
      </c>
      <c r="J59" t="s">
        <v>10</v>
      </c>
      <c r="K59" t="s">
        <v>10</v>
      </c>
      <c r="L59" t="s">
        <v>10</v>
      </c>
      <c r="M59" t="s">
        <v>10</v>
      </c>
      <c r="N59" t="s">
        <v>33</v>
      </c>
      <c r="O59" t="s">
        <v>31</v>
      </c>
      <c r="P59" t="s">
        <v>31</v>
      </c>
      <c r="Q59" t="s">
        <v>32</v>
      </c>
    </row>
    <row r="60" spans="1:17" x14ac:dyDescent="0.2">
      <c r="A60" s="7">
        <v>43972.583333333336</v>
      </c>
      <c r="B60" s="7">
        <v>43972.584027777775</v>
      </c>
      <c r="C60">
        <v>100</v>
      </c>
      <c r="D60">
        <v>64</v>
      </c>
      <c r="E60" t="b">
        <v>1</v>
      </c>
      <c r="F60" s="7">
        <v>43972.584027777775</v>
      </c>
      <c r="G60" t="s">
        <v>46</v>
      </c>
      <c r="H60" t="s">
        <v>7</v>
      </c>
      <c r="I60" t="s">
        <v>8</v>
      </c>
      <c r="J60" t="s">
        <v>9</v>
      </c>
      <c r="K60" t="s">
        <v>10</v>
      </c>
      <c r="L60" t="s">
        <v>10</v>
      </c>
      <c r="M60" t="s">
        <v>10</v>
      </c>
      <c r="N60" t="s">
        <v>18</v>
      </c>
      <c r="O60" t="s">
        <v>32</v>
      </c>
      <c r="P60" t="s">
        <v>32</v>
      </c>
      <c r="Q60" t="s">
        <v>32</v>
      </c>
    </row>
    <row r="61" spans="1:17" x14ac:dyDescent="0.2">
      <c r="A61" s="7">
        <v>43972.581944444442</v>
      </c>
      <c r="B61" s="7">
        <v>43972.584027777775</v>
      </c>
      <c r="C61">
        <v>100</v>
      </c>
      <c r="D61">
        <v>172</v>
      </c>
      <c r="E61" t="b">
        <v>1</v>
      </c>
      <c r="F61" s="7">
        <v>43972.584027777775</v>
      </c>
      <c r="G61" t="s">
        <v>46</v>
      </c>
      <c r="H61" t="s">
        <v>24</v>
      </c>
      <c r="I61" t="s">
        <v>13</v>
      </c>
      <c r="J61" t="s">
        <v>10</v>
      </c>
      <c r="K61" t="s">
        <v>20</v>
      </c>
      <c r="L61" t="s">
        <v>20</v>
      </c>
      <c r="M61" t="s">
        <v>9</v>
      </c>
      <c r="N61" t="s">
        <v>18</v>
      </c>
      <c r="O61" t="s">
        <v>32</v>
      </c>
      <c r="P61" t="s">
        <v>32</v>
      </c>
      <c r="Q61" t="s">
        <v>32</v>
      </c>
    </row>
    <row r="62" spans="1:17" x14ac:dyDescent="0.2">
      <c r="A62" s="7">
        <v>43972.583333333336</v>
      </c>
      <c r="B62" s="7">
        <v>43972.584027777775</v>
      </c>
      <c r="C62">
        <v>100</v>
      </c>
      <c r="D62">
        <v>54</v>
      </c>
      <c r="E62" t="b">
        <v>1</v>
      </c>
      <c r="F62" s="7">
        <v>43972.584027777775</v>
      </c>
      <c r="G62" t="s">
        <v>46</v>
      </c>
      <c r="H62" t="s">
        <v>16</v>
      </c>
      <c r="I62" t="s">
        <v>13</v>
      </c>
      <c r="J62" t="s">
        <v>10</v>
      </c>
      <c r="K62" t="s">
        <v>10</v>
      </c>
      <c r="L62" t="s">
        <v>10</v>
      </c>
      <c r="M62" t="s">
        <v>9</v>
      </c>
      <c r="N62" t="s">
        <v>18</v>
      </c>
      <c r="O62" t="s">
        <v>32</v>
      </c>
      <c r="P62" t="s">
        <v>32</v>
      </c>
      <c r="Q62" t="s">
        <v>32</v>
      </c>
    </row>
    <row r="63" spans="1:17" x14ac:dyDescent="0.2">
      <c r="A63" s="7">
        <v>43972.582638888889</v>
      </c>
      <c r="B63" s="7">
        <v>43972.584027777775</v>
      </c>
      <c r="C63">
        <v>100</v>
      </c>
      <c r="D63">
        <v>100</v>
      </c>
      <c r="E63" t="b">
        <v>1</v>
      </c>
      <c r="F63" s="7">
        <v>43972.584027777775</v>
      </c>
      <c r="G63" t="s">
        <v>46</v>
      </c>
      <c r="H63" t="s">
        <v>12</v>
      </c>
      <c r="I63" t="s">
        <v>13</v>
      </c>
      <c r="J63" t="s">
        <v>10</v>
      </c>
      <c r="K63" t="s">
        <v>10</v>
      </c>
      <c r="L63" t="s">
        <v>10</v>
      </c>
      <c r="M63" t="s">
        <v>9</v>
      </c>
      <c r="N63" t="s">
        <v>17</v>
      </c>
      <c r="O63" t="s">
        <v>31</v>
      </c>
      <c r="P63" t="s">
        <v>32</v>
      </c>
      <c r="Q63" t="s">
        <v>32</v>
      </c>
    </row>
    <row r="64" spans="1:17" x14ac:dyDescent="0.2">
      <c r="A64" s="7">
        <v>43972.583333333336</v>
      </c>
      <c r="B64" s="7">
        <v>43972.584027777775</v>
      </c>
      <c r="C64">
        <v>100</v>
      </c>
      <c r="D64">
        <v>68</v>
      </c>
      <c r="E64" t="b">
        <v>1</v>
      </c>
      <c r="F64" s="7">
        <v>43972.584027777775</v>
      </c>
      <c r="G64" t="s">
        <v>46</v>
      </c>
      <c r="H64" t="s">
        <v>7</v>
      </c>
      <c r="I64" t="s">
        <v>8</v>
      </c>
      <c r="J64" t="s">
        <v>9</v>
      </c>
      <c r="K64" t="s">
        <v>10</v>
      </c>
      <c r="L64" t="s">
        <v>10</v>
      </c>
      <c r="M64" t="s">
        <v>10</v>
      </c>
      <c r="N64" t="s">
        <v>18</v>
      </c>
      <c r="O64" t="s">
        <v>32</v>
      </c>
      <c r="P64" t="s">
        <v>32</v>
      </c>
      <c r="Q64" t="s">
        <v>32</v>
      </c>
    </row>
    <row r="65" spans="1:17" x14ac:dyDescent="0.2">
      <c r="A65" s="7">
        <v>43972.583333333336</v>
      </c>
      <c r="B65" s="7">
        <v>43972.584027777775</v>
      </c>
      <c r="C65">
        <v>100</v>
      </c>
      <c r="D65">
        <v>80</v>
      </c>
      <c r="E65" t="b">
        <v>1</v>
      </c>
      <c r="F65" s="7">
        <v>43972.584027777775</v>
      </c>
      <c r="G65" t="s">
        <v>46</v>
      </c>
      <c r="H65" t="s">
        <v>7</v>
      </c>
      <c r="I65" t="s">
        <v>13</v>
      </c>
      <c r="J65" t="s">
        <v>9</v>
      </c>
      <c r="K65" t="s">
        <v>20</v>
      </c>
      <c r="L65" t="s">
        <v>10</v>
      </c>
      <c r="M65" t="s">
        <v>9</v>
      </c>
      <c r="N65" t="s">
        <v>18</v>
      </c>
      <c r="O65" t="s">
        <v>32</v>
      </c>
      <c r="P65" t="s">
        <v>32</v>
      </c>
      <c r="Q65" t="s">
        <v>32</v>
      </c>
    </row>
    <row r="66" spans="1:17" x14ac:dyDescent="0.2">
      <c r="A66" s="7">
        <v>43972.583333333336</v>
      </c>
      <c r="B66" s="7">
        <v>43972.584722222222</v>
      </c>
      <c r="C66">
        <v>100</v>
      </c>
      <c r="D66">
        <v>109</v>
      </c>
      <c r="E66" t="b">
        <v>1</v>
      </c>
      <c r="F66" s="7">
        <v>43972.584722222222</v>
      </c>
      <c r="G66" t="s">
        <v>46</v>
      </c>
      <c r="H66" t="s">
        <v>7</v>
      </c>
      <c r="I66" t="s">
        <v>13</v>
      </c>
      <c r="J66" t="s">
        <v>9</v>
      </c>
      <c r="K66" t="s">
        <v>10</v>
      </c>
      <c r="L66" t="s">
        <v>10</v>
      </c>
      <c r="M66" t="s">
        <v>10</v>
      </c>
      <c r="N66" t="e">
        <v>#NAME?</v>
      </c>
      <c r="O66" t="s">
        <v>32</v>
      </c>
      <c r="P66" t="s">
        <v>31</v>
      </c>
      <c r="Q66" t="s">
        <v>32</v>
      </c>
    </row>
    <row r="67" spans="1:17" x14ac:dyDescent="0.2">
      <c r="A67" s="7">
        <v>43972.583333333336</v>
      </c>
      <c r="B67" s="7">
        <v>43972.584722222222</v>
      </c>
      <c r="C67">
        <v>100</v>
      </c>
      <c r="D67">
        <v>82</v>
      </c>
      <c r="E67" t="b">
        <v>1</v>
      </c>
      <c r="F67" s="7">
        <v>43972.584722222222</v>
      </c>
      <c r="G67" t="s">
        <v>46</v>
      </c>
      <c r="H67" t="s">
        <v>16</v>
      </c>
      <c r="I67" t="s">
        <v>13</v>
      </c>
      <c r="J67" t="s">
        <v>9</v>
      </c>
      <c r="K67" t="s">
        <v>20</v>
      </c>
      <c r="L67" t="s">
        <v>10</v>
      </c>
      <c r="M67" t="s">
        <v>9</v>
      </c>
      <c r="N67" t="s">
        <v>18</v>
      </c>
      <c r="O67" t="s">
        <v>32</v>
      </c>
      <c r="P67" t="s">
        <v>32</v>
      </c>
      <c r="Q67" t="s">
        <v>32</v>
      </c>
    </row>
    <row r="68" spans="1:17" x14ac:dyDescent="0.2">
      <c r="A68" s="7">
        <v>43972.581944444442</v>
      </c>
      <c r="B68" s="7">
        <v>43972.584722222222</v>
      </c>
      <c r="C68">
        <v>100</v>
      </c>
      <c r="D68">
        <v>194</v>
      </c>
      <c r="E68" t="b">
        <v>1</v>
      </c>
      <c r="F68" s="7">
        <v>43972.584722222222</v>
      </c>
      <c r="G68" t="s">
        <v>46</v>
      </c>
      <c r="H68" t="s">
        <v>24</v>
      </c>
      <c r="I68" t="s">
        <v>13</v>
      </c>
      <c r="J68" t="s">
        <v>10</v>
      </c>
      <c r="K68" t="s">
        <v>10</v>
      </c>
      <c r="L68" t="s">
        <v>10</v>
      </c>
      <c r="M68" t="s">
        <v>9</v>
      </c>
      <c r="N68" t="s">
        <v>30</v>
      </c>
      <c r="O68" t="s">
        <v>31</v>
      </c>
      <c r="P68" t="s">
        <v>32</v>
      </c>
      <c r="Q68" t="s">
        <v>31</v>
      </c>
    </row>
    <row r="69" spans="1:17" x14ac:dyDescent="0.2">
      <c r="A69" s="7">
        <v>43972.582638888889</v>
      </c>
      <c r="B69" s="7">
        <v>43972.584722222222</v>
      </c>
      <c r="C69">
        <v>100</v>
      </c>
      <c r="D69">
        <v>190</v>
      </c>
      <c r="E69" t="b">
        <v>1</v>
      </c>
      <c r="F69" s="7">
        <v>43972.584722222222</v>
      </c>
      <c r="G69" t="s">
        <v>46</v>
      </c>
      <c r="H69" t="s">
        <v>16</v>
      </c>
      <c r="I69" t="s">
        <v>13</v>
      </c>
      <c r="J69" t="s">
        <v>10</v>
      </c>
      <c r="K69" t="s">
        <v>10</v>
      </c>
      <c r="L69" t="s">
        <v>10</v>
      </c>
      <c r="M69" t="s">
        <v>9</v>
      </c>
      <c r="N69" t="s">
        <v>33</v>
      </c>
      <c r="O69" t="s">
        <v>32</v>
      </c>
      <c r="P69" t="s">
        <v>32</v>
      </c>
      <c r="Q69" t="s">
        <v>32</v>
      </c>
    </row>
    <row r="70" spans="1:17" x14ac:dyDescent="0.2">
      <c r="A70" s="7">
        <v>43972.583333333336</v>
      </c>
      <c r="B70" s="7">
        <v>43972.584722222222</v>
      </c>
      <c r="C70">
        <v>100</v>
      </c>
      <c r="D70">
        <v>125</v>
      </c>
      <c r="E70" t="b">
        <v>1</v>
      </c>
      <c r="F70" s="7">
        <v>43972.584722222222</v>
      </c>
      <c r="G70" t="s">
        <v>46</v>
      </c>
      <c r="H70" t="s">
        <v>7</v>
      </c>
      <c r="I70" t="s">
        <v>8</v>
      </c>
      <c r="J70" t="s">
        <v>9</v>
      </c>
      <c r="K70" t="s">
        <v>10</v>
      </c>
      <c r="L70" t="s">
        <v>10</v>
      </c>
      <c r="M70" t="s">
        <v>10</v>
      </c>
      <c r="N70" t="s">
        <v>19</v>
      </c>
      <c r="O70" t="s">
        <v>32</v>
      </c>
      <c r="P70" t="s">
        <v>32</v>
      </c>
      <c r="Q70" t="s">
        <v>32</v>
      </c>
    </row>
    <row r="71" spans="1:17" x14ac:dyDescent="0.2">
      <c r="A71" s="7">
        <v>43972.583333333336</v>
      </c>
      <c r="B71" s="7">
        <v>43972.584722222222</v>
      </c>
      <c r="C71">
        <v>100</v>
      </c>
      <c r="D71">
        <v>108</v>
      </c>
      <c r="E71" t="b">
        <v>1</v>
      </c>
      <c r="F71" s="7">
        <v>43972.584722222222</v>
      </c>
      <c r="G71" t="s">
        <v>46</v>
      </c>
      <c r="H71" t="s">
        <v>16</v>
      </c>
      <c r="I71" t="s">
        <v>8</v>
      </c>
      <c r="J71" t="s">
        <v>10</v>
      </c>
      <c r="K71" t="s">
        <v>10</v>
      </c>
      <c r="L71" t="s">
        <v>10</v>
      </c>
      <c r="M71" t="s">
        <v>10</v>
      </c>
      <c r="N71" t="s">
        <v>18</v>
      </c>
      <c r="O71" t="s">
        <v>32</v>
      </c>
      <c r="P71" t="s">
        <v>32</v>
      </c>
      <c r="Q71" t="s">
        <v>32</v>
      </c>
    </row>
    <row r="72" spans="1:17" x14ac:dyDescent="0.2">
      <c r="A72" s="7">
        <v>43972.581944444442</v>
      </c>
      <c r="B72" s="7">
        <v>43972.584722222222</v>
      </c>
      <c r="C72">
        <v>100</v>
      </c>
      <c r="D72">
        <v>242</v>
      </c>
      <c r="E72" t="b">
        <v>1</v>
      </c>
      <c r="F72" s="7">
        <v>43972.584722222222</v>
      </c>
      <c r="G72" t="s">
        <v>46</v>
      </c>
      <c r="H72" t="s">
        <v>16</v>
      </c>
      <c r="I72" t="s">
        <v>13</v>
      </c>
      <c r="J72" t="s">
        <v>10</v>
      </c>
      <c r="K72" t="s">
        <v>10</v>
      </c>
      <c r="L72" t="s">
        <v>10</v>
      </c>
      <c r="M72" t="s">
        <v>10</v>
      </c>
      <c r="N72" t="s">
        <v>18</v>
      </c>
      <c r="O72" t="s">
        <v>32</v>
      </c>
      <c r="P72" t="s">
        <v>31</v>
      </c>
      <c r="Q72" t="s">
        <v>32</v>
      </c>
    </row>
    <row r="73" spans="1:17" x14ac:dyDescent="0.2">
      <c r="A73" s="7">
        <v>43972.583333333336</v>
      </c>
      <c r="B73" s="7">
        <v>43972.584722222222</v>
      </c>
      <c r="C73">
        <v>100</v>
      </c>
      <c r="D73">
        <v>127</v>
      </c>
      <c r="E73" t="b">
        <v>1</v>
      </c>
      <c r="F73" s="7">
        <v>43972.584722222222</v>
      </c>
      <c r="G73" t="s">
        <v>46</v>
      </c>
      <c r="H73" t="s">
        <v>16</v>
      </c>
      <c r="I73" t="s">
        <v>8</v>
      </c>
      <c r="J73" t="s">
        <v>10</v>
      </c>
      <c r="K73" t="s">
        <v>10</v>
      </c>
      <c r="L73" t="s">
        <v>10</v>
      </c>
      <c r="M73" t="s">
        <v>10</v>
      </c>
      <c r="N73" t="s">
        <v>17</v>
      </c>
      <c r="O73" t="s">
        <v>32</v>
      </c>
      <c r="P73" t="s">
        <v>32</v>
      </c>
      <c r="Q73" t="s">
        <v>32</v>
      </c>
    </row>
    <row r="74" spans="1:17" x14ac:dyDescent="0.2">
      <c r="A74" s="7">
        <v>43972.583333333336</v>
      </c>
      <c r="B74" s="7">
        <v>43972.584722222222</v>
      </c>
      <c r="C74">
        <v>100</v>
      </c>
      <c r="D74">
        <v>160</v>
      </c>
      <c r="E74" t="b">
        <v>1</v>
      </c>
      <c r="F74" s="7">
        <v>43972.584722222222</v>
      </c>
      <c r="G74" t="s">
        <v>46</v>
      </c>
      <c r="H74" t="s">
        <v>16</v>
      </c>
      <c r="I74" t="s">
        <v>8</v>
      </c>
      <c r="J74" t="s">
        <v>10</v>
      </c>
      <c r="K74" t="s">
        <v>10</v>
      </c>
      <c r="L74" t="s">
        <v>10</v>
      </c>
      <c r="M74" t="s">
        <v>10</v>
      </c>
      <c r="N74" t="s">
        <v>18</v>
      </c>
      <c r="O74" t="s">
        <v>32</v>
      </c>
      <c r="P74" t="s">
        <v>32</v>
      </c>
      <c r="Q74" t="s">
        <v>32</v>
      </c>
    </row>
    <row r="75" spans="1:17" x14ac:dyDescent="0.2">
      <c r="A75" s="7">
        <v>43972.581944444442</v>
      </c>
      <c r="B75" s="7">
        <v>43972.585416666669</v>
      </c>
      <c r="C75">
        <v>100</v>
      </c>
      <c r="D75">
        <v>264</v>
      </c>
      <c r="E75" t="b">
        <v>1</v>
      </c>
      <c r="F75" s="7">
        <v>43972.585416666669</v>
      </c>
      <c r="G75" t="s">
        <v>46</v>
      </c>
      <c r="H75" t="s">
        <v>12</v>
      </c>
      <c r="I75" t="s">
        <v>8</v>
      </c>
      <c r="J75" t="s">
        <v>9</v>
      </c>
      <c r="K75" t="s">
        <v>10</v>
      </c>
      <c r="L75" t="s">
        <v>10</v>
      </c>
      <c r="M75" t="s">
        <v>10</v>
      </c>
      <c r="N75" t="s">
        <v>18</v>
      </c>
      <c r="O75" t="s">
        <v>32</v>
      </c>
      <c r="P75" t="s">
        <v>32</v>
      </c>
      <c r="Q75" t="s">
        <v>32</v>
      </c>
    </row>
    <row r="76" spans="1:17" x14ac:dyDescent="0.2">
      <c r="A76" s="7">
        <v>43972.584027777775</v>
      </c>
      <c r="B76" s="7">
        <v>43972.585416666669</v>
      </c>
      <c r="C76">
        <v>100</v>
      </c>
      <c r="D76">
        <v>99</v>
      </c>
      <c r="E76" t="b">
        <v>1</v>
      </c>
      <c r="F76" s="7">
        <v>43972.585416666669</v>
      </c>
      <c r="G76" t="s">
        <v>46</v>
      </c>
      <c r="H76" t="s">
        <v>7</v>
      </c>
      <c r="I76" t="s">
        <v>13</v>
      </c>
      <c r="J76" t="s">
        <v>9</v>
      </c>
      <c r="K76" t="s">
        <v>10</v>
      </c>
      <c r="L76" t="s">
        <v>10</v>
      </c>
      <c r="M76" t="s">
        <v>10</v>
      </c>
      <c r="N76" t="s">
        <v>30</v>
      </c>
      <c r="O76" t="s">
        <v>32</v>
      </c>
      <c r="P76" t="s">
        <v>32</v>
      </c>
      <c r="Q76" t="s">
        <v>32</v>
      </c>
    </row>
    <row r="77" spans="1:17" x14ac:dyDescent="0.2">
      <c r="A77" s="7">
        <v>43972.584722222222</v>
      </c>
      <c r="B77" s="7">
        <v>43972.585416666669</v>
      </c>
      <c r="C77">
        <v>100</v>
      </c>
      <c r="D77">
        <v>94</v>
      </c>
      <c r="E77" t="b">
        <v>1</v>
      </c>
      <c r="F77" s="7">
        <v>43972.585416666669</v>
      </c>
      <c r="G77" t="s">
        <v>46</v>
      </c>
      <c r="H77" t="s">
        <v>16</v>
      </c>
      <c r="I77" t="s">
        <v>8</v>
      </c>
      <c r="J77" t="s">
        <v>9</v>
      </c>
      <c r="K77" t="s">
        <v>10</v>
      </c>
      <c r="L77" t="s">
        <v>10</v>
      </c>
      <c r="M77" t="s">
        <v>10</v>
      </c>
      <c r="N77" t="s">
        <v>18</v>
      </c>
      <c r="O77" t="s">
        <v>32</v>
      </c>
      <c r="P77" t="s">
        <v>32</v>
      </c>
      <c r="Q77" t="s">
        <v>32</v>
      </c>
    </row>
    <row r="78" spans="1:17" x14ac:dyDescent="0.2">
      <c r="A78" s="7">
        <v>43972.582638888889</v>
      </c>
      <c r="B78" s="7">
        <v>43972.585416666669</v>
      </c>
      <c r="C78">
        <v>100</v>
      </c>
      <c r="D78">
        <v>238</v>
      </c>
      <c r="E78" t="b">
        <v>1</v>
      </c>
      <c r="F78" s="7">
        <v>43972.585416666669</v>
      </c>
      <c r="G78" t="s">
        <v>46</v>
      </c>
      <c r="H78" t="s">
        <v>16</v>
      </c>
      <c r="I78" t="s">
        <v>8</v>
      </c>
      <c r="J78" t="s">
        <v>10</v>
      </c>
      <c r="K78" t="s">
        <v>10</v>
      </c>
      <c r="L78" t="s">
        <v>20</v>
      </c>
      <c r="M78" t="s">
        <v>9</v>
      </c>
      <c r="N78" t="s">
        <v>18</v>
      </c>
      <c r="O78" t="s">
        <v>31</v>
      </c>
      <c r="P78" t="s">
        <v>32</v>
      </c>
      <c r="Q78" t="s">
        <v>32</v>
      </c>
    </row>
    <row r="79" spans="1:17" x14ac:dyDescent="0.2">
      <c r="A79" s="7">
        <v>43972.584027777775</v>
      </c>
      <c r="B79" s="7">
        <v>43972.585416666669</v>
      </c>
      <c r="C79">
        <v>100</v>
      </c>
      <c r="D79">
        <v>166</v>
      </c>
      <c r="E79" t="b">
        <v>1</v>
      </c>
      <c r="F79" s="7">
        <v>43972.585416666669</v>
      </c>
      <c r="G79" t="s">
        <v>46</v>
      </c>
      <c r="H79" t="s">
        <v>12</v>
      </c>
      <c r="I79" t="s">
        <v>8</v>
      </c>
      <c r="J79" t="s">
        <v>10</v>
      </c>
      <c r="K79" t="s">
        <v>10</v>
      </c>
      <c r="L79" t="s">
        <v>20</v>
      </c>
      <c r="M79" t="s">
        <v>20</v>
      </c>
      <c r="N79" t="s">
        <v>18</v>
      </c>
      <c r="O79" t="s">
        <v>31</v>
      </c>
      <c r="P79" t="s">
        <v>32</v>
      </c>
      <c r="Q79" t="s">
        <v>32</v>
      </c>
    </row>
    <row r="80" spans="1:17" x14ac:dyDescent="0.2">
      <c r="A80" s="7">
        <v>43972.583333333336</v>
      </c>
      <c r="B80" s="7">
        <v>43972.586111111108</v>
      </c>
      <c r="C80">
        <v>100</v>
      </c>
      <c r="D80">
        <v>202</v>
      </c>
      <c r="E80" t="b">
        <v>1</v>
      </c>
      <c r="F80" s="7">
        <v>43972.586111111108</v>
      </c>
      <c r="G80" t="s">
        <v>46</v>
      </c>
      <c r="H80" t="s">
        <v>7</v>
      </c>
      <c r="I80" t="s">
        <v>8</v>
      </c>
      <c r="J80" t="s">
        <v>9</v>
      </c>
      <c r="K80" t="s">
        <v>10</v>
      </c>
      <c r="L80" t="s">
        <v>10</v>
      </c>
      <c r="M80" t="s">
        <v>10</v>
      </c>
      <c r="N80" t="s">
        <v>22</v>
      </c>
      <c r="O80" t="s">
        <v>32</v>
      </c>
      <c r="P80" t="s">
        <v>32</v>
      </c>
      <c r="Q80" t="s">
        <v>32</v>
      </c>
    </row>
    <row r="81" spans="1:17" x14ac:dyDescent="0.2">
      <c r="A81" s="7">
        <v>43972.584027777775</v>
      </c>
      <c r="B81" s="7">
        <v>43972.586111111108</v>
      </c>
      <c r="C81">
        <v>100</v>
      </c>
      <c r="D81">
        <v>187</v>
      </c>
      <c r="E81" t="b">
        <v>1</v>
      </c>
      <c r="F81" s="7">
        <v>43972.586111111108</v>
      </c>
      <c r="G81" t="s">
        <v>46</v>
      </c>
      <c r="H81" t="s">
        <v>16</v>
      </c>
      <c r="I81" t="s">
        <v>13</v>
      </c>
      <c r="J81" t="s">
        <v>9</v>
      </c>
      <c r="K81" t="s">
        <v>10</v>
      </c>
      <c r="L81" t="s">
        <v>10</v>
      </c>
      <c r="M81" t="s">
        <v>9</v>
      </c>
      <c r="N81" t="s">
        <v>35</v>
      </c>
      <c r="O81" t="s">
        <v>31</v>
      </c>
      <c r="P81" t="s">
        <v>32</v>
      </c>
      <c r="Q81" t="s">
        <v>32</v>
      </c>
    </row>
    <row r="82" spans="1:17" x14ac:dyDescent="0.2">
      <c r="A82" s="7">
        <v>43972.584722222222</v>
      </c>
      <c r="B82" s="7">
        <v>43972.586111111108</v>
      </c>
      <c r="C82">
        <v>100</v>
      </c>
      <c r="D82">
        <v>126</v>
      </c>
      <c r="E82" t="b">
        <v>1</v>
      </c>
      <c r="F82" s="7">
        <v>43972.586111111108</v>
      </c>
      <c r="G82" t="s">
        <v>46</v>
      </c>
      <c r="H82" t="s">
        <v>16</v>
      </c>
      <c r="I82" t="s">
        <v>8</v>
      </c>
      <c r="J82" t="s">
        <v>10</v>
      </c>
      <c r="K82" t="s">
        <v>10</v>
      </c>
      <c r="L82" t="s">
        <v>10</v>
      </c>
      <c r="M82" t="s">
        <v>10</v>
      </c>
      <c r="N82" t="s">
        <v>18</v>
      </c>
      <c r="O82" t="s">
        <v>32</v>
      </c>
      <c r="P82" t="s">
        <v>32</v>
      </c>
      <c r="Q82" t="s">
        <v>32</v>
      </c>
    </row>
    <row r="83" spans="1:17" x14ac:dyDescent="0.2">
      <c r="A83" s="7">
        <v>43972.584027777775</v>
      </c>
      <c r="B83" s="7">
        <v>43972.586111111108</v>
      </c>
      <c r="C83">
        <v>100</v>
      </c>
      <c r="D83">
        <v>177</v>
      </c>
      <c r="E83" t="b">
        <v>1</v>
      </c>
      <c r="F83" s="7">
        <v>43972.586111111108</v>
      </c>
      <c r="G83" t="s">
        <v>46</v>
      </c>
      <c r="H83" t="s">
        <v>24</v>
      </c>
      <c r="I83" t="s">
        <v>13</v>
      </c>
      <c r="J83" t="s">
        <v>9</v>
      </c>
      <c r="K83" t="s">
        <v>10</v>
      </c>
      <c r="L83" t="s">
        <v>20</v>
      </c>
      <c r="M83" t="s">
        <v>9</v>
      </c>
      <c r="N83" t="s">
        <v>18</v>
      </c>
      <c r="O83" t="s">
        <v>31</v>
      </c>
      <c r="P83" t="s">
        <v>32</v>
      </c>
      <c r="Q83" t="s">
        <v>32</v>
      </c>
    </row>
    <row r="84" spans="1:17" x14ac:dyDescent="0.2">
      <c r="A84" s="7">
        <v>43972.584027777775</v>
      </c>
      <c r="B84" s="7">
        <v>43972.586111111108</v>
      </c>
      <c r="C84">
        <v>100</v>
      </c>
      <c r="D84">
        <v>161</v>
      </c>
      <c r="E84" t="b">
        <v>1</v>
      </c>
      <c r="F84" s="7">
        <v>43972.586111111108</v>
      </c>
      <c r="G84" t="s">
        <v>46</v>
      </c>
      <c r="H84" t="s">
        <v>12</v>
      </c>
      <c r="I84" t="s">
        <v>13</v>
      </c>
      <c r="J84" t="s">
        <v>9</v>
      </c>
      <c r="K84" t="s">
        <v>10</v>
      </c>
      <c r="L84" t="s">
        <v>10</v>
      </c>
      <c r="M84" t="s">
        <v>10</v>
      </c>
      <c r="N84" t="s">
        <v>36</v>
      </c>
      <c r="O84" t="s">
        <v>32</v>
      </c>
      <c r="P84" t="s">
        <v>32</v>
      </c>
      <c r="Q84" t="s">
        <v>32</v>
      </c>
    </row>
    <row r="85" spans="1:17" x14ac:dyDescent="0.2">
      <c r="A85" s="7">
        <v>43972.583333333336</v>
      </c>
      <c r="B85" s="7">
        <v>43972.586111111108</v>
      </c>
      <c r="C85">
        <v>100</v>
      </c>
      <c r="D85">
        <v>288</v>
      </c>
      <c r="E85" t="b">
        <v>1</v>
      </c>
      <c r="F85" s="7">
        <v>43972.586111111108</v>
      </c>
      <c r="G85" t="s">
        <v>46</v>
      </c>
      <c r="H85" t="s">
        <v>16</v>
      </c>
      <c r="I85" t="s">
        <v>13</v>
      </c>
      <c r="J85" t="s">
        <v>10</v>
      </c>
      <c r="K85" t="s">
        <v>10</v>
      </c>
      <c r="L85" t="s">
        <v>20</v>
      </c>
      <c r="M85" t="s">
        <v>9</v>
      </c>
      <c r="N85" t="s">
        <v>18</v>
      </c>
      <c r="O85" t="s">
        <v>32</v>
      </c>
      <c r="P85" t="s">
        <v>32</v>
      </c>
      <c r="Q85" t="s">
        <v>32</v>
      </c>
    </row>
    <row r="86" spans="1:17" x14ac:dyDescent="0.2">
      <c r="A86" s="7">
        <v>43972.584722222222</v>
      </c>
      <c r="B86" s="7">
        <v>43972.586111111108</v>
      </c>
      <c r="C86">
        <v>100</v>
      </c>
      <c r="D86">
        <v>161</v>
      </c>
      <c r="E86" t="b">
        <v>1</v>
      </c>
      <c r="F86" s="7">
        <v>43972.586111111108</v>
      </c>
      <c r="G86" t="s">
        <v>46</v>
      </c>
      <c r="H86" t="s">
        <v>7</v>
      </c>
      <c r="I86" t="s">
        <v>8</v>
      </c>
      <c r="J86" t="s">
        <v>9</v>
      </c>
      <c r="K86" t="s">
        <v>10</v>
      </c>
      <c r="L86" t="s">
        <v>10</v>
      </c>
      <c r="M86" t="s">
        <v>9</v>
      </c>
      <c r="N86" t="s">
        <v>14</v>
      </c>
      <c r="O86" t="s">
        <v>32</v>
      </c>
      <c r="P86" t="s">
        <v>31</v>
      </c>
      <c r="Q86" t="s">
        <v>32</v>
      </c>
    </row>
    <row r="87" spans="1:17" x14ac:dyDescent="0.2">
      <c r="A87" s="7">
        <v>43972.585416666669</v>
      </c>
      <c r="B87" s="7">
        <v>43972.586111111108</v>
      </c>
      <c r="C87">
        <v>100</v>
      </c>
      <c r="D87">
        <v>112</v>
      </c>
      <c r="E87" t="b">
        <v>1</v>
      </c>
      <c r="F87" s="7">
        <v>43972.586111111108</v>
      </c>
      <c r="G87" t="s">
        <v>46</v>
      </c>
      <c r="H87" t="s">
        <v>7</v>
      </c>
      <c r="I87" t="s">
        <v>8</v>
      </c>
      <c r="J87" t="s">
        <v>9</v>
      </c>
      <c r="K87" t="s">
        <v>10</v>
      </c>
      <c r="L87" t="s">
        <v>10</v>
      </c>
      <c r="M87" t="s">
        <v>9</v>
      </c>
      <c r="N87" t="s">
        <v>22</v>
      </c>
      <c r="O87" t="s">
        <v>32</v>
      </c>
      <c r="Q87" t="s">
        <v>32</v>
      </c>
    </row>
    <row r="88" spans="1:17" x14ac:dyDescent="0.2">
      <c r="A88" s="7">
        <v>43972.583333333336</v>
      </c>
      <c r="B88" s="7">
        <v>43972.586805555555</v>
      </c>
      <c r="C88">
        <v>100</v>
      </c>
      <c r="D88">
        <v>280</v>
      </c>
      <c r="E88" t="b">
        <v>1</v>
      </c>
      <c r="F88" s="7">
        <v>43972.586805555555</v>
      </c>
      <c r="G88" t="s">
        <v>46</v>
      </c>
      <c r="H88" t="s">
        <v>16</v>
      </c>
      <c r="I88" t="s">
        <v>13</v>
      </c>
      <c r="J88" t="s">
        <v>10</v>
      </c>
      <c r="K88" t="s">
        <v>10</v>
      </c>
      <c r="L88" t="s">
        <v>10</v>
      </c>
      <c r="M88" t="s">
        <v>10</v>
      </c>
      <c r="N88" t="s">
        <v>18</v>
      </c>
      <c r="O88" t="s">
        <v>31</v>
      </c>
      <c r="P88" t="s">
        <v>32</v>
      </c>
      <c r="Q88" t="s">
        <v>32</v>
      </c>
    </row>
    <row r="89" spans="1:17" x14ac:dyDescent="0.2">
      <c r="A89" s="7">
        <v>43972.582638888889</v>
      </c>
      <c r="B89" s="7">
        <v>43972.586805555555</v>
      </c>
      <c r="C89">
        <v>100</v>
      </c>
      <c r="D89">
        <v>349</v>
      </c>
      <c r="E89" t="b">
        <v>1</v>
      </c>
      <c r="F89" s="7">
        <v>43972.586805555555</v>
      </c>
      <c r="G89" t="s">
        <v>46</v>
      </c>
      <c r="H89" t="s">
        <v>16</v>
      </c>
      <c r="I89" t="s">
        <v>8</v>
      </c>
      <c r="J89" t="s">
        <v>9</v>
      </c>
      <c r="K89" t="s">
        <v>10</v>
      </c>
      <c r="L89" t="s">
        <v>10</v>
      </c>
      <c r="M89" t="s">
        <v>10</v>
      </c>
      <c r="N89" t="s">
        <v>18</v>
      </c>
      <c r="O89" t="s">
        <v>31</v>
      </c>
      <c r="P89" t="s">
        <v>32</v>
      </c>
      <c r="Q89" t="s">
        <v>32</v>
      </c>
    </row>
    <row r="90" spans="1:17" x14ac:dyDescent="0.2">
      <c r="A90" s="7">
        <v>43972.582638888889</v>
      </c>
      <c r="B90" s="7">
        <v>43972.586805555555</v>
      </c>
      <c r="C90">
        <v>100</v>
      </c>
      <c r="D90">
        <v>364</v>
      </c>
      <c r="E90" t="b">
        <v>1</v>
      </c>
      <c r="F90" s="7">
        <v>43972.586805555555</v>
      </c>
      <c r="G90" t="s">
        <v>46</v>
      </c>
      <c r="H90" t="s">
        <v>12</v>
      </c>
      <c r="I90" t="s">
        <v>8</v>
      </c>
      <c r="J90" t="s">
        <v>9</v>
      </c>
      <c r="K90" t="s">
        <v>10</v>
      </c>
      <c r="L90" t="s">
        <v>20</v>
      </c>
      <c r="M90" t="s">
        <v>9</v>
      </c>
      <c r="N90" t="s">
        <v>18</v>
      </c>
      <c r="O90" t="s">
        <v>31</v>
      </c>
      <c r="P90" t="s">
        <v>31</v>
      </c>
      <c r="Q90" t="s">
        <v>32</v>
      </c>
    </row>
    <row r="91" spans="1:17" x14ac:dyDescent="0.2">
      <c r="A91" s="7">
        <v>43972.582638888889</v>
      </c>
      <c r="B91" s="7">
        <v>43972.586805555555</v>
      </c>
      <c r="C91">
        <v>100</v>
      </c>
      <c r="D91">
        <v>404</v>
      </c>
      <c r="E91" t="b">
        <v>1</v>
      </c>
      <c r="F91" s="7">
        <v>43972.586805555555</v>
      </c>
      <c r="G91" t="s">
        <v>46</v>
      </c>
      <c r="H91" t="s">
        <v>16</v>
      </c>
      <c r="I91" t="s">
        <v>8</v>
      </c>
      <c r="J91" t="s">
        <v>9</v>
      </c>
      <c r="K91" t="s">
        <v>10</v>
      </c>
      <c r="L91" t="s">
        <v>10</v>
      </c>
      <c r="M91" t="s">
        <v>10</v>
      </c>
      <c r="N91" t="s">
        <v>18</v>
      </c>
      <c r="O91" t="s">
        <v>32</v>
      </c>
      <c r="P91" t="s">
        <v>32</v>
      </c>
      <c r="Q91" t="s">
        <v>32</v>
      </c>
    </row>
    <row r="92" spans="1:17" x14ac:dyDescent="0.2">
      <c r="A92" s="7">
        <v>43972.585416666669</v>
      </c>
      <c r="B92" s="7">
        <v>43972.586805555555</v>
      </c>
      <c r="C92">
        <v>100</v>
      </c>
      <c r="D92">
        <v>144</v>
      </c>
      <c r="E92" t="b">
        <v>1</v>
      </c>
      <c r="F92" s="7">
        <v>43972.586805555555</v>
      </c>
      <c r="G92" t="s">
        <v>46</v>
      </c>
      <c r="H92" t="s">
        <v>12</v>
      </c>
      <c r="I92" t="s">
        <v>13</v>
      </c>
      <c r="J92" t="s">
        <v>9</v>
      </c>
      <c r="K92" t="s">
        <v>20</v>
      </c>
      <c r="L92" t="s">
        <v>10</v>
      </c>
      <c r="M92" t="s">
        <v>10</v>
      </c>
      <c r="N92" t="s">
        <v>18</v>
      </c>
      <c r="O92" t="s">
        <v>32</v>
      </c>
      <c r="P92" t="s">
        <v>32</v>
      </c>
      <c r="Q92" t="s">
        <v>32</v>
      </c>
    </row>
    <row r="93" spans="1:17" x14ac:dyDescent="0.2">
      <c r="A93" s="7">
        <v>43972.584027777775</v>
      </c>
      <c r="B93" s="7">
        <v>43972.586805555555</v>
      </c>
      <c r="C93">
        <v>100</v>
      </c>
      <c r="D93">
        <v>259</v>
      </c>
      <c r="E93" t="b">
        <v>1</v>
      </c>
      <c r="F93" s="7">
        <v>43972.586805555555</v>
      </c>
      <c r="G93" t="s">
        <v>46</v>
      </c>
      <c r="H93" t="s">
        <v>16</v>
      </c>
      <c r="I93" t="s">
        <v>13</v>
      </c>
      <c r="J93" t="s">
        <v>9</v>
      </c>
      <c r="K93" t="s">
        <v>10</v>
      </c>
      <c r="L93" t="s">
        <v>10</v>
      </c>
      <c r="M93" t="s">
        <v>10</v>
      </c>
      <c r="N93" t="s">
        <v>18</v>
      </c>
      <c r="O93" t="s">
        <v>31</v>
      </c>
      <c r="P93" t="s">
        <v>32</v>
      </c>
      <c r="Q93" t="s">
        <v>32</v>
      </c>
    </row>
    <row r="94" spans="1:17" x14ac:dyDescent="0.2">
      <c r="A94" s="7">
        <v>43972.585416666669</v>
      </c>
      <c r="B94" s="7">
        <v>43972.587500000001</v>
      </c>
      <c r="C94">
        <v>100</v>
      </c>
      <c r="D94">
        <v>152</v>
      </c>
      <c r="E94" t="b">
        <v>1</v>
      </c>
      <c r="F94" s="7">
        <v>43972.587500000001</v>
      </c>
      <c r="G94" t="s">
        <v>46</v>
      </c>
      <c r="H94" t="s">
        <v>16</v>
      </c>
      <c r="I94" t="s">
        <v>8</v>
      </c>
      <c r="J94" t="s">
        <v>10</v>
      </c>
      <c r="K94" t="s">
        <v>10</v>
      </c>
      <c r="L94" t="s">
        <v>20</v>
      </c>
      <c r="M94" t="s">
        <v>9</v>
      </c>
      <c r="N94" t="s">
        <v>18</v>
      </c>
      <c r="O94" t="s">
        <v>31</v>
      </c>
      <c r="P94" t="s">
        <v>32</v>
      </c>
      <c r="Q94" t="s">
        <v>32</v>
      </c>
    </row>
    <row r="95" spans="1:17" x14ac:dyDescent="0.2">
      <c r="A95" s="7">
        <v>43972.584722222222</v>
      </c>
      <c r="B95" s="7">
        <v>43972.587500000001</v>
      </c>
      <c r="C95">
        <v>100</v>
      </c>
      <c r="D95">
        <v>239</v>
      </c>
      <c r="E95" t="b">
        <v>1</v>
      </c>
      <c r="F95" s="7">
        <v>43972.587500000001</v>
      </c>
      <c r="G95" t="s">
        <v>46</v>
      </c>
      <c r="H95" t="s">
        <v>16</v>
      </c>
      <c r="I95" t="s">
        <v>13</v>
      </c>
      <c r="J95" t="s">
        <v>10</v>
      </c>
      <c r="K95" t="s">
        <v>10</v>
      </c>
      <c r="L95" t="s">
        <v>9</v>
      </c>
      <c r="M95" t="s">
        <v>9</v>
      </c>
      <c r="N95" t="s">
        <v>17</v>
      </c>
      <c r="O95" t="s">
        <v>31</v>
      </c>
    </row>
    <row r="96" spans="1:17" x14ac:dyDescent="0.2">
      <c r="A96" s="7">
        <v>43972.586111111108</v>
      </c>
      <c r="B96" s="7">
        <v>43972.588194444441</v>
      </c>
      <c r="C96">
        <v>100</v>
      </c>
      <c r="D96">
        <v>145</v>
      </c>
      <c r="E96" t="b">
        <v>1</v>
      </c>
      <c r="F96" s="7">
        <v>43972.588194444441</v>
      </c>
      <c r="G96" t="s">
        <v>46</v>
      </c>
      <c r="H96" t="s">
        <v>16</v>
      </c>
      <c r="I96" t="s">
        <v>13</v>
      </c>
      <c r="J96" t="s">
        <v>10</v>
      </c>
      <c r="K96" t="s">
        <v>10</v>
      </c>
      <c r="L96" t="s">
        <v>10</v>
      </c>
      <c r="M96" t="s">
        <v>10</v>
      </c>
      <c r="N96" t="s">
        <v>18</v>
      </c>
      <c r="O96" t="s">
        <v>31</v>
      </c>
      <c r="P96" t="s">
        <v>32</v>
      </c>
      <c r="Q96" t="s">
        <v>32</v>
      </c>
    </row>
    <row r="97" spans="1:17" x14ac:dyDescent="0.2">
      <c r="A97" s="7">
        <v>43972.583333333336</v>
      </c>
      <c r="B97" s="7">
        <v>43972.588194444441</v>
      </c>
      <c r="C97">
        <v>100</v>
      </c>
      <c r="D97">
        <v>391</v>
      </c>
      <c r="E97" t="b">
        <v>1</v>
      </c>
      <c r="F97" s="7">
        <v>43972.588194444441</v>
      </c>
      <c r="G97" t="s">
        <v>46</v>
      </c>
      <c r="H97" t="s">
        <v>24</v>
      </c>
      <c r="I97" t="s">
        <v>8</v>
      </c>
      <c r="J97" t="s">
        <v>10</v>
      </c>
      <c r="K97" t="s">
        <v>10</v>
      </c>
      <c r="L97" t="s">
        <v>10</v>
      </c>
      <c r="M97" t="s">
        <v>10</v>
      </c>
      <c r="N97" t="s">
        <v>18</v>
      </c>
      <c r="O97" t="s">
        <v>31</v>
      </c>
      <c r="P97" t="s">
        <v>31</v>
      </c>
      <c r="Q97" t="s">
        <v>31</v>
      </c>
    </row>
    <row r="98" spans="1:17" x14ac:dyDescent="0.2">
      <c r="A98" s="7">
        <v>43972.586111111108</v>
      </c>
      <c r="B98" s="7">
        <v>43972.588194444441</v>
      </c>
      <c r="C98">
        <v>100</v>
      </c>
      <c r="D98">
        <v>188</v>
      </c>
      <c r="E98" t="b">
        <v>1</v>
      </c>
      <c r="F98" s="7">
        <v>43972.588194444441</v>
      </c>
      <c r="G98" t="s">
        <v>46</v>
      </c>
      <c r="H98" t="s">
        <v>22</v>
      </c>
      <c r="I98" t="s">
        <v>13</v>
      </c>
      <c r="J98" t="s">
        <v>9</v>
      </c>
      <c r="K98" t="s">
        <v>10</v>
      </c>
      <c r="L98" t="s">
        <v>10</v>
      </c>
      <c r="M98" t="s">
        <v>10</v>
      </c>
      <c r="N98" t="s">
        <v>17</v>
      </c>
      <c r="O98" t="s">
        <v>32</v>
      </c>
      <c r="P98" t="s">
        <v>32</v>
      </c>
      <c r="Q98" t="s">
        <v>32</v>
      </c>
    </row>
    <row r="99" spans="1:17" x14ac:dyDescent="0.2">
      <c r="A99" s="7">
        <v>43972.586805555555</v>
      </c>
      <c r="B99" s="7">
        <v>43972.588888888888</v>
      </c>
      <c r="C99">
        <v>100</v>
      </c>
      <c r="D99">
        <v>139</v>
      </c>
      <c r="E99" t="b">
        <v>1</v>
      </c>
      <c r="F99" s="7">
        <v>43972.588888888888</v>
      </c>
      <c r="G99" t="s">
        <v>46</v>
      </c>
      <c r="H99" t="s">
        <v>7</v>
      </c>
      <c r="I99" t="s">
        <v>13</v>
      </c>
      <c r="J99" t="s">
        <v>9</v>
      </c>
      <c r="K99" t="s">
        <v>10</v>
      </c>
      <c r="L99" t="s">
        <v>10</v>
      </c>
      <c r="M99" t="s">
        <v>10</v>
      </c>
      <c r="N99" t="s">
        <v>11</v>
      </c>
      <c r="O99" t="s">
        <v>32</v>
      </c>
      <c r="P99" t="s">
        <v>32</v>
      </c>
      <c r="Q99" t="s">
        <v>32</v>
      </c>
    </row>
    <row r="100" spans="1:17" x14ac:dyDescent="0.2">
      <c r="A100" s="7">
        <v>43972.586111111108</v>
      </c>
      <c r="B100" s="7">
        <v>43972.588888888888</v>
      </c>
      <c r="C100">
        <v>100</v>
      </c>
      <c r="D100">
        <v>226</v>
      </c>
      <c r="E100" t="b">
        <v>1</v>
      </c>
      <c r="F100" s="7">
        <v>43972.588888888888</v>
      </c>
      <c r="G100" t="s">
        <v>46</v>
      </c>
      <c r="H100" t="s">
        <v>22</v>
      </c>
      <c r="I100" t="s">
        <v>8</v>
      </c>
      <c r="J100" t="s">
        <v>10</v>
      </c>
      <c r="K100" t="s">
        <v>20</v>
      </c>
      <c r="L100" t="s">
        <v>10</v>
      </c>
      <c r="M100" t="s">
        <v>10</v>
      </c>
      <c r="N100" t="s">
        <v>17</v>
      </c>
      <c r="O100" t="s">
        <v>31</v>
      </c>
      <c r="P100" t="s">
        <v>32</v>
      </c>
      <c r="Q100" t="s">
        <v>32</v>
      </c>
    </row>
    <row r="101" spans="1:17" x14ac:dyDescent="0.2">
      <c r="A101" s="7">
        <v>43972.411111111112</v>
      </c>
      <c r="B101" s="7">
        <v>43972.588888888888</v>
      </c>
      <c r="C101">
        <v>100</v>
      </c>
      <c r="D101">
        <v>15375</v>
      </c>
      <c r="E101" t="b">
        <v>1</v>
      </c>
      <c r="F101" s="7">
        <v>43972.588888888888</v>
      </c>
      <c r="G101" t="s">
        <v>46</v>
      </c>
      <c r="H101" t="s">
        <v>16</v>
      </c>
      <c r="I101" t="s">
        <v>13</v>
      </c>
      <c r="J101" t="s">
        <v>9</v>
      </c>
      <c r="K101" t="s">
        <v>10</v>
      </c>
      <c r="L101" t="s">
        <v>10</v>
      </c>
      <c r="M101" t="s">
        <v>10</v>
      </c>
      <c r="N101" t="s">
        <v>33</v>
      </c>
    </row>
    <row r="102" spans="1:17" x14ac:dyDescent="0.2">
      <c r="A102" s="7">
        <v>43972.583333333336</v>
      </c>
      <c r="B102" s="7">
        <v>43972.589583333334</v>
      </c>
      <c r="C102">
        <v>100</v>
      </c>
      <c r="D102">
        <v>510</v>
      </c>
      <c r="E102" t="b">
        <v>1</v>
      </c>
      <c r="F102" s="7">
        <v>43972.589583333334</v>
      </c>
      <c r="G102" t="s">
        <v>46</v>
      </c>
      <c r="H102" t="s">
        <v>16</v>
      </c>
      <c r="I102" t="s">
        <v>8</v>
      </c>
      <c r="J102" t="s">
        <v>10</v>
      </c>
      <c r="K102" t="s">
        <v>10</v>
      </c>
      <c r="L102" t="s">
        <v>10</v>
      </c>
      <c r="M102" t="s">
        <v>9</v>
      </c>
      <c r="N102" t="s">
        <v>17</v>
      </c>
      <c r="O102" t="s">
        <v>31</v>
      </c>
      <c r="P102" t="s">
        <v>32</v>
      </c>
      <c r="Q102" t="s">
        <v>32</v>
      </c>
    </row>
    <row r="103" spans="1:17" x14ac:dyDescent="0.2">
      <c r="A103" s="7">
        <v>43972.587500000001</v>
      </c>
      <c r="B103" s="7">
        <v>43972.589583333334</v>
      </c>
      <c r="C103">
        <v>100</v>
      </c>
      <c r="D103">
        <v>206</v>
      </c>
      <c r="E103" t="b">
        <v>1</v>
      </c>
      <c r="F103" s="7">
        <v>43972.589583333334</v>
      </c>
      <c r="G103" t="s">
        <v>46</v>
      </c>
      <c r="H103" t="s">
        <v>24</v>
      </c>
      <c r="I103" t="s">
        <v>8</v>
      </c>
      <c r="J103" t="s">
        <v>10</v>
      </c>
      <c r="K103" t="s">
        <v>10</v>
      </c>
      <c r="L103" t="s">
        <v>10</v>
      </c>
      <c r="M103" t="s">
        <v>10</v>
      </c>
      <c r="N103" t="s">
        <v>18</v>
      </c>
      <c r="O103" t="s">
        <v>31</v>
      </c>
      <c r="P103" t="s">
        <v>32</v>
      </c>
      <c r="Q103" t="s">
        <v>32</v>
      </c>
    </row>
    <row r="104" spans="1:17" x14ac:dyDescent="0.2">
      <c r="A104" s="7">
        <v>43972.588888888888</v>
      </c>
      <c r="B104" s="7">
        <v>43972.589583333334</v>
      </c>
      <c r="C104">
        <v>100</v>
      </c>
      <c r="D104">
        <v>98</v>
      </c>
      <c r="E104" t="b">
        <v>1</v>
      </c>
      <c r="F104" s="7">
        <v>43972.589583333334</v>
      </c>
      <c r="G104" t="s">
        <v>46</v>
      </c>
      <c r="H104" t="s">
        <v>16</v>
      </c>
      <c r="I104" t="s">
        <v>13</v>
      </c>
      <c r="J104" t="s">
        <v>10</v>
      </c>
      <c r="K104" t="s">
        <v>10</v>
      </c>
      <c r="L104" t="s">
        <v>10</v>
      </c>
      <c r="M104" t="s">
        <v>9</v>
      </c>
      <c r="N104" t="s">
        <v>18</v>
      </c>
      <c r="O104" t="s">
        <v>31</v>
      </c>
      <c r="P104" t="s">
        <v>32</v>
      </c>
      <c r="Q104" t="s">
        <v>32</v>
      </c>
    </row>
    <row r="105" spans="1:17" x14ac:dyDescent="0.2">
      <c r="A105" s="7">
        <v>43972.583333333336</v>
      </c>
      <c r="B105" s="7">
        <v>43972.590277777781</v>
      </c>
      <c r="C105">
        <v>100</v>
      </c>
      <c r="D105">
        <v>563</v>
      </c>
      <c r="E105" t="b">
        <v>1</v>
      </c>
      <c r="F105" s="7">
        <v>43972.590277777781</v>
      </c>
      <c r="G105" t="s">
        <v>46</v>
      </c>
      <c r="H105" t="s">
        <v>24</v>
      </c>
      <c r="I105" t="s">
        <v>8</v>
      </c>
      <c r="J105" t="s">
        <v>9</v>
      </c>
      <c r="K105" t="s">
        <v>10</v>
      </c>
      <c r="L105" t="s">
        <v>10</v>
      </c>
      <c r="M105" t="s">
        <v>10</v>
      </c>
      <c r="N105" t="s">
        <v>30</v>
      </c>
      <c r="O105" t="s">
        <v>32</v>
      </c>
      <c r="P105" t="s">
        <v>32</v>
      </c>
      <c r="Q105" t="s">
        <v>32</v>
      </c>
    </row>
    <row r="106" spans="1:17" x14ac:dyDescent="0.2">
      <c r="A106" s="7">
        <v>43972.588194444441</v>
      </c>
      <c r="B106" s="7">
        <v>43972.59097222222</v>
      </c>
      <c r="C106">
        <v>100</v>
      </c>
      <c r="D106">
        <v>276</v>
      </c>
      <c r="E106" t="b">
        <v>1</v>
      </c>
      <c r="F106" s="7">
        <v>43972.59097222222</v>
      </c>
      <c r="G106" t="s">
        <v>46</v>
      </c>
      <c r="H106" t="s">
        <v>16</v>
      </c>
      <c r="I106" t="s">
        <v>13</v>
      </c>
      <c r="J106" t="s">
        <v>10</v>
      </c>
      <c r="K106" t="s">
        <v>10</v>
      </c>
      <c r="L106" t="s">
        <v>10</v>
      </c>
      <c r="M106" t="s">
        <v>9</v>
      </c>
      <c r="N106" t="s">
        <v>18</v>
      </c>
      <c r="O106" t="s">
        <v>32</v>
      </c>
      <c r="P106" t="s">
        <v>32</v>
      </c>
      <c r="Q106" t="s">
        <v>32</v>
      </c>
    </row>
    <row r="107" spans="1:17" x14ac:dyDescent="0.2">
      <c r="A107" s="7">
        <v>43972.588888888888</v>
      </c>
      <c r="B107" s="7">
        <v>43972.59097222222</v>
      </c>
      <c r="C107">
        <v>100</v>
      </c>
      <c r="D107">
        <v>213</v>
      </c>
      <c r="E107" t="b">
        <v>1</v>
      </c>
      <c r="F107" s="7">
        <v>43972.59097222222</v>
      </c>
      <c r="G107" t="s">
        <v>46</v>
      </c>
      <c r="H107" t="s">
        <v>16</v>
      </c>
      <c r="I107" t="s">
        <v>8</v>
      </c>
      <c r="J107" t="s">
        <v>10</v>
      </c>
      <c r="K107" t="s">
        <v>20</v>
      </c>
      <c r="L107" t="s">
        <v>10</v>
      </c>
      <c r="M107" t="s">
        <v>10</v>
      </c>
      <c r="N107" t="s">
        <v>18</v>
      </c>
      <c r="O107" t="s">
        <v>32</v>
      </c>
      <c r="P107" t="s">
        <v>32</v>
      </c>
      <c r="Q107" t="s">
        <v>32</v>
      </c>
    </row>
    <row r="108" spans="1:17" x14ac:dyDescent="0.2">
      <c r="A108" s="7">
        <v>43972.589583333334</v>
      </c>
      <c r="B108" s="7">
        <v>43972.591666666667</v>
      </c>
      <c r="C108">
        <v>100</v>
      </c>
      <c r="D108">
        <v>125</v>
      </c>
      <c r="E108" t="b">
        <v>1</v>
      </c>
      <c r="F108" s="7">
        <v>43972.591666666667</v>
      </c>
      <c r="G108" t="s">
        <v>46</v>
      </c>
      <c r="H108" t="s">
        <v>24</v>
      </c>
      <c r="I108" t="s">
        <v>8</v>
      </c>
      <c r="J108" t="s">
        <v>10</v>
      </c>
      <c r="K108" t="s">
        <v>10</v>
      </c>
      <c r="L108" t="s">
        <v>10</v>
      </c>
      <c r="M108" t="s">
        <v>9</v>
      </c>
      <c r="N108" t="s">
        <v>18</v>
      </c>
      <c r="O108" t="s">
        <v>32</v>
      </c>
      <c r="P108" t="s">
        <v>32</v>
      </c>
      <c r="Q108" t="s">
        <v>32</v>
      </c>
    </row>
    <row r="109" spans="1:17" x14ac:dyDescent="0.2">
      <c r="A109" s="7">
        <v>43972.585416666669</v>
      </c>
      <c r="B109" s="7">
        <v>43972.591666666667</v>
      </c>
      <c r="C109">
        <v>100</v>
      </c>
      <c r="D109">
        <v>546</v>
      </c>
      <c r="E109" t="b">
        <v>1</v>
      </c>
      <c r="F109" s="7">
        <v>43972.591666666667</v>
      </c>
      <c r="G109" t="s">
        <v>46</v>
      </c>
      <c r="H109" t="s">
        <v>7</v>
      </c>
      <c r="I109" t="s">
        <v>8</v>
      </c>
      <c r="J109" t="s">
        <v>9</v>
      </c>
      <c r="K109" t="s">
        <v>10</v>
      </c>
      <c r="L109" t="s">
        <v>10</v>
      </c>
      <c r="M109" t="s">
        <v>10</v>
      </c>
      <c r="N109" t="s">
        <v>18</v>
      </c>
      <c r="O109" t="s">
        <v>31</v>
      </c>
      <c r="P109" t="s">
        <v>32</v>
      </c>
      <c r="Q109" t="s">
        <v>32</v>
      </c>
    </row>
    <row r="110" spans="1:17" x14ac:dyDescent="0.2">
      <c r="A110" s="7">
        <v>43972.584722222222</v>
      </c>
      <c r="B110" s="7">
        <v>43972.592361111114</v>
      </c>
      <c r="C110">
        <v>100</v>
      </c>
      <c r="D110">
        <v>659</v>
      </c>
      <c r="E110" t="b">
        <v>1</v>
      </c>
      <c r="F110" s="7">
        <v>43972.592361111114</v>
      </c>
      <c r="G110" t="s">
        <v>46</v>
      </c>
      <c r="H110" t="s">
        <v>16</v>
      </c>
      <c r="I110" t="s">
        <v>8</v>
      </c>
      <c r="J110" t="s">
        <v>10</v>
      </c>
      <c r="K110" t="s">
        <v>10</v>
      </c>
      <c r="L110" t="s">
        <v>10</v>
      </c>
      <c r="M110" t="s">
        <v>10</v>
      </c>
      <c r="N110" t="s">
        <v>17</v>
      </c>
      <c r="O110" t="s">
        <v>31</v>
      </c>
      <c r="P110" t="s">
        <v>32</v>
      </c>
      <c r="Q110" t="s">
        <v>32</v>
      </c>
    </row>
    <row r="111" spans="1:17" x14ac:dyDescent="0.2">
      <c r="A111" s="7">
        <v>43972.587500000001</v>
      </c>
      <c r="B111" s="7">
        <v>43972.592361111114</v>
      </c>
      <c r="C111">
        <v>100</v>
      </c>
      <c r="D111">
        <v>419</v>
      </c>
      <c r="E111" t="b">
        <v>1</v>
      </c>
      <c r="F111" s="7">
        <v>43972.592361111114</v>
      </c>
      <c r="G111" t="s">
        <v>46</v>
      </c>
      <c r="H111" t="s">
        <v>12</v>
      </c>
      <c r="I111" t="s">
        <v>8</v>
      </c>
      <c r="J111" t="s">
        <v>9</v>
      </c>
      <c r="K111" t="s">
        <v>10</v>
      </c>
      <c r="L111" t="s">
        <v>10</v>
      </c>
      <c r="M111" t="s">
        <v>10</v>
      </c>
      <c r="N111" t="s">
        <v>18</v>
      </c>
      <c r="O111" t="s">
        <v>32</v>
      </c>
      <c r="P111" t="s">
        <v>32</v>
      </c>
      <c r="Q111" t="s">
        <v>32</v>
      </c>
    </row>
    <row r="112" spans="1:17" x14ac:dyDescent="0.2">
      <c r="A112" s="7">
        <v>43972.590277777781</v>
      </c>
      <c r="B112" s="7">
        <v>43972.592361111114</v>
      </c>
      <c r="C112">
        <v>100</v>
      </c>
      <c r="D112">
        <v>191</v>
      </c>
      <c r="E112" t="b">
        <v>1</v>
      </c>
      <c r="F112" s="7">
        <v>43972.592361111114</v>
      </c>
      <c r="G112" t="s">
        <v>46</v>
      </c>
      <c r="H112" t="s">
        <v>12</v>
      </c>
      <c r="I112" t="s">
        <v>8</v>
      </c>
      <c r="J112" t="s">
        <v>9</v>
      </c>
      <c r="K112" t="s">
        <v>10</v>
      </c>
      <c r="L112" t="s">
        <v>10</v>
      </c>
      <c r="M112" t="s">
        <v>9</v>
      </c>
      <c r="N112" t="s">
        <v>17</v>
      </c>
      <c r="O112" t="s">
        <v>31</v>
      </c>
      <c r="P112" t="s">
        <v>32</v>
      </c>
      <c r="Q112" t="s">
        <v>32</v>
      </c>
    </row>
    <row r="113" spans="1:17" x14ac:dyDescent="0.2">
      <c r="A113" s="7">
        <v>43972.590277777781</v>
      </c>
      <c r="B113" s="7">
        <v>43972.593055555553</v>
      </c>
      <c r="C113">
        <v>100</v>
      </c>
      <c r="D113">
        <v>204</v>
      </c>
      <c r="E113" t="b">
        <v>1</v>
      </c>
      <c r="F113" s="7">
        <v>43972.593055555553</v>
      </c>
      <c r="G113" t="s">
        <v>46</v>
      </c>
      <c r="H113" t="s">
        <v>16</v>
      </c>
      <c r="I113" t="s">
        <v>13</v>
      </c>
      <c r="J113" t="s">
        <v>10</v>
      </c>
      <c r="K113" t="s">
        <v>10</v>
      </c>
      <c r="L113" t="s">
        <v>20</v>
      </c>
      <c r="M113" t="s">
        <v>9</v>
      </c>
      <c r="N113" t="s">
        <v>18</v>
      </c>
      <c r="O113" t="s">
        <v>31</v>
      </c>
      <c r="P113" t="s">
        <v>32</v>
      </c>
      <c r="Q113" t="s">
        <v>32</v>
      </c>
    </row>
    <row r="114" spans="1:17" x14ac:dyDescent="0.2">
      <c r="A114" s="7">
        <v>43972.584722222222</v>
      </c>
      <c r="B114" s="7">
        <v>43972.593055555553</v>
      </c>
      <c r="C114">
        <v>100</v>
      </c>
      <c r="D114">
        <v>726</v>
      </c>
      <c r="E114" t="b">
        <v>1</v>
      </c>
      <c r="F114" s="7">
        <v>43972.593055555553</v>
      </c>
      <c r="G114" t="s">
        <v>46</v>
      </c>
      <c r="H114" t="s">
        <v>16</v>
      </c>
      <c r="I114" t="s">
        <v>8</v>
      </c>
      <c r="J114" t="s">
        <v>9</v>
      </c>
      <c r="K114" t="s">
        <v>20</v>
      </c>
      <c r="L114" t="s">
        <v>10</v>
      </c>
      <c r="M114" t="s">
        <v>9</v>
      </c>
      <c r="N114" t="s">
        <v>18</v>
      </c>
      <c r="O114" t="s">
        <v>31</v>
      </c>
      <c r="P114" t="s">
        <v>32</v>
      </c>
      <c r="Q114" t="s">
        <v>32</v>
      </c>
    </row>
    <row r="115" spans="1:17" x14ac:dyDescent="0.2">
      <c r="A115" s="7">
        <v>43972.590277777781</v>
      </c>
      <c r="B115" s="7">
        <v>43972.59375</v>
      </c>
      <c r="C115">
        <v>100</v>
      </c>
      <c r="D115">
        <v>283</v>
      </c>
      <c r="E115" t="b">
        <v>1</v>
      </c>
      <c r="F115" s="7">
        <v>43972.59375</v>
      </c>
      <c r="G115" t="s">
        <v>46</v>
      </c>
      <c r="H115" t="s">
        <v>16</v>
      </c>
      <c r="I115" t="s">
        <v>13</v>
      </c>
      <c r="J115" t="s">
        <v>10</v>
      </c>
      <c r="K115" t="s">
        <v>10</v>
      </c>
      <c r="L115" t="s">
        <v>10</v>
      </c>
      <c r="M115" t="s">
        <v>10</v>
      </c>
      <c r="N115" t="s">
        <v>18</v>
      </c>
      <c r="O115" t="s">
        <v>32</v>
      </c>
      <c r="P115" t="s">
        <v>32</v>
      </c>
      <c r="Q115" t="s">
        <v>32</v>
      </c>
    </row>
    <row r="116" spans="1:17" x14ac:dyDescent="0.2">
      <c r="A116" s="7">
        <v>43972.585416666669</v>
      </c>
      <c r="B116" s="7">
        <v>43972.59375</v>
      </c>
      <c r="C116">
        <v>100</v>
      </c>
      <c r="D116">
        <v>696</v>
      </c>
      <c r="E116" t="b">
        <v>1</v>
      </c>
      <c r="F116" s="7">
        <v>43972.59375</v>
      </c>
      <c r="G116" t="s">
        <v>46</v>
      </c>
      <c r="H116" t="s">
        <v>16</v>
      </c>
      <c r="I116" t="s">
        <v>8</v>
      </c>
      <c r="J116" t="s">
        <v>10</v>
      </c>
      <c r="K116" t="s">
        <v>10</v>
      </c>
      <c r="L116" t="s">
        <v>10</v>
      </c>
      <c r="M116" t="s">
        <v>9</v>
      </c>
      <c r="N116" t="s">
        <v>29</v>
      </c>
      <c r="O116" t="s">
        <v>31</v>
      </c>
      <c r="P116" t="s">
        <v>32</v>
      </c>
      <c r="Q116" t="s">
        <v>32</v>
      </c>
    </row>
    <row r="117" spans="1:17" x14ac:dyDescent="0.2">
      <c r="A117" s="7">
        <v>43972.593055555553</v>
      </c>
      <c r="B117" s="7">
        <v>43972.594444444447</v>
      </c>
      <c r="C117">
        <v>100</v>
      </c>
      <c r="D117">
        <v>96</v>
      </c>
      <c r="E117" t="b">
        <v>1</v>
      </c>
      <c r="F117" s="7">
        <v>43972.594444444447</v>
      </c>
      <c r="G117" t="s">
        <v>46</v>
      </c>
      <c r="H117" t="s">
        <v>16</v>
      </c>
      <c r="I117" t="s">
        <v>8</v>
      </c>
      <c r="J117" t="s">
        <v>10</v>
      </c>
      <c r="K117" t="s">
        <v>10</v>
      </c>
      <c r="L117" t="s">
        <v>10</v>
      </c>
      <c r="M117" t="s">
        <v>9</v>
      </c>
      <c r="N117" t="s">
        <v>18</v>
      </c>
      <c r="O117" t="s">
        <v>31</v>
      </c>
      <c r="P117" t="s">
        <v>31</v>
      </c>
      <c r="Q117" t="s">
        <v>31</v>
      </c>
    </row>
    <row r="118" spans="1:17" x14ac:dyDescent="0.2">
      <c r="A118" s="7">
        <v>43972.59375</v>
      </c>
      <c r="B118" s="7">
        <v>43972.594444444447</v>
      </c>
      <c r="C118">
        <v>100</v>
      </c>
      <c r="D118">
        <v>99</v>
      </c>
      <c r="E118" t="b">
        <v>1</v>
      </c>
      <c r="F118" s="7">
        <v>43972.594444444447</v>
      </c>
      <c r="G118" t="s">
        <v>46</v>
      </c>
      <c r="H118" t="s">
        <v>7</v>
      </c>
      <c r="I118" t="s">
        <v>13</v>
      </c>
      <c r="J118" t="s">
        <v>9</v>
      </c>
      <c r="K118" t="s">
        <v>10</v>
      </c>
      <c r="L118" t="s">
        <v>10</v>
      </c>
      <c r="M118" t="s">
        <v>10</v>
      </c>
      <c r="N118" t="s">
        <v>14</v>
      </c>
      <c r="O118" t="s">
        <v>32</v>
      </c>
      <c r="P118" t="s">
        <v>32</v>
      </c>
      <c r="Q118" t="s">
        <v>32</v>
      </c>
    </row>
    <row r="119" spans="1:17" x14ac:dyDescent="0.2">
      <c r="A119" s="7">
        <v>43972.59375</v>
      </c>
      <c r="B119" s="7">
        <v>43972.595138888886</v>
      </c>
      <c r="C119">
        <v>100</v>
      </c>
      <c r="D119">
        <v>114</v>
      </c>
      <c r="E119" t="b">
        <v>1</v>
      </c>
      <c r="F119" s="7">
        <v>43972.595138888886</v>
      </c>
      <c r="G119" t="s">
        <v>46</v>
      </c>
      <c r="H119" t="s">
        <v>16</v>
      </c>
      <c r="I119" t="s">
        <v>13</v>
      </c>
      <c r="J119" t="s">
        <v>10</v>
      </c>
      <c r="K119" t="s">
        <v>10</v>
      </c>
      <c r="L119" t="s">
        <v>10</v>
      </c>
      <c r="M119" t="s">
        <v>9</v>
      </c>
      <c r="N119" t="s">
        <v>18</v>
      </c>
      <c r="O119" t="s">
        <v>32</v>
      </c>
      <c r="P119" t="s">
        <v>32</v>
      </c>
      <c r="Q119" t="s">
        <v>32</v>
      </c>
    </row>
    <row r="120" spans="1:17" x14ac:dyDescent="0.2">
      <c r="A120" s="7">
        <v>43972.592361111114</v>
      </c>
      <c r="B120" s="7">
        <v>43972.595138888886</v>
      </c>
      <c r="C120">
        <v>100</v>
      </c>
      <c r="D120">
        <v>214</v>
      </c>
      <c r="E120" t="b">
        <v>1</v>
      </c>
      <c r="F120" s="7">
        <v>43972.595138888886</v>
      </c>
      <c r="G120" t="s">
        <v>46</v>
      </c>
      <c r="H120" t="s">
        <v>12</v>
      </c>
      <c r="I120" t="s">
        <v>8</v>
      </c>
      <c r="J120" t="s">
        <v>9</v>
      </c>
      <c r="K120" t="s">
        <v>10</v>
      </c>
      <c r="L120" t="s">
        <v>10</v>
      </c>
      <c r="M120" t="s">
        <v>10</v>
      </c>
      <c r="N120" t="s">
        <v>18</v>
      </c>
      <c r="O120" t="s">
        <v>31</v>
      </c>
      <c r="P120" t="s">
        <v>32</v>
      </c>
      <c r="Q120" t="s">
        <v>32</v>
      </c>
    </row>
    <row r="121" spans="1:17" x14ac:dyDescent="0.2">
      <c r="A121" s="7">
        <v>43972.59375</v>
      </c>
      <c r="B121" s="7">
        <v>43972.595138888886</v>
      </c>
      <c r="C121">
        <v>100</v>
      </c>
      <c r="D121">
        <v>129</v>
      </c>
      <c r="E121" t="b">
        <v>1</v>
      </c>
      <c r="F121" s="7">
        <v>43972.595138888886</v>
      </c>
      <c r="G121" t="s">
        <v>46</v>
      </c>
      <c r="H121" t="s">
        <v>24</v>
      </c>
      <c r="I121" t="s">
        <v>8</v>
      </c>
      <c r="J121" t="s">
        <v>9</v>
      </c>
      <c r="K121" t="s">
        <v>10</v>
      </c>
      <c r="L121" t="s">
        <v>20</v>
      </c>
      <c r="M121" t="s">
        <v>10</v>
      </c>
      <c r="N121" t="s">
        <v>18</v>
      </c>
      <c r="O121" t="s">
        <v>32</v>
      </c>
      <c r="P121" t="s">
        <v>31</v>
      </c>
      <c r="Q121" t="s">
        <v>32</v>
      </c>
    </row>
    <row r="122" spans="1:17" x14ac:dyDescent="0.2">
      <c r="A122" s="7">
        <v>43972.592361111114</v>
      </c>
      <c r="B122" s="7">
        <v>43972.595138888886</v>
      </c>
      <c r="C122">
        <v>100</v>
      </c>
      <c r="D122">
        <v>249</v>
      </c>
      <c r="E122" t="b">
        <v>1</v>
      </c>
      <c r="F122" s="7">
        <v>43972.595138888886</v>
      </c>
      <c r="G122" t="s">
        <v>46</v>
      </c>
      <c r="H122" t="s">
        <v>7</v>
      </c>
      <c r="I122" t="s">
        <v>8</v>
      </c>
      <c r="J122" t="s">
        <v>9</v>
      </c>
      <c r="K122" t="s">
        <v>20</v>
      </c>
      <c r="L122" t="s">
        <v>10</v>
      </c>
      <c r="M122" t="s">
        <v>10</v>
      </c>
      <c r="N122" t="s">
        <v>17</v>
      </c>
      <c r="O122" t="s">
        <v>32</v>
      </c>
      <c r="P122" t="s">
        <v>32</v>
      </c>
      <c r="Q122" t="s">
        <v>32</v>
      </c>
    </row>
    <row r="123" spans="1:17" x14ac:dyDescent="0.2">
      <c r="A123" s="7">
        <v>43972.592361111114</v>
      </c>
      <c r="B123" s="7">
        <v>43972.59652777778</v>
      </c>
      <c r="C123">
        <v>100</v>
      </c>
      <c r="D123">
        <v>363</v>
      </c>
      <c r="E123" t="b">
        <v>1</v>
      </c>
      <c r="F123" s="7">
        <v>43972.59652777778</v>
      </c>
      <c r="G123" t="s">
        <v>46</v>
      </c>
      <c r="H123" t="s">
        <v>12</v>
      </c>
      <c r="I123" t="s">
        <v>13</v>
      </c>
      <c r="J123" t="s">
        <v>10</v>
      </c>
      <c r="K123" t="s">
        <v>10</v>
      </c>
      <c r="L123" t="s">
        <v>20</v>
      </c>
      <c r="M123" t="s">
        <v>9</v>
      </c>
      <c r="N123" t="s">
        <v>18</v>
      </c>
      <c r="O123" t="s">
        <v>32</v>
      </c>
      <c r="P123" t="s">
        <v>32</v>
      </c>
      <c r="Q123" t="s">
        <v>32</v>
      </c>
    </row>
    <row r="124" spans="1:17" x14ac:dyDescent="0.2">
      <c r="A124" s="7">
        <v>43972.589583333334</v>
      </c>
      <c r="B124" s="7">
        <v>43972.59652777778</v>
      </c>
      <c r="C124">
        <v>100</v>
      </c>
      <c r="D124">
        <v>580</v>
      </c>
      <c r="E124" t="b">
        <v>1</v>
      </c>
      <c r="F124" s="7">
        <v>43972.59652777778</v>
      </c>
      <c r="G124" t="s">
        <v>46</v>
      </c>
      <c r="H124" t="s">
        <v>12</v>
      </c>
      <c r="I124" t="s">
        <v>8</v>
      </c>
      <c r="J124" t="s">
        <v>9</v>
      </c>
      <c r="K124" t="s">
        <v>10</v>
      </c>
      <c r="L124" t="s">
        <v>10</v>
      </c>
      <c r="M124" t="s">
        <v>10</v>
      </c>
      <c r="N124" t="s">
        <v>30</v>
      </c>
      <c r="O124" t="s">
        <v>31</v>
      </c>
      <c r="P124" t="s">
        <v>31</v>
      </c>
      <c r="Q124" t="s">
        <v>32</v>
      </c>
    </row>
    <row r="125" spans="1:17" x14ac:dyDescent="0.2">
      <c r="A125" s="7">
        <v>43972.594444444447</v>
      </c>
      <c r="B125" s="7">
        <v>43972.597222222219</v>
      </c>
      <c r="C125">
        <v>100</v>
      </c>
      <c r="D125">
        <v>223</v>
      </c>
      <c r="E125" t="b">
        <v>1</v>
      </c>
      <c r="F125" s="7">
        <v>43972.597222222219</v>
      </c>
      <c r="G125" t="s">
        <v>46</v>
      </c>
      <c r="H125" t="s">
        <v>16</v>
      </c>
      <c r="I125" t="s">
        <v>8</v>
      </c>
      <c r="J125" t="s">
        <v>10</v>
      </c>
      <c r="K125" t="s">
        <v>10</v>
      </c>
      <c r="L125" t="s">
        <v>10</v>
      </c>
      <c r="M125" t="s">
        <v>10</v>
      </c>
      <c r="N125" t="s">
        <v>33</v>
      </c>
      <c r="O125" t="s">
        <v>31</v>
      </c>
      <c r="P125" t="s">
        <v>32</v>
      </c>
      <c r="Q125" t="s">
        <v>32</v>
      </c>
    </row>
    <row r="126" spans="1:17" x14ac:dyDescent="0.2">
      <c r="A126" s="7">
        <v>43972.595138888886</v>
      </c>
      <c r="B126" s="7">
        <v>43972.597222222219</v>
      </c>
      <c r="C126">
        <v>100</v>
      </c>
      <c r="D126">
        <v>210</v>
      </c>
      <c r="E126" t="b">
        <v>1</v>
      </c>
      <c r="F126" s="7">
        <v>43972.597222222219</v>
      </c>
      <c r="G126" t="s">
        <v>46</v>
      </c>
      <c r="H126" t="s">
        <v>7</v>
      </c>
      <c r="I126" t="s">
        <v>8</v>
      </c>
      <c r="J126" t="s">
        <v>9</v>
      </c>
      <c r="K126" t="s">
        <v>10</v>
      </c>
      <c r="L126" t="s">
        <v>10</v>
      </c>
      <c r="M126" t="s">
        <v>10</v>
      </c>
      <c r="N126" t="s">
        <v>17</v>
      </c>
      <c r="O126" t="s">
        <v>32</v>
      </c>
      <c r="P126" t="s">
        <v>32</v>
      </c>
      <c r="Q126" t="s">
        <v>32</v>
      </c>
    </row>
    <row r="127" spans="1:17" x14ac:dyDescent="0.2">
      <c r="A127" s="7">
        <v>43972.594444444447</v>
      </c>
      <c r="B127" s="7">
        <v>43972.597916666666</v>
      </c>
      <c r="C127">
        <v>100</v>
      </c>
      <c r="D127">
        <v>260</v>
      </c>
      <c r="E127" t="b">
        <v>1</v>
      </c>
      <c r="F127" s="7">
        <v>43972.597916666666</v>
      </c>
      <c r="G127" t="s">
        <v>46</v>
      </c>
      <c r="H127" t="s">
        <v>24</v>
      </c>
      <c r="I127" t="s">
        <v>8</v>
      </c>
      <c r="J127" t="s">
        <v>10</v>
      </c>
      <c r="K127" t="s">
        <v>10</v>
      </c>
      <c r="L127" t="s">
        <v>10</v>
      </c>
      <c r="M127" t="s">
        <v>10</v>
      </c>
      <c r="N127" t="s">
        <v>18</v>
      </c>
      <c r="O127" t="s">
        <v>31</v>
      </c>
      <c r="P127" t="s">
        <v>31</v>
      </c>
      <c r="Q127" t="s">
        <v>31</v>
      </c>
    </row>
    <row r="128" spans="1:17" x14ac:dyDescent="0.2">
      <c r="A128" s="7">
        <v>43972.595138888886</v>
      </c>
      <c r="B128" s="7">
        <v>43972.597916666666</v>
      </c>
      <c r="C128">
        <v>100</v>
      </c>
      <c r="D128">
        <v>206</v>
      </c>
      <c r="E128" t="b">
        <v>1</v>
      </c>
      <c r="F128" s="7">
        <v>43972.597916666666</v>
      </c>
      <c r="G128" t="s">
        <v>46</v>
      </c>
      <c r="H128" t="s">
        <v>16</v>
      </c>
      <c r="I128" t="s">
        <v>13</v>
      </c>
      <c r="J128" t="s">
        <v>9</v>
      </c>
      <c r="K128" t="s">
        <v>10</v>
      </c>
      <c r="L128" t="s">
        <v>10</v>
      </c>
      <c r="M128" t="s">
        <v>10</v>
      </c>
      <c r="N128" t="s">
        <v>18</v>
      </c>
      <c r="O128" t="s">
        <v>31</v>
      </c>
      <c r="P128" t="s">
        <v>32</v>
      </c>
      <c r="Q128" t="s">
        <v>32</v>
      </c>
    </row>
    <row r="129" spans="1:17" x14ac:dyDescent="0.2">
      <c r="A129" s="7">
        <v>43972.595833333333</v>
      </c>
      <c r="B129" s="7">
        <v>43972.598611111112</v>
      </c>
      <c r="C129">
        <v>100</v>
      </c>
      <c r="D129">
        <v>207</v>
      </c>
      <c r="E129" t="b">
        <v>1</v>
      </c>
      <c r="F129" s="7">
        <v>43972.598611111112</v>
      </c>
      <c r="G129" t="s">
        <v>46</v>
      </c>
      <c r="H129" t="s">
        <v>7</v>
      </c>
      <c r="I129" t="s">
        <v>8</v>
      </c>
      <c r="J129" t="s">
        <v>9</v>
      </c>
      <c r="K129" t="s">
        <v>10</v>
      </c>
      <c r="L129" t="s">
        <v>10</v>
      </c>
      <c r="M129" t="s">
        <v>10</v>
      </c>
      <c r="N129" t="s">
        <v>18</v>
      </c>
      <c r="O129" t="s">
        <v>31</v>
      </c>
      <c r="P129" t="s">
        <v>32</v>
      </c>
      <c r="Q129" t="s">
        <v>32</v>
      </c>
    </row>
    <row r="130" spans="1:17" x14ac:dyDescent="0.2">
      <c r="A130" s="7">
        <v>43972.597916666666</v>
      </c>
      <c r="B130" s="7">
        <v>43972.598611111112</v>
      </c>
      <c r="C130">
        <v>100</v>
      </c>
      <c r="D130">
        <v>57</v>
      </c>
      <c r="E130" t="b">
        <v>1</v>
      </c>
      <c r="F130" s="7">
        <v>43972.598611111112</v>
      </c>
      <c r="G130" t="s">
        <v>46</v>
      </c>
      <c r="H130" t="s">
        <v>16</v>
      </c>
      <c r="I130" t="s">
        <v>8</v>
      </c>
      <c r="J130" t="s">
        <v>10</v>
      </c>
      <c r="K130" t="s">
        <v>10</v>
      </c>
      <c r="L130" t="s">
        <v>20</v>
      </c>
      <c r="M130" t="s">
        <v>9</v>
      </c>
      <c r="N130" t="s">
        <v>17</v>
      </c>
      <c r="O130" t="s">
        <v>31</v>
      </c>
      <c r="P130" t="s">
        <v>32</v>
      </c>
      <c r="Q130" t="s">
        <v>32</v>
      </c>
    </row>
    <row r="131" spans="1:17" x14ac:dyDescent="0.2">
      <c r="A131" s="7">
        <v>43972.597222222219</v>
      </c>
      <c r="B131" s="7">
        <v>43972.6</v>
      </c>
      <c r="C131">
        <v>100</v>
      </c>
      <c r="D131">
        <v>224</v>
      </c>
      <c r="E131" t="b">
        <v>1</v>
      </c>
      <c r="F131" s="7">
        <v>43972.6</v>
      </c>
      <c r="G131" t="s">
        <v>46</v>
      </c>
      <c r="H131" t="s">
        <v>16</v>
      </c>
      <c r="I131" t="s">
        <v>13</v>
      </c>
      <c r="J131" t="s">
        <v>9</v>
      </c>
      <c r="K131" t="s">
        <v>20</v>
      </c>
      <c r="L131" t="s">
        <v>20</v>
      </c>
      <c r="M131" t="s">
        <v>9</v>
      </c>
      <c r="N131" t="s">
        <v>18</v>
      </c>
      <c r="O131" t="s">
        <v>32</v>
      </c>
      <c r="P131" t="s">
        <v>32</v>
      </c>
      <c r="Q131" t="s">
        <v>32</v>
      </c>
    </row>
    <row r="132" spans="1:17" x14ac:dyDescent="0.2">
      <c r="A132" s="7">
        <v>43972.595833333333</v>
      </c>
      <c r="B132" s="7">
        <v>43972.602083333331</v>
      </c>
      <c r="C132">
        <v>100</v>
      </c>
      <c r="D132">
        <v>503</v>
      </c>
      <c r="E132" t="b">
        <v>1</v>
      </c>
      <c r="F132" s="7">
        <v>43972.602083333331</v>
      </c>
      <c r="G132" t="s">
        <v>46</v>
      </c>
      <c r="H132" t="s">
        <v>22</v>
      </c>
      <c r="I132" t="s">
        <v>8</v>
      </c>
      <c r="J132" t="s">
        <v>10</v>
      </c>
      <c r="K132" t="s">
        <v>20</v>
      </c>
      <c r="L132" t="s">
        <v>10</v>
      </c>
      <c r="M132" t="s">
        <v>20</v>
      </c>
      <c r="N132" t="s">
        <v>17</v>
      </c>
      <c r="O132" t="s">
        <v>32</v>
      </c>
      <c r="P132" t="s">
        <v>32</v>
      </c>
      <c r="Q132" t="s">
        <v>32</v>
      </c>
    </row>
    <row r="133" spans="1:17" x14ac:dyDescent="0.2">
      <c r="A133" s="7">
        <v>43972.600694444445</v>
      </c>
      <c r="B133" s="7">
        <v>43972.602083333331</v>
      </c>
      <c r="C133">
        <v>100</v>
      </c>
      <c r="D133">
        <v>111</v>
      </c>
      <c r="E133" t="b">
        <v>1</v>
      </c>
      <c r="F133" s="7">
        <v>43972.602083333331</v>
      </c>
      <c r="G133" t="s">
        <v>46</v>
      </c>
      <c r="H133" t="s">
        <v>25</v>
      </c>
      <c r="I133" t="s">
        <v>13</v>
      </c>
      <c r="J133" t="s">
        <v>10</v>
      </c>
      <c r="K133" t="s">
        <v>20</v>
      </c>
      <c r="L133" t="s">
        <v>10</v>
      </c>
      <c r="M133" t="s">
        <v>10</v>
      </c>
      <c r="N133" t="s">
        <v>17</v>
      </c>
      <c r="O133" t="s">
        <v>32</v>
      </c>
      <c r="P133" t="s">
        <v>32</v>
      </c>
      <c r="Q133" t="s">
        <v>32</v>
      </c>
    </row>
    <row r="134" spans="1:17" x14ac:dyDescent="0.2">
      <c r="A134" s="7">
        <v>43972.6</v>
      </c>
      <c r="B134" s="7">
        <v>43972.603472222225</v>
      </c>
      <c r="C134">
        <v>100</v>
      </c>
      <c r="D134">
        <v>305</v>
      </c>
      <c r="E134" t="b">
        <v>1</v>
      </c>
      <c r="F134" s="7">
        <v>43972.603472222225</v>
      </c>
      <c r="G134" t="s">
        <v>46</v>
      </c>
      <c r="H134" t="s">
        <v>12</v>
      </c>
      <c r="I134" t="s">
        <v>13</v>
      </c>
      <c r="J134" t="s">
        <v>10</v>
      </c>
      <c r="K134" t="s">
        <v>10</v>
      </c>
      <c r="L134" t="s">
        <v>20</v>
      </c>
      <c r="M134" t="s">
        <v>9</v>
      </c>
      <c r="N134" t="s">
        <v>18</v>
      </c>
      <c r="O134" t="s">
        <v>31</v>
      </c>
      <c r="P134" t="s">
        <v>32</v>
      </c>
      <c r="Q134" t="s">
        <v>32</v>
      </c>
    </row>
    <row r="135" spans="1:17" x14ac:dyDescent="0.2">
      <c r="A135" s="7">
        <v>43972.602777777778</v>
      </c>
      <c r="B135" s="7">
        <v>43972.604861111111</v>
      </c>
      <c r="C135">
        <v>100</v>
      </c>
      <c r="D135">
        <v>180</v>
      </c>
      <c r="E135" t="b">
        <v>1</v>
      </c>
      <c r="F135" s="7">
        <v>43972.604861111111</v>
      </c>
      <c r="G135" t="s">
        <v>46</v>
      </c>
      <c r="H135" t="s">
        <v>16</v>
      </c>
      <c r="I135" t="s">
        <v>13</v>
      </c>
      <c r="J135" t="s">
        <v>10</v>
      </c>
      <c r="K135" t="s">
        <v>10</v>
      </c>
      <c r="L135" t="s">
        <v>9</v>
      </c>
      <c r="M135" t="s">
        <v>9</v>
      </c>
      <c r="N135" t="s">
        <v>18</v>
      </c>
      <c r="O135" t="s">
        <v>31</v>
      </c>
      <c r="P135" t="s">
        <v>32</v>
      </c>
      <c r="Q135" t="s">
        <v>32</v>
      </c>
    </row>
    <row r="136" spans="1:17" x14ac:dyDescent="0.2">
      <c r="A136" s="7">
        <v>43972.603472222225</v>
      </c>
      <c r="B136" s="7">
        <v>43972.605555555558</v>
      </c>
      <c r="C136">
        <v>100</v>
      </c>
      <c r="D136">
        <v>183</v>
      </c>
      <c r="E136" t="b">
        <v>1</v>
      </c>
      <c r="F136" s="7">
        <v>43972.605555555558</v>
      </c>
      <c r="G136" t="s">
        <v>46</v>
      </c>
      <c r="H136" t="s">
        <v>16</v>
      </c>
      <c r="I136" t="s">
        <v>13</v>
      </c>
      <c r="J136" t="s">
        <v>9</v>
      </c>
      <c r="K136" t="s">
        <v>10</v>
      </c>
      <c r="L136" t="s">
        <v>10</v>
      </c>
      <c r="M136" t="s">
        <v>10</v>
      </c>
      <c r="N136" t="s">
        <v>18</v>
      </c>
      <c r="O136" t="s">
        <v>31</v>
      </c>
      <c r="P136" t="s">
        <v>32</v>
      </c>
      <c r="Q136" t="s">
        <v>32</v>
      </c>
    </row>
    <row r="137" spans="1:17" x14ac:dyDescent="0.2">
      <c r="A137" s="7">
        <v>43972.599305555559</v>
      </c>
      <c r="B137" s="7">
        <v>43972.606944444444</v>
      </c>
      <c r="C137">
        <v>100</v>
      </c>
      <c r="D137">
        <v>698</v>
      </c>
      <c r="E137" t="b">
        <v>1</v>
      </c>
      <c r="F137" s="7">
        <v>43972.606944444444</v>
      </c>
      <c r="G137" t="s">
        <v>46</v>
      </c>
      <c r="H137" t="s">
        <v>16</v>
      </c>
      <c r="I137" t="s">
        <v>8</v>
      </c>
      <c r="J137" t="s">
        <v>9</v>
      </c>
      <c r="K137" t="s">
        <v>10</v>
      </c>
      <c r="L137" t="s">
        <v>10</v>
      </c>
      <c r="M137" t="s">
        <v>10</v>
      </c>
      <c r="N137" t="s">
        <v>18</v>
      </c>
      <c r="O137" t="s">
        <v>32</v>
      </c>
      <c r="P137" t="s">
        <v>32</v>
      </c>
      <c r="Q137" t="s">
        <v>32</v>
      </c>
    </row>
    <row r="138" spans="1:17" x14ac:dyDescent="0.2">
      <c r="A138" s="7">
        <v>43972.604166666664</v>
      </c>
      <c r="B138" s="7">
        <v>43972.607638888891</v>
      </c>
      <c r="C138">
        <v>100</v>
      </c>
      <c r="D138">
        <v>310</v>
      </c>
      <c r="E138" t="b">
        <v>1</v>
      </c>
      <c r="F138" s="7">
        <v>43972.607638888891</v>
      </c>
      <c r="G138" t="s">
        <v>46</v>
      </c>
      <c r="H138" t="s">
        <v>16</v>
      </c>
      <c r="I138" t="s">
        <v>21</v>
      </c>
      <c r="J138" t="s">
        <v>10</v>
      </c>
      <c r="K138" t="s">
        <v>10</v>
      </c>
      <c r="L138" t="s">
        <v>10</v>
      </c>
      <c r="M138" t="s">
        <v>10</v>
      </c>
      <c r="N138" t="s">
        <v>18</v>
      </c>
      <c r="O138" t="s">
        <v>31</v>
      </c>
      <c r="P138" t="s">
        <v>32</v>
      </c>
      <c r="Q138" t="s">
        <v>32</v>
      </c>
    </row>
    <row r="139" spans="1:17" x14ac:dyDescent="0.2">
      <c r="A139" s="7">
        <v>43972.587500000001</v>
      </c>
      <c r="B139" s="7">
        <v>43972.60833333333</v>
      </c>
      <c r="C139">
        <v>100</v>
      </c>
      <c r="D139">
        <v>1789</v>
      </c>
      <c r="E139" t="b">
        <v>1</v>
      </c>
      <c r="F139" s="7">
        <v>43972.60833333333</v>
      </c>
      <c r="G139" t="s">
        <v>46</v>
      </c>
      <c r="H139" t="s">
        <v>16</v>
      </c>
      <c r="I139" t="s">
        <v>13</v>
      </c>
      <c r="J139" t="s">
        <v>10</v>
      </c>
      <c r="K139" t="s">
        <v>10</v>
      </c>
      <c r="L139" t="s">
        <v>10</v>
      </c>
      <c r="M139" t="s">
        <v>20</v>
      </c>
      <c r="N139" t="s">
        <v>33</v>
      </c>
      <c r="O139" t="s">
        <v>31</v>
      </c>
      <c r="P139" t="s">
        <v>31</v>
      </c>
      <c r="Q139" t="s">
        <v>32</v>
      </c>
    </row>
    <row r="140" spans="1:17" x14ac:dyDescent="0.2">
      <c r="A140" s="7">
        <v>43972.595833333333</v>
      </c>
      <c r="B140" s="7">
        <v>43972.60833333333</v>
      </c>
      <c r="C140">
        <v>100</v>
      </c>
      <c r="D140">
        <v>1063</v>
      </c>
      <c r="E140" t="b">
        <v>1</v>
      </c>
      <c r="F140" s="7">
        <v>43972.60833333333</v>
      </c>
      <c r="G140" t="s">
        <v>46</v>
      </c>
      <c r="H140" t="s">
        <v>16</v>
      </c>
      <c r="I140" t="s">
        <v>8</v>
      </c>
      <c r="J140" t="s">
        <v>10</v>
      </c>
      <c r="K140" t="s">
        <v>10</v>
      </c>
      <c r="L140" t="s">
        <v>10</v>
      </c>
      <c r="M140" t="s">
        <v>9</v>
      </c>
      <c r="N140" t="s">
        <v>17</v>
      </c>
      <c r="O140" t="s">
        <v>31</v>
      </c>
      <c r="P140" t="s">
        <v>32</v>
      </c>
      <c r="Q140" t="s">
        <v>32</v>
      </c>
    </row>
    <row r="141" spans="1:17" x14ac:dyDescent="0.2">
      <c r="A141" s="7">
        <v>43972.586805555555</v>
      </c>
      <c r="B141" s="7">
        <v>43972.60833333333</v>
      </c>
      <c r="C141">
        <v>100</v>
      </c>
      <c r="D141">
        <v>1873</v>
      </c>
      <c r="E141" t="b">
        <v>1</v>
      </c>
      <c r="F141" s="7">
        <v>43972.60833333333</v>
      </c>
      <c r="G141" t="s">
        <v>46</v>
      </c>
      <c r="H141" t="s">
        <v>24</v>
      </c>
      <c r="I141" t="s">
        <v>8</v>
      </c>
      <c r="J141" t="s">
        <v>9</v>
      </c>
      <c r="K141" t="s">
        <v>20</v>
      </c>
      <c r="L141" t="s">
        <v>10</v>
      </c>
      <c r="M141" t="s">
        <v>9</v>
      </c>
      <c r="N141" t="s">
        <v>33</v>
      </c>
      <c r="O141" t="s">
        <v>32</v>
      </c>
      <c r="P141" t="s">
        <v>32</v>
      </c>
      <c r="Q141" t="s">
        <v>32</v>
      </c>
    </row>
    <row r="142" spans="1:17" x14ac:dyDescent="0.2">
      <c r="A142" s="7">
        <v>43972.606249999997</v>
      </c>
      <c r="B142" s="7">
        <v>43972.60833333333</v>
      </c>
      <c r="C142">
        <v>100</v>
      </c>
      <c r="D142">
        <v>168</v>
      </c>
      <c r="E142" t="b">
        <v>1</v>
      </c>
      <c r="F142" s="7">
        <v>43972.60833333333</v>
      </c>
      <c r="G142" t="s">
        <v>46</v>
      </c>
      <c r="H142" t="s">
        <v>7</v>
      </c>
      <c r="I142" t="s">
        <v>8</v>
      </c>
      <c r="J142" t="s">
        <v>10</v>
      </c>
      <c r="K142" t="s">
        <v>10</v>
      </c>
      <c r="L142" t="s">
        <v>10</v>
      </c>
      <c r="M142" t="s">
        <v>10</v>
      </c>
      <c r="N142" t="s">
        <v>18</v>
      </c>
      <c r="O142" t="s">
        <v>31</v>
      </c>
      <c r="P142" t="s">
        <v>32</v>
      </c>
      <c r="Q142" t="s">
        <v>32</v>
      </c>
    </row>
    <row r="143" spans="1:17" x14ac:dyDescent="0.2">
      <c r="A143" s="7">
        <v>43972.60833333333</v>
      </c>
      <c r="B143" s="7">
        <v>43972.611805555556</v>
      </c>
      <c r="C143">
        <v>100</v>
      </c>
      <c r="D143">
        <v>299</v>
      </c>
      <c r="E143" t="b">
        <v>1</v>
      </c>
      <c r="F143" s="7">
        <v>43972.611805555556</v>
      </c>
      <c r="G143" t="s">
        <v>46</v>
      </c>
      <c r="H143" t="s">
        <v>16</v>
      </c>
      <c r="I143" t="s">
        <v>8</v>
      </c>
      <c r="J143" t="s">
        <v>10</v>
      </c>
      <c r="K143" t="s">
        <v>10</v>
      </c>
      <c r="L143" t="s">
        <v>10</v>
      </c>
      <c r="M143" t="s">
        <v>10</v>
      </c>
      <c r="N143" t="s">
        <v>18</v>
      </c>
      <c r="O143" t="s">
        <v>32</v>
      </c>
      <c r="P143" t="s">
        <v>32</v>
      </c>
      <c r="Q143" t="s">
        <v>32</v>
      </c>
    </row>
    <row r="144" spans="1:17" x14ac:dyDescent="0.2">
      <c r="A144" s="7">
        <v>43972.604166666664</v>
      </c>
      <c r="B144" s="7">
        <v>43972.611805555556</v>
      </c>
      <c r="C144">
        <v>100</v>
      </c>
      <c r="D144">
        <v>640</v>
      </c>
      <c r="E144" t="b">
        <v>1</v>
      </c>
      <c r="F144" s="7">
        <v>43972.611805555556</v>
      </c>
      <c r="G144" t="s">
        <v>46</v>
      </c>
      <c r="H144" t="s">
        <v>12</v>
      </c>
      <c r="I144" t="s">
        <v>8</v>
      </c>
      <c r="J144" t="s">
        <v>9</v>
      </c>
      <c r="K144" t="s">
        <v>10</v>
      </c>
      <c r="L144" t="s">
        <v>10</v>
      </c>
      <c r="M144" t="s">
        <v>20</v>
      </c>
      <c r="N144" t="s">
        <v>33</v>
      </c>
      <c r="O144" t="s">
        <v>31</v>
      </c>
      <c r="P144" t="s">
        <v>32</v>
      </c>
      <c r="Q144" t="s">
        <v>32</v>
      </c>
    </row>
    <row r="145" spans="1:17" x14ac:dyDescent="0.2">
      <c r="A145" s="7">
        <v>43972.612500000003</v>
      </c>
      <c r="B145" s="7">
        <v>43972.615277777775</v>
      </c>
      <c r="C145">
        <v>100</v>
      </c>
      <c r="D145">
        <v>223</v>
      </c>
      <c r="E145" t="b">
        <v>1</v>
      </c>
      <c r="F145" s="7">
        <v>43972.615277777775</v>
      </c>
      <c r="G145" t="s">
        <v>46</v>
      </c>
      <c r="H145" t="s">
        <v>16</v>
      </c>
      <c r="I145" t="s">
        <v>13</v>
      </c>
      <c r="J145" t="s">
        <v>10</v>
      </c>
      <c r="K145" t="s">
        <v>10</v>
      </c>
      <c r="L145" t="s">
        <v>10</v>
      </c>
      <c r="M145" t="s">
        <v>10</v>
      </c>
      <c r="N145" t="s">
        <v>18</v>
      </c>
      <c r="O145" t="s">
        <v>32</v>
      </c>
      <c r="P145" t="s">
        <v>32</v>
      </c>
      <c r="Q145" t="s">
        <v>32</v>
      </c>
    </row>
    <row r="146" spans="1:17" x14ac:dyDescent="0.2">
      <c r="A146" s="7">
        <v>43972.484027777777</v>
      </c>
      <c r="B146" s="7">
        <v>43972.617361111108</v>
      </c>
      <c r="C146">
        <v>100</v>
      </c>
      <c r="D146">
        <v>11487</v>
      </c>
      <c r="E146" t="b">
        <v>1</v>
      </c>
      <c r="F146" s="7">
        <v>43972.617361111108</v>
      </c>
      <c r="G146" t="s">
        <v>46</v>
      </c>
      <c r="H146" t="s">
        <v>16</v>
      </c>
      <c r="I146" t="s">
        <v>13</v>
      </c>
      <c r="J146" t="s">
        <v>10</v>
      </c>
      <c r="K146" t="s">
        <v>10</v>
      </c>
      <c r="L146" t="s">
        <v>10</v>
      </c>
      <c r="M146" t="s">
        <v>9</v>
      </c>
      <c r="N146" t="s">
        <v>18</v>
      </c>
    </row>
    <row r="147" spans="1:17" x14ac:dyDescent="0.2">
      <c r="A147" s="7">
        <v>43972.613888888889</v>
      </c>
      <c r="B147" s="7">
        <v>43972.618750000001</v>
      </c>
      <c r="C147">
        <v>100</v>
      </c>
      <c r="D147">
        <v>435</v>
      </c>
      <c r="E147" t="b">
        <v>1</v>
      </c>
      <c r="F147" s="7">
        <v>43972.618750000001</v>
      </c>
      <c r="G147" t="s">
        <v>46</v>
      </c>
      <c r="H147" t="s">
        <v>16</v>
      </c>
      <c r="I147" t="s">
        <v>13</v>
      </c>
      <c r="J147" t="s">
        <v>10</v>
      </c>
      <c r="K147" t="s">
        <v>10</v>
      </c>
      <c r="L147" t="s">
        <v>10</v>
      </c>
      <c r="M147" t="s">
        <v>9</v>
      </c>
      <c r="N147" t="s">
        <v>18</v>
      </c>
      <c r="O147" t="s">
        <v>31</v>
      </c>
      <c r="P147" t="s">
        <v>32</v>
      </c>
      <c r="Q147" t="s">
        <v>31</v>
      </c>
    </row>
    <row r="148" spans="1:17" x14ac:dyDescent="0.2">
      <c r="A148" s="7">
        <v>43972.616666666669</v>
      </c>
      <c r="B148" s="7">
        <v>43972.619444444441</v>
      </c>
      <c r="C148">
        <v>100</v>
      </c>
      <c r="D148">
        <v>235</v>
      </c>
      <c r="E148" t="b">
        <v>1</v>
      </c>
      <c r="F148" s="7">
        <v>43972.619444444441</v>
      </c>
      <c r="G148" t="s">
        <v>46</v>
      </c>
      <c r="H148" t="s">
        <v>12</v>
      </c>
      <c r="I148" t="s">
        <v>13</v>
      </c>
      <c r="J148" t="s">
        <v>10</v>
      </c>
      <c r="K148" t="s">
        <v>10</v>
      </c>
      <c r="L148" t="s">
        <v>10</v>
      </c>
      <c r="M148" t="s">
        <v>10</v>
      </c>
      <c r="N148" t="s">
        <v>18</v>
      </c>
      <c r="O148" t="s">
        <v>31</v>
      </c>
      <c r="P148" t="s">
        <v>32</v>
      </c>
    </row>
    <row r="149" spans="1:17" x14ac:dyDescent="0.2">
      <c r="A149" s="7">
        <v>43972.617361111108</v>
      </c>
      <c r="B149" s="7">
        <v>43972.619444444441</v>
      </c>
      <c r="C149">
        <v>100</v>
      </c>
      <c r="D149">
        <v>159</v>
      </c>
      <c r="E149" t="b">
        <v>1</v>
      </c>
      <c r="F149" s="7">
        <v>43972.619444444441</v>
      </c>
      <c r="G149" t="s">
        <v>46</v>
      </c>
      <c r="H149" t="s">
        <v>16</v>
      </c>
      <c r="I149" t="s">
        <v>8</v>
      </c>
      <c r="J149" t="s">
        <v>10</v>
      </c>
      <c r="K149" t="s">
        <v>10</v>
      </c>
      <c r="L149" t="s">
        <v>10</v>
      </c>
      <c r="M149" t="s">
        <v>10</v>
      </c>
      <c r="N149" t="s">
        <v>18</v>
      </c>
      <c r="O149" t="s">
        <v>31</v>
      </c>
      <c r="P149" t="s">
        <v>32</v>
      </c>
      <c r="Q149" t="s">
        <v>32</v>
      </c>
    </row>
    <row r="150" spans="1:17" x14ac:dyDescent="0.2">
      <c r="A150" s="7">
        <v>43972.618055555555</v>
      </c>
      <c r="B150" s="7">
        <v>43972.620138888888</v>
      </c>
      <c r="C150">
        <v>100</v>
      </c>
      <c r="D150">
        <v>186</v>
      </c>
      <c r="E150" t="b">
        <v>1</v>
      </c>
      <c r="F150" s="7">
        <v>43972.620138888888</v>
      </c>
      <c r="G150" t="s">
        <v>46</v>
      </c>
      <c r="H150" t="s">
        <v>12</v>
      </c>
      <c r="I150" t="s">
        <v>8</v>
      </c>
      <c r="J150" t="s">
        <v>9</v>
      </c>
      <c r="K150" t="s">
        <v>10</v>
      </c>
      <c r="L150" t="s">
        <v>10</v>
      </c>
      <c r="M150" t="s">
        <v>10</v>
      </c>
      <c r="N150" t="s">
        <v>33</v>
      </c>
      <c r="O150" t="s">
        <v>32</v>
      </c>
      <c r="P150" t="s">
        <v>32</v>
      </c>
      <c r="Q150" t="s">
        <v>32</v>
      </c>
    </row>
    <row r="151" spans="1:17" x14ac:dyDescent="0.2">
      <c r="A151" s="7">
        <v>43972.617361111108</v>
      </c>
      <c r="B151" s="7">
        <v>43972.620138888888</v>
      </c>
      <c r="C151">
        <v>100</v>
      </c>
      <c r="D151">
        <v>204</v>
      </c>
      <c r="E151" t="b">
        <v>1</v>
      </c>
      <c r="F151" s="7">
        <v>43972.620138888888</v>
      </c>
      <c r="G151" t="s">
        <v>46</v>
      </c>
      <c r="H151" t="s">
        <v>16</v>
      </c>
      <c r="I151" t="s">
        <v>8</v>
      </c>
      <c r="J151" t="s">
        <v>10</v>
      </c>
      <c r="K151" t="s">
        <v>10</v>
      </c>
      <c r="L151" t="s">
        <v>20</v>
      </c>
      <c r="M151" t="s">
        <v>9</v>
      </c>
      <c r="N151" t="s">
        <v>18</v>
      </c>
      <c r="O151" t="s">
        <v>31</v>
      </c>
      <c r="P151" t="s">
        <v>32</v>
      </c>
      <c r="Q151" t="s">
        <v>31</v>
      </c>
    </row>
    <row r="152" spans="1:17" x14ac:dyDescent="0.2">
      <c r="A152" s="7">
        <v>43972.615972222222</v>
      </c>
      <c r="B152" s="7">
        <v>43972.621527777781</v>
      </c>
      <c r="C152">
        <v>100</v>
      </c>
      <c r="D152">
        <v>452</v>
      </c>
      <c r="E152" t="b">
        <v>1</v>
      </c>
      <c r="F152" s="7">
        <v>43972.621527777781</v>
      </c>
      <c r="G152" t="s">
        <v>46</v>
      </c>
      <c r="H152" t="s">
        <v>12</v>
      </c>
      <c r="I152" t="s">
        <v>13</v>
      </c>
      <c r="J152" t="s">
        <v>10</v>
      </c>
      <c r="K152" t="s">
        <v>10</v>
      </c>
      <c r="L152" t="s">
        <v>10</v>
      </c>
      <c r="M152" t="s">
        <v>20</v>
      </c>
      <c r="N152" t="s">
        <v>18</v>
      </c>
      <c r="O152" t="s">
        <v>31</v>
      </c>
      <c r="P152" t="s">
        <v>32</v>
      </c>
      <c r="Q152" t="s">
        <v>32</v>
      </c>
    </row>
    <row r="153" spans="1:17" x14ac:dyDescent="0.2">
      <c r="A153" s="7">
        <v>43972.602777777778</v>
      </c>
      <c r="B153" s="7">
        <v>43972.62222222222</v>
      </c>
      <c r="C153">
        <v>100</v>
      </c>
      <c r="D153">
        <v>1677</v>
      </c>
      <c r="E153" t="b">
        <v>1</v>
      </c>
      <c r="F153" s="7">
        <v>43972.62222222222</v>
      </c>
      <c r="G153" t="s">
        <v>46</v>
      </c>
      <c r="H153" t="s">
        <v>12</v>
      </c>
      <c r="I153" t="s">
        <v>8</v>
      </c>
      <c r="J153" t="s">
        <v>9</v>
      </c>
      <c r="K153" t="s">
        <v>10</v>
      </c>
      <c r="L153" t="s">
        <v>10</v>
      </c>
      <c r="M153" t="s">
        <v>20</v>
      </c>
      <c r="N153" t="s">
        <v>18</v>
      </c>
      <c r="O153" t="s">
        <v>32</v>
      </c>
      <c r="P153" t="s">
        <v>32</v>
      </c>
      <c r="Q153" t="s">
        <v>32</v>
      </c>
    </row>
    <row r="154" spans="1:17" x14ac:dyDescent="0.2">
      <c r="A154" s="7">
        <v>43972.616666666669</v>
      </c>
      <c r="B154" s="7">
        <v>43972.62222222222</v>
      </c>
      <c r="C154">
        <v>100</v>
      </c>
      <c r="D154">
        <v>466</v>
      </c>
      <c r="E154" t="b">
        <v>1</v>
      </c>
      <c r="F154" s="7">
        <v>43972.62222222222</v>
      </c>
      <c r="G154" t="s">
        <v>46</v>
      </c>
      <c r="H154" t="s">
        <v>24</v>
      </c>
      <c r="I154" t="s">
        <v>13</v>
      </c>
      <c r="J154" t="s">
        <v>9</v>
      </c>
      <c r="K154" t="s">
        <v>10</v>
      </c>
      <c r="L154" t="s">
        <v>10</v>
      </c>
      <c r="M154" t="s">
        <v>9</v>
      </c>
      <c r="N154" t="s">
        <v>11</v>
      </c>
      <c r="O154" t="s">
        <v>32</v>
      </c>
      <c r="P154" t="s">
        <v>32</v>
      </c>
      <c r="Q154" t="s">
        <v>32</v>
      </c>
    </row>
    <row r="155" spans="1:17" x14ac:dyDescent="0.2">
      <c r="A155" s="7">
        <v>43972.619444444441</v>
      </c>
      <c r="B155" s="7">
        <v>43972.62222222222</v>
      </c>
      <c r="C155">
        <v>100</v>
      </c>
      <c r="D155">
        <v>234</v>
      </c>
      <c r="E155" t="b">
        <v>1</v>
      </c>
      <c r="F155" s="7">
        <v>43972.62222222222</v>
      </c>
      <c r="G155" t="s">
        <v>46</v>
      </c>
      <c r="H155" t="s">
        <v>16</v>
      </c>
      <c r="I155" t="s">
        <v>8</v>
      </c>
      <c r="J155" t="s">
        <v>9</v>
      </c>
      <c r="K155" t="s">
        <v>10</v>
      </c>
      <c r="L155" t="s">
        <v>10</v>
      </c>
      <c r="M155" t="s">
        <v>10</v>
      </c>
      <c r="N155" t="s">
        <v>18</v>
      </c>
      <c r="O155" t="s">
        <v>32</v>
      </c>
      <c r="P155" t="s">
        <v>32</v>
      </c>
      <c r="Q155" t="s">
        <v>32</v>
      </c>
    </row>
    <row r="156" spans="1:17" x14ac:dyDescent="0.2">
      <c r="A156" s="7">
        <v>43972.625694444447</v>
      </c>
      <c r="B156" s="7">
        <v>43972.62777777778</v>
      </c>
      <c r="C156">
        <v>100</v>
      </c>
      <c r="D156">
        <v>140</v>
      </c>
      <c r="E156" t="b">
        <v>1</v>
      </c>
      <c r="F156" s="7">
        <v>43972.62777777778</v>
      </c>
      <c r="G156" t="s">
        <v>46</v>
      </c>
      <c r="H156" t="s">
        <v>16</v>
      </c>
      <c r="I156" t="s">
        <v>8</v>
      </c>
      <c r="J156" t="s">
        <v>10</v>
      </c>
      <c r="K156" t="s">
        <v>10</v>
      </c>
      <c r="L156" t="s">
        <v>20</v>
      </c>
      <c r="M156" t="s">
        <v>9</v>
      </c>
      <c r="N156" t="s">
        <v>18</v>
      </c>
      <c r="O156" t="s">
        <v>32</v>
      </c>
      <c r="P156" t="s">
        <v>31</v>
      </c>
      <c r="Q156" t="s">
        <v>32</v>
      </c>
    </row>
    <row r="157" spans="1:17" x14ac:dyDescent="0.2">
      <c r="A157" s="7">
        <v>43972.62777777778</v>
      </c>
      <c r="B157" s="7">
        <v>43972.629861111112</v>
      </c>
      <c r="C157">
        <v>100</v>
      </c>
      <c r="D157">
        <v>137</v>
      </c>
      <c r="E157" t="b">
        <v>1</v>
      </c>
      <c r="F157" s="7">
        <v>43972.629861111112</v>
      </c>
      <c r="G157" t="s">
        <v>46</v>
      </c>
      <c r="H157" t="s">
        <v>16</v>
      </c>
      <c r="I157" t="s">
        <v>8</v>
      </c>
      <c r="J157" t="s">
        <v>9</v>
      </c>
      <c r="K157" t="s">
        <v>20</v>
      </c>
      <c r="L157" t="s">
        <v>10</v>
      </c>
      <c r="M157" t="s">
        <v>10</v>
      </c>
      <c r="N157" t="s">
        <v>29</v>
      </c>
      <c r="O157" t="s">
        <v>32</v>
      </c>
      <c r="P157" t="s">
        <v>32</v>
      </c>
      <c r="Q157" t="s">
        <v>32</v>
      </c>
    </row>
    <row r="158" spans="1:17" x14ac:dyDescent="0.2">
      <c r="A158" s="7">
        <v>43972.62222222222</v>
      </c>
      <c r="B158" s="7">
        <v>43972.629861111112</v>
      </c>
      <c r="C158">
        <v>100</v>
      </c>
      <c r="D158">
        <v>677</v>
      </c>
      <c r="E158" t="b">
        <v>1</v>
      </c>
      <c r="F158" s="7">
        <v>43972.629861111112</v>
      </c>
      <c r="G158" t="s">
        <v>46</v>
      </c>
      <c r="H158" t="s">
        <v>7</v>
      </c>
      <c r="I158" t="s">
        <v>13</v>
      </c>
      <c r="J158" t="s">
        <v>10</v>
      </c>
      <c r="K158" t="s">
        <v>10</v>
      </c>
      <c r="L158" t="s">
        <v>10</v>
      </c>
      <c r="M158" t="s">
        <v>10</v>
      </c>
      <c r="N158" t="s">
        <v>30</v>
      </c>
      <c r="O158" t="s">
        <v>32</v>
      </c>
      <c r="P158" t="s">
        <v>32</v>
      </c>
      <c r="Q158" t="s">
        <v>32</v>
      </c>
    </row>
    <row r="159" spans="1:17" x14ac:dyDescent="0.2">
      <c r="A159" s="7">
        <v>43972.629861111112</v>
      </c>
      <c r="B159" s="7">
        <v>43972.631249999999</v>
      </c>
      <c r="C159">
        <v>100</v>
      </c>
      <c r="D159">
        <v>77</v>
      </c>
      <c r="E159" t="b">
        <v>1</v>
      </c>
      <c r="F159" s="7">
        <v>43972.631249999999</v>
      </c>
      <c r="G159" t="s">
        <v>46</v>
      </c>
      <c r="H159" t="s">
        <v>16</v>
      </c>
      <c r="I159" t="s">
        <v>13</v>
      </c>
      <c r="J159" t="s">
        <v>9</v>
      </c>
      <c r="K159" t="s">
        <v>20</v>
      </c>
      <c r="L159" t="s">
        <v>20</v>
      </c>
      <c r="M159" t="s">
        <v>9</v>
      </c>
      <c r="N159" t="s">
        <v>17</v>
      </c>
      <c r="O159" t="s">
        <v>32</v>
      </c>
      <c r="P159" t="s">
        <v>32</v>
      </c>
      <c r="Q159" t="s">
        <v>32</v>
      </c>
    </row>
    <row r="160" spans="1:17" x14ac:dyDescent="0.2">
      <c r="A160" s="7">
        <v>43972.643055555556</v>
      </c>
      <c r="B160" s="7">
        <v>43972.647222222222</v>
      </c>
      <c r="C160">
        <v>100</v>
      </c>
      <c r="D160">
        <v>369</v>
      </c>
      <c r="E160" t="b">
        <v>1</v>
      </c>
      <c r="F160" s="7">
        <v>43972.647222222222</v>
      </c>
      <c r="G160" t="s">
        <v>46</v>
      </c>
      <c r="H160" t="s">
        <v>12</v>
      </c>
      <c r="I160" t="s">
        <v>8</v>
      </c>
      <c r="J160" t="s">
        <v>9</v>
      </c>
      <c r="K160" t="s">
        <v>10</v>
      </c>
      <c r="L160" t="s">
        <v>10</v>
      </c>
      <c r="M160" t="s">
        <v>10</v>
      </c>
      <c r="N160" t="s">
        <v>18</v>
      </c>
      <c r="O160" t="s">
        <v>32</v>
      </c>
      <c r="P160" t="s">
        <v>31</v>
      </c>
      <c r="Q160" t="s">
        <v>32</v>
      </c>
    </row>
    <row r="161" spans="1:17" x14ac:dyDescent="0.2">
      <c r="A161" s="7">
        <v>43972.63958333333</v>
      </c>
      <c r="B161" s="7">
        <v>43972.647916666669</v>
      </c>
      <c r="C161">
        <v>100</v>
      </c>
      <c r="D161">
        <v>726</v>
      </c>
      <c r="E161" t="b">
        <v>1</v>
      </c>
      <c r="F161" s="7">
        <v>43972.647916666669</v>
      </c>
      <c r="G161" t="s">
        <v>46</v>
      </c>
      <c r="H161" t="s">
        <v>24</v>
      </c>
      <c r="I161" t="s">
        <v>13</v>
      </c>
      <c r="J161" t="s">
        <v>9</v>
      </c>
      <c r="K161" t="s">
        <v>20</v>
      </c>
      <c r="L161" t="s">
        <v>10</v>
      </c>
      <c r="M161" t="s">
        <v>9</v>
      </c>
      <c r="N161" t="s">
        <v>18</v>
      </c>
      <c r="O161" t="s">
        <v>31</v>
      </c>
      <c r="P161" t="s">
        <v>31</v>
      </c>
      <c r="Q161" t="s">
        <v>32</v>
      </c>
    </row>
    <row r="162" spans="1:17" x14ac:dyDescent="0.2">
      <c r="A162" s="7">
        <v>43972.645833333336</v>
      </c>
      <c r="B162" s="7">
        <v>43972.652083333334</v>
      </c>
      <c r="C162">
        <v>100</v>
      </c>
      <c r="D162">
        <v>550</v>
      </c>
      <c r="E162" t="b">
        <v>1</v>
      </c>
      <c r="F162" s="7">
        <v>43972.652083333334</v>
      </c>
      <c r="G162" t="s">
        <v>46</v>
      </c>
      <c r="H162" t="s">
        <v>22</v>
      </c>
      <c r="I162" t="s">
        <v>8</v>
      </c>
      <c r="J162" t="s">
        <v>9</v>
      </c>
      <c r="K162" t="s">
        <v>10</v>
      </c>
      <c r="L162" t="s">
        <v>20</v>
      </c>
      <c r="M162" t="s">
        <v>20</v>
      </c>
      <c r="N162" t="s">
        <v>18</v>
      </c>
      <c r="O162" t="s">
        <v>31</v>
      </c>
      <c r="P162" t="s">
        <v>32</v>
      </c>
      <c r="Q162" t="s">
        <v>32</v>
      </c>
    </row>
    <row r="163" spans="1:17" x14ac:dyDescent="0.2">
      <c r="A163" s="7">
        <v>43972.62777777778</v>
      </c>
      <c r="B163" s="7">
        <v>43972.65625</v>
      </c>
      <c r="C163">
        <v>100</v>
      </c>
      <c r="D163">
        <v>2462</v>
      </c>
      <c r="E163" t="b">
        <v>1</v>
      </c>
      <c r="F163" s="7">
        <v>43972.65625</v>
      </c>
      <c r="G163" t="s">
        <v>46</v>
      </c>
      <c r="H163" t="s">
        <v>12</v>
      </c>
      <c r="I163" t="s">
        <v>8</v>
      </c>
      <c r="J163" t="s">
        <v>9</v>
      </c>
      <c r="K163" t="s">
        <v>20</v>
      </c>
      <c r="L163" t="s">
        <v>10</v>
      </c>
      <c r="M163" t="s">
        <v>20</v>
      </c>
      <c r="N163" t="s">
        <v>18</v>
      </c>
      <c r="O163" t="s">
        <v>32</v>
      </c>
      <c r="P163" t="s">
        <v>32</v>
      </c>
      <c r="Q163" t="s">
        <v>32</v>
      </c>
    </row>
    <row r="164" spans="1:17" x14ac:dyDescent="0.2">
      <c r="A164" s="7">
        <v>43972.661111111112</v>
      </c>
      <c r="B164" s="7">
        <v>43972.661805555559</v>
      </c>
      <c r="C164">
        <v>100</v>
      </c>
      <c r="D164">
        <v>74</v>
      </c>
      <c r="E164" t="b">
        <v>1</v>
      </c>
      <c r="F164" s="7">
        <v>43972.661805555559</v>
      </c>
      <c r="G164" t="s">
        <v>46</v>
      </c>
      <c r="H164" t="s">
        <v>16</v>
      </c>
      <c r="I164" t="s">
        <v>8</v>
      </c>
      <c r="J164" t="s">
        <v>10</v>
      </c>
      <c r="K164" t="s">
        <v>20</v>
      </c>
      <c r="L164" t="s">
        <v>10</v>
      </c>
      <c r="M164" t="s">
        <v>9</v>
      </c>
      <c r="N164" t="s">
        <v>18</v>
      </c>
      <c r="O164" t="s">
        <v>32</v>
      </c>
      <c r="P164" t="s">
        <v>32</v>
      </c>
      <c r="Q164" t="s">
        <v>32</v>
      </c>
    </row>
    <row r="165" spans="1:17" x14ac:dyDescent="0.2">
      <c r="A165" s="7">
        <v>43972.678472222222</v>
      </c>
      <c r="B165" s="7">
        <v>43972.683333333334</v>
      </c>
      <c r="C165">
        <v>100</v>
      </c>
      <c r="D165">
        <v>438</v>
      </c>
      <c r="E165" t="b">
        <v>1</v>
      </c>
      <c r="F165" s="7">
        <v>43972.683333333334</v>
      </c>
      <c r="G165" t="s">
        <v>46</v>
      </c>
      <c r="H165" t="s">
        <v>12</v>
      </c>
      <c r="I165" t="s">
        <v>8</v>
      </c>
      <c r="J165" t="s">
        <v>10</v>
      </c>
      <c r="K165" t="s">
        <v>20</v>
      </c>
      <c r="L165" t="s">
        <v>20</v>
      </c>
      <c r="M165" t="s">
        <v>10</v>
      </c>
      <c r="N165" t="s">
        <v>15</v>
      </c>
      <c r="O165" t="s">
        <v>31</v>
      </c>
      <c r="P165" t="s">
        <v>32</v>
      </c>
      <c r="Q165" t="s">
        <v>32</v>
      </c>
    </row>
    <row r="166" spans="1:17" x14ac:dyDescent="0.2">
      <c r="A166" s="7">
        <v>43972.745833333334</v>
      </c>
      <c r="B166" s="7">
        <v>43972.750694444447</v>
      </c>
      <c r="C166">
        <v>100</v>
      </c>
      <c r="D166">
        <v>380</v>
      </c>
      <c r="E166" t="b">
        <v>1</v>
      </c>
      <c r="F166" s="7">
        <v>43972.750694444447</v>
      </c>
      <c r="G166" t="s">
        <v>46</v>
      </c>
      <c r="H166" t="s">
        <v>22</v>
      </c>
      <c r="I166" t="s">
        <v>8</v>
      </c>
      <c r="J166" t="s">
        <v>9</v>
      </c>
      <c r="K166" t="s">
        <v>10</v>
      </c>
      <c r="L166" t="s">
        <v>10</v>
      </c>
      <c r="M166" t="s">
        <v>10</v>
      </c>
      <c r="N166" t="s">
        <v>17</v>
      </c>
      <c r="O166" t="s">
        <v>32</v>
      </c>
    </row>
    <row r="167" spans="1:17" x14ac:dyDescent="0.2">
      <c r="A167" s="7">
        <v>43972.749305555553</v>
      </c>
      <c r="B167" s="7">
        <v>43972.757638888892</v>
      </c>
      <c r="C167">
        <v>100</v>
      </c>
      <c r="D167">
        <v>748</v>
      </c>
      <c r="E167" t="b">
        <v>1</v>
      </c>
      <c r="F167" s="7">
        <v>43972.757638888892</v>
      </c>
      <c r="G167" t="s">
        <v>46</v>
      </c>
      <c r="H167" t="s">
        <v>12</v>
      </c>
      <c r="I167" t="s">
        <v>13</v>
      </c>
      <c r="J167" t="s">
        <v>9</v>
      </c>
      <c r="K167" t="s">
        <v>20</v>
      </c>
      <c r="L167" t="s">
        <v>10</v>
      </c>
      <c r="M167" t="s">
        <v>10</v>
      </c>
      <c r="N167" t="s">
        <v>18</v>
      </c>
      <c r="O167" t="s">
        <v>31</v>
      </c>
      <c r="P167" t="s">
        <v>32</v>
      </c>
      <c r="Q167" t="s">
        <v>32</v>
      </c>
    </row>
    <row r="168" spans="1:17" x14ac:dyDescent="0.2">
      <c r="A168" s="7">
        <v>43972.78402777778</v>
      </c>
      <c r="B168" s="7">
        <v>43972.795138888891</v>
      </c>
      <c r="C168">
        <v>100</v>
      </c>
      <c r="D168">
        <v>921</v>
      </c>
      <c r="E168" t="b">
        <v>1</v>
      </c>
      <c r="F168" s="7">
        <v>43972.795138888891</v>
      </c>
      <c r="G168" t="s">
        <v>46</v>
      </c>
      <c r="H168" t="s">
        <v>24</v>
      </c>
      <c r="I168" t="s">
        <v>8</v>
      </c>
      <c r="J168" t="s">
        <v>9</v>
      </c>
      <c r="K168" t="s">
        <v>10</v>
      </c>
      <c r="L168" t="s">
        <v>10</v>
      </c>
      <c r="M168" t="s">
        <v>9</v>
      </c>
      <c r="N168" t="s">
        <v>18</v>
      </c>
      <c r="O168" t="s">
        <v>32</v>
      </c>
      <c r="P168" t="s">
        <v>32</v>
      </c>
      <c r="Q168" t="s">
        <v>32</v>
      </c>
    </row>
    <row r="169" spans="1:17" x14ac:dyDescent="0.2">
      <c r="A169" s="7">
        <v>43972.831944444442</v>
      </c>
      <c r="B169" s="7">
        <v>43972.834027777775</v>
      </c>
      <c r="C169">
        <v>100</v>
      </c>
      <c r="D169">
        <v>165</v>
      </c>
      <c r="E169" t="b">
        <v>1</v>
      </c>
      <c r="F169" s="7">
        <v>43972.834027777775</v>
      </c>
      <c r="G169" t="s">
        <v>46</v>
      </c>
      <c r="H169" t="s">
        <v>24</v>
      </c>
      <c r="I169" t="s">
        <v>13</v>
      </c>
      <c r="J169" t="s">
        <v>9</v>
      </c>
      <c r="K169" t="s">
        <v>10</v>
      </c>
      <c r="L169" t="s">
        <v>10</v>
      </c>
      <c r="M169" t="s">
        <v>10</v>
      </c>
      <c r="N169" t="s">
        <v>18</v>
      </c>
      <c r="O169" t="s">
        <v>31</v>
      </c>
      <c r="P169" t="s">
        <v>32</v>
      </c>
      <c r="Q169" t="s">
        <v>32</v>
      </c>
    </row>
    <row r="170" spans="1:17" x14ac:dyDescent="0.2">
      <c r="A170" s="7">
        <v>43972.901388888888</v>
      </c>
      <c r="B170" s="7">
        <v>43972.905555555553</v>
      </c>
      <c r="C170">
        <v>100</v>
      </c>
      <c r="D170">
        <v>315</v>
      </c>
      <c r="E170" t="b">
        <v>1</v>
      </c>
      <c r="F170" s="7">
        <v>43972.905555555553</v>
      </c>
      <c r="G170" t="s">
        <v>46</v>
      </c>
      <c r="H170" t="s">
        <v>16</v>
      </c>
      <c r="I170" t="s">
        <v>8</v>
      </c>
      <c r="J170" t="s">
        <v>10</v>
      </c>
      <c r="K170" t="s">
        <v>10</v>
      </c>
      <c r="L170" t="s">
        <v>10</v>
      </c>
      <c r="M170" t="s">
        <v>9</v>
      </c>
      <c r="N170" t="s">
        <v>18</v>
      </c>
      <c r="O170" t="s">
        <v>31</v>
      </c>
      <c r="P170" t="s">
        <v>32</v>
      </c>
      <c r="Q170" t="s">
        <v>32</v>
      </c>
    </row>
    <row r="171" spans="1:17" x14ac:dyDescent="0.2">
      <c r="A171" s="7">
        <v>43972.938194444447</v>
      </c>
      <c r="B171" s="7">
        <v>43972.941666666666</v>
      </c>
      <c r="C171">
        <v>100</v>
      </c>
      <c r="D171">
        <v>287</v>
      </c>
      <c r="E171" t="b">
        <v>1</v>
      </c>
      <c r="F171" s="7">
        <v>43972.941666666666</v>
      </c>
      <c r="G171" t="s">
        <v>46</v>
      </c>
      <c r="H171" t="s">
        <v>24</v>
      </c>
      <c r="I171" t="s">
        <v>8</v>
      </c>
      <c r="J171" t="s">
        <v>9</v>
      </c>
      <c r="K171" t="s">
        <v>10</v>
      </c>
      <c r="L171" t="s">
        <v>10</v>
      </c>
      <c r="M171" t="s">
        <v>10</v>
      </c>
      <c r="N171" t="s">
        <v>18</v>
      </c>
      <c r="O171" t="s">
        <v>31</v>
      </c>
      <c r="P171" t="s">
        <v>31</v>
      </c>
      <c r="Q171" t="s">
        <v>32</v>
      </c>
    </row>
    <row r="172" spans="1:17" x14ac:dyDescent="0.2">
      <c r="A172" s="7">
        <v>43972.948611111111</v>
      </c>
      <c r="B172" s="7">
        <v>43972.964583333334</v>
      </c>
      <c r="C172">
        <v>100</v>
      </c>
      <c r="D172">
        <v>1353</v>
      </c>
      <c r="E172" t="b">
        <v>1</v>
      </c>
      <c r="F172" s="7">
        <v>43972.964583333334</v>
      </c>
      <c r="G172" t="s">
        <v>46</v>
      </c>
      <c r="H172" t="s">
        <v>12</v>
      </c>
      <c r="I172" t="s">
        <v>8</v>
      </c>
      <c r="J172" t="s">
        <v>9</v>
      </c>
      <c r="K172" t="s">
        <v>10</v>
      </c>
      <c r="L172" t="s">
        <v>10</v>
      </c>
      <c r="M172" t="s">
        <v>10</v>
      </c>
      <c r="N172" t="s">
        <v>18</v>
      </c>
      <c r="O172" t="s">
        <v>32</v>
      </c>
      <c r="P172" t="s">
        <v>31</v>
      </c>
      <c r="Q172" t="s">
        <v>32</v>
      </c>
    </row>
    <row r="173" spans="1:17" x14ac:dyDescent="0.2">
      <c r="A173" s="7">
        <v>43972.986111111109</v>
      </c>
      <c r="B173" s="7">
        <v>43972.998611111114</v>
      </c>
      <c r="C173">
        <v>100</v>
      </c>
      <c r="D173">
        <v>1043</v>
      </c>
      <c r="E173" t="b">
        <v>1</v>
      </c>
      <c r="F173" s="7">
        <v>43972.998611111114</v>
      </c>
      <c r="G173" t="s">
        <v>46</v>
      </c>
      <c r="H173" t="s">
        <v>25</v>
      </c>
      <c r="I173" t="s">
        <v>8</v>
      </c>
      <c r="J173" t="s">
        <v>9</v>
      </c>
      <c r="K173" t="s">
        <v>10</v>
      </c>
      <c r="L173" t="s">
        <v>20</v>
      </c>
      <c r="M173" t="s">
        <v>20</v>
      </c>
      <c r="N173" t="s">
        <v>17</v>
      </c>
      <c r="O173" t="s">
        <v>32</v>
      </c>
      <c r="P173" t="s">
        <v>32</v>
      </c>
      <c r="Q173" t="s">
        <v>32</v>
      </c>
    </row>
    <row r="174" spans="1:17" x14ac:dyDescent="0.2">
      <c r="A174" s="7">
        <v>43973.034722222219</v>
      </c>
      <c r="B174" s="7">
        <v>43973.054166666669</v>
      </c>
      <c r="C174">
        <v>100</v>
      </c>
      <c r="D174">
        <v>1643</v>
      </c>
      <c r="E174" t="b">
        <v>1</v>
      </c>
      <c r="F174" s="7">
        <v>43973.054166666669</v>
      </c>
      <c r="G174" t="s">
        <v>46</v>
      </c>
      <c r="H174" t="s">
        <v>16</v>
      </c>
      <c r="I174" t="s">
        <v>13</v>
      </c>
      <c r="J174" t="s">
        <v>9</v>
      </c>
      <c r="K174" t="s">
        <v>10</v>
      </c>
      <c r="L174" t="s">
        <v>10</v>
      </c>
      <c r="M174" t="s">
        <v>10</v>
      </c>
      <c r="N174" t="s">
        <v>17</v>
      </c>
      <c r="O174" t="s">
        <v>32</v>
      </c>
      <c r="P174" t="s">
        <v>32</v>
      </c>
      <c r="Q174" t="s">
        <v>32</v>
      </c>
    </row>
    <row r="175" spans="1:17" x14ac:dyDescent="0.2">
      <c r="A175" s="7">
        <v>43973.138888888891</v>
      </c>
      <c r="B175" s="7">
        <v>43973.13958333333</v>
      </c>
      <c r="C175">
        <v>100</v>
      </c>
      <c r="D175">
        <v>90</v>
      </c>
      <c r="E175" t="b">
        <v>1</v>
      </c>
      <c r="F175" s="7">
        <v>43973.13958333333</v>
      </c>
      <c r="G175" t="s">
        <v>46</v>
      </c>
      <c r="H175" t="s">
        <v>16</v>
      </c>
      <c r="I175" t="s">
        <v>13</v>
      </c>
      <c r="J175" t="s">
        <v>10</v>
      </c>
      <c r="K175" t="s">
        <v>20</v>
      </c>
      <c r="L175" t="s">
        <v>10</v>
      </c>
      <c r="M175" t="s">
        <v>10</v>
      </c>
      <c r="N175" t="s">
        <v>18</v>
      </c>
      <c r="O175" t="s">
        <v>32</v>
      </c>
      <c r="P175" t="s">
        <v>32</v>
      </c>
      <c r="Q175" t="s">
        <v>32</v>
      </c>
    </row>
    <row r="176" spans="1:17" x14ac:dyDescent="0.2">
      <c r="A176" s="7">
        <v>43973.150694444441</v>
      </c>
      <c r="B176" s="7">
        <v>43973.15347222222</v>
      </c>
      <c r="C176">
        <v>100</v>
      </c>
      <c r="D176">
        <v>265</v>
      </c>
      <c r="E176" t="b">
        <v>1</v>
      </c>
      <c r="F176" s="7">
        <v>43973.15347222222</v>
      </c>
      <c r="G176" t="s">
        <v>46</v>
      </c>
      <c r="H176" t="s">
        <v>12</v>
      </c>
      <c r="I176" t="s">
        <v>8</v>
      </c>
      <c r="J176" t="s">
        <v>10</v>
      </c>
      <c r="K176" t="s">
        <v>10</v>
      </c>
      <c r="L176" t="s">
        <v>10</v>
      </c>
      <c r="M176" t="s">
        <v>9</v>
      </c>
      <c r="N176" t="s">
        <v>17</v>
      </c>
      <c r="O176" t="s">
        <v>32</v>
      </c>
      <c r="P176" t="s">
        <v>32</v>
      </c>
      <c r="Q176" t="s">
        <v>32</v>
      </c>
    </row>
    <row r="177" spans="1:17" x14ac:dyDescent="0.2">
      <c r="A177" s="7">
        <v>43973.354166666664</v>
      </c>
      <c r="B177" s="7">
        <v>43973.355555555558</v>
      </c>
      <c r="C177">
        <v>100</v>
      </c>
      <c r="D177">
        <v>122</v>
      </c>
      <c r="E177" t="b">
        <v>1</v>
      </c>
      <c r="F177" s="7">
        <v>43973.355555555558</v>
      </c>
      <c r="G177" t="s">
        <v>46</v>
      </c>
      <c r="H177" t="s">
        <v>7</v>
      </c>
      <c r="I177" t="s">
        <v>8</v>
      </c>
      <c r="J177" t="s">
        <v>9</v>
      </c>
      <c r="K177" t="s">
        <v>10</v>
      </c>
      <c r="L177" t="s">
        <v>10</v>
      </c>
      <c r="M177" t="s">
        <v>10</v>
      </c>
      <c r="N177" t="s">
        <v>18</v>
      </c>
      <c r="O177" t="s">
        <v>32</v>
      </c>
      <c r="P177" t="s">
        <v>31</v>
      </c>
      <c r="Q177" t="s">
        <v>32</v>
      </c>
    </row>
    <row r="178" spans="1:17" x14ac:dyDescent="0.2">
      <c r="A178" s="7">
        <v>43972.584722222222</v>
      </c>
      <c r="B178" s="7">
        <v>43973.510416666664</v>
      </c>
      <c r="C178">
        <v>100</v>
      </c>
      <c r="D178">
        <v>79972</v>
      </c>
      <c r="E178" t="b">
        <v>1</v>
      </c>
      <c r="F178" s="7">
        <v>43973.510416666664</v>
      </c>
      <c r="G178" t="s">
        <v>46</v>
      </c>
      <c r="H178" t="s">
        <v>16</v>
      </c>
      <c r="I178" t="s">
        <v>13</v>
      </c>
      <c r="J178" t="s">
        <v>10</v>
      </c>
      <c r="K178" t="s">
        <v>10</v>
      </c>
      <c r="L178" t="s">
        <v>20</v>
      </c>
      <c r="M178" t="s">
        <v>9</v>
      </c>
      <c r="N178" t="s">
        <v>18</v>
      </c>
      <c r="O178" t="s">
        <v>32</v>
      </c>
      <c r="P178" t="s">
        <v>32</v>
      </c>
      <c r="Q178" t="s">
        <v>32</v>
      </c>
    </row>
    <row r="179" spans="1:17" x14ac:dyDescent="0.2">
      <c r="A179" s="7">
        <v>43973.509722222225</v>
      </c>
      <c r="B179" s="7">
        <v>43973.515972222223</v>
      </c>
      <c r="C179">
        <v>100</v>
      </c>
      <c r="D179">
        <v>519</v>
      </c>
      <c r="E179" t="b">
        <v>1</v>
      </c>
      <c r="F179" s="7">
        <v>43973.515972222223</v>
      </c>
      <c r="G179" t="s">
        <v>46</v>
      </c>
      <c r="H179" t="s">
        <v>12</v>
      </c>
      <c r="I179" t="s">
        <v>8</v>
      </c>
      <c r="J179" t="s">
        <v>9</v>
      </c>
      <c r="K179" t="s">
        <v>10</v>
      </c>
      <c r="L179" t="s">
        <v>10</v>
      </c>
      <c r="M179" t="s">
        <v>10</v>
      </c>
      <c r="N179" t="s">
        <v>18</v>
      </c>
      <c r="O179" t="s">
        <v>32</v>
      </c>
      <c r="P179" t="s">
        <v>32</v>
      </c>
      <c r="Q179" t="s">
        <v>32</v>
      </c>
    </row>
    <row r="180" spans="1:17" x14ac:dyDescent="0.2">
      <c r="A180" s="7">
        <v>43973.616666666669</v>
      </c>
      <c r="B180" s="7">
        <v>43973.618750000001</v>
      </c>
      <c r="C180">
        <v>100</v>
      </c>
      <c r="D180">
        <v>214</v>
      </c>
      <c r="E180" t="b">
        <v>1</v>
      </c>
      <c r="F180" s="7">
        <v>43973.618750000001</v>
      </c>
      <c r="G180" t="s">
        <v>46</v>
      </c>
      <c r="H180" t="s">
        <v>7</v>
      </c>
      <c r="I180" t="s">
        <v>8</v>
      </c>
      <c r="J180" t="s">
        <v>9</v>
      </c>
      <c r="K180" t="s">
        <v>10</v>
      </c>
      <c r="L180" t="s">
        <v>10</v>
      </c>
      <c r="M180" t="s">
        <v>10</v>
      </c>
      <c r="N180" t="s">
        <v>18</v>
      </c>
      <c r="O180" t="s">
        <v>32</v>
      </c>
      <c r="P180" t="s">
        <v>32</v>
      </c>
      <c r="Q180" t="s">
        <v>32</v>
      </c>
    </row>
    <row r="181" spans="1:17" x14ac:dyDescent="0.2">
      <c r="A181" s="7">
        <v>43973.709722222222</v>
      </c>
      <c r="B181" s="7">
        <v>43973.711111111108</v>
      </c>
      <c r="C181">
        <v>100</v>
      </c>
      <c r="D181">
        <v>121</v>
      </c>
      <c r="E181" t="b">
        <v>1</v>
      </c>
      <c r="F181" s="7">
        <v>43973.711111111108</v>
      </c>
      <c r="G181" t="s">
        <v>46</v>
      </c>
      <c r="H181" t="s">
        <v>12</v>
      </c>
      <c r="I181" t="s">
        <v>8</v>
      </c>
      <c r="J181" t="s">
        <v>9</v>
      </c>
      <c r="K181" t="s">
        <v>20</v>
      </c>
      <c r="L181" t="s">
        <v>10</v>
      </c>
      <c r="M181" t="s">
        <v>20</v>
      </c>
      <c r="N181" t="s">
        <v>18</v>
      </c>
      <c r="O181" t="s">
        <v>32</v>
      </c>
      <c r="P181" t="s">
        <v>32</v>
      </c>
      <c r="Q181" t="s">
        <v>32</v>
      </c>
    </row>
    <row r="182" spans="1:17" x14ac:dyDescent="0.2">
      <c r="A182" s="7">
        <v>43974.286111111112</v>
      </c>
      <c r="B182" s="7">
        <v>43974.287499999999</v>
      </c>
      <c r="C182">
        <v>100</v>
      </c>
      <c r="D182">
        <v>130</v>
      </c>
      <c r="E182" t="b">
        <v>1</v>
      </c>
      <c r="F182" s="7">
        <v>43974.287499999999</v>
      </c>
      <c r="G182" t="s">
        <v>46</v>
      </c>
      <c r="H182" t="s">
        <v>16</v>
      </c>
      <c r="I182" t="s">
        <v>8</v>
      </c>
      <c r="J182" t="s">
        <v>10</v>
      </c>
      <c r="K182" t="s">
        <v>20</v>
      </c>
      <c r="L182" t="s">
        <v>20</v>
      </c>
      <c r="M182" t="s">
        <v>9</v>
      </c>
      <c r="N182" t="s">
        <v>17</v>
      </c>
      <c r="O182" t="s">
        <v>31</v>
      </c>
      <c r="P182" t="s">
        <v>32</v>
      </c>
      <c r="Q182" t="s">
        <v>32</v>
      </c>
    </row>
    <row r="183" spans="1:17" x14ac:dyDescent="0.2">
      <c r="A183" s="7">
        <v>43974.374305555553</v>
      </c>
      <c r="B183" s="7">
        <v>43974.375694444447</v>
      </c>
      <c r="C183">
        <v>100</v>
      </c>
      <c r="D183">
        <v>135</v>
      </c>
      <c r="E183" t="b">
        <v>1</v>
      </c>
      <c r="F183" s="7">
        <v>43974.375694444447</v>
      </c>
      <c r="G183" t="s">
        <v>46</v>
      </c>
      <c r="H183" t="s">
        <v>12</v>
      </c>
      <c r="I183" t="s">
        <v>8</v>
      </c>
      <c r="J183" t="s">
        <v>10</v>
      </c>
      <c r="K183" t="s">
        <v>10</v>
      </c>
      <c r="L183" t="s">
        <v>20</v>
      </c>
      <c r="M183" t="s">
        <v>9</v>
      </c>
      <c r="N183" t="s">
        <v>18</v>
      </c>
      <c r="O183" t="s">
        <v>32</v>
      </c>
      <c r="P183" t="s">
        <v>32</v>
      </c>
      <c r="Q183" t="s">
        <v>32</v>
      </c>
    </row>
    <row r="184" spans="1:17" ht="41.5" customHeight="1" x14ac:dyDescent="0.2">
      <c r="A184" s="7">
        <v>43972.377083333333</v>
      </c>
      <c r="B184" s="7">
        <v>43974.445138888892</v>
      </c>
      <c r="C184">
        <v>100</v>
      </c>
      <c r="D184">
        <v>178678</v>
      </c>
      <c r="E184" t="b">
        <v>1</v>
      </c>
      <c r="F184" s="7">
        <v>43974.445138888892</v>
      </c>
      <c r="G184" t="s">
        <v>46</v>
      </c>
      <c r="H184" t="s">
        <v>16</v>
      </c>
      <c r="I184" t="s">
        <v>8</v>
      </c>
      <c r="J184" t="s">
        <v>10</v>
      </c>
      <c r="K184" t="s">
        <v>10</v>
      </c>
      <c r="L184" t="s">
        <v>10</v>
      </c>
      <c r="M184" t="s">
        <v>10</v>
      </c>
      <c r="N184" t="s">
        <v>18</v>
      </c>
    </row>
    <row r="185" spans="1:17" ht="71.5" customHeight="1" x14ac:dyDescent="0.2">
      <c r="A185" s="7">
        <v>43976.129861111112</v>
      </c>
      <c r="B185" s="7">
        <v>43976.136111111111</v>
      </c>
      <c r="C185">
        <v>100</v>
      </c>
      <c r="D185">
        <v>539</v>
      </c>
      <c r="E185" t="b">
        <v>1</v>
      </c>
      <c r="F185" s="7">
        <v>43976.136111111111</v>
      </c>
      <c r="G185" t="s">
        <v>46</v>
      </c>
      <c r="H185" t="s">
        <v>12</v>
      </c>
      <c r="I185" t="s">
        <v>8</v>
      </c>
      <c r="J185" t="s">
        <v>9</v>
      </c>
      <c r="K185" t="s">
        <v>10</v>
      </c>
      <c r="L185" t="s">
        <v>10</v>
      </c>
      <c r="M185" t="s">
        <v>10</v>
      </c>
      <c r="N185" t="s">
        <v>17</v>
      </c>
      <c r="O185" t="s">
        <v>31</v>
      </c>
      <c r="P185" t="s">
        <v>32</v>
      </c>
      <c r="Q185" t="s">
        <v>32</v>
      </c>
    </row>
    <row r="186" spans="1:17" ht="95.5" customHeight="1" x14ac:dyDescent="0.2">
      <c r="A186" s="7">
        <v>43972.695138888892</v>
      </c>
      <c r="B186" s="7">
        <v>43976.28402777778</v>
      </c>
      <c r="C186">
        <v>100</v>
      </c>
      <c r="D186">
        <v>310052</v>
      </c>
      <c r="E186" t="b">
        <v>1</v>
      </c>
      <c r="F186" s="7">
        <v>43976.28402777778</v>
      </c>
      <c r="G186" t="s">
        <v>46</v>
      </c>
      <c r="H186" t="s">
        <v>12</v>
      </c>
      <c r="I186" t="s">
        <v>8</v>
      </c>
      <c r="J186" t="s">
        <v>9</v>
      </c>
      <c r="K186" t="s">
        <v>20</v>
      </c>
      <c r="L186" t="s">
        <v>10</v>
      </c>
      <c r="M186" t="s">
        <v>10</v>
      </c>
      <c r="N186" t="s">
        <v>18</v>
      </c>
      <c r="O186" t="s">
        <v>32</v>
      </c>
      <c r="P186" t="s">
        <v>32</v>
      </c>
      <c r="Q186" t="s">
        <v>32</v>
      </c>
    </row>
    <row r="188" spans="1:17" x14ac:dyDescent="0.2">
      <c r="H188" t="str" cm="1">
        <f t="array" ref="H188:H193">_xlfn.UNIQUE(H4:H186)</f>
        <v>Faculty member</v>
      </c>
      <c r="I188" t="str" cm="1">
        <f t="array" ref="I188:I190">_xlfn.UNIQUE(I4:I186)</f>
        <v>Male</v>
      </c>
      <c r="J188" t="str" cm="1">
        <f t="array" ref="J188:J189">_xlfn.UNIQUE(J4:J186)</f>
        <v>No</v>
      </c>
      <c r="K188" t="str" cm="1">
        <f t="array" ref="K188:K190">_xlfn.UNIQUE(K4:K186)</f>
        <v>Yes</v>
      </c>
      <c r="L188" t="str" cm="1">
        <f t="array" ref="L188:L190">_xlfn.UNIQUE(L4:L186)</f>
        <v>Yes</v>
      </c>
      <c r="M188" t="str" cm="1">
        <f t="array" ref="M188:M190">_xlfn.UNIQUE(M4:M186)</f>
        <v>Yes</v>
      </c>
      <c r="N188" t="str" cm="1">
        <f t="array" ref="N188:N201">_xlfn.UNIQUE(N4:N186)</f>
        <v>-	Plenary sessions,-	Oral Sessions,- The networking sessions (virtual hallways)</v>
      </c>
      <c r="O188" cm="1">
        <f t="array" ref="O188:O190">_xlfn.UNIQUE(O4:O186)</f>
        <v>0</v>
      </c>
      <c r="P188" cm="1">
        <f t="array" ref="P188:P190">_xlfn.UNIQUE(P4:P186)</f>
        <v>0</v>
      </c>
      <c r="Q188" cm="1">
        <f t="array" ref="Q188:Q190">_xlfn.UNIQUE(Q4:Q186)</f>
        <v>0</v>
      </c>
    </row>
    <row r="189" spans="1:17" x14ac:dyDescent="0.2">
      <c r="H189" t="str">
        <v>Industry member</v>
      </c>
      <c r="I189" t="str">
        <v>Female</v>
      </c>
      <c r="J189" t="str">
        <v>Yes</v>
      </c>
      <c r="K189" t="str">
        <v>Maybe</v>
      </c>
      <c r="L189" t="str">
        <v>Maybe</v>
      </c>
      <c r="M189" t="str">
        <v>No</v>
      </c>
      <c r="N189" t="str">
        <v>-	Plenary sessions,-	Oral Sessions,-	The poster sessions,- The networking sessions (virtual hallways)</v>
      </c>
      <c r="O189" t="str">
        <v>online</v>
      </c>
      <c r="P189" t="str">
        <v>online</v>
      </c>
      <c r="Q189" t="str">
        <v>in-person</v>
      </c>
    </row>
    <row r="190" spans="1:17" x14ac:dyDescent="0.2">
      <c r="H190" t="str">
        <v>Graduate student</v>
      </c>
      <c r="I190" t="str">
        <v>Prefer not to answer</v>
      </c>
      <c r="K190" t="str">
        <v>No</v>
      </c>
      <c r="L190" t="str">
        <v>No</v>
      </c>
      <c r="M190" t="str">
        <v>Maybe</v>
      </c>
      <c r="N190" t="e">
        <v>#NAME?</v>
      </c>
      <c r="O190" t="str">
        <v>in-person</v>
      </c>
      <c r="P190" t="str">
        <v>in-person</v>
      </c>
      <c r="Q190" t="str">
        <v>online</v>
      </c>
    </row>
    <row r="191" spans="1:17" x14ac:dyDescent="0.2">
      <c r="H191" t="str">
        <v>Research scientist</v>
      </c>
      <c r="N191" t="str">
        <v>-	The poster sessions</v>
      </c>
    </row>
    <row r="192" spans="1:17" x14ac:dyDescent="0.2">
      <c r="H192" t="str">
        <v>Undergraduate student</v>
      </c>
      <c r="N192" t="str">
        <v>-	Plenary sessions,-	Oral Sessions</v>
      </c>
    </row>
    <row r="193" spans="8:14" x14ac:dyDescent="0.2">
      <c r="H193" t="str">
        <v>Other</v>
      </c>
      <c r="N193" t="str">
        <v>-	Oral Sessions</v>
      </c>
    </row>
    <row r="194" spans="8:14" x14ac:dyDescent="0.2">
      <c r="N194" t="str">
        <v>-	The poster sessions,- The networking sessions (virtual hallways)</v>
      </c>
    </row>
    <row r="195" spans="8:14" x14ac:dyDescent="0.2">
      <c r="N195" t="str">
        <v>Other</v>
      </c>
    </row>
    <row r="196" spans="8:14" x14ac:dyDescent="0.2">
      <c r="N196" t="str">
        <v>-	Oral Sessions,-	The poster sessions,- The networking sessions (virtual hallways)</v>
      </c>
    </row>
    <row r="197" spans="8:14" x14ac:dyDescent="0.2">
      <c r="N197" t="str">
        <v>-	Plenary sessions</v>
      </c>
    </row>
    <row r="198" spans="8:14" x14ac:dyDescent="0.2">
      <c r="N198" t="str">
        <v>-	Oral Sessions,- The networking sessions (virtual hallways)</v>
      </c>
    </row>
    <row r="199" spans="8:14" x14ac:dyDescent="0.2">
      <c r="N199" t="str">
        <v>-	Oral Sessions,-	The poster sessions</v>
      </c>
    </row>
    <row r="200" spans="8:14" x14ac:dyDescent="0.2">
      <c r="N200" t="str">
        <v>-	Plenary sessions,-	Oral Sessions,-	The poster sessions</v>
      </c>
    </row>
    <row r="201" spans="8:14" x14ac:dyDescent="0.2">
      <c r="N201" t="str">
        <v>-	Plenary sessions,-	The poster sessions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09"/>
  <sheetViews>
    <sheetView topLeftCell="AU1" zoomScale="81" zoomScaleNormal="85" workbookViewId="0">
      <pane ySplit="1" topLeftCell="A180" activePane="bottomLeft" state="frozen"/>
      <selection pane="bottomLeft" activeCell="BJ179" sqref="BJ179"/>
    </sheetView>
  </sheetViews>
  <sheetFormatPr baseColWidth="10" defaultColWidth="8.83203125" defaultRowHeight="15" x14ac:dyDescent="0.2"/>
  <cols>
    <col min="1" max="3" width="13.83203125" customWidth="1"/>
    <col min="4" max="7" width="28.5" customWidth="1"/>
    <col min="8" max="8" width="13.83203125" customWidth="1"/>
    <col min="9" max="9" width="74.83203125" customWidth="1"/>
    <col min="10" max="14" width="5" customWidth="1"/>
    <col min="15" max="15" width="13.33203125" bestFit="1" customWidth="1"/>
    <col min="16" max="16" width="12.1640625" bestFit="1" customWidth="1"/>
    <col min="17" max="17" width="15.6640625" bestFit="1" customWidth="1"/>
    <col min="18" max="18" width="33" bestFit="1" customWidth="1"/>
    <col min="19" max="19" width="5.5" customWidth="1"/>
    <col min="20" max="27" width="4.33203125" style="1" customWidth="1"/>
    <col min="28" max="35" width="7.1640625" style="1" customWidth="1"/>
    <col min="36" max="38" width="4.33203125" style="1" customWidth="1"/>
    <col min="39" max="39" width="13.5" style="1" customWidth="1"/>
    <col min="40" max="47" width="5" customWidth="1"/>
    <col min="48" max="55" width="6.1640625" customWidth="1"/>
    <col min="56" max="59" width="13.83203125" customWidth="1"/>
    <col min="60" max="85" width="8.83203125" customWidth="1"/>
  </cols>
  <sheetData>
    <row r="1" spans="2:59" s="1" customFormat="1" ht="106.25" customHeight="1" x14ac:dyDescent="0.2">
      <c r="B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I1" s="1" t="s">
        <v>100</v>
      </c>
      <c r="J1" t="s">
        <v>43</v>
      </c>
      <c r="K1" t="s">
        <v>26</v>
      </c>
      <c r="L1" t="s">
        <v>44</v>
      </c>
      <c r="M1" t="s">
        <v>45</v>
      </c>
      <c r="N1" t="s">
        <v>22</v>
      </c>
      <c r="O1" t="s">
        <v>43</v>
      </c>
      <c r="P1" t="s">
        <v>26</v>
      </c>
      <c r="Q1" t="s">
        <v>44</v>
      </c>
      <c r="R1" t="s">
        <v>45</v>
      </c>
      <c r="S1" t="s">
        <v>22</v>
      </c>
      <c r="T1" s="1" t="s">
        <v>108</v>
      </c>
      <c r="U1" s="1" t="s">
        <v>109</v>
      </c>
      <c r="V1" s="1" t="s">
        <v>110</v>
      </c>
      <c r="W1" s="1" t="s">
        <v>27</v>
      </c>
      <c r="X1" s="1" t="s">
        <v>106</v>
      </c>
      <c r="Y1" s="1" t="s">
        <v>88</v>
      </c>
      <c r="Z1" s="1" t="s">
        <v>111</v>
      </c>
      <c r="AA1" s="1" t="s">
        <v>107</v>
      </c>
      <c r="AB1" s="1" t="s">
        <v>108</v>
      </c>
      <c r="AC1" s="1" t="s">
        <v>109</v>
      </c>
      <c r="AD1" s="1" t="s">
        <v>110</v>
      </c>
      <c r="AE1" s="1" t="s">
        <v>27</v>
      </c>
      <c r="AF1" s="1" t="s">
        <v>106</v>
      </c>
      <c r="AG1" s="1" t="s">
        <v>88</v>
      </c>
      <c r="AH1" s="1" t="s">
        <v>111</v>
      </c>
      <c r="AI1" s="1" t="s">
        <v>107</v>
      </c>
      <c r="AN1" s="1" t="s">
        <v>92</v>
      </c>
      <c r="AO1" s="1" t="s">
        <v>39</v>
      </c>
      <c r="AP1" s="1" t="s">
        <v>27</v>
      </c>
      <c r="AQ1" s="1" t="s">
        <v>93</v>
      </c>
      <c r="AR1" s="1" t="s">
        <v>22</v>
      </c>
      <c r="AS1" s="1" t="s">
        <v>91</v>
      </c>
      <c r="AT1" s="1" t="s">
        <v>89</v>
      </c>
      <c r="AU1" s="1" t="s">
        <v>90</v>
      </c>
      <c r="AV1" s="1" t="s">
        <v>92</v>
      </c>
      <c r="AW1" s="1" t="s">
        <v>39</v>
      </c>
      <c r="AX1" s="1" t="s">
        <v>27</v>
      </c>
      <c r="AY1" s="1" t="s">
        <v>93</v>
      </c>
      <c r="AZ1" s="1" t="s">
        <v>22</v>
      </c>
      <c r="BA1" s="1" t="s">
        <v>91</v>
      </c>
      <c r="BB1" s="1" t="s">
        <v>89</v>
      </c>
      <c r="BC1" s="1" t="s">
        <v>90</v>
      </c>
      <c r="BE1" s="1" t="s">
        <v>103</v>
      </c>
      <c r="BF1" s="1" t="s">
        <v>104</v>
      </c>
      <c r="BG1" s="1" t="s">
        <v>105</v>
      </c>
    </row>
    <row r="2" spans="2:59" ht="45" customHeight="1" x14ac:dyDescent="0.2">
      <c r="B2" t="s">
        <v>8</v>
      </c>
      <c r="D2" t="s">
        <v>9</v>
      </c>
      <c r="E2" t="s">
        <v>10</v>
      </c>
      <c r="F2" t="s">
        <v>10</v>
      </c>
      <c r="G2" t="s">
        <v>10</v>
      </c>
      <c r="I2" t="s">
        <v>11</v>
      </c>
      <c r="J2">
        <f>IF(ISNUMBER(SEARCH(J$1,$I2)),1,0)</f>
        <v>1</v>
      </c>
      <c r="K2">
        <f t="shared" ref="K2:M17" si="0">IF(ISNUMBER(SEARCH(K$1,$I2)),1,0)</f>
        <v>1</v>
      </c>
      <c r="L2">
        <f t="shared" si="0"/>
        <v>0</v>
      </c>
      <c r="M2">
        <f t="shared" si="0"/>
        <v>1</v>
      </c>
      <c r="N2">
        <f>IF(SUM(J2:M2)=0,1,0)</f>
        <v>0</v>
      </c>
      <c r="O2">
        <f>J2/SUM($J2:$N2)</f>
        <v>0.33333333333333331</v>
      </c>
      <c r="P2">
        <f t="shared" ref="P2:S2" si="1">K2/SUM($J2:$N2)</f>
        <v>0.33333333333333331</v>
      </c>
      <c r="Q2">
        <f t="shared" si="1"/>
        <v>0</v>
      </c>
      <c r="R2">
        <f t="shared" si="1"/>
        <v>0.33333333333333331</v>
      </c>
      <c r="S2">
        <f t="shared" si="1"/>
        <v>0</v>
      </c>
      <c r="T2" s="1">
        <v>1</v>
      </c>
      <c r="U2" s="1">
        <v>1</v>
      </c>
      <c r="W2" s="1">
        <v>1</v>
      </c>
      <c r="AB2" s="9">
        <f t="shared" ref="AB2:AB33" si="2">T2/SUM($T2:$AA2)</f>
        <v>0.33333333333333331</v>
      </c>
      <c r="AC2" s="9">
        <f t="shared" ref="AC2:AC33" si="3">U2/SUM($T2:$AA2)</f>
        <v>0.33333333333333331</v>
      </c>
      <c r="AD2" s="9">
        <f t="shared" ref="AD2:AD33" si="4">V2/SUM($T2:$AA2)</f>
        <v>0</v>
      </c>
      <c r="AE2" s="9">
        <f t="shared" ref="AE2:AE33" si="5">W2/SUM($T2:$AA2)</f>
        <v>0.33333333333333331</v>
      </c>
      <c r="AF2" s="9">
        <f t="shared" ref="AF2:AF33" si="6">X2/SUM($T2:$AA2)</f>
        <v>0</v>
      </c>
      <c r="AG2" s="9">
        <f t="shared" ref="AG2:AG33" si="7">Y2/SUM($T2:$AA2)</f>
        <v>0</v>
      </c>
      <c r="AH2" s="9">
        <f t="shared" ref="AH2:AH33" si="8">Z2/SUM($T2:$AA2)</f>
        <v>0</v>
      </c>
      <c r="AI2" s="9">
        <f t="shared" ref="AI2:AI33" si="9">AA2/SUM($T2:$AA2)</f>
        <v>0</v>
      </c>
      <c r="AO2">
        <v>1</v>
      </c>
      <c r="AT2">
        <v>1</v>
      </c>
      <c r="AV2">
        <f t="shared" ref="AV2:AV33" si="10">AN2/SUM($AN2:$AU2)</f>
        <v>0</v>
      </c>
      <c r="AW2">
        <f t="shared" ref="AW2:AW33" si="11">AO2/SUM($AN2:$AU2)</f>
        <v>0.5</v>
      </c>
      <c r="AX2">
        <f t="shared" ref="AX2:AX33" si="12">AP2/SUM($AN2:$AU2)</f>
        <v>0</v>
      </c>
      <c r="AY2">
        <f t="shared" ref="AY2:AY33" si="13">AQ2/SUM($AN2:$AU2)</f>
        <v>0</v>
      </c>
      <c r="AZ2">
        <f t="shared" ref="AZ2:AZ33" si="14">AR2/SUM($AN2:$AU2)</f>
        <v>0</v>
      </c>
      <c r="BA2">
        <f t="shared" ref="BA2:BA33" si="15">AS2/SUM($AN2:$AU2)</f>
        <v>0</v>
      </c>
      <c r="BB2">
        <f t="shared" ref="BB2:BB33" si="16">AT2/SUM($AN2:$AU2)</f>
        <v>0.5</v>
      </c>
      <c r="BC2">
        <f t="shared" ref="BC2:BC33" si="17">AU2/SUM($AN2:$AU2)</f>
        <v>0</v>
      </c>
    </row>
    <row r="3" spans="2:59" ht="45" customHeight="1" x14ac:dyDescent="0.2">
      <c r="B3" t="s">
        <v>13</v>
      </c>
      <c r="D3" t="s">
        <v>10</v>
      </c>
      <c r="E3" t="s">
        <v>10</v>
      </c>
      <c r="F3" t="s">
        <v>10</v>
      </c>
      <c r="G3" t="s">
        <v>10</v>
      </c>
      <c r="I3" t="s">
        <v>14</v>
      </c>
      <c r="J3">
        <f t="shared" ref="J3:M34" si="18">IF(ISNUMBER(SEARCH(J$1,$I3)),1,0)</f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ref="N3:N66" si="19">IF(SUM(J3:M3)=0,1,0)</f>
        <v>0</v>
      </c>
      <c r="O3">
        <f t="shared" ref="O3:O66" si="20">J3/SUM($J3:$N3)</f>
        <v>0.25</v>
      </c>
      <c r="P3">
        <f t="shared" ref="P3:P66" si="21">K3/SUM($J3:$N3)</f>
        <v>0.25</v>
      </c>
      <c r="Q3">
        <f t="shared" ref="Q3:Q66" si="22">L3/SUM($J3:$N3)</f>
        <v>0.25</v>
      </c>
      <c r="R3">
        <f t="shared" ref="R3:R66" si="23">M3/SUM($J3:$N3)</f>
        <v>0.25</v>
      </c>
      <c r="S3">
        <f t="shared" ref="S3:S66" si="24">N3/SUM($J3:$N3)</f>
        <v>0</v>
      </c>
      <c r="U3" s="1">
        <v>1</v>
      </c>
      <c r="V3" s="1">
        <v>1</v>
      </c>
      <c r="W3" s="1">
        <v>1</v>
      </c>
      <c r="X3" s="1">
        <v>1</v>
      </c>
      <c r="AB3" s="9">
        <f t="shared" si="2"/>
        <v>0</v>
      </c>
      <c r="AC3" s="9">
        <f t="shared" si="3"/>
        <v>0.25</v>
      </c>
      <c r="AD3" s="9">
        <f t="shared" si="4"/>
        <v>0.25</v>
      </c>
      <c r="AE3" s="9">
        <f t="shared" si="5"/>
        <v>0.25</v>
      </c>
      <c r="AF3" s="9">
        <f t="shared" si="6"/>
        <v>0.25</v>
      </c>
      <c r="AG3" s="9">
        <f t="shared" si="7"/>
        <v>0</v>
      </c>
      <c r="AH3" s="9">
        <f t="shared" si="8"/>
        <v>0</v>
      </c>
      <c r="AI3" s="9">
        <f t="shared" si="9"/>
        <v>0</v>
      </c>
      <c r="AR3">
        <v>1</v>
      </c>
      <c r="AV3">
        <f t="shared" si="10"/>
        <v>0</v>
      </c>
      <c r="AW3">
        <f t="shared" si="11"/>
        <v>0</v>
      </c>
      <c r="AX3">
        <f t="shared" si="12"/>
        <v>0</v>
      </c>
      <c r="AY3">
        <f t="shared" si="13"/>
        <v>0</v>
      </c>
      <c r="AZ3">
        <f t="shared" si="14"/>
        <v>1</v>
      </c>
      <c r="BA3">
        <f t="shared" si="15"/>
        <v>0</v>
      </c>
      <c r="BB3">
        <f t="shared" si="16"/>
        <v>0</v>
      </c>
      <c r="BC3">
        <f t="shared" si="17"/>
        <v>0</v>
      </c>
    </row>
    <row r="4" spans="2:59" ht="45" customHeight="1" x14ac:dyDescent="0.2">
      <c r="B4" t="s">
        <v>8</v>
      </c>
      <c r="D4" t="s">
        <v>9</v>
      </c>
      <c r="E4" t="s">
        <v>10</v>
      </c>
      <c r="F4" t="s">
        <v>10</v>
      </c>
      <c r="G4" t="s">
        <v>10</v>
      </c>
      <c r="I4" t="e">
        <v>#NAME?</v>
      </c>
      <c r="J4">
        <f t="shared" si="18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19"/>
        <v>1</v>
      </c>
      <c r="O4">
        <f t="shared" si="20"/>
        <v>0</v>
      </c>
      <c r="P4">
        <f t="shared" si="21"/>
        <v>0</v>
      </c>
      <c r="Q4">
        <f t="shared" si="22"/>
        <v>0</v>
      </c>
      <c r="R4">
        <f t="shared" si="23"/>
        <v>0</v>
      </c>
      <c r="S4">
        <f t="shared" si="24"/>
        <v>1</v>
      </c>
      <c r="U4" s="1">
        <v>1</v>
      </c>
      <c r="AB4" s="9">
        <f t="shared" si="2"/>
        <v>0</v>
      </c>
      <c r="AC4" s="9">
        <f t="shared" si="3"/>
        <v>1</v>
      </c>
      <c r="AD4" s="9">
        <f t="shared" si="4"/>
        <v>0</v>
      </c>
      <c r="AE4" s="9">
        <f t="shared" si="5"/>
        <v>0</v>
      </c>
      <c r="AF4" s="9">
        <f t="shared" si="6"/>
        <v>0</v>
      </c>
      <c r="AG4" s="9">
        <f t="shared" si="7"/>
        <v>0</v>
      </c>
      <c r="AH4" s="9">
        <f t="shared" si="8"/>
        <v>0</v>
      </c>
      <c r="AI4" s="9">
        <f t="shared" si="9"/>
        <v>0</v>
      </c>
      <c r="AO4">
        <v>1</v>
      </c>
      <c r="AV4">
        <f t="shared" si="10"/>
        <v>0</v>
      </c>
      <c r="AW4">
        <f t="shared" si="11"/>
        <v>1</v>
      </c>
      <c r="AX4">
        <f t="shared" si="12"/>
        <v>0</v>
      </c>
      <c r="AY4">
        <f t="shared" si="13"/>
        <v>0</v>
      </c>
      <c r="AZ4">
        <f t="shared" si="14"/>
        <v>0</v>
      </c>
      <c r="BA4">
        <f t="shared" si="15"/>
        <v>0</v>
      </c>
      <c r="BB4">
        <f t="shared" si="16"/>
        <v>0</v>
      </c>
      <c r="BC4">
        <f t="shared" si="17"/>
        <v>0</v>
      </c>
    </row>
    <row r="5" spans="2:59" ht="45" customHeight="1" x14ac:dyDescent="0.2">
      <c r="B5" t="s">
        <v>13</v>
      </c>
      <c r="D5" t="s">
        <v>9</v>
      </c>
      <c r="E5" t="s">
        <v>10</v>
      </c>
      <c r="F5" t="s">
        <v>10</v>
      </c>
      <c r="G5" t="s">
        <v>10</v>
      </c>
      <c r="I5" t="s">
        <v>15</v>
      </c>
      <c r="J5">
        <f t="shared" si="18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19"/>
        <v>0</v>
      </c>
      <c r="O5">
        <f t="shared" si="20"/>
        <v>0</v>
      </c>
      <c r="P5">
        <f t="shared" si="21"/>
        <v>0</v>
      </c>
      <c r="Q5">
        <f t="shared" si="22"/>
        <v>1</v>
      </c>
      <c r="R5">
        <f t="shared" si="23"/>
        <v>0</v>
      </c>
      <c r="S5">
        <f t="shared" si="24"/>
        <v>0</v>
      </c>
      <c r="Y5" s="1">
        <v>1</v>
      </c>
      <c r="AB5" s="9">
        <f t="shared" si="2"/>
        <v>0</v>
      </c>
      <c r="AC5" s="9">
        <f t="shared" si="3"/>
        <v>0</v>
      </c>
      <c r="AD5" s="9">
        <f t="shared" si="4"/>
        <v>0</v>
      </c>
      <c r="AE5" s="9">
        <f t="shared" si="5"/>
        <v>0</v>
      </c>
      <c r="AF5" s="9">
        <f t="shared" si="6"/>
        <v>0</v>
      </c>
      <c r="AG5" s="9">
        <f t="shared" si="7"/>
        <v>1</v>
      </c>
      <c r="AH5" s="9">
        <f t="shared" si="8"/>
        <v>0</v>
      </c>
      <c r="AI5" s="9">
        <f t="shared" si="9"/>
        <v>0</v>
      </c>
      <c r="AT5">
        <v>1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1</v>
      </c>
      <c r="BC5">
        <f t="shared" si="17"/>
        <v>0</v>
      </c>
    </row>
    <row r="6" spans="2:59" ht="45" customHeight="1" x14ac:dyDescent="0.2">
      <c r="B6" t="s">
        <v>8</v>
      </c>
      <c r="D6" t="s">
        <v>9</v>
      </c>
      <c r="E6" t="s">
        <v>10</v>
      </c>
      <c r="F6" t="s">
        <v>10</v>
      </c>
      <c r="G6" t="s">
        <v>10</v>
      </c>
      <c r="I6" t="s">
        <v>17</v>
      </c>
      <c r="J6">
        <f t="shared" si="18"/>
        <v>1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19"/>
        <v>0</v>
      </c>
      <c r="O6">
        <f t="shared" si="20"/>
        <v>0.5</v>
      </c>
      <c r="P6">
        <f t="shared" si="21"/>
        <v>0.5</v>
      </c>
      <c r="Q6">
        <f t="shared" si="22"/>
        <v>0</v>
      </c>
      <c r="R6">
        <f t="shared" si="23"/>
        <v>0</v>
      </c>
      <c r="S6">
        <f t="shared" si="24"/>
        <v>0</v>
      </c>
      <c r="U6" s="1">
        <v>1</v>
      </c>
      <c r="AB6" s="9">
        <f t="shared" si="2"/>
        <v>0</v>
      </c>
      <c r="AC6" s="9">
        <f t="shared" si="3"/>
        <v>1</v>
      </c>
      <c r="AD6" s="9">
        <f t="shared" si="4"/>
        <v>0</v>
      </c>
      <c r="AE6" s="9">
        <f t="shared" si="5"/>
        <v>0</v>
      </c>
      <c r="AF6" s="9">
        <f t="shared" si="6"/>
        <v>0</v>
      </c>
      <c r="AG6" s="9">
        <f t="shared" si="7"/>
        <v>0</v>
      </c>
      <c r="AH6" s="9">
        <f t="shared" si="8"/>
        <v>0</v>
      </c>
      <c r="AI6" s="9">
        <f t="shared" si="9"/>
        <v>0</v>
      </c>
      <c r="AO6">
        <v>1</v>
      </c>
      <c r="AV6">
        <f t="shared" si="10"/>
        <v>0</v>
      </c>
      <c r="AW6">
        <f t="shared" si="11"/>
        <v>1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  <c r="BC6">
        <f t="shared" si="17"/>
        <v>0</v>
      </c>
    </row>
    <row r="7" spans="2:59" ht="45" customHeight="1" x14ac:dyDescent="0.2">
      <c r="B7" t="s">
        <v>13</v>
      </c>
      <c r="D7" t="s">
        <v>10</v>
      </c>
      <c r="E7" t="s">
        <v>10</v>
      </c>
      <c r="F7" t="s">
        <v>10</v>
      </c>
      <c r="G7" t="s">
        <v>9</v>
      </c>
      <c r="I7" t="s">
        <v>18</v>
      </c>
      <c r="J7">
        <f t="shared" si="18"/>
        <v>0</v>
      </c>
      <c r="K7">
        <f t="shared" si="0"/>
        <v>1</v>
      </c>
      <c r="L7">
        <f t="shared" si="0"/>
        <v>0</v>
      </c>
      <c r="M7">
        <f t="shared" si="0"/>
        <v>0</v>
      </c>
      <c r="N7">
        <f t="shared" si="19"/>
        <v>0</v>
      </c>
      <c r="O7">
        <f t="shared" si="20"/>
        <v>0</v>
      </c>
      <c r="P7">
        <f t="shared" si="21"/>
        <v>1</v>
      </c>
      <c r="Q7">
        <f t="shared" si="22"/>
        <v>0</v>
      </c>
      <c r="R7">
        <f t="shared" si="23"/>
        <v>0</v>
      </c>
      <c r="S7">
        <f t="shared" si="24"/>
        <v>0</v>
      </c>
      <c r="U7" s="1">
        <v>1</v>
      </c>
      <c r="AB7" s="9">
        <f t="shared" si="2"/>
        <v>0</v>
      </c>
      <c r="AC7" s="9">
        <f t="shared" si="3"/>
        <v>1</v>
      </c>
      <c r="AD7" s="9">
        <f t="shared" si="4"/>
        <v>0</v>
      </c>
      <c r="AE7" s="9">
        <f t="shared" si="5"/>
        <v>0</v>
      </c>
      <c r="AF7" s="9">
        <f t="shared" si="6"/>
        <v>0</v>
      </c>
      <c r="AG7" s="9">
        <f t="shared" si="7"/>
        <v>0</v>
      </c>
      <c r="AH7" s="9">
        <f t="shared" si="8"/>
        <v>0</v>
      </c>
      <c r="AI7" s="9">
        <f t="shared" si="9"/>
        <v>0</v>
      </c>
      <c r="AO7">
        <v>1</v>
      </c>
      <c r="AP7">
        <v>1</v>
      </c>
      <c r="AV7">
        <f t="shared" si="10"/>
        <v>0</v>
      </c>
      <c r="AW7">
        <f t="shared" si="11"/>
        <v>0.5</v>
      </c>
      <c r="AX7">
        <f t="shared" si="12"/>
        <v>0.5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  <c r="BC7">
        <f t="shared" si="17"/>
        <v>0</v>
      </c>
    </row>
    <row r="8" spans="2:59" ht="45" customHeight="1" x14ac:dyDescent="0.2">
      <c r="B8" t="s">
        <v>8</v>
      </c>
      <c r="D8" t="s">
        <v>10</v>
      </c>
      <c r="E8" t="s">
        <v>10</v>
      </c>
      <c r="F8" t="s">
        <v>10</v>
      </c>
      <c r="G8" t="s">
        <v>10</v>
      </c>
      <c r="I8" t="s">
        <v>18</v>
      </c>
      <c r="J8">
        <f t="shared" si="18"/>
        <v>0</v>
      </c>
      <c r="K8">
        <f t="shared" si="0"/>
        <v>1</v>
      </c>
      <c r="L8">
        <f t="shared" si="0"/>
        <v>0</v>
      </c>
      <c r="M8">
        <f t="shared" si="0"/>
        <v>0</v>
      </c>
      <c r="N8">
        <f t="shared" si="19"/>
        <v>0</v>
      </c>
      <c r="O8">
        <f t="shared" si="20"/>
        <v>0</v>
      </c>
      <c r="P8">
        <f t="shared" si="21"/>
        <v>1</v>
      </c>
      <c r="Q8">
        <f t="shared" si="22"/>
        <v>0</v>
      </c>
      <c r="R8">
        <f t="shared" si="23"/>
        <v>0</v>
      </c>
      <c r="S8">
        <f t="shared" si="24"/>
        <v>0</v>
      </c>
      <c r="U8" s="1">
        <v>1</v>
      </c>
      <c r="V8" s="1">
        <v>1</v>
      </c>
      <c r="AB8" s="9">
        <f t="shared" si="2"/>
        <v>0</v>
      </c>
      <c r="AC8" s="9">
        <f t="shared" si="3"/>
        <v>0.5</v>
      </c>
      <c r="AD8" s="9">
        <f t="shared" si="4"/>
        <v>0.5</v>
      </c>
      <c r="AE8" s="9">
        <f t="shared" si="5"/>
        <v>0</v>
      </c>
      <c r="AF8" s="9">
        <f t="shared" si="6"/>
        <v>0</v>
      </c>
      <c r="AG8" s="9">
        <f t="shared" si="7"/>
        <v>0</v>
      </c>
      <c r="AH8" s="9">
        <f t="shared" si="8"/>
        <v>0</v>
      </c>
      <c r="AI8" s="9">
        <f t="shared" si="9"/>
        <v>0</v>
      </c>
      <c r="AQ8">
        <v>1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1</v>
      </c>
      <c r="AZ8">
        <f t="shared" si="14"/>
        <v>0</v>
      </c>
      <c r="BA8">
        <f t="shared" si="15"/>
        <v>0</v>
      </c>
      <c r="BB8">
        <f t="shared" si="16"/>
        <v>0</v>
      </c>
      <c r="BC8">
        <f t="shared" si="17"/>
        <v>0</v>
      </c>
    </row>
    <row r="9" spans="2:59" ht="45" customHeight="1" x14ac:dyDescent="0.2">
      <c r="B9" t="s">
        <v>13</v>
      </c>
      <c r="D9" t="s">
        <v>9</v>
      </c>
      <c r="E9" t="s">
        <v>10</v>
      </c>
      <c r="F9" t="s">
        <v>10</v>
      </c>
      <c r="G9" t="s">
        <v>10</v>
      </c>
      <c r="I9" t="s">
        <v>19</v>
      </c>
      <c r="J9">
        <f t="shared" si="18"/>
        <v>0</v>
      </c>
      <c r="K9">
        <f t="shared" si="0"/>
        <v>0</v>
      </c>
      <c r="L9">
        <f t="shared" si="0"/>
        <v>1</v>
      </c>
      <c r="M9">
        <f t="shared" si="0"/>
        <v>1</v>
      </c>
      <c r="N9">
        <f t="shared" si="19"/>
        <v>0</v>
      </c>
      <c r="O9">
        <f t="shared" si="20"/>
        <v>0</v>
      </c>
      <c r="P9">
        <f t="shared" si="21"/>
        <v>0</v>
      </c>
      <c r="Q9">
        <f t="shared" si="22"/>
        <v>0.5</v>
      </c>
      <c r="R9">
        <f t="shared" si="23"/>
        <v>0.5</v>
      </c>
      <c r="S9">
        <f t="shared" si="24"/>
        <v>0</v>
      </c>
      <c r="Y9" s="1">
        <v>1</v>
      </c>
      <c r="AB9" s="9">
        <f t="shared" si="2"/>
        <v>0</v>
      </c>
      <c r="AC9" s="9">
        <f t="shared" si="3"/>
        <v>0</v>
      </c>
      <c r="AD9" s="9">
        <f t="shared" si="4"/>
        <v>0</v>
      </c>
      <c r="AE9" s="9">
        <f t="shared" si="5"/>
        <v>0</v>
      </c>
      <c r="AF9" s="9">
        <f t="shared" si="6"/>
        <v>0</v>
      </c>
      <c r="AG9" s="9">
        <f t="shared" si="7"/>
        <v>1</v>
      </c>
      <c r="AH9" s="9">
        <f t="shared" si="8"/>
        <v>0</v>
      </c>
      <c r="AI9" s="9">
        <f t="shared" si="9"/>
        <v>0</v>
      </c>
      <c r="AT9">
        <v>1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1</v>
      </c>
      <c r="BC9">
        <f t="shared" si="17"/>
        <v>0</v>
      </c>
    </row>
    <row r="10" spans="2:59" ht="98.5" customHeight="1" x14ac:dyDescent="0.2">
      <c r="B10" t="s">
        <v>8</v>
      </c>
      <c r="D10" t="s">
        <v>9</v>
      </c>
      <c r="E10" t="s">
        <v>20</v>
      </c>
      <c r="F10" t="s">
        <v>10</v>
      </c>
      <c r="G10" t="s">
        <v>10</v>
      </c>
      <c r="I10" t="s">
        <v>17</v>
      </c>
      <c r="J10">
        <f t="shared" si="18"/>
        <v>1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19"/>
        <v>0</v>
      </c>
      <c r="O10">
        <f t="shared" si="20"/>
        <v>0.5</v>
      </c>
      <c r="P10">
        <f t="shared" si="21"/>
        <v>0.5</v>
      </c>
      <c r="Q10">
        <f t="shared" si="22"/>
        <v>0</v>
      </c>
      <c r="R10">
        <f t="shared" si="23"/>
        <v>0</v>
      </c>
      <c r="S10">
        <f t="shared" si="24"/>
        <v>0</v>
      </c>
      <c r="U10" s="1">
        <v>1</v>
      </c>
      <c r="AB10" s="9">
        <f t="shared" si="2"/>
        <v>0</v>
      </c>
      <c r="AC10" s="9">
        <f t="shared" si="3"/>
        <v>1</v>
      </c>
      <c r="AD10" s="9">
        <f t="shared" si="4"/>
        <v>0</v>
      </c>
      <c r="AE10" s="9">
        <f t="shared" si="5"/>
        <v>0</v>
      </c>
      <c r="AF10" s="9">
        <f t="shared" si="6"/>
        <v>0</v>
      </c>
      <c r="AG10" s="9">
        <f t="shared" si="7"/>
        <v>0</v>
      </c>
      <c r="AH10" s="9">
        <f t="shared" si="8"/>
        <v>0</v>
      </c>
      <c r="AI10" s="9">
        <f t="shared" si="9"/>
        <v>0</v>
      </c>
      <c r="AN10">
        <v>1</v>
      </c>
      <c r="AV10">
        <f t="shared" si="10"/>
        <v>1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  <c r="BC10">
        <f t="shared" si="17"/>
        <v>0</v>
      </c>
    </row>
    <row r="11" spans="2:59" ht="45" customHeight="1" x14ac:dyDescent="0.2">
      <c r="B11" t="s">
        <v>8</v>
      </c>
      <c r="D11" t="s">
        <v>9</v>
      </c>
      <c r="E11" t="s">
        <v>10</v>
      </c>
      <c r="F11" t="s">
        <v>10</v>
      </c>
      <c r="G11" t="s">
        <v>10</v>
      </c>
      <c r="I11" t="s">
        <v>15</v>
      </c>
      <c r="J11">
        <f t="shared" si="18"/>
        <v>0</v>
      </c>
      <c r="K11">
        <f t="shared" si="0"/>
        <v>0</v>
      </c>
      <c r="L11">
        <f t="shared" si="0"/>
        <v>1</v>
      </c>
      <c r="M11">
        <f t="shared" si="0"/>
        <v>0</v>
      </c>
      <c r="N11">
        <f t="shared" si="19"/>
        <v>0</v>
      </c>
      <c r="O11">
        <f t="shared" si="20"/>
        <v>0</v>
      </c>
      <c r="P11">
        <f t="shared" si="21"/>
        <v>0</v>
      </c>
      <c r="Q11">
        <f t="shared" si="22"/>
        <v>1</v>
      </c>
      <c r="R11">
        <f t="shared" si="23"/>
        <v>0</v>
      </c>
      <c r="S11">
        <f t="shared" si="24"/>
        <v>0</v>
      </c>
      <c r="V11" s="1">
        <v>1</v>
      </c>
      <c r="AB11" s="9">
        <f t="shared" si="2"/>
        <v>0</v>
      </c>
      <c r="AC11" s="9">
        <f t="shared" si="3"/>
        <v>0</v>
      </c>
      <c r="AD11" s="9">
        <f t="shared" si="4"/>
        <v>1</v>
      </c>
      <c r="AE11" s="9">
        <f t="shared" si="5"/>
        <v>0</v>
      </c>
      <c r="AF11" s="9">
        <f t="shared" si="6"/>
        <v>0</v>
      </c>
      <c r="AG11" s="9">
        <f t="shared" si="7"/>
        <v>0</v>
      </c>
      <c r="AH11" s="9">
        <f t="shared" si="8"/>
        <v>0</v>
      </c>
      <c r="AI11" s="9">
        <f t="shared" si="9"/>
        <v>0</v>
      </c>
      <c r="AU11">
        <v>1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  <c r="BC11">
        <f t="shared" si="17"/>
        <v>1</v>
      </c>
    </row>
    <row r="12" spans="2:59" ht="45" customHeight="1" x14ac:dyDescent="0.2">
      <c r="B12" t="s">
        <v>8</v>
      </c>
      <c r="D12" t="s">
        <v>10</v>
      </c>
      <c r="E12" t="s">
        <v>20</v>
      </c>
      <c r="F12" t="s">
        <v>10</v>
      </c>
      <c r="G12" t="s">
        <v>10</v>
      </c>
      <c r="I12" t="s">
        <v>17</v>
      </c>
      <c r="J12">
        <f t="shared" si="18"/>
        <v>1</v>
      </c>
      <c r="K12">
        <f t="shared" si="0"/>
        <v>1</v>
      </c>
      <c r="L12">
        <f t="shared" si="0"/>
        <v>0</v>
      </c>
      <c r="M12">
        <f t="shared" si="0"/>
        <v>0</v>
      </c>
      <c r="N12">
        <f t="shared" si="19"/>
        <v>0</v>
      </c>
      <c r="O12">
        <f t="shared" si="20"/>
        <v>0.5</v>
      </c>
      <c r="P12">
        <f t="shared" si="21"/>
        <v>0.5</v>
      </c>
      <c r="Q12">
        <f t="shared" si="22"/>
        <v>0</v>
      </c>
      <c r="R12">
        <f t="shared" si="23"/>
        <v>0</v>
      </c>
      <c r="S12">
        <f t="shared" si="24"/>
        <v>0</v>
      </c>
      <c r="U12" s="1">
        <v>1</v>
      </c>
      <c r="AB12" s="9">
        <f t="shared" si="2"/>
        <v>0</v>
      </c>
      <c r="AC12" s="9">
        <f t="shared" si="3"/>
        <v>1</v>
      </c>
      <c r="AD12" s="9">
        <f t="shared" si="4"/>
        <v>0</v>
      </c>
      <c r="AE12" s="9">
        <f t="shared" si="5"/>
        <v>0</v>
      </c>
      <c r="AF12" s="9">
        <f t="shared" si="6"/>
        <v>0</v>
      </c>
      <c r="AG12" s="9">
        <f t="shared" si="7"/>
        <v>0</v>
      </c>
      <c r="AH12" s="9">
        <f t="shared" si="8"/>
        <v>0</v>
      </c>
      <c r="AI12" s="9">
        <f t="shared" si="9"/>
        <v>0</v>
      </c>
      <c r="AT12">
        <v>1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1</v>
      </c>
      <c r="BC12">
        <f t="shared" si="17"/>
        <v>0</v>
      </c>
    </row>
    <row r="13" spans="2:59" ht="45" customHeight="1" x14ac:dyDescent="0.2">
      <c r="B13" t="s">
        <v>13</v>
      </c>
      <c r="D13" t="s">
        <v>10</v>
      </c>
      <c r="E13" t="s">
        <v>20</v>
      </c>
      <c r="F13" t="s">
        <v>20</v>
      </c>
      <c r="G13" t="s">
        <v>9</v>
      </c>
      <c r="I13" t="s">
        <v>18</v>
      </c>
      <c r="J13">
        <f t="shared" si="18"/>
        <v>0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19"/>
        <v>0</v>
      </c>
      <c r="O13">
        <f t="shared" si="20"/>
        <v>0</v>
      </c>
      <c r="P13">
        <f t="shared" si="21"/>
        <v>1</v>
      </c>
      <c r="Q13">
        <f t="shared" si="22"/>
        <v>0</v>
      </c>
      <c r="R13">
        <f t="shared" si="23"/>
        <v>0</v>
      </c>
      <c r="S13">
        <f t="shared" si="24"/>
        <v>0</v>
      </c>
      <c r="U13" s="1">
        <v>1</v>
      </c>
      <c r="AB13" s="9">
        <f t="shared" si="2"/>
        <v>0</v>
      </c>
      <c r="AC13" s="9">
        <f t="shared" si="3"/>
        <v>1</v>
      </c>
      <c r="AD13" s="9">
        <f t="shared" si="4"/>
        <v>0</v>
      </c>
      <c r="AE13" s="9">
        <f t="shared" si="5"/>
        <v>0</v>
      </c>
      <c r="AF13" s="9">
        <f t="shared" si="6"/>
        <v>0</v>
      </c>
      <c r="AG13" s="9">
        <f t="shared" si="7"/>
        <v>0</v>
      </c>
      <c r="AH13" s="9">
        <f t="shared" si="8"/>
        <v>0</v>
      </c>
      <c r="AI13" s="9">
        <f t="shared" si="9"/>
        <v>0</v>
      </c>
      <c r="AO13">
        <v>1</v>
      </c>
      <c r="AV13">
        <f t="shared" si="10"/>
        <v>0</v>
      </c>
      <c r="AW13">
        <f t="shared" si="11"/>
        <v>1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  <c r="BC13">
        <f t="shared" si="17"/>
        <v>0</v>
      </c>
    </row>
    <row r="14" spans="2:59" s="5" customFormat="1" ht="145.75" customHeight="1" x14ac:dyDescent="0.2">
      <c r="B14" s="5" t="s">
        <v>8</v>
      </c>
      <c r="D14" s="5" t="s">
        <v>10</v>
      </c>
      <c r="E14" s="5" t="s">
        <v>10</v>
      </c>
      <c r="F14" s="5" t="s">
        <v>20</v>
      </c>
      <c r="G14" s="5" t="s">
        <v>10</v>
      </c>
      <c r="I14" s="5" t="s">
        <v>18</v>
      </c>
      <c r="J14">
        <f t="shared" si="18"/>
        <v>0</v>
      </c>
      <c r="K14">
        <f t="shared" si="0"/>
        <v>1</v>
      </c>
      <c r="L14">
        <f t="shared" si="0"/>
        <v>0</v>
      </c>
      <c r="M14">
        <f t="shared" si="0"/>
        <v>0</v>
      </c>
      <c r="N14">
        <f t="shared" si="19"/>
        <v>0</v>
      </c>
      <c r="O14">
        <f t="shared" si="20"/>
        <v>0</v>
      </c>
      <c r="P14">
        <f t="shared" si="21"/>
        <v>1</v>
      </c>
      <c r="Q14">
        <f t="shared" si="22"/>
        <v>0</v>
      </c>
      <c r="R14">
        <f t="shared" si="23"/>
        <v>0</v>
      </c>
      <c r="S14">
        <f t="shared" si="24"/>
        <v>0</v>
      </c>
      <c r="T14" s="6"/>
      <c r="U14" s="6">
        <v>1</v>
      </c>
      <c r="V14" s="6"/>
      <c r="W14" s="6"/>
      <c r="X14" s="6"/>
      <c r="Y14" s="6"/>
      <c r="Z14" s="6"/>
      <c r="AA14" s="6"/>
      <c r="AB14" s="9">
        <f t="shared" si="2"/>
        <v>0</v>
      </c>
      <c r="AC14" s="9">
        <f t="shared" si="3"/>
        <v>1</v>
      </c>
      <c r="AD14" s="9">
        <f t="shared" si="4"/>
        <v>0</v>
      </c>
      <c r="AE14" s="9">
        <f t="shared" si="5"/>
        <v>0</v>
      </c>
      <c r="AF14" s="9">
        <f t="shared" si="6"/>
        <v>0</v>
      </c>
      <c r="AG14" s="9">
        <f t="shared" si="7"/>
        <v>0</v>
      </c>
      <c r="AH14" s="9">
        <f t="shared" si="8"/>
        <v>0</v>
      </c>
      <c r="AI14" s="9">
        <f t="shared" si="9"/>
        <v>0</v>
      </c>
      <c r="AJ14" s="6"/>
      <c r="AK14" s="6"/>
      <c r="AL14" s="6"/>
      <c r="AM14" s="6"/>
      <c r="AN14" s="6">
        <v>1</v>
      </c>
      <c r="AO14" s="6">
        <v>1</v>
      </c>
      <c r="AP14" s="6"/>
      <c r="AQ14" s="6"/>
      <c r="AR14" s="6"/>
      <c r="AS14" s="6"/>
      <c r="AT14" s="6"/>
      <c r="AU14" s="6"/>
      <c r="AV14">
        <f t="shared" si="10"/>
        <v>0.5</v>
      </c>
      <c r="AW14">
        <f t="shared" si="11"/>
        <v>0.5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  <c r="BC14">
        <f t="shared" si="17"/>
        <v>0</v>
      </c>
      <c r="BD14" s="6"/>
    </row>
    <row r="15" spans="2:59" s="5" customFormat="1" ht="120" customHeight="1" x14ac:dyDescent="0.2">
      <c r="B15" s="5" t="s">
        <v>21</v>
      </c>
      <c r="D15" s="5" t="s">
        <v>10</v>
      </c>
      <c r="E15" s="5" t="s">
        <v>9</v>
      </c>
      <c r="F15" s="5" t="s">
        <v>20</v>
      </c>
      <c r="G15" s="5" t="s">
        <v>10</v>
      </c>
      <c r="I15" s="5" t="s">
        <v>23</v>
      </c>
      <c r="J15">
        <f t="shared" si="18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19"/>
        <v>1</v>
      </c>
      <c r="O15">
        <f t="shared" si="20"/>
        <v>0</v>
      </c>
      <c r="P15">
        <f t="shared" si="21"/>
        <v>0</v>
      </c>
      <c r="Q15">
        <f t="shared" si="22"/>
        <v>0</v>
      </c>
      <c r="R15">
        <f t="shared" si="23"/>
        <v>0</v>
      </c>
      <c r="S15">
        <f t="shared" si="24"/>
        <v>1</v>
      </c>
      <c r="T15" s="6"/>
      <c r="U15" s="6"/>
      <c r="V15" s="6"/>
      <c r="W15" s="6"/>
      <c r="X15" s="6"/>
      <c r="Y15" s="6"/>
      <c r="Z15" s="6">
        <v>1</v>
      </c>
      <c r="AA15" s="6"/>
      <c r="AB15" s="9">
        <f t="shared" si="2"/>
        <v>0</v>
      </c>
      <c r="AC15" s="9">
        <f t="shared" si="3"/>
        <v>0</v>
      </c>
      <c r="AD15" s="9">
        <f t="shared" si="4"/>
        <v>0</v>
      </c>
      <c r="AE15" s="9">
        <f t="shared" si="5"/>
        <v>0</v>
      </c>
      <c r="AF15" s="9">
        <f t="shared" si="6"/>
        <v>0</v>
      </c>
      <c r="AG15" s="9">
        <f t="shared" si="7"/>
        <v>0</v>
      </c>
      <c r="AH15" s="9">
        <f t="shared" si="8"/>
        <v>1</v>
      </c>
      <c r="AI15" s="9">
        <f t="shared" si="9"/>
        <v>0</v>
      </c>
      <c r="AJ15" s="6"/>
      <c r="AK15" s="6"/>
      <c r="AL15" s="6"/>
      <c r="AM15" s="6"/>
      <c r="AT15" s="5">
        <v>1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1</v>
      </c>
      <c r="BC15">
        <f t="shared" si="17"/>
        <v>0</v>
      </c>
    </row>
    <row r="16" spans="2:59" s="5" customFormat="1" ht="112.75" customHeight="1" x14ac:dyDescent="0.2">
      <c r="B16" s="5" t="s">
        <v>13</v>
      </c>
      <c r="D16" s="5" t="s">
        <v>10</v>
      </c>
      <c r="E16" s="5" t="s">
        <v>10</v>
      </c>
      <c r="F16" s="5" t="s">
        <v>20</v>
      </c>
      <c r="G16" s="5" t="s">
        <v>9</v>
      </c>
      <c r="I16" s="5" t="s">
        <v>17</v>
      </c>
      <c r="J16">
        <f t="shared" si="18"/>
        <v>1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19"/>
        <v>0</v>
      </c>
      <c r="O16">
        <f t="shared" si="20"/>
        <v>0.5</v>
      </c>
      <c r="P16">
        <f t="shared" si="21"/>
        <v>0.5</v>
      </c>
      <c r="Q16">
        <f t="shared" si="22"/>
        <v>0</v>
      </c>
      <c r="R16">
        <f t="shared" si="23"/>
        <v>0</v>
      </c>
      <c r="S16">
        <f t="shared" si="24"/>
        <v>0</v>
      </c>
      <c r="T16" s="6">
        <v>1</v>
      </c>
      <c r="U16" s="6">
        <v>1</v>
      </c>
      <c r="V16" s="6"/>
      <c r="W16" s="6">
        <v>1</v>
      </c>
      <c r="X16" s="6"/>
      <c r="Y16" s="6"/>
      <c r="Z16" s="6"/>
      <c r="AA16" s="6"/>
      <c r="AB16" s="9">
        <f t="shared" si="2"/>
        <v>0.33333333333333331</v>
      </c>
      <c r="AC16" s="9">
        <f t="shared" si="3"/>
        <v>0.33333333333333331</v>
      </c>
      <c r="AD16" s="9">
        <f t="shared" si="4"/>
        <v>0</v>
      </c>
      <c r="AE16" s="9">
        <f t="shared" si="5"/>
        <v>0.33333333333333331</v>
      </c>
      <c r="AF16" s="9">
        <f t="shared" si="6"/>
        <v>0</v>
      </c>
      <c r="AG16" s="9">
        <f t="shared" si="7"/>
        <v>0</v>
      </c>
      <c r="AH16" s="9">
        <f t="shared" si="8"/>
        <v>0</v>
      </c>
      <c r="AI16" s="9">
        <f t="shared" si="9"/>
        <v>0</v>
      </c>
      <c r="AJ16" s="6"/>
      <c r="AK16" s="6"/>
      <c r="AL16" s="6"/>
      <c r="AM16" s="6"/>
      <c r="AO16" s="5">
        <v>1</v>
      </c>
      <c r="AV16">
        <f t="shared" si="10"/>
        <v>0</v>
      </c>
      <c r="AW16">
        <f t="shared" si="11"/>
        <v>1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  <c r="BC16">
        <f t="shared" si="17"/>
        <v>0</v>
      </c>
    </row>
    <row r="17" spans="2:56" s="5" customFormat="1" ht="45" customHeight="1" x14ac:dyDescent="0.2">
      <c r="B17" s="5" t="s">
        <v>8</v>
      </c>
      <c r="D17" s="5" t="s">
        <v>10</v>
      </c>
      <c r="E17" s="5" t="s">
        <v>10</v>
      </c>
      <c r="F17" s="5" t="s">
        <v>10</v>
      </c>
      <c r="G17" s="5" t="s">
        <v>9</v>
      </c>
      <c r="I17" s="5" t="s">
        <v>18</v>
      </c>
      <c r="J17">
        <f t="shared" si="18"/>
        <v>0</v>
      </c>
      <c r="K17">
        <f t="shared" si="0"/>
        <v>1</v>
      </c>
      <c r="L17">
        <f t="shared" si="0"/>
        <v>0</v>
      </c>
      <c r="M17">
        <f t="shared" si="0"/>
        <v>0</v>
      </c>
      <c r="N17">
        <f t="shared" si="19"/>
        <v>0</v>
      </c>
      <c r="O17">
        <f t="shared" si="20"/>
        <v>0</v>
      </c>
      <c r="P17">
        <f t="shared" si="21"/>
        <v>1</v>
      </c>
      <c r="Q17">
        <f t="shared" si="22"/>
        <v>0</v>
      </c>
      <c r="R17">
        <f t="shared" si="23"/>
        <v>0</v>
      </c>
      <c r="S17">
        <f t="shared" si="24"/>
        <v>0</v>
      </c>
      <c r="T17" s="6"/>
      <c r="U17" s="6">
        <v>1</v>
      </c>
      <c r="V17" s="6"/>
      <c r="W17" s="6"/>
      <c r="X17" s="6"/>
      <c r="Y17" s="6"/>
      <c r="Z17" s="6"/>
      <c r="AA17" s="6"/>
      <c r="AB17" s="9">
        <f t="shared" si="2"/>
        <v>0</v>
      </c>
      <c r="AC17" s="9">
        <f t="shared" si="3"/>
        <v>1</v>
      </c>
      <c r="AD17" s="9">
        <f t="shared" si="4"/>
        <v>0</v>
      </c>
      <c r="AE17" s="9">
        <f t="shared" si="5"/>
        <v>0</v>
      </c>
      <c r="AF17" s="9">
        <f t="shared" si="6"/>
        <v>0</v>
      </c>
      <c r="AG17" s="9">
        <f t="shared" si="7"/>
        <v>0</v>
      </c>
      <c r="AH17" s="9">
        <f t="shared" si="8"/>
        <v>0</v>
      </c>
      <c r="AI17" s="9">
        <f t="shared" si="9"/>
        <v>0</v>
      </c>
      <c r="AJ17" s="6"/>
      <c r="AK17" s="6"/>
      <c r="AL17" s="6"/>
      <c r="AM17" s="6"/>
      <c r="AO17" s="5">
        <v>1</v>
      </c>
      <c r="AV17">
        <f t="shared" si="10"/>
        <v>0</v>
      </c>
      <c r="AW17">
        <f t="shared" si="11"/>
        <v>1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  <c r="BC17">
        <f t="shared" si="17"/>
        <v>0</v>
      </c>
    </row>
    <row r="18" spans="2:56" s="5" customFormat="1" ht="45" customHeight="1" x14ac:dyDescent="0.2">
      <c r="B18" s="5" t="s">
        <v>21</v>
      </c>
      <c r="D18" s="5" t="s">
        <v>10</v>
      </c>
      <c r="E18" s="5" t="s">
        <v>10</v>
      </c>
      <c r="F18" s="5" t="s">
        <v>20</v>
      </c>
      <c r="G18" s="5" t="s">
        <v>9</v>
      </c>
      <c r="I18" s="5" t="s">
        <v>18</v>
      </c>
      <c r="J18">
        <f t="shared" si="18"/>
        <v>0</v>
      </c>
      <c r="K18">
        <f t="shared" si="18"/>
        <v>1</v>
      </c>
      <c r="L18">
        <f t="shared" si="18"/>
        <v>0</v>
      </c>
      <c r="M18">
        <f t="shared" si="18"/>
        <v>0</v>
      </c>
      <c r="N18">
        <f t="shared" si="19"/>
        <v>0</v>
      </c>
      <c r="O18">
        <f t="shared" si="20"/>
        <v>0</v>
      </c>
      <c r="P18">
        <f t="shared" si="21"/>
        <v>1</v>
      </c>
      <c r="Q18">
        <f t="shared" si="22"/>
        <v>0</v>
      </c>
      <c r="R18">
        <f t="shared" si="23"/>
        <v>0</v>
      </c>
      <c r="S18">
        <f t="shared" si="24"/>
        <v>0</v>
      </c>
      <c r="T18" s="6"/>
      <c r="U18" s="6">
        <v>1</v>
      </c>
      <c r="V18" s="6"/>
      <c r="W18" s="6"/>
      <c r="X18" s="6"/>
      <c r="Y18" s="6"/>
      <c r="Z18" s="6"/>
      <c r="AA18" s="6"/>
      <c r="AB18" s="9">
        <f t="shared" si="2"/>
        <v>0</v>
      </c>
      <c r="AC18" s="9">
        <f t="shared" si="3"/>
        <v>1</v>
      </c>
      <c r="AD18" s="9">
        <f t="shared" si="4"/>
        <v>0</v>
      </c>
      <c r="AE18" s="9">
        <f t="shared" si="5"/>
        <v>0</v>
      </c>
      <c r="AF18" s="9">
        <f t="shared" si="6"/>
        <v>0</v>
      </c>
      <c r="AG18" s="9">
        <f t="shared" si="7"/>
        <v>0</v>
      </c>
      <c r="AH18" s="9">
        <f t="shared" si="8"/>
        <v>0</v>
      </c>
      <c r="AI18" s="9">
        <f t="shared" si="9"/>
        <v>0</v>
      </c>
      <c r="AJ18" s="6"/>
      <c r="AK18" s="6"/>
      <c r="AL18" s="6"/>
      <c r="AM18" s="6"/>
      <c r="AO18" s="5">
        <v>1</v>
      </c>
      <c r="AV18">
        <f t="shared" si="10"/>
        <v>0</v>
      </c>
      <c r="AW18">
        <f t="shared" si="11"/>
        <v>1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  <c r="BC18">
        <f t="shared" si="17"/>
        <v>0</v>
      </c>
    </row>
    <row r="19" spans="2:56" s="5" customFormat="1" ht="45" customHeight="1" x14ac:dyDescent="0.2">
      <c r="B19" s="5" t="s">
        <v>13</v>
      </c>
      <c r="D19" s="5" t="s">
        <v>9</v>
      </c>
      <c r="E19" s="5" t="s">
        <v>10</v>
      </c>
      <c r="F19" s="5" t="s">
        <v>10</v>
      </c>
      <c r="G19" s="5" t="s">
        <v>10</v>
      </c>
      <c r="I19" s="5" t="s">
        <v>18</v>
      </c>
      <c r="J19">
        <f t="shared" si="18"/>
        <v>0</v>
      </c>
      <c r="K19">
        <f t="shared" si="18"/>
        <v>1</v>
      </c>
      <c r="L19">
        <f t="shared" si="18"/>
        <v>0</v>
      </c>
      <c r="M19">
        <f t="shared" si="18"/>
        <v>0</v>
      </c>
      <c r="N19">
        <f t="shared" si="19"/>
        <v>0</v>
      </c>
      <c r="O19">
        <f t="shared" si="20"/>
        <v>0</v>
      </c>
      <c r="P19">
        <f t="shared" si="21"/>
        <v>1</v>
      </c>
      <c r="Q19">
        <f t="shared" si="22"/>
        <v>0</v>
      </c>
      <c r="R19">
        <f t="shared" si="23"/>
        <v>0</v>
      </c>
      <c r="S19">
        <f t="shared" si="24"/>
        <v>0</v>
      </c>
      <c r="T19" s="6"/>
      <c r="U19" s="6">
        <v>1</v>
      </c>
      <c r="V19" s="6"/>
      <c r="W19" s="6"/>
      <c r="X19" s="6"/>
      <c r="Y19" s="6"/>
      <c r="Z19" s="6"/>
      <c r="AA19" s="6"/>
      <c r="AB19" s="9">
        <f t="shared" si="2"/>
        <v>0</v>
      </c>
      <c r="AC19" s="9">
        <f t="shared" si="3"/>
        <v>1</v>
      </c>
      <c r="AD19" s="9">
        <f t="shared" si="4"/>
        <v>0</v>
      </c>
      <c r="AE19" s="9">
        <f t="shared" si="5"/>
        <v>0</v>
      </c>
      <c r="AF19" s="9">
        <f t="shared" si="6"/>
        <v>0</v>
      </c>
      <c r="AG19" s="9">
        <f t="shared" si="7"/>
        <v>0</v>
      </c>
      <c r="AH19" s="9">
        <f t="shared" si="8"/>
        <v>0</v>
      </c>
      <c r="AI19" s="9">
        <f t="shared" si="9"/>
        <v>0</v>
      </c>
      <c r="AJ19" s="6"/>
      <c r="AK19" s="6"/>
      <c r="AL19" s="6"/>
      <c r="AM19" s="6"/>
      <c r="AO19" s="5">
        <v>1</v>
      </c>
      <c r="AV19">
        <f t="shared" si="10"/>
        <v>0</v>
      </c>
      <c r="AW19">
        <f t="shared" si="11"/>
        <v>1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  <c r="BC19">
        <f t="shared" si="17"/>
        <v>0</v>
      </c>
    </row>
    <row r="20" spans="2:56" s="5" customFormat="1" ht="45" customHeight="1" x14ac:dyDescent="0.2">
      <c r="B20" s="5" t="s">
        <v>8</v>
      </c>
      <c r="D20" s="5" t="s">
        <v>10</v>
      </c>
      <c r="E20" s="5" t="s">
        <v>10</v>
      </c>
      <c r="F20" s="5" t="s">
        <v>10</v>
      </c>
      <c r="G20" s="5" t="s">
        <v>20</v>
      </c>
      <c r="I20" s="5" t="s">
        <v>18</v>
      </c>
      <c r="J20">
        <f t="shared" si="18"/>
        <v>0</v>
      </c>
      <c r="K20">
        <f t="shared" si="18"/>
        <v>1</v>
      </c>
      <c r="L20">
        <f t="shared" si="18"/>
        <v>0</v>
      </c>
      <c r="M20">
        <f t="shared" si="18"/>
        <v>0</v>
      </c>
      <c r="N20">
        <f t="shared" si="19"/>
        <v>0</v>
      </c>
      <c r="O20">
        <f t="shared" si="20"/>
        <v>0</v>
      </c>
      <c r="P20">
        <f t="shared" si="21"/>
        <v>1</v>
      </c>
      <c r="Q20">
        <f t="shared" si="22"/>
        <v>0</v>
      </c>
      <c r="R20">
        <f t="shared" si="23"/>
        <v>0</v>
      </c>
      <c r="S20">
        <f t="shared" si="24"/>
        <v>0</v>
      </c>
      <c r="T20" s="6"/>
      <c r="U20" s="6">
        <v>1</v>
      </c>
      <c r="V20" s="6"/>
      <c r="W20" s="6"/>
      <c r="X20" s="6"/>
      <c r="Y20" s="6"/>
      <c r="Z20" s="6"/>
      <c r="AA20" s="6"/>
      <c r="AB20" s="9">
        <f t="shared" si="2"/>
        <v>0</v>
      </c>
      <c r="AC20" s="9">
        <f t="shared" si="3"/>
        <v>1</v>
      </c>
      <c r="AD20" s="9">
        <f t="shared" si="4"/>
        <v>0</v>
      </c>
      <c r="AE20" s="9">
        <f t="shared" si="5"/>
        <v>0</v>
      </c>
      <c r="AF20" s="9">
        <f t="shared" si="6"/>
        <v>0</v>
      </c>
      <c r="AG20" s="9">
        <f t="shared" si="7"/>
        <v>0</v>
      </c>
      <c r="AH20" s="9">
        <f t="shared" si="8"/>
        <v>0</v>
      </c>
      <c r="AI20" s="9">
        <f t="shared" si="9"/>
        <v>0</v>
      </c>
      <c r="AJ20" s="6"/>
      <c r="AK20" s="6"/>
      <c r="AL20" s="6"/>
      <c r="AM20" s="6"/>
      <c r="AP20" s="5">
        <v>1</v>
      </c>
      <c r="AV20">
        <f t="shared" si="10"/>
        <v>0</v>
      </c>
      <c r="AW20">
        <f t="shared" si="11"/>
        <v>0</v>
      </c>
      <c r="AX20">
        <f t="shared" si="12"/>
        <v>1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  <c r="BC20">
        <f t="shared" si="17"/>
        <v>0</v>
      </c>
    </row>
    <row r="21" spans="2:56" s="5" customFormat="1" ht="45" customHeight="1" x14ac:dyDescent="0.2">
      <c r="B21" s="5" t="s">
        <v>8</v>
      </c>
      <c r="D21" s="5" t="s">
        <v>9</v>
      </c>
      <c r="E21" s="5" t="s">
        <v>10</v>
      </c>
      <c r="F21" s="5" t="s">
        <v>10</v>
      </c>
      <c r="G21" s="5" t="s">
        <v>10</v>
      </c>
      <c r="I21" s="5" t="s">
        <v>17</v>
      </c>
      <c r="J21">
        <f t="shared" si="18"/>
        <v>1</v>
      </c>
      <c r="K21">
        <f t="shared" si="18"/>
        <v>1</v>
      </c>
      <c r="L21">
        <f t="shared" si="18"/>
        <v>0</v>
      </c>
      <c r="M21">
        <f t="shared" si="18"/>
        <v>0</v>
      </c>
      <c r="N21">
        <f t="shared" si="19"/>
        <v>0</v>
      </c>
      <c r="O21">
        <f t="shared" si="20"/>
        <v>0.5</v>
      </c>
      <c r="P21">
        <f t="shared" si="21"/>
        <v>0.5</v>
      </c>
      <c r="Q21">
        <f t="shared" si="22"/>
        <v>0</v>
      </c>
      <c r="R21">
        <f t="shared" si="23"/>
        <v>0</v>
      </c>
      <c r="S21">
        <f t="shared" si="24"/>
        <v>0</v>
      </c>
      <c r="T21" s="6"/>
      <c r="U21" s="6">
        <v>1</v>
      </c>
      <c r="V21" s="6">
        <v>1</v>
      </c>
      <c r="W21" s="6"/>
      <c r="X21" s="6"/>
      <c r="Y21" s="6"/>
      <c r="Z21" s="6"/>
      <c r="AA21" s="6"/>
      <c r="AB21" s="9">
        <f t="shared" si="2"/>
        <v>0</v>
      </c>
      <c r="AC21" s="9">
        <f t="shared" si="3"/>
        <v>0.5</v>
      </c>
      <c r="AD21" s="9">
        <f t="shared" si="4"/>
        <v>0.5</v>
      </c>
      <c r="AE21" s="9">
        <f t="shared" si="5"/>
        <v>0</v>
      </c>
      <c r="AF21" s="9">
        <f t="shared" si="6"/>
        <v>0</v>
      </c>
      <c r="AG21" s="9">
        <f t="shared" si="7"/>
        <v>0</v>
      </c>
      <c r="AH21" s="9">
        <f t="shared" si="8"/>
        <v>0</v>
      </c>
      <c r="AI21" s="9">
        <f t="shared" si="9"/>
        <v>0</v>
      </c>
      <c r="AJ21" s="6"/>
      <c r="AK21" s="6"/>
      <c r="AL21" s="6"/>
      <c r="AM21" s="6"/>
      <c r="AO21" s="5">
        <v>1</v>
      </c>
      <c r="AV21">
        <f t="shared" si="10"/>
        <v>0</v>
      </c>
      <c r="AW21">
        <f t="shared" si="11"/>
        <v>1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  <c r="BC21">
        <f t="shared" si="17"/>
        <v>0</v>
      </c>
    </row>
    <row r="22" spans="2:56" s="5" customFormat="1" ht="45" customHeight="1" x14ac:dyDescent="0.2">
      <c r="B22" s="5" t="s">
        <v>8</v>
      </c>
      <c r="D22" s="5" t="s">
        <v>9</v>
      </c>
      <c r="E22" s="5" t="s">
        <v>10</v>
      </c>
      <c r="F22" s="5" t="s">
        <v>10</v>
      </c>
      <c r="G22" s="5" t="s">
        <v>10</v>
      </c>
      <c r="I22" s="5" t="s">
        <v>18</v>
      </c>
      <c r="J22">
        <f t="shared" si="18"/>
        <v>0</v>
      </c>
      <c r="K22">
        <f t="shared" si="18"/>
        <v>1</v>
      </c>
      <c r="L22">
        <f t="shared" si="18"/>
        <v>0</v>
      </c>
      <c r="M22">
        <f t="shared" si="18"/>
        <v>0</v>
      </c>
      <c r="N22">
        <f t="shared" si="19"/>
        <v>0</v>
      </c>
      <c r="O22">
        <f t="shared" si="20"/>
        <v>0</v>
      </c>
      <c r="P22">
        <f t="shared" si="21"/>
        <v>1</v>
      </c>
      <c r="Q22">
        <f t="shared" si="22"/>
        <v>0</v>
      </c>
      <c r="R22">
        <f t="shared" si="23"/>
        <v>0</v>
      </c>
      <c r="S22">
        <f t="shared" si="24"/>
        <v>0</v>
      </c>
      <c r="T22" s="6"/>
      <c r="U22" s="6">
        <v>1</v>
      </c>
      <c r="V22" s="6"/>
      <c r="W22" s="6"/>
      <c r="X22" s="6"/>
      <c r="Y22" s="6"/>
      <c r="Z22" s="6"/>
      <c r="AA22" s="6"/>
      <c r="AB22" s="9">
        <f t="shared" si="2"/>
        <v>0</v>
      </c>
      <c r="AC22" s="9">
        <f t="shared" si="3"/>
        <v>1</v>
      </c>
      <c r="AD22" s="9">
        <f t="shared" si="4"/>
        <v>0</v>
      </c>
      <c r="AE22" s="9">
        <f t="shared" si="5"/>
        <v>0</v>
      </c>
      <c r="AF22" s="9">
        <f t="shared" si="6"/>
        <v>0</v>
      </c>
      <c r="AG22" s="9">
        <f t="shared" si="7"/>
        <v>0</v>
      </c>
      <c r="AH22" s="9">
        <f t="shared" si="8"/>
        <v>0</v>
      </c>
      <c r="AI22" s="9">
        <f t="shared" si="9"/>
        <v>0</v>
      </c>
      <c r="AJ22" s="6"/>
      <c r="AK22" s="6"/>
      <c r="AL22" s="6"/>
      <c r="AM22" s="6"/>
      <c r="AO22" s="5">
        <v>1</v>
      </c>
      <c r="AV22">
        <f t="shared" si="10"/>
        <v>0</v>
      </c>
      <c r="AW22">
        <f t="shared" si="11"/>
        <v>1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  <c r="BC22">
        <f t="shared" si="17"/>
        <v>0</v>
      </c>
    </row>
    <row r="23" spans="2:56" s="5" customFormat="1" ht="45" customHeight="1" x14ac:dyDescent="0.2">
      <c r="B23" s="5" t="s">
        <v>8</v>
      </c>
      <c r="D23" s="5" t="s">
        <v>9</v>
      </c>
      <c r="E23" s="5" t="s">
        <v>20</v>
      </c>
      <c r="F23" s="5" t="s">
        <v>10</v>
      </c>
      <c r="G23" s="5" t="s">
        <v>9</v>
      </c>
      <c r="I23" s="5" t="s">
        <v>18</v>
      </c>
      <c r="J23">
        <f t="shared" si="18"/>
        <v>0</v>
      </c>
      <c r="K23">
        <f t="shared" si="18"/>
        <v>1</v>
      </c>
      <c r="L23">
        <f t="shared" si="18"/>
        <v>0</v>
      </c>
      <c r="M23">
        <f t="shared" si="18"/>
        <v>0</v>
      </c>
      <c r="N23">
        <f t="shared" si="19"/>
        <v>0</v>
      </c>
      <c r="O23">
        <f t="shared" si="20"/>
        <v>0</v>
      </c>
      <c r="P23">
        <f t="shared" si="21"/>
        <v>1</v>
      </c>
      <c r="Q23">
        <f t="shared" si="22"/>
        <v>0</v>
      </c>
      <c r="R23">
        <f t="shared" si="23"/>
        <v>0</v>
      </c>
      <c r="S23">
        <f t="shared" si="24"/>
        <v>0</v>
      </c>
      <c r="T23" s="6"/>
      <c r="U23" s="6">
        <v>1</v>
      </c>
      <c r="V23" s="6"/>
      <c r="W23" s="6"/>
      <c r="X23" s="6"/>
      <c r="Y23" s="6"/>
      <c r="Z23" s="6"/>
      <c r="AA23" s="6"/>
      <c r="AB23" s="9">
        <f t="shared" si="2"/>
        <v>0</v>
      </c>
      <c r="AC23" s="9">
        <f t="shared" si="3"/>
        <v>1</v>
      </c>
      <c r="AD23" s="9">
        <f t="shared" si="4"/>
        <v>0</v>
      </c>
      <c r="AE23" s="9">
        <f t="shared" si="5"/>
        <v>0</v>
      </c>
      <c r="AF23" s="9">
        <f t="shared" si="6"/>
        <v>0</v>
      </c>
      <c r="AG23" s="9">
        <f t="shared" si="7"/>
        <v>0</v>
      </c>
      <c r="AH23" s="9">
        <f t="shared" si="8"/>
        <v>0</v>
      </c>
      <c r="AI23" s="9">
        <f t="shared" si="9"/>
        <v>0</v>
      </c>
      <c r="AJ23" s="6"/>
      <c r="AK23" s="6"/>
      <c r="AL23" s="6"/>
      <c r="AM23" s="6"/>
      <c r="AO23" s="5">
        <v>1</v>
      </c>
      <c r="AV23">
        <f t="shared" si="10"/>
        <v>0</v>
      </c>
      <c r="AW23">
        <f t="shared" si="11"/>
        <v>1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  <c r="BC23">
        <f t="shared" si="17"/>
        <v>0</v>
      </c>
    </row>
    <row r="24" spans="2:56" s="5" customFormat="1" ht="81" customHeight="1" x14ac:dyDescent="0.2">
      <c r="B24" s="5" t="s">
        <v>8</v>
      </c>
      <c r="D24" s="5" t="s">
        <v>10</v>
      </c>
      <c r="E24" s="5" t="s">
        <v>10</v>
      </c>
      <c r="F24" s="5" t="s">
        <v>10</v>
      </c>
      <c r="G24" s="5" t="s">
        <v>20</v>
      </c>
      <c r="I24" s="5" t="s">
        <v>15</v>
      </c>
      <c r="J24">
        <f t="shared" si="18"/>
        <v>0</v>
      </c>
      <c r="K24">
        <f t="shared" si="18"/>
        <v>0</v>
      </c>
      <c r="L24">
        <f t="shared" si="18"/>
        <v>1</v>
      </c>
      <c r="M24">
        <f t="shared" si="18"/>
        <v>0</v>
      </c>
      <c r="N24">
        <f t="shared" si="19"/>
        <v>0</v>
      </c>
      <c r="O24">
        <f t="shared" si="20"/>
        <v>0</v>
      </c>
      <c r="P24">
        <f t="shared" si="21"/>
        <v>0</v>
      </c>
      <c r="Q24">
        <f t="shared" si="22"/>
        <v>1</v>
      </c>
      <c r="R24">
        <f t="shared" si="23"/>
        <v>0</v>
      </c>
      <c r="S24">
        <f t="shared" si="24"/>
        <v>0</v>
      </c>
      <c r="T24" s="6"/>
      <c r="U24" s="6">
        <v>1</v>
      </c>
      <c r="V24" s="6">
        <v>1</v>
      </c>
      <c r="W24" s="6"/>
      <c r="X24" s="6"/>
      <c r="Y24" s="6"/>
      <c r="Z24" s="6"/>
      <c r="AA24" s="6"/>
      <c r="AB24" s="9">
        <f t="shared" si="2"/>
        <v>0</v>
      </c>
      <c r="AC24" s="9">
        <f t="shared" si="3"/>
        <v>0.5</v>
      </c>
      <c r="AD24" s="9">
        <f t="shared" si="4"/>
        <v>0.5</v>
      </c>
      <c r="AE24" s="9">
        <f t="shared" si="5"/>
        <v>0</v>
      </c>
      <c r="AF24" s="9">
        <f t="shared" si="6"/>
        <v>0</v>
      </c>
      <c r="AG24" s="9">
        <f t="shared" si="7"/>
        <v>0</v>
      </c>
      <c r="AH24" s="9">
        <f t="shared" si="8"/>
        <v>0</v>
      </c>
      <c r="AI24" s="9">
        <f t="shared" si="9"/>
        <v>0</v>
      </c>
      <c r="AJ24" s="6"/>
      <c r="AK24" s="6"/>
      <c r="AL24" s="6"/>
      <c r="AM24" s="6"/>
      <c r="AN24" s="6">
        <v>1</v>
      </c>
      <c r="AO24" s="6"/>
      <c r="AP24" s="6"/>
      <c r="AQ24" s="6"/>
      <c r="AR24" s="6"/>
      <c r="AS24" s="6"/>
      <c r="AT24" s="6"/>
      <c r="AU24" s="6"/>
      <c r="AV24">
        <f t="shared" si="10"/>
        <v>1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  <c r="BC24">
        <f t="shared" si="17"/>
        <v>0</v>
      </c>
      <c r="BD24" s="6"/>
    </row>
    <row r="25" spans="2:56" s="5" customFormat="1" ht="71.5" customHeight="1" x14ac:dyDescent="0.2">
      <c r="B25" s="5" t="s">
        <v>8</v>
      </c>
      <c r="D25" s="5" t="s">
        <v>9</v>
      </c>
      <c r="E25" s="5" t="s">
        <v>10</v>
      </c>
      <c r="F25" s="5" t="s">
        <v>10</v>
      </c>
      <c r="G25" s="5" t="s">
        <v>10</v>
      </c>
      <c r="I25" s="5" t="s">
        <v>18</v>
      </c>
      <c r="J25">
        <f t="shared" si="18"/>
        <v>0</v>
      </c>
      <c r="K25">
        <f t="shared" si="18"/>
        <v>1</v>
      </c>
      <c r="L25">
        <f t="shared" si="18"/>
        <v>0</v>
      </c>
      <c r="M25">
        <f t="shared" si="18"/>
        <v>0</v>
      </c>
      <c r="N25">
        <f t="shared" si="19"/>
        <v>0</v>
      </c>
      <c r="O25">
        <f t="shared" si="20"/>
        <v>0</v>
      </c>
      <c r="P25">
        <f t="shared" si="21"/>
        <v>1</v>
      </c>
      <c r="Q25">
        <f t="shared" si="22"/>
        <v>0</v>
      </c>
      <c r="R25">
        <f t="shared" si="23"/>
        <v>0</v>
      </c>
      <c r="S25">
        <f t="shared" si="24"/>
        <v>0</v>
      </c>
      <c r="T25" s="6"/>
      <c r="U25" s="6"/>
      <c r="V25" s="6"/>
      <c r="W25" s="6"/>
      <c r="X25" s="6"/>
      <c r="Y25" s="6"/>
      <c r="Z25" s="6">
        <v>1</v>
      </c>
      <c r="AA25" s="6"/>
      <c r="AB25" s="9">
        <f t="shared" si="2"/>
        <v>0</v>
      </c>
      <c r="AC25" s="9">
        <f t="shared" si="3"/>
        <v>0</v>
      </c>
      <c r="AD25" s="9">
        <f t="shared" si="4"/>
        <v>0</v>
      </c>
      <c r="AE25" s="9">
        <f t="shared" si="5"/>
        <v>0</v>
      </c>
      <c r="AF25" s="9">
        <f t="shared" si="6"/>
        <v>0</v>
      </c>
      <c r="AG25" s="9">
        <f t="shared" si="7"/>
        <v>0</v>
      </c>
      <c r="AH25" s="9">
        <f t="shared" si="8"/>
        <v>1</v>
      </c>
      <c r="AI25" s="9">
        <f t="shared" si="9"/>
        <v>0</v>
      </c>
      <c r="AJ25" s="6"/>
      <c r="AK25" s="6"/>
      <c r="AL25" s="6"/>
      <c r="AM25" s="6"/>
      <c r="AN25" s="5">
        <v>1</v>
      </c>
      <c r="AV25">
        <f t="shared" si="10"/>
        <v>1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  <c r="BC25">
        <f t="shared" si="17"/>
        <v>0</v>
      </c>
    </row>
    <row r="26" spans="2:56" s="5" customFormat="1" ht="71.5" customHeight="1" x14ac:dyDescent="0.2">
      <c r="B26" s="5" t="s">
        <v>8</v>
      </c>
      <c r="D26" s="5" t="s">
        <v>10</v>
      </c>
      <c r="E26" s="5" t="s">
        <v>10</v>
      </c>
      <c r="F26" s="5" t="s">
        <v>10</v>
      </c>
      <c r="G26" s="5" t="s">
        <v>9</v>
      </c>
      <c r="I26" s="5" t="s">
        <v>18</v>
      </c>
      <c r="J26">
        <f t="shared" si="18"/>
        <v>0</v>
      </c>
      <c r="K26">
        <f t="shared" si="18"/>
        <v>1</v>
      </c>
      <c r="L26">
        <f t="shared" si="18"/>
        <v>0</v>
      </c>
      <c r="M26">
        <f t="shared" si="18"/>
        <v>0</v>
      </c>
      <c r="N26">
        <f t="shared" si="19"/>
        <v>0</v>
      </c>
      <c r="O26">
        <f t="shared" si="20"/>
        <v>0</v>
      </c>
      <c r="P26">
        <f t="shared" si="21"/>
        <v>1</v>
      </c>
      <c r="Q26">
        <f t="shared" si="22"/>
        <v>0</v>
      </c>
      <c r="R26">
        <f t="shared" si="23"/>
        <v>0</v>
      </c>
      <c r="S26">
        <f t="shared" si="24"/>
        <v>0</v>
      </c>
      <c r="T26" s="6"/>
      <c r="U26" s="6">
        <v>1</v>
      </c>
      <c r="V26" s="6"/>
      <c r="W26" s="6"/>
      <c r="X26" s="6"/>
      <c r="Y26" s="6"/>
      <c r="Z26" s="6"/>
      <c r="AA26" s="6"/>
      <c r="AB26" s="9">
        <f t="shared" si="2"/>
        <v>0</v>
      </c>
      <c r="AC26" s="9">
        <f t="shared" si="3"/>
        <v>1</v>
      </c>
      <c r="AD26" s="9">
        <f t="shared" si="4"/>
        <v>0</v>
      </c>
      <c r="AE26" s="9">
        <f t="shared" si="5"/>
        <v>0</v>
      </c>
      <c r="AF26" s="9">
        <f t="shared" si="6"/>
        <v>0</v>
      </c>
      <c r="AG26" s="9">
        <f t="shared" si="7"/>
        <v>0</v>
      </c>
      <c r="AH26" s="9">
        <f t="shared" si="8"/>
        <v>0</v>
      </c>
      <c r="AI26" s="9">
        <f t="shared" si="9"/>
        <v>0</v>
      </c>
      <c r="AJ26" s="6"/>
      <c r="AK26" s="6"/>
      <c r="AL26" s="6"/>
      <c r="AM26" s="6"/>
      <c r="AO26" s="5">
        <v>1</v>
      </c>
      <c r="AV26">
        <f t="shared" si="10"/>
        <v>0</v>
      </c>
      <c r="AW26">
        <f t="shared" si="11"/>
        <v>1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  <c r="BC26">
        <f t="shared" si="17"/>
        <v>0</v>
      </c>
    </row>
    <row r="27" spans="2:56" s="5" customFormat="1" ht="71.5" customHeight="1" x14ac:dyDescent="0.2">
      <c r="B27" s="5" t="s">
        <v>8</v>
      </c>
      <c r="D27" s="5" t="s">
        <v>10</v>
      </c>
      <c r="E27" s="5" t="s">
        <v>10</v>
      </c>
      <c r="F27" s="5" t="s">
        <v>10</v>
      </c>
      <c r="G27" s="5" t="s">
        <v>9</v>
      </c>
      <c r="I27" s="5" t="s">
        <v>18</v>
      </c>
      <c r="J27">
        <f t="shared" si="18"/>
        <v>0</v>
      </c>
      <c r="K27">
        <f t="shared" si="18"/>
        <v>1</v>
      </c>
      <c r="L27">
        <f t="shared" si="18"/>
        <v>0</v>
      </c>
      <c r="M27">
        <f t="shared" si="18"/>
        <v>0</v>
      </c>
      <c r="N27">
        <f t="shared" si="19"/>
        <v>0</v>
      </c>
      <c r="O27">
        <f t="shared" si="20"/>
        <v>0</v>
      </c>
      <c r="P27">
        <f t="shared" si="21"/>
        <v>1</v>
      </c>
      <c r="Q27">
        <f t="shared" si="22"/>
        <v>0</v>
      </c>
      <c r="R27">
        <f t="shared" si="23"/>
        <v>0</v>
      </c>
      <c r="S27">
        <f t="shared" si="24"/>
        <v>0</v>
      </c>
      <c r="T27" s="6"/>
      <c r="U27" s="6"/>
      <c r="V27" s="6"/>
      <c r="W27" s="6"/>
      <c r="X27" s="6"/>
      <c r="Y27" s="6"/>
      <c r="Z27" s="6"/>
      <c r="AA27" s="6">
        <v>1</v>
      </c>
      <c r="AB27" s="9">
        <f t="shared" si="2"/>
        <v>0</v>
      </c>
      <c r="AC27" s="9">
        <f t="shared" si="3"/>
        <v>0</v>
      </c>
      <c r="AD27" s="9">
        <f t="shared" si="4"/>
        <v>0</v>
      </c>
      <c r="AE27" s="9">
        <f t="shared" si="5"/>
        <v>0</v>
      </c>
      <c r="AF27" s="9">
        <f t="shared" si="6"/>
        <v>0</v>
      </c>
      <c r="AG27" s="9">
        <f t="shared" si="7"/>
        <v>0</v>
      </c>
      <c r="AH27" s="9">
        <f t="shared" si="8"/>
        <v>0</v>
      </c>
      <c r="AI27" s="9">
        <f t="shared" si="9"/>
        <v>1</v>
      </c>
      <c r="AJ27" s="6"/>
      <c r="AK27" s="6"/>
      <c r="AL27" s="6"/>
      <c r="AM27" s="6"/>
      <c r="AN27" s="6"/>
      <c r="AO27" s="6">
        <v>1</v>
      </c>
      <c r="AP27" s="6"/>
      <c r="AQ27" s="6"/>
      <c r="AR27" s="6"/>
      <c r="AS27" s="6"/>
      <c r="AT27" s="6">
        <v>1</v>
      </c>
      <c r="AU27" s="6"/>
      <c r="AV27">
        <f t="shared" si="10"/>
        <v>0</v>
      </c>
      <c r="AW27">
        <f t="shared" si="11"/>
        <v>0.5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0.5</v>
      </c>
      <c r="BC27">
        <f t="shared" si="17"/>
        <v>0</v>
      </c>
      <c r="BD27" s="6"/>
    </row>
    <row r="28" spans="2:56" s="5" customFormat="1" ht="154.25" customHeight="1" x14ac:dyDescent="0.2">
      <c r="B28" s="5" t="s">
        <v>13</v>
      </c>
      <c r="D28" s="5" t="s">
        <v>9</v>
      </c>
      <c r="E28" s="5" t="s">
        <v>9</v>
      </c>
      <c r="F28" s="5" t="s">
        <v>10</v>
      </c>
      <c r="G28" s="5" t="s">
        <v>9</v>
      </c>
      <c r="I28" s="5" t="s">
        <v>18</v>
      </c>
      <c r="J28">
        <f t="shared" si="18"/>
        <v>0</v>
      </c>
      <c r="K28">
        <f t="shared" si="18"/>
        <v>1</v>
      </c>
      <c r="L28">
        <f t="shared" si="18"/>
        <v>0</v>
      </c>
      <c r="M28">
        <f t="shared" si="18"/>
        <v>0</v>
      </c>
      <c r="N28">
        <f t="shared" si="19"/>
        <v>0</v>
      </c>
      <c r="O28">
        <f t="shared" si="20"/>
        <v>0</v>
      </c>
      <c r="P28">
        <f t="shared" si="21"/>
        <v>1</v>
      </c>
      <c r="Q28">
        <f t="shared" si="22"/>
        <v>0</v>
      </c>
      <c r="R28">
        <f t="shared" si="23"/>
        <v>0</v>
      </c>
      <c r="S28">
        <f t="shared" si="24"/>
        <v>0</v>
      </c>
      <c r="T28" s="6"/>
      <c r="U28" s="6">
        <v>1</v>
      </c>
      <c r="V28" s="6"/>
      <c r="W28" s="6"/>
      <c r="X28" s="6"/>
      <c r="Y28" s="6"/>
      <c r="Z28" s="6"/>
      <c r="AA28" s="6"/>
      <c r="AB28" s="9">
        <f t="shared" si="2"/>
        <v>0</v>
      </c>
      <c r="AC28" s="9">
        <f t="shared" si="3"/>
        <v>1</v>
      </c>
      <c r="AD28" s="9">
        <f t="shared" si="4"/>
        <v>0</v>
      </c>
      <c r="AE28" s="9">
        <f t="shared" si="5"/>
        <v>0</v>
      </c>
      <c r="AF28" s="9">
        <f t="shared" si="6"/>
        <v>0</v>
      </c>
      <c r="AG28" s="9">
        <f t="shared" si="7"/>
        <v>0</v>
      </c>
      <c r="AH28" s="9">
        <f t="shared" si="8"/>
        <v>0</v>
      </c>
      <c r="AI28" s="9">
        <f t="shared" si="9"/>
        <v>0</v>
      </c>
      <c r="AJ28" s="6"/>
      <c r="AK28" s="6"/>
      <c r="AL28" s="6"/>
      <c r="AM28" s="6"/>
      <c r="AO28" s="5">
        <v>1</v>
      </c>
      <c r="AV28">
        <f t="shared" si="10"/>
        <v>0</v>
      </c>
      <c r="AW28">
        <f t="shared" si="11"/>
        <v>1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  <c r="BC28">
        <f t="shared" si="17"/>
        <v>0</v>
      </c>
    </row>
    <row r="29" spans="2:56" s="5" customFormat="1" ht="45" customHeight="1" x14ac:dyDescent="0.2">
      <c r="B29" s="5" t="s">
        <v>8</v>
      </c>
      <c r="D29" s="5" t="s">
        <v>10</v>
      </c>
      <c r="E29" s="5" t="s">
        <v>10</v>
      </c>
      <c r="F29" s="5" t="s">
        <v>10</v>
      </c>
      <c r="G29" s="5" t="s">
        <v>10</v>
      </c>
      <c r="I29" s="5" t="s">
        <v>18</v>
      </c>
      <c r="J29">
        <f t="shared" si="18"/>
        <v>0</v>
      </c>
      <c r="K29">
        <f t="shared" si="18"/>
        <v>1</v>
      </c>
      <c r="L29">
        <f t="shared" si="18"/>
        <v>0</v>
      </c>
      <c r="M29">
        <f t="shared" si="18"/>
        <v>0</v>
      </c>
      <c r="N29">
        <f t="shared" si="19"/>
        <v>0</v>
      </c>
      <c r="O29">
        <f t="shared" si="20"/>
        <v>0</v>
      </c>
      <c r="P29">
        <f t="shared" si="21"/>
        <v>1</v>
      </c>
      <c r="Q29">
        <f t="shared" si="22"/>
        <v>0</v>
      </c>
      <c r="R29">
        <f t="shared" si="23"/>
        <v>0</v>
      </c>
      <c r="S29">
        <f t="shared" si="24"/>
        <v>0</v>
      </c>
      <c r="T29" s="6"/>
      <c r="U29" s="6">
        <v>1</v>
      </c>
      <c r="V29" s="6"/>
      <c r="W29" s="6"/>
      <c r="X29" s="6"/>
      <c r="Y29" s="6"/>
      <c r="Z29" s="6"/>
      <c r="AA29" s="6"/>
      <c r="AB29" s="9">
        <f t="shared" si="2"/>
        <v>0</v>
      </c>
      <c r="AC29" s="9">
        <f t="shared" si="3"/>
        <v>1</v>
      </c>
      <c r="AD29" s="9">
        <f t="shared" si="4"/>
        <v>0</v>
      </c>
      <c r="AE29" s="9">
        <f t="shared" si="5"/>
        <v>0</v>
      </c>
      <c r="AF29" s="9">
        <f t="shared" si="6"/>
        <v>0</v>
      </c>
      <c r="AG29" s="9">
        <f t="shared" si="7"/>
        <v>0</v>
      </c>
      <c r="AH29" s="9">
        <f t="shared" si="8"/>
        <v>0</v>
      </c>
      <c r="AI29" s="9">
        <f t="shared" si="9"/>
        <v>0</v>
      </c>
      <c r="AJ29" s="6"/>
      <c r="AK29" s="6"/>
      <c r="AL29" s="6"/>
      <c r="AM29" s="6"/>
      <c r="AP29" s="5">
        <v>1</v>
      </c>
      <c r="AV29">
        <f t="shared" si="10"/>
        <v>0</v>
      </c>
      <c r="AW29">
        <f t="shared" si="11"/>
        <v>0</v>
      </c>
      <c r="AX29">
        <f t="shared" si="12"/>
        <v>1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  <c r="BC29">
        <f t="shared" si="17"/>
        <v>0</v>
      </c>
    </row>
    <row r="30" spans="2:56" s="5" customFormat="1" ht="86.5" customHeight="1" x14ac:dyDescent="0.2">
      <c r="B30" s="5" t="s">
        <v>8</v>
      </c>
      <c r="D30" s="5" t="s">
        <v>9</v>
      </c>
      <c r="E30" s="5" t="s">
        <v>10</v>
      </c>
      <c r="F30" s="5" t="s">
        <v>10</v>
      </c>
      <c r="G30" s="5" t="s">
        <v>10</v>
      </c>
      <c r="I30" s="5" t="s">
        <v>18</v>
      </c>
      <c r="J30">
        <f t="shared" si="18"/>
        <v>0</v>
      </c>
      <c r="K30">
        <f t="shared" si="18"/>
        <v>1</v>
      </c>
      <c r="L30">
        <f t="shared" si="18"/>
        <v>0</v>
      </c>
      <c r="M30">
        <f t="shared" si="18"/>
        <v>0</v>
      </c>
      <c r="N30">
        <f t="shared" si="19"/>
        <v>0</v>
      </c>
      <c r="O30">
        <f t="shared" si="20"/>
        <v>0</v>
      </c>
      <c r="P30">
        <f t="shared" si="21"/>
        <v>1</v>
      </c>
      <c r="Q30">
        <f t="shared" si="22"/>
        <v>0</v>
      </c>
      <c r="R30">
        <f t="shared" si="23"/>
        <v>0</v>
      </c>
      <c r="S30">
        <f t="shared" si="24"/>
        <v>0</v>
      </c>
      <c r="T30" s="6"/>
      <c r="U30" s="6"/>
      <c r="V30" s="6"/>
      <c r="W30" s="6"/>
      <c r="X30" s="6"/>
      <c r="Y30" s="6">
        <v>1</v>
      </c>
      <c r="Z30" s="6"/>
      <c r="AA30" s="6"/>
      <c r="AB30" s="9">
        <f t="shared" si="2"/>
        <v>0</v>
      </c>
      <c r="AC30" s="9">
        <f t="shared" si="3"/>
        <v>0</v>
      </c>
      <c r="AD30" s="9">
        <f t="shared" si="4"/>
        <v>0</v>
      </c>
      <c r="AE30" s="9">
        <f t="shared" si="5"/>
        <v>0</v>
      </c>
      <c r="AF30" s="9">
        <f t="shared" si="6"/>
        <v>0</v>
      </c>
      <c r="AG30" s="9">
        <f t="shared" si="7"/>
        <v>1</v>
      </c>
      <c r="AH30" s="9">
        <f t="shared" si="8"/>
        <v>0</v>
      </c>
      <c r="AI30" s="9">
        <f t="shared" si="9"/>
        <v>0</v>
      </c>
      <c r="AJ30" s="6"/>
      <c r="AK30" s="6"/>
      <c r="AL30" s="6"/>
      <c r="AM30" s="6"/>
      <c r="AR30" s="5">
        <v>1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1</v>
      </c>
      <c r="BA30">
        <f t="shared" si="15"/>
        <v>0</v>
      </c>
      <c r="BB30">
        <f t="shared" si="16"/>
        <v>0</v>
      </c>
      <c r="BC30">
        <f t="shared" si="17"/>
        <v>0</v>
      </c>
    </row>
    <row r="31" spans="2:56" s="5" customFormat="1" ht="45" customHeight="1" x14ac:dyDescent="0.2">
      <c r="B31" s="5" t="s">
        <v>8</v>
      </c>
      <c r="D31" s="5" t="s">
        <v>9</v>
      </c>
      <c r="E31" s="5" t="s">
        <v>10</v>
      </c>
      <c r="F31" s="5" t="s">
        <v>10</v>
      </c>
      <c r="G31" s="5" t="s">
        <v>10</v>
      </c>
      <c r="I31" s="5" t="s">
        <v>17</v>
      </c>
      <c r="J31">
        <f t="shared" si="18"/>
        <v>1</v>
      </c>
      <c r="K31">
        <f t="shared" si="18"/>
        <v>1</v>
      </c>
      <c r="L31">
        <f t="shared" si="18"/>
        <v>0</v>
      </c>
      <c r="M31">
        <f t="shared" si="18"/>
        <v>0</v>
      </c>
      <c r="N31">
        <f t="shared" si="19"/>
        <v>0</v>
      </c>
      <c r="O31">
        <f t="shared" si="20"/>
        <v>0.5</v>
      </c>
      <c r="P31">
        <f t="shared" si="21"/>
        <v>0.5</v>
      </c>
      <c r="Q31">
        <f t="shared" si="22"/>
        <v>0</v>
      </c>
      <c r="R31">
        <f t="shared" si="23"/>
        <v>0</v>
      </c>
      <c r="S31">
        <f t="shared" si="24"/>
        <v>0</v>
      </c>
      <c r="T31" s="6"/>
      <c r="U31" s="6"/>
      <c r="V31" s="6"/>
      <c r="W31" s="6"/>
      <c r="X31" s="6">
        <v>1</v>
      </c>
      <c r="Y31" s="6"/>
      <c r="Z31" s="6"/>
      <c r="AA31" s="6"/>
      <c r="AB31" s="9">
        <f t="shared" si="2"/>
        <v>0</v>
      </c>
      <c r="AC31" s="9">
        <f t="shared" si="3"/>
        <v>0</v>
      </c>
      <c r="AD31" s="9">
        <f t="shared" si="4"/>
        <v>0</v>
      </c>
      <c r="AE31" s="9">
        <f t="shared" si="5"/>
        <v>0</v>
      </c>
      <c r="AF31" s="9">
        <f t="shared" si="6"/>
        <v>1</v>
      </c>
      <c r="AG31" s="9">
        <f t="shared" si="7"/>
        <v>0</v>
      </c>
      <c r="AH31" s="9">
        <f t="shared" si="8"/>
        <v>0</v>
      </c>
      <c r="AI31" s="9">
        <f t="shared" si="9"/>
        <v>0</v>
      </c>
      <c r="AJ31" s="6"/>
      <c r="AK31" s="6"/>
      <c r="AL31" s="6"/>
      <c r="AM31" s="6"/>
      <c r="AN31" s="5">
        <v>1</v>
      </c>
      <c r="AT31" s="5">
        <v>1</v>
      </c>
      <c r="AV31">
        <f t="shared" si="10"/>
        <v>0.5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0.5</v>
      </c>
      <c r="BC31">
        <f t="shared" si="17"/>
        <v>0</v>
      </c>
    </row>
    <row r="32" spans="2:56" s="5" customFormat="1" ht="45" customHeight="1" x14ac:dyDescent="0.2">
      <c r="B32" s="5" t="s">
        <v>13</v>
      </c>
      <c r="D32" s="5" t="s">
        <v>9</v>
      </c>
      <c r="E32" s="5" t="s">
        <v>10</v>
      </c>
      <c r="F32" s="5" t="s">
        <v>10</v>
      </c>
      <c r="G32" s="5" t="s">
        <v>10</v>
      </c>
      <c r="I32" s="5" t="s">
        <v>28</v>
      </c>
      <c r="J32">
        <f t="shared" si="18"/>
        <v>0</v>
      </c>
      <c r="K32">
        <f t="shared" si="18"/>
        <v>1</v>
      </c>
      <c r="L32">
        <f t="shared" si="18"/>
        <v>1</v>
      </c>
      <c r="M32">
        <f t="shared" si="18"/>
        <v>1</v>
      </c>
      <c r="N32">
        <f t="shared" si="19"/>
        <v>0</v>
      </c>
      <c r="O32">
        <f t="shared" si="20"/>
        <v>0</v>
      </c>
      <c r="P32">
        <f t="shared" si="21"/>
        <v>0.33333333333333331</v>
      </c>
      <c r="Q32">
        <f t="shared" si="22"/>
        <v>0.33333333333333331</v>
      </c>
      <c r="R32">
        <f t="shared" si="23"/>
        <v>0.33333333333333331</v>
      </c>
      <c r="S32">
        <f t="shared" si="24"/>
        <v>0</v>
      </c>
      <c r="T32" s="6"/>
      <c r="U32" s="6"/>
      <c r="V32" s="6"/>
      <c r="W32" s="6">
        <v>1</v>
      </c>
      <c r="X32" s="6"/>
      <c r="Y32" s="6"/>
      <c r="Z32" s="6"/>
      <c r="AA32" s="6"/>
      <c r="AB32" s="9">
        <f t="shared" si="2"/>
        <v>0</v>
      </c>
      <c r="AC32" s="9">
        <f t="shared" si="3"/>
        <v>0</v>
      </c>
      <c r="AD32" s="9">
        <f t="shared" si="4"/>
        <v>0</v>
      </c>
      <c r="AE32" s="9">
        <f t="shared" si="5"/>
        <v>1</v>
      </c>
      <c r="AF32" s="9">
        <f t="shared" si="6"/>
        <v>0</v>
      </c>
      <c r="AG32" s="9">
        <f t="shared" si="7"/>
        <v>0</v>
      </c>
      <c r="AH32" s="9">
        <f t="shared" si="8"/>
        <v>0</v>
      </c>
      <c r="AI32" s="9">
        <f t="shared" si="9"/>
        <v>0</v>
      </c>
      <c r="AJ32" s="6"/>
      <c r="AK32" s="6"/>
      <c r="AL32" s="6"/>
      <c r="AM32" s="6"/>
      <c r="AR32" s="5">
        <v>1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1</v>
      </c>
      <c r="BA32">
        <f t="shared" si="15"/>
        <v>0</v>
      </c>
      <c r="BB32">
        <f t="shared" si="16"/>
        <v>0</v>
      </c>
      <c r="BC32">
        <f t="shared" si="17"/>
        <v>0</v>
      </c>
    </row>
    <row r="33" spans="2:59" s="5" customFormat="1" ht="45" customHeight="1" x14ac:dyDescent="0.2">
      <c r="B33" s="5" t="s">
        <v>8</v>
      </c>
      <c r="D33" s="5" t="s">
        <v>10</v>
      </c>
      <c r="E33" s="5" t="s">
        <v>10</v>
      </c>
      <c r="F33" s="5" t="s">
        <v>10</v>
      </c>
      <c r="G33" s="5" t="s">
        <v>9</v>
      </c>
      <c r="I33" s="5" t="s">
        <v>29</v>
      </c>
      <c r="J33">
        <f t="shared" si="18"/>
        <v>1</v>
      </c>
      <c r="K33">
        <f t="shared" si="18"/>
        <v>0</v>
      </c>
      <c r="L33">
        <f t="shared" si="18"/>
        <v>0</v>
      </c>
      <c r="M33">
        <f t="shared" si="18"/>
        <v>0</v>
      </c>
      <c r="N33">
        <f t="shared" si="19"/>
        <v>0</v>
      </c>
      <c r="O33">
        <f t="shared" si="20"/>
        <v>1</v>
      </c>
      <c r="P33">
        <f t="shared" si="21"/>
        <v>0</v>
      </c>
      <c r="Q33">
        <f t="shared" si="22"/>
        <v>0</v>
      </c>
      <c r="R33">
        <f t="shared" si="23"/>
        <v>0</v>
      </c>
      <c r="S33">
        <f t="shared" si="24"/>
        <v>0</v>
      </c>
      <c r="T33" s="6"/>
      <c r="U33" s="6">
        <v>1</v>
      </c>
      <c r="V33" s="6"/>
      <c r="W33" s="6">
        <v>1</v>
      </c>
      <c r="X33" s="6"/>
      <c r="Y33" s="6"/>
      <c r="Z33" s="6"/>
      <c r="AA33" s="6"/>
      <c r="AB33" s="9">
        <f t="shared" si="2"/>
        <v>0</v>
      </c>
      <c r="AC33" s="9">
        <f t="shared" si="3"/>
        <v>0.5</v>
      </c>
      <c r="AD33" s="9">
        <f t="shared" si="4"/>
        <v>0</v>
      </c>
      <c r="AE33" s="9">
        <f t="shared" si="5"/>
        <v>0.5</v>
      </c>
      <c r="AF33" s="9">
        <f t="shared" si="6"/>
        <v>0</v>
      </c>
      <c r="AG33" s="9">
        <f t="shared" si="7"/>
        <v>0</v>
      </c>
      <c r="AH33" s="9">
        <f t="shared" si="8"/>
        <v>0</v>
      </c>
      <c r="AI33" s="9">
        <f t="shared" si="9"/>
        <v>0</v>
      </c>
      <c r="AJ33" s="6"/>
      <c r="AK33" s="6"/>
      <c r="AL33" s="6"/>
      <c r="AM33" s="6"/>
      <c r="AO33" s="5">
        <v>1</v>
      </c>
      <c r="AV33">
        <f t="shared" si="10"/>
        <v>0</v>
      </c>
      <c r="AW33">
        <f t="shared" si="11"/>
        <v>1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  <c r="BC33">
        <f t="shared" si="17"/>
        <v>0</v>
      </c>
    </row>
    <row r="34" spans="2:59" s="5" customFormat="1" ht="45" customHeight="1" x14ac:dyDescent="0.2">
      <c r="B34" s="5" t="s">
        <v>13</v>
      </c>
      <c r="D34" s="5" t="s">
        <v>10</v>
      </c>
      <c r="E34" s="5" t="s">
        <v>10</v>
      </c>
      <c r="F34" s="5" t="s">
        <v>20</v>
      </c>
      <c r="G34" s="5" t="s">
        <v>9</v>
      </c>
      <c r="I34" s="5" t="s">
        <v>15</v>
      </c>
      <c r="J34">
        <f t="shared" si="18"/>
        <v>0</v>
      </c>
      <c r="K34">
        <f t="shared" si="18"/>
        <v>0</v>
      </c>
      <c r="L34">
        <f t="shared" si="18"/>
        <v>1</v>
      </c>
      <c r="M34">
        <f t="shared" si="18"/>
        <v>0</v>
      </c>
      <c r="N34">
        <f t="shared" si="19"/>
        <v>0</v>
      </c>
      <c r="O34">
        <f t="shared" si="20"/>
        <v>0</v>
      </c>
      <c r="P34">
        <f t="shared" si="21"/>
        <v>0</v>
      </c>
      <c r="Q34">
        <f t="shared" si="22"/>
        <v>1</v>
      </c>
      <c r="R34">
        <f t="shared" si="23"/>
        <v>0</v>
      </c>
      <c r="S34">
        <f t="shared" si="24"/>
        <v>0</v>
      </c>
      <c r="T34" s="6"/>
      <c r="U34" s="6"/>
      <c r="V34" s="6">
        <v>1</v>
      </c>
      <c r="W34" s="6"/>
      <c r="X34" s="6"/>
      <c r="Y34" s="6"/>
      <c r="Z34" s="6"/>
      <c r="AA34" s="6">
        <v>1</v>
      </c>
      <c r="AB34" s="9">
        <f t="shared" ref="AB34:AB65" si="25">T34/SUM($T34:$AA34)</f>
        <v>0</v>
      </c>
      <c r="AC34" s="9">
        <f t="shared" ref="AC34:AC65" si="26">U34/SUM($T34:$AA34)</f>
        <v>0</v>
      </c>
      <c r="AD34" s="9">
        <f t="shared" ref="AD34:AD65" si="27">V34/SUM($T34:$AA34)</f>
        <v>0.5</v>
      </c>
      <c r="AE34" s="9">
        <f t="shared" ref="AE34:AE65" si="28">W34/SUM($T34:$AA34)</f>
        <v>0</v>
      </c>
      <c r="AF34" s="9">
        <f t="shared" ref="AF34:AF65" si="29">X34/SUM($T34:$AA34)</f>
        <v>0</v>
      </c>
      <c r="AG34" s="9">
        <f t="shared" ref="AG34:AG65" si="30">Y34/SUM($T34:$AA34)</f>
        <v>0</v>
      </c>
      <c r="AH34" s="9">
        <f t="shared" ref="AH34:AH65" si="31">Z34/SUM($T34:$AA34)</f>
        <v>0</v>
      </c>
      <c r="AI34" s="9">
        <f t="shared" ref="AI34:AI65" si="32">AA34/SUM($T34:$AA34)</f>
        <v>0.5</v>
      </c>
      <c r="AJ34" s="6"/>
      <c r="AK34" s="6"/>
      <c r="AL34" s="6"/>
      <c r="AM34" s="6"/>
      <c r="AO34" s="5">
        <v>1</v>
      </c>
      <c r="AV34">
        <f t="shared" ref="AV34:AV65" si="33">AN34/SUM($AN34:$AU34)</f>
        <v>0</v>
      </c>
      <c r="AW34">
        <f t="shared" ref="AW34:AW65" si="34">AO34/SUM($AN34:$AU34)</f>
        <v>1</v>
      </c>
      <c r="AX34">
        <f t="shared" ref="AX34:AX65" si="35">AP34/SUM($AN34:$AU34)</f>
        <v>0</v>
      </c>
      <c r="AY34">
        <f t="shared" ref="AY34:AY65" si="36">AQ34/SUM($AN34:$AU34)</f>
        <v>0</v>
      </c>
      <c r="AZ34">
        <f t="shared" ref="AZ34:AZ65" si="37">AR34/SUM($AN34:$AU34)</f>
        <v>0</v>
      </c>
      <c r="BA34">
        <f t="shared" ref="BA34:BA65" si="38">AS34/SUM($AN34:$AU34)</f>
        <v>0</v>
      </c>
      <c r="BB34">
        <f t="shared" ref="BB34:BB65" si="39">AT34/SUM($AN34:$AU34)</f>
        <v>0</v>
      </c>
      <c r="BC34">
        <f t="shared" ref="BC34:BC65" si="40">AU34/SUM($AN34:$AU34)</f>
        <v>0</v>
      </c>
    </row>
    <row r="35" spans="2:59" s="5" customFormat="1" ht="45" customHeight="1" x14ac:dyDescent="0.2">
      <c r="B35" s="5" t="s">
        <v>8</v>
      </c>
      <c r="D35" s="5" t="s">
        <v>10</v>
      </c>
      <c r="E35" s="5" t="s">
        <v>10</v>
      </c>
      <c r="F35" s="5" t="s">
        <v>10</v>
      </c>
      <c r="G35" s="5" t="s">
        <v>10</v>
      </c>
      <c r="I35" s="5" t="s">
        <v>18</v>
      </c>
      <c r="J35">
        <f t="shared" ref="J35:M66" si="41">IF(ISNUMBER(SEARCH(J$1,$I35)),1,0)</f>
        <v>0</v>
      </c>
      <c r="K35">
        <f t="shared" si="41"/>
        <v>1</v>
      </c>
      <c r="L35">
        <f t="shared" si="41"/>
        <v>0</v>
      </c>
      <c r="M35">
        <f t="shared" si="41"/>
        <v>0</v>
      </c>
      <c r="N35">
        <f t="shared" si="19"/>
        <v>0</v>
      </c>
      <c r="O35">
        <f t="shared" si="20"/>
        <v>0</v>
      </c>
      <c r="P35">
        <f t="shared" si="21"/>
        <v>1</v>
      </c>
      <c r="Q35">
        <f t="shared" si="22"/>
        <v>0</v>
      </c>
      <c r="R35">
        <f t="shared" si="23"/>
        <v>0</v>
      </c>
      <c r="S35">
        <f t="shared" si="24"/>
        <v>0</v>
      </c>
      <c r="T35" s="6"/>
      <c r="U35" s="6">
        <v>1</v>
      </c>
      <c r="V35" s="6"/>
      <c r="W35" s="6"/>
      <c r="X35" s="6"/>
      <c r="Y35" s="6"/>
      <c r="Z35" s="6"/>
      <c r="AA35" s="6"/>
      <c r="AB35" s="9">
        <f t="shared" si="25"/>
        <v>0</v>
      </c>
      <c r="AC35" s="9">
        <f t="shared" si="26"/>
        <v>1</v>
      </c>
      <c r="AD35" s="9">
        <f t="shared" si="27"/>
        <v>0</v>
      </c>
      <c r="AE35" s="9">
        <f t="shared" si="28"/>
        <v>0</v>
      </c>
      <c r="AF35" s="9">
        <f t="shared" si="29"/>
        <v>0</v>
      </c>
      <c r="AG35" s="9">
        <f t="shared" si="30"/>
        <v>0</v>
      </c>
      <c r="AH35" s="9">
        <f t="shared" si="31"/>
        <v>0</v>
      </c>
      <c r="AI35" s="9">
        <f t="shared" si="32"/>
        <v>0</v>
      </c>
      <c r="AJ35" s="6"/>
      <c r="AK35" s="6"/>
      <c r="AL35" s="6"/>
      <c r="AM35" s="6"/>
      <c r="AO35" s="5">
        <v>1</v>
      </c>
      <c r="AV35">
        <f t="shared" si="33"/>
        <v>0</v>
      </c>
      <c r="AW35">
        <f t="shared" si="34"/>
        <v>1</v>
      </c>
      <c r="AX35">
        <f t="shared" si="35"/>
        <v>0</v>
      </c>
      <c r="AY35">
        <f t="shared" si="36"/>
        <v>0</v>
      </c>
      <c r="AZ35">
        <f t="shared" si="37"/>
        <v>0</v>
      </c>
      <c r="BA35">
        <f t="shared" si="38"/>
        <v>0</v>
      </c>
      <c r="BB35">
        <f t="shared" si="39"/>
        <v>0</v>
      </c>
      <c r="BC35">
        <f t="shared" si="40"/>
        <v>0</v>
      </c>
    </row>
    <row r="36" spans="2:59" s="5" customFormat="1" ht="45" customHeight="1" x14ac:dyDescent="0.2">
      <c r="B36" s="5" t="s">
        <v>8</v>
      </c>
      <c r="D36" s="5" t="s">
        <v>9</v>
      </c>
      <c r="E36" s="5" t="s">
        <v>10</v>
      </c>
      <c r="F36" s="5" t="s">
        <v>10</v>
      </c>
      <c r="G36" s="5" t="s">
        <v>10</v>
      </c>
      <c r="I36" s="5" t="s">
        <v>30</v>
      </c>
      <c r="J36">
        <f t="shared" si="41"/>
        <v>0</v>
      </c>
      <c r="K36">
        <f t="shared" si="41"/>
        <v>1</v>
      </c>
      <c r="L36">
        <f t="shared" si="41"/>
        <v>0</v>
      </c>
      <c r="M36">
        <f t="shared" si="41"/>
        <v>1</v>
      </c>
      <c r="N36">
        <f t="shared" si="19"/>
        <v>0</v>
      </c>
      <c r="O36">
        <f t="shared" si="20"/>
        <v>0</v>
      </c>
      <c r="P36">
        <f t="shared" si="21"/>
        <v>0.5</v>
      </c>
      <c r="Q36">
        <f t="shared" si="22"/>
        <v>0</v>
      </c>
      <c r="R36">
        <f t="shared" si="23"/>
        <v>0.5</v>
      </c>
      <c r="S36">
        <f t="shared" si="24"/>
        <v>0</v>
      </c>
      <c r="T36" s="6"/>
      <c r="U36" s="6">
        <v>1</v>
      </c>
      <c r="V36" s="6"/>
      <c r="W36" s="6">
        <v>1</v>
      </c>
      <c r="X36" s="6"/>
      <c r="Y36" s="6"/>
      <c r="Z36" s="6"/>
      <c r="AA36" s="6"/>
      <c r="AB36" s="9">
        <f t="shared" si="25"/>
        <v>0</v>
      </c>
      <c r="AC36" s="9">
        <f t="shared" si="26"/>
        <v>0.5</v>
      </c>
      <c r="AD36" s="9">
        <f t="shared" si="27"/>
        <v>0</v>
      </c>
      <c r="AE36" s="9">
        <f t="shared" si="28"/>
        <v>0.5</v>
      </c>
      <c r="AF36" s="9">
        <f t="shared" si="29"/>
        <v>0</v>
      </c>
      <c r="AG36" s="9">
        <f t="shared" si="30"/>
        <v>0</v>
      </c>
      <c r="AH36" s="9">
        <f t="shared" si="31"/>
        <v>0</v>
      </c>
      <c r="AI36" s="9">
        <f t="shared" si="32"/>
        <v>0</v>
      </c>
      <c r="AJ36" s="6"/>
      <c r="AK36" s="6"/>
      <c r="AL36" s="6"/>
      <c r="AM36" s="6"/>
      <c r="AO36" s="5">
        <v>1</v>
      </c>
      <c r="AV36">
        <f t="shared" si="33"/>
        <v>0</v>
      </c>
      <c r="AW36">
        <f t="shared" si="34"/>
        <v>1</v>
      </c>
      <c r="AX36">
        <f t="shared" si="35"/>
        <v>0</v>
      </c>
      <c r="AY36">
        <f t="shared" si="36"/>
        <v>0</v>
      </c>
      <c r="AZ36">
        <f t="shared" si="37"/>
        <v>0</v>
      </c>
      <c r="BA36">
        <f t="shared" si="38"/>
        <v>0</v>
      </c>
      <c r="BB36">
        <f t="shared" si="39"/>
        <v>0</v>
      </c>
      <c r="BC36">
        <f t="shared" si="40"/>
        <v>0</v>
      </c>
    </row>
    <row r="37" spans="2:59" s="5" customFormat="1" ht="45" customHeight="1" x14ac:dyDescent="0.2">
      <c r="B37" s="5" t="s">
        <v>8</v>
      </c>
      <c r="D37" s="5" t="s">
        <v>9</v>
      </c>
      <c r="E37" s="5" t="s">
        <v>10</v>
      </c>
      <c r="F37" s="5" t="s">
        <v>10</v>
      </c>
      <c r="G37" s="5" t="s">
        <v>10</v>
      </c>
      <c r="I37" s="5" t="s">
        <v>18</v>
      </c>
      <c r="J37">
        <f t="shared" si="41"/>
        <v>0</v>
      </c>
      <c r="K37">
        <f t="shared" si="41"/>
        <v>1</v>
      </c>
      <c r="L37">
        <f t="shared" si="41"/>
        <v>0</v>
      </c>
      <c r="M37">
        <f t="shared" si="41"/>
        <v>0</v>
      </c>
      <c r="N37">
        <f t="shared" si="19"/>
        <v>0</v>
      </c>
      <c r="O37">
        <f t="shared" si="20"/>
        <v>0</v>
      </c>
      <c r="P37">
        <f t="shared" si="21"/>
        <v>1</v>
      </c>
      <c r="Q37">
        <f t="shared" si="22"/>
        <v>0</v>
      </c>
      <c r="R37">
        <f t="shared" si="23"/>
        <v>0</v>
      </c>
      <c r="S37">
        <f t="shared" si="24"/>
        <v>0</v>
      </c>
      <c r="T37" s="6"/>
      <c r="U37" s="6">
        <v>1</v>
      </c>
      <c r="V37" s="6"/>
      <c r="W37" s="6"/>
      <c r="X37" s="6"/>
      <c r="Y37" s="6"/>
      <c r="Z37" s="6"/>
      <c r="AA37" s="6"/>
      <c r="AB37" s="9">
        <f t="shared" si="25"/>
        <v>0</v>
      </c>
      <c r="AC37" s="9">
        <f t="shared" si="26"/>
        <v>1</v>
      </c>
      <c r="AD37" s="9">
        <f t="shared" si="27"/>
        <v>0</v>
      </c>
      <c r="AE37" s="9">
        <f t="shared" si="28"/>
        <v>0</v>
      </c>
      <c r="AF37" s="9">
        <f t="shared" si="29"/>
        <v>0</v>
      </c>
      <c r="AG37" s="9">
        <f t="shared" si="30"/>
        <v>0</v>
      </c>
      <c r="AH37" s="9">
        <f t="shared" si="31"/>
        <v>0</v>
      </c>
      <c r="AI37" s="9">
        <f t="shared" si="32"/>
        <v>0</v>
      </c>
      <c r="AJ37" s="6"/>
      <c r="AK37" s="6"/>
      <c r="AL37" s="6"/>
      <c r="AM37" s="6"/>
      <c r="AO37" s="5">
        <v>1</v>
      </c>
      <c r="AP37" s="5">
        <v>1</v>
      </c>
      <c r="AV37">
        <f t="shared" si="33"/>
        <v>0</v>
      </c>
      <c r="AW37">
        <f t="shared" si="34"/>
        <v>0.5</v>
      </c>
      <c r="AX37">
        <f t="shared" si="35"/>
        <v>0.5</v>
      </c>
      <c r="AY37">
        <f t="shared" si="36"/>
        <v>0</v>
      </c>
      <c r="AZ37">
        <f t="shared" si="37"/>
        <v>0</v>
      </c>
      <c r="BA37">
        <f t="shared" si="38"/>
        <v>0</v>
      </c>
      <c r="BB37">
        <f t="shared" si="39"/>
        <v>0</v>
      </c>
      <c r="BC37">
        <f t="shared" si="40"/>
        <v>0</v>
      </c>
    </row>
    <row r="38" spans="2:59" s="5" customFormat="1" ht="45" customHeight="1" x14ac:dyDescent="0.2">
      <c r="B38" s="5" t="s">
        <v>8</v>
      </c>
      <c r="D38" s="5" t="s">
        <v>9</v>
      </c>
      <c r="E38" s="5" t="s">
        <v>20</v>
      </c>
      <c r="F38" s="5" t="s">
        <v>10</v>
      </c>
      <c r="G38" s="5" t="s">
        <v>9</v>
      </c>
      <c r="I38" s="5" t="s">
        <v>17</v>
      </c>
      <c r="J38">
        <f t="shared" si="41"/>
        <v>1</v>
      </c>
      <c r="K38">
        <f t="shared" si="41"/>
        <v>1</v>
      </c>
      <c r="L38">
        <f t="shared" si="41"/>
        <v>0</v>
      </c>
      <c r="M38">
        <f t="shared" si="41"/>
        <v>0</v>
      </c>
      <c r="N38">
        <f t="shared" si="19"/>
        <v>0</v>
      </c>
      <c r="O38">
        <f t="shared" si="20"/>
        <v>0.5</v>
      </c>
      <c r="P38">
        <f t="shared" si="21"/>
        <v>0.5</v>
      </c>
      <c r="Q38">
        <f t="shared" si="22"/>
        <v>0</v>
      </c>
      <c r="R38">
        <f t="shared" si="23"/>
        <v>0</v>
      </c>
      <c r="S38">
        <f t="shared" si="24"/>
        <v>0</v>
      </c>
      <c r="T38" s="6"/>
      <c r="U38" s="6">
        <v>1</v>
      </c>
      <c r="V38" s="6"/>
      <c r="W38" s="6"/>
      <c r="X38" s="6"/>
      <c r="Y38" s="6"/>
      <c r="Z38" s="6"/>
      <c r="AA38" s="6"/>
      <c r="AB38" s="9">
        <f t="shared" si="25"/>
        <v>0</v>
      </c>
      <c r="AC38" s="9">
        <f t="shared" si="26"/>
        <v>1</v>
      </c>
      <c r="AD38" s="9">
        <f t="shared" si="27"/>
        <v>0</v>
      </c>
      <c r="AE38" s="9">
        <f t="shared" si="28"/>
        <v>0</v>
      </c>
      <c r="AF38" s="9">
        <f t="shared" si="29"/>
        <v>0</v>
      </c>
      <c r="AG38" s="9">
        <f t="shared" si="30"/>
        <v>0</v>
      </c>
      <c r="AH38" s="9">
        <f t="shared" si="31"/>
        <v>0</v>
      </c>
      <c r="AI38" s="9">
        <f t="shared" si="32"/>
        <v>0</v>
      </c>
      <c r="AJ38" s="6"/>
      <c r="AK38" s="6"/>
      <c r="AL38" s="6"/>
      <c r="AM38" s="6"/>
      <c r="AO38" s="5">
        <v>1</v>
      </c>
      <c r="AV38">
        <f t="shared" si="33"/>
        <v>0</v>
      </c>
      <c r="AW38">
        <f t="shared" si="34"/>
        <v>1</v>
      </c>
      <c r="AX38">
        <f t="shared" si="35"/>
        <v>0</v>
      </c>
      <c r="AY38">
        <f t="shared" si="36"/>
        <v>0</v>
      </c>
      <c r="AZ38">
        <f t="shared" si="37"/>
        <v>0</v>
      </c>
      <c r="BA38">
        <f t="shared" si="38"/>
        <v>0</v>
      </c>
      <c r="BB38">
        <f t="shared" si="39"/>
        <v>0</v>
      </c>
      <c r="BC38">
        <f t="shared" si="40"/>
        <v>0</v>
      </c>
    </row>
    <row r="39" spans="2:59" s="5" customFormat="1" ht="45" customHeight="1" x14ac:dyDescent="0.2">
      <c r="B39" s="5" t="s">
        <v>8</v>
      </c>
      <c r="D39" s="5" t="s">
        <v>9</v>
      </c>
      <c r="E39" s="5" t="s">
        <v>10</v>
      </c>
      <c r="F39" s="5" t="s">
        <v>10</v>
      </c>
      <c r="G39" s="5" t="s">
        <v>10</v>
      </c>
      <c r="I39" s="5" t="s">
        <v>14</v>
      </c>
      <c r="J39">
        <f t="shared" si="41"/>
        <v>1</v>
      </c>
      <c r="K39">
        <f t="shared" si="41"/>
        <v>1</v>
      </c>
      <c r="L39">
        <f t="shared" si="41"/>
        <v>1</v>
      </c>
      <c r="M39">
        <f t="shared" si="41"/>
        <v>1</v>
      </c>
      <c r="N39">
        <f t="shared" si="19"/>
        <v>0</v>
      </c>
      <c r="O39">
        <f t="shared" si="20"/>
        <v>0.25</v>
      </c>
      <c r="P39">
        <f t="shared" si="21"/>
        <v>0.25</v>
      </c>
      <c r="Q39">
        <f t="shared" si="22"/>
        <v>0.25</v>
      </c>
      <c r="R39">
        <f t="shared" si="23"/>
        <v>0.25</v>
      </c>
      <c r="S39">
        <f t="shared" si="24"/>
        <v>0</v>
      </c>
      <c r="T39" s="6"/>
      <c r="U39" s="6"/>
      <c r="V39" s="6"/>
      <c r="W39" s="6"/>
      <c r="X39" s="6"/>
      <c r="Y39" s="6"/>
      <c r="Z39" s="6">
        <v>1</v>
      </c>
      <c r="AA39" s="6"/>
      <c r="AB39" s="9">
        <f t="shared" si="25"/>
        <v>0</v>
      </c>
      <c r="AC39" s="9">
        <f t="shared" si="26"/>
        <v>0</v>
      </c>
      <c r="AD39" s="9">
        <f t="shared" si="27"/>
        <v>0</v>
      </c>
      <c r="AE39" s="9">
        <f t="shared" si="28"/>
        <v>0</v>
      </c>
      <c r="AF39" s="9">
        <f t="shared" si="29"/>
        <v>0</v>
      </c>
      <c r="AG39" s="9">
        <f t="shared" si="30"/>
        <v>0</v>
      </c>
      <c r="AH39" s="9">
        <f t="shared" si="31"/>
        <v>1</v>
      </c>
      <c r="AI39" s="9">
        <f t="shared" si="32"/>
        <v>0</v>
      </c>
      <c r="AJ39" s="6"/>
      <c r="AK39" s="6"/>
      <c r="AL39" s="6"/>
      <c r="AM39" s="6"/>
      <c r="AO39" s="5">
        <v>1</v>
      </c>
      <c r="AV39">
        <f t="shared" si="33"/>
        <v>0</v>
      </c>
      <c r="AW39">
        <f t="shared" si="34"/>
        <v>1</v>
      </c>
      <c r="AX39">
        <f t="shared" si="35"/>
        <v>0</v>
      </c>
      <c r="AY39">
        <f t="shared" si="36"/>
        <v>0</v>
      </c>
      <c r="AZ39">
        <f t="shared" si="37"/>
        <v>0</v>
      </c>
      <c r="BA39">
        <f t="shared" si="38"/>
        <v>0</v>
      </c>
      <c r="BB39">
        <f t="shared" si="39"/>
        <v>0</v>
      </c>
      <c r="BC39">
        <f t="shared" si="40"/>
        <v>0</v>
      </c>
    </row>
    <row r="40" spans="2:59" s="5" customFormat="1" ht="45" customHeight="1" x14ac:dyDescent="0.2">
      <c r="B40" s="5" t="s">
        <v>8</v>
      </c>
      <c r="D40" s="5" t="s">
        <v>10</v>
      </c>
      <c r="E40" s="5" t="s">
        <v>10</v>
      </c>
      <c r="F40" s="5" t="s">
        <v>10</v>
      </c>
      <c r="G40" s="5" t="s">
        <v>10</v>
      </c>
      <c r="I40" s="5" t="s">
        <v>18</v>
      </c>
      <c r="J40">
        <f t="shared" si="41"/>
        <v>0</v>
      </c>
      <c r="K40">
        <f t="shared" si="41"/>
        <v>1</v>
      </c>
      <c r="L40">
        <f t="shared" si="41"/>
        <v>0</v>
      </c>
      <c r="M40">
        <f t="shared" si="41"/>
        <v>0</v>
      </c>
      <c r="N40">
        <f t="shared" si="19"/>
        <v>0</v>
      </c>
      <c r="O40">
        <f t="shared" si="20"/>
        <v>0</v>
      </c>
      <c r="P40">
        <f t="shared" si="21"/>
        <v>1</v>
      </c>
      <c r="Q40">
        <f t="shared" si="22"/>
        <v>0</v>
      </c>
      <c r="R40">
        <f t="shared" si="23"/>
        <v>0</v>
      </c>
      <c r="S40">
        <f t="shared" si="24"/>
        <v>0</v>
      </c>
      <c r="T40" s="6"/>
      <c r="U40" s="6"/>
      <c r="V40" s="6"/>
      <c r="W40" s="6"/>
      <c r="X40" s="6"/>
      <c r="Y40" s="6"/>
      <c r="Z40" s="6"/>
      <c r="AA40" s="6">
        <v>1</v>
      </c>
      <c r="AB40" s="9">
        <f t="shared" si="25"/>
        <v>0</v>
      </c>
      <c r="AC40" s="9">
        <f t="shared" si="26"/>
        <v>0</v>
      </c>
      <c r="AD40" s="9">
        <f t="shared" si="27"/>
        <v>0</v>
      </c>
      <c r="AE40" s="9">
        <f t="shared" si="28"/>
        <v>0</v>
      </c>
      <c r="AF40" s="9">
        <f t="shared" si="29"/>
        <v>0</v>
      </c>
      <c r="AG40" s="9">
        <f t="shared" si="30"/>
        <v>0</v>
      </c>
      <c r="AH40" s="9">
        <f t="shared" si="31"/>
        <v>0</v>
      </c>
      <c r="AI40" s="9">
        <f t="shared" si="32"/>
        <v>1</v>
      </c>
      <c r="AJ40" s="6"/>
      <c r="AK40" s="6"/>
      <c r="AL40" s="6"/>
      <c r="AM40" s="6"/>
      <c r="AO40" s="5">
        <v>1</v>
      </c>
      <c r="AT40" s="5">
        <v>1</v>
      </c>
      <c r="AV40">
        <f t="shared" si="33"/>
        <v>0</v>
      </c>
      <c r="AW40">
        <f t="shared" si="34"/>
        <v>0.5</v>
      </c>
      <c r="AX40">
        <f t="shared" si="35"/>
        <v>0</v>
      </c>
      <c r="AY40">
        <f t="shared" si="36"/>
        <v>0</v>
      </c>
      <c r="AZ40">
        <f t="shared" si="37"/>
        <v>0</v>
      </c>
      <c r="BA40">
        <f t="shared" si="38"/>
        <v>0</v>
      </c>
      <c r="BB40">
        <f t="shared" si="39"/>
        <v>0.5</v>
      </c>
      <c r="BC40">
        <f t="shared" si="40"/>
        <v>0</v>
      </c>
    </row>
    <row r="41" spans="2:59" s="5" customFormat="1" ht="45" customHeight="1" x14ac:dyDescent="0.2">
      <c r="B41" s="5" t="s">
        <v>13</v>
      </c>
      <c r="D41" s="5" t="s">
        <v>9</v>
      </c>
      <c r="E41" s="5" t="s">
        <v>10</v>
      </c>
      <c r="F41" s="5" t="s">
        <v>10</v>
      </c>
      <c r="G41" s="5" t="s">
        <v>10</v>
      </c>
      <c r="I41" s="5" t="s">
        <v>29</v>
      </c>
      <c r="J41">
        <f t="shared" si="41"/>
        <v>1</v>
      </c>
      <c r="K41">
        <f t="shared" si="41"/>
        <v>0</v>
      </c>
      <c r="L41">
        <f t="shared" si="41"/>
        <v>0</v>
      </c>
      <c r="M41">
        <f t="shared" si="41"/>
        <v>0</v>
      </c>
      <c r="N41">
        <f t="shared" si="19"/>
        <v>0</v>
      </c>
      <c r="O41">
        <f t="shared" si="20"/>
        <v>1</v>
      </c>
      <c r="P41">
        <f t="shared" si="21"/>
        <v>0</v>
      </c>
      <c r="Q41">
        <f t="shared" si="22"/>
        <v>0</v>
      </c>
      <c r="R41">
        <f t="shared" si="23"/>
        <v>0</v>
      </c>
      <c r="S41">
        <f t="shared" si="24"/>
        <v>0</v>
      </c>
      <c r="T41" s="6"/>
      <c r="U41" s="6"/>
      <c r="V41" s="6"/>
      <c r="W41" s="6"/>
      <c r="X41" s="6"/>
      <c r="Y41" s="6">
        <v>1</v>
      </c>
      <c r="Z41" s="6"/>
      <c r="AA41" s="6"/>
      <c r="AB41" s="9">
        <f t="shared" si="25"/>
        <v>0</v>
      </c>
      <c r="AC41" s="9">
        <f t="shared" si="26"/>
        <v>0</v>
      </c>
      <c r="AD41" s="9">
        <f t="shared" si="27"/>
        <v>0</v>
      </c>
      <c r="AE41" s="9">
        <f t="shared" si="28"/>
        <v>0</v>
      </c>
      <c r="AF41" s="9">
        <f t="shared" si="29"/>
        <v>0</v>
      </c>
      <c r="AG41" s="9">
        <f t="shared" si="30"/>
        <v>1</v>
      </c>
      <c r="AH41" s="9">
        <f t="shared" si="31"/>
        <v>0</v>
      </c>
      <c r="AI41" s="9">
        <f t="shared" si="32"/>
        <v>0</v>
      </c>
      <c r="AJ41" s="6"/>
      <c r="AK41" s="6"/>
      <c r="AL41" s="6"/>
      <c r="AM41" s="6"/>
      <c r="AU41" s="5">
        <v>1</v>
      </c>
      <c r="AV41">
        <f t="shared" si="33"/>
        <v>0</v>
      </c>
      <c r="AW41">
        <f t="shared" si="34"/>
        <v>0</v>
      </c>
      <c r="AX41">
        <f t="shared" si="35"/>
        <v>0</v>
      </c>
      <c r="AY41">
        <f t="shared" si="36"/>
        <v>0</v>
      </c>
      <c r="AZ41">
        <f t="shared" si="37"/>
        <v>0</v>
      </c>
      <c r="BA41">
        <f t="shared" si="38"/>
        <v>0</v>
      </c>
      <c r="BB41">
        <f t="shared" si="39"/>
        <v>0</v>
      </c>
      <c r="BC41">
        <f t="shared" si="40"/>
        <v>1</v>
      </c>
      <c r="BE41" s="5" t="s">
        <v>31</v>
      </c>
      <c r="BF41" s="5" t="s">
        <v>31</v>
      </c>
      <c r="BG41" s="5" t="s">
        <v>32</v>
      </c>
    </row>
    <row r="42" spans="2:59" s="5" customFormat="1" ht="45" customHeight="1" x14ac:dyDescent="0.2">
      <c r="B42" s="5" t="s">
        <v>8</v>
      </c>
      <c r="D42" s="5" t="s">
        <v>9</v>
      </c>
      <c r="E42" s="5" t="s">
        <v>20</v>
      </c>
      <c r="F42" s="5" t="s">
        <v>10</v>
      </c>
      <c r="G42" s="5" t="s">
        <v>20</v>
      </c>
      <c r="I42" s="5" t="s">
        <v>17</v>
      </c>
      <c r="J42">
        <f t="shared" si="41"/>
        <v>1</v>
      </c>
      <c r="K42">
        <f t="shared" si="41"/>
        <v>1</v>
      </c>
      <c r="L42">
        <f t="shared" si="41"/>
        <v>0</v>
      </c>
      <c r="M42">
        <f t="shared" si="41"/>
        <v>0</v>
      </c>
      <c r="N42">
        <f t="shared" si="19"/>
        <v>0</v>
      </c>
      <c r="O42">
        <f t="shared" si="20"/>
        <v>0.5</v>
      </c>
      <c r="P42">
        <f t="shared" si="21"/>
        <v>0.5</v>
      </c>
      <c r="Q42">
        <f t="shared" si="22"/>
        <v>0</v>
      </c>
      <c r="R42">
        <f t="shared" si="23"/>
        <v>0</v>
      </c>
      <c r="S42">
        <f t="shared" si="24"/>
        <v>0</v>
      </c>
      <c r="T42" s="6"/>
      <c r="U42" s="6"/>
      <c r="V42" s="6"/>
      <c r="W42" s="6"/>
      <c r="X42" s="6"/>
      <c r="Y42" s="6">
        <v>1</v>
      </c>
      <c r="Z42" s="6"/>
      <c r="AA42" s="6"/>
      <c r="AB42" s="9">
        <f t="shared" si="25"/>
        <v>0</v>
      </c>
      <c r="AC42" s="9">
        <f t="shared" si="26"/>
        <v>0</v>
      </c>
      <c r="AD42" s="9">
        <f t="shared" si="27"/>
        <v>0</v>
      </c>
      <c r="AE42" s="9">
        <f t="shared" si="28"/>
        <v>0</v>
      </c>
      <c r="AF42" s="9">
        <f t="shared" si="29"/>
        <v>0</v>
      </c>
      <c r="AG42" s="9">
        <f t="shared" si="30"/>
        <v>1</v>
      </c>
      <c r="AH42" s="9">
        <f t="shared" si="31"/>
        <v>0</v>
      </c>
      <c r="AI42" s="9">
        <f t="shared" si="32"/>
        <v>0</v>
      </c>
      <c r="AJ42" s="6"/>
      <c r="AK42" s="6"/>
      <c r="AL42" s="6"/>
      <c r="AM42" s="6"/>
      <c r="AN42" s="5">
        <v>1</v>
      </c>
      <c r="AV42">
        <f t="shared" si="33"/>
        <v>1</v>
      </c>
      <c r="AW42">
        <f t="shared" si="34"/>
        <v>0</v>
      </c>
      <c r="AX42">
        <f t="shared" si="35"/>
        <v>0</v>
      </c>
      <c r="AY42">
        <f t="shared" si="36"/>
        <v>0</v>
      </c>
      <c r="AZ42">
        <f t="shared" si="37"/>
        <v>0</v>
      </c>
      <c r="BA42">
        <f t="shared" si="38"/>
        <v>0</v>
      </c>
      <c r="BB42">
        <f t="shared" si="39"/>
        <v>0</v>
      </c>
      <c r="BC42">
        <f t="shared" si="40"/>
        <v>0</v>
      </c>
      <c r="BE42" s="5" t="s">
        <v>32</v>
      </c>
      <c r="BF42" s="5" t="s">
        <v>32</v>
      </c>
      <c r="BG42" s="5" t="s">
        <v>32</v>
      </c>
    </row>
    <row r="43" spans="2:59" s="5" customFormat="1" ht="45" customHeight="1" x14ac:dyDescent="0.2">
      <c r="B43" s="5" t="s">
        <v>8</v>
      </c>
      <c r="D43" s="5" t="s">
        <v>10</v>
      </c>
      <c r="E43" s="5" t="s">
        <v>10</v>
      </c>
      <c r="F43" s="5" t="s">
        <v>9</v>
      </c>
      <c r="G43" s="5" t="s">
        <v>9</v>
      </c>
      <c r="I43" s="5" t="s">
        <v>18</v>
      </c>
      <c r="J43">
        <f t="shared" si="41"/>
        <v>0</v>
      </c>
      <c r="K43">
        <f t="shared" si="41"/>
        <v>1</v>
      </c>
      <c r="L43">
        <f t="shared" si="41"/>
        <v>0</v>
      </c>
      <c r="M43">
        <f t="shared" si="41"/>
        <v>0</v>
      </c>
      <c r="N43">
        <f t="shared" si="19"/>
        <v>0</v>
      </c>
      <c r="O43">
        <f t="shared" si="20"/>
        <v>0</v>
      </c>
      <c r="P43">
        <f t="shared" si="21"/>
        <v>1</v>
      </c>
      <c r="Q43">
        <f t="shared" si="22"/>
        <v>0</v>
      </c>
      <c r="R43">
        <f t="shared" si="23"/>
        <v>0</v>
      </c>
      <c r="S43">
        <f t="shared" si="24"/>
        <v>0</v>
      </c>
      <c r="T43" s="6"/>
      <c r="U43" s="6">
        <v>1</v>
      </c>
      <c r="V43" s="6"/>
      <c r="W43" s="6"/>
      <c r="X43" s="6"/>
      <c r="Y43" s="6"/>
      <c r="Z43" s="6"/>
      <c r="AA43" s="6"/>
      <c r="AB43" s="9">
        <f t="shared" si="25"/>
        <v>0</v>
      </c>
      <c r="AC43" s="9">
        <f t="shared" si="26"/>
        <v>1</v>
      </c>
      <c r="AD43" s="9">
        <f t="shared" si="27"/>
        <v>0</v>
      </c>
      <c r="AE43" s="9">
        <f t="shared" si="28"/>
        <v>0</v>
      </c>
      <c r="AF43" s="9">
        <f t="shared" si="29"/>
        <v>0</v>
      </c>
      <c r="AG43" s="9">
        <f t="shared" si="30"/>
        <v>0</v>
      </c>
      <c r="AH43" s="9">
        <f t="shared" si="31"/>
        <v>0</v>
      </c>
      <c r="AI43" s="9">
        <f t="shared" si="32"/>
        <v>0</v>
      </c>
      <c r="AJ43" s="6"/>
      <c r="AK43" s="6"/>
      <c r="AL43" s="6"/>
      <c r="AM43" s="6"/>
      <c r="AR43" s="5">
        <v>1</v>
      </c>
      <c r="AV43">
        <f t="shared" si="33"/>
        <v>0</v>
      </c>
      <c r="AW43">
        <f t="shared" si="34"/>
        <v>0</v>
      </c>
      <c r="AX43">
        <f t="shared" si="35"/>
        <v>0</v>
      </c>
      <c r="AY43">
        <f t="shared" si="36"/>
        <v>0</v>
      </c>
      <c r="AZ43">
        <f t="shared" si="37"/>
        <v>1</v>
      </c>
      <c r="BA43">
        <f t="shared" si="38"/>
        <v>0</v>
      </c>
      <c r="BB43">
        <f t="shared" si="39"/>
        <v>0</v>
      </c>
      <c r="BC43">
        <f t="shared" si="40"/>
        <v>0</v>
      </c>
      <c r="BE43" s="5" t="s">
        <v>31</v>
      </c>
      <c r="BF43" s="5" t="s">
        <v>31</v>
      </c>
      <c r="BG43" s="5" t="s">
        <v>32</v>
      </c>
    </row>
    <row r="44" spans="2:59" s="5" customFormat="1" ht="45" customHeight="1" x14ac:dyDescent="0.2">
      <c r="B44" s="5" t="s">
        <v>8</v>
      </c>
      <c r="D44" s="5" t="s">
        <v>9</v>
      </c>
      <c r="E44" s="5" t="s">
        <v>20</v>
      </c>
      <c r="F44" s="5" t="s">
        <v>10</v>
      </c>
      <c r="G44" s="5" t="s">
        <v>10</v>
      </c>
      <c r="I44" s="5" t="s">
        <v>18</v>
      </c>
      <c r="J44">
        <f t="shared" si="41"/>
        <v>0</v>
      </c>
      <c r="K44">
        <f t="shared" si="41"/>
        <v>1</v>
      </c>
      <c r="L44">
        <f t="shared" si="41"/>
        <v>0</v>
      </c>
      <c r="M44">
        <f t="shared" si="41"/>
        <v>0</v>
      </c>
      <c r="N44">
        <f t="shared" si="19"/>
        <v>0</v>
      </c>
      <c r="O44">
        <f t="shared" si="20"/>
        <v>0</v>
      </c>
      <c r="P44">
        <f t="shared" si="21"/>
        <v>1</v>
      </c>
      <c r="Q44">
        <f t="shared" si="22"/>
        <v>0</v>
      </c>
      <c r="R44">
        <f t="shared" si="23"/>
        <v>0</v>
      </c>
      <c r="S44">
        <f t="shared" si="24"/>
        <v>0</v>
      </c>
      <c r="T44" s="6"/>
      <c r="U44" s="6">
        <v>1</v>
      </c>
      <c r="V44" s="6"/>
      <c r="W44" s="6"/>
      <c r="X44" s="6"/>
      <c r="Y44" s="6"/>
      <c r="Z44" s="6"/>
      <c r="AA44" s="6"/>
      <c r="AB44" s="9">
        <f t="shared" si="25"/>
        <v>0</v>
      </c>
      <c r="AC44" s="9">
        <f t="shared" si="26"/>
        <v>1</v>
      </c>
      <c r="AD44" s="9">
        <f t="shared" si="27"/>
        <v>0</v>
      </c>
      <c r="AE44" s="9">
        <f t="shared" si="28"/>
        <v>0</v>
      </c>
      <c r="AF44" s="9">
        <f t="shared" si="29"/>
        <v>0</v>
      </c>
      <c r="AG44" s="9">
        <f t="shared" si="30"/>
        <v>0</v>
      </c>
      <c r="AH44" s="9">
        <f t="shared" si="31"/>
        <v>0</v>
      </c>
      <c r="AI44" s="9">
        <f t="shared" si="32"/>
        <v>0</v>
      </c>
      <c r="AJ44" s="6"/>
      <c r="AK44" s="6"/>
      <c r="AL44" s="6"/>
      <c r="AM44" s="6"/>
      <c r="AO44" s="5">
        <v>1</v>
      </c>
      <c r="AV44">
        <f t="shared" si="33"/>
        <v>0</v>
      </c>
      <c r="AW44">
        <f t="shared" si="34"/>
        <v>1</v>
      </c>
      <c r="AX44">
        <f t="shared" si="35"/>
        <v>0</v>
      </c>
      <c r="AY44">
        <f t="shared" si="36"/>
        <v>0</v>
      </c>
      <c r="AZ44">
        <f t="shared" si="37"/>
        <v>0</v>
      </c>
      <c r="BA44">
        <f t="shared" si="38"/>
        <v>0</v>
      </c>
      <c r="BB44">
        <f t="shared" si="39"/>
        <v>0</v>
      </c>
      <c r="BC44">
        <f t="shared" si="40"/>
        <v>0</v>
      </c>
      <c r="BE44" s="5" t="s">
        <v>32</v>
      </c>
      <c r="BF44" s="5" t="s">
        <v>32</v>
      </c>
      <c r="BG44" s="5" t="s">
        <v>32</v>
      </c>
    </row>
    <row r="45" spans="2:59" s="5" customFormat="1" ht="45" customHeight="1" x14ac:dyDescent="0.2">
      <c r="B45" s="5" t="s">
        <v>13</v>
      </c>
      <c r="D45" s="5" t="s">
        <v>10</v>
      </c>
      <c r="E45" s="5" t="s">
        <v>10</v>
      </c>
      <c r="F45" s="5" t="s">
        <v>10</v>
      </c>
      <c r="G45" s="5" t="s">
        <v>9</v>
      </c>
      <c r="I45" s="5" t="s">
        <v>18</v>
      </c>
      <c r="J45">
        <f t="shared" si="41"/>
        <v>0</v>
      </c>
      <c r="K45">
        <f t="shared" si="41"/>
        <v>1</v>
      </c>
      <c r="L45">
        <f t="shared" si="41"/>
        <v>0</v>
      </c>
      <c r="M45">
        <f t="shared" si="41"/>
        <v>0</v>
      </c>
      <c r="N45">
        <f t="shared" si="19"/>
        <v>0</v>
      </c>
      <c r="O45">
        <f t="shared" si="20"/>
        <v>0</v>
      </c>
      <c r="P45">
        <f t="shared" si="21"/>
        <v>1</v>
      </c>
      <c r="Q45">
        <f t="shared" si="22"/>
        <v>0</v>
      </c>
      <c r="R45">
        <f t="shared" si="23"/>
        <v>0</v>
      </c>
      <c r="S45">
        <f t="shared" si="24"/>
        <v>0</v>
      </c>
      <c r="T45" s="6"/>
      <c r="U45" s="6">
        <v>1</v>
      </c>
      <c r="V45" s="6"/>
      <c r="W45" s="6"/>
      <c r="X45" s="6">
        <v>1</v>
      </c>
      <c r="Y45" s="6"/>
      <c r="Z45" s="6"/>
      <c r="AA45" s="6"/>
      <c r="AB45" s="9">
        <f t="shared" si="25"/>
        <v>0</v>
      </c>
      <c r="AC45" s="9">
        <f t="shared" si="26"/>
        <v>0.5</v>
      </c>
      <c r="AD45" s="9">
        <f t="shared" si="27"/>
        <v>0</v>
      </c>
      <c r="AE45" s="9">
        <f t="shared" si="28"/>
        <v>0</v>
      </c>
      <c r="AF45" s="9">
        <f t="shared" si="29"/>
        <v>0.5</v>
      </c>
      <c r="AG45" s="9">
        <f t="shared" si="30"/>
        <v>0</v>
      </c>
      <c r="AH45" s="9">
        <f t="shared" si="31"/>
        <v>0</v>
      </c>
      <c r="AI45" s="9">
        <f t="shared" si="32"/>
        <v>0</v>
      </c>
      <c r="AJ45" s="6"/>
      <c r="AK45" s="6"/>
      <c r="AL45" s="6"/>
      <c r="AM45" s="6"/>
      <c r="AU45" s="5">
        <v>1</v>
      </c>
      <c r="AV45">
        <f t="shared" si="33"/>
        <v>0</v>
      </c>
      <c r="AW45">
        <f t="shared" si="34"/>
        <v>0</v>
      </c>
      <c r="AX45">
        <f t="shared" si="35"/>
        <v>0</v>
      </c>
      <c r="AY45">
        <f t="shared" si="36"/>
        <v>0</v>
      </c>
      <c r="AZ45">
        <f t="shared" si="37"/>
        <v>0</v>
      </c>
      <c r="BA45">
        <f t="shared" si="38"/>
        <v>0</v>
      </c>
      <c r="BB45">
        <f t="shared" si="39"/>
        <v>0</v>
      </c>
      <c r="BC45">
        <f t="shared" si="40"/>
        <v>1</v>
      </c>
      <c r="BE45" s="5" t="s">
        <v>31</v>
      </c>
      <c r="BF45" s="5" t="s">
        <v>31</v>
      </c>
      <c r="BG45" s="5" t="s">
        <v>32</v>
      </c>
    </row>
    <row r="46" spans="2:59" s="5" customFormat="1" ht="45" customHeight="1" x14ac:dyDescent="0.2">
      <c r="B46" s="5" t="s">
        <v>13</v>
      </c>
      <c r="D46" s="5" t="s">
        <v>10</v>
      </c>
      <c r="E46" s="5" t="s">
        <v>10</v>
      </c>
      <c r="F46" s="5" t="s">
        <v>10</v>
      </c>
      <c r="G46" s="5" t="s">
        <v>10</v>
      </c>
      <c r="I46" s="5" t="s">
        <v>14</v>
      </c>
      <c r="J46">
        <f t="shared" si="41"/>
        <v>1</v>
      </c>
      <c r="K46">
        <f t="shared" si="41"/>
        <v>1</v>
      </c>
      <c r="L46">
        <f t="shared" si="41"/>
        <v>1</v>
      </c>
      <c r="M46">
        <f t="shared" si="41"/>
        <v>1</v>
      </c>
      <c r="N46">
        <f t="shared" si="19"/>
        <v>0</v>
      </c>
      <c r="O46">
        <f t="shared" si="20"/>
        <v>0.25</v>
      </c>
      <c r="P46">
        <f t="shared" si="21"/>
        <v>0.25</v>
      </c>
      <c r="Q46">
        <f t="shared" si="22"/>
        <v>0.25</v>
      </c>
      <c r="R46">
        <f t="shared" si="23"/>
        <v>0.25</v>
      </c>
      <c r="S46">
        <f t="shared" si="24"/>
        <v>0</v>
      </c>
      <c r="T46" s="6"/>
      <c r="U46" s="6"/>
      <c r="V46" s="6"/>
      <c r="W46" s="6">
        <v>1</v>
      </c>
      <c r="X46" s="6"/>
      <c r="Y46" s="6"/>
      <c r="Z46" s="6"/>
      <c r="AA46" s="6"/>
      <c r="AB46" s="9">
        <f t="shared" si="25"/>
        <v>0</v>
      </c>
      <c r="AC46" s="9">
        <f t="shared" si="26"/>
        <v>0</v>
      </c>
      <c r="AD46" s="9">
        <f t="shared" si="27"/>
        <v>0</v>
      </c>
      <c r="AE46" s="9">
        <f t="shared" si="28"/>
        <v>1</v>
      </c>
      <c r="AF46" s="9">
        <f t="shared" si="29"/>
        <v>0</v>
      </c>
      <c r="AG46" s="9">
        <f t="shared" si="30"/>
        <v>0</v>
      </c>
      <c r="AH46" s="9">
        <f t="shared" si="31"/>
        <v>0</v>
      </c>
      <c r="AI46" s="9">
        <f t="shared" si="32"/>
        <v>0</v>
      </c>
      <c r="AJ46" s="6"/>
      <c r="AK46" s="6"/>
      <c r="AL46" s="6"/>
      <c r="AM46" s="6"/>
      <c r="AO46" s="5">
        <v>1</v>
      </c>
      <c r="AV46">
        <f t="shared" si="33"/>
        <v>0</v>
      </c>
      <c r="AW46">
        <f t="shared" si="34"/>
        <v>1</v>
      </c>
      <c r="AX46">
        <f t="shared" si="35"/>
        <v>0</v>
      </c>
      <c r="AY46">
        <f t="shared" si="36"/>
        <v>0</v>
      </c>
      <c r="AZ46">
        <f t="shared" si="37"/>
        <v>0</v>
      </c>
      <c r="BA46">
        <f t="shared" si="38"/>
        <v>0</v>
      </c>
      <c r="BB46">
        <f t="shared" si="39"/>
        <v>0</v>
      </c>
      <c r="BC46">
        <f t="shared" si="40"/>
        <v>0</v>
      </c>
      <c r="BE46" s="5" t="s">
        <v>31</v>
      </c>
      <c r="BF46" s="5" t="s">
        <v>32</v>
      </c>
      <c r="BG46" s="5" t="s">
        <v>32</v>
      </c>
    </row>
    <row r="47" spans="2:59" s="5" customFormat="1" ht="45" customHeight="1" x14ac:dyDescent="0.2">
      <c r="B47" s="5" t="s">
        <v>8</v>
      </c>
      <c r="D47" s="5" t="s">
        <v>9</v>
      </c>
      <c r="E47" s="5" t="s">
        <v>10</v>
      </c>
      <c r="F47" s="5" t="s">
        <v>10</v>
      </c>
      <c r="G47" s="5" t="s">
        <v>10</v>
      </c>
      <c r="I47" s="5" t="s">
        <v>18</v>
      </c>
      <c r="J47">
        <f t="shared" si="41"/>
        <v>0</v>
      </c>
      <c r="K47">
        <f t="shared" si="41"/>
        <v>1</v>
      </c>
      <c r="L47">
        <f t="shared" si="41"/>
        <v>0</v>
      </c>
      <c r="M47">
        <f t="shared" si="41"/>
        <v>0</v>
      </c>
      <c r="N47">
        <f t="shared" si="19"/>
        <v>0</v>
      </c>
      <c r="O47">
        <f t="shared" si="20"/>
        <v>0</v>
      </c>
      <c r="P47">
        <f t="shared" si="21"/>
        <v>1</v>
      </c>
      <c r="Q47">
        <f t="shared" si="22"/>
        <v>0</v>
      </c>
      <c r="R47">
        <f t="shared" si="23"/>
        <v>0</v>
      </c>
      <c r="S47">
        <f t="shared" si="24"/>
        <v>0</v>
      </c>
      <c r="T47" s="6"/>
      <c r="U47" s="6">
        <v>1</v>
      </c>
      <c r="V47" s="6"/>
      <c r="W47" s="6"/>
      <c r="X47" s="6"/>
      <c r="Y47" s="6"/>
      <c r="Z47" s="6"/>
      <c r="AA47" s="6"/>
      <c r="AB47" s="9">
        <f t="shared" si="25"/>
        <v>0</v>
      </c>
      <c r="AC47" s="9">
        <f t="shared" si="26"/>
        <v>1</v>
      </c>
      <c r="AD47" s="9">
        <f t="shared" si="27"/>
        <v>0</v>
      </c>
      <c r="AE47" s="9">
        <f t="shared" si="28"/>
        <v>0</v>
      </c>
      <c r="AF47" s="9">
        <f t="shared" si="29"/>
        <v>0</v>
      </c>
      <c r="AG47" s="9">
        <f t="shared" si="30"/>
        <v>0</v>
      </c>
      <c r="AH47" s="9">
        <f t="shared" si="31"/>
        <v>0</v>
      </c>
      <c r="AI47" s="9">
        <f t="shared" si="32"/>
        <v>0</v>
      </c>
      <c r="AJ47" s="6"/>
      <c r="AK47" s="6"/>
      <c r="AL47" s="6"/>
      <c r="AM47" s="6"/>
      <c r="AR47" s="5">
        <v>1</v>
      </c>
      <c r="AV47">
        <f t="shared" si="33"/>
        <v>0</v>
      </c>
      <c r="AW47">
        <f t="shared" si="34"/>
        <v>0</v>
      </c>
      <c r="AX47">
        <f t="shared" si="35"/>
        <v>0</v>
      </c>
      <c r="AY47">
        <f t="shared" si="36"/>
        <v>0</v>
      </c>
      <c r="AZ47">
        <f t="shared" si="37"/>
        <v>1</v>
      </c>
      <c r="BA47">
        <f t="shared" si="38"/>
        <v>0</v>
      </c>
      <c r="BB47">
        <f t="shared" si="39"/>
        <v>0</v>
      </c>
      <c r="BC47">
        <f t="shared" si="40"/>
        <v>0</v>
      </c>
      <c r="BE47" s="5" t="s">
        <v>32</v>
      </c>
      <c r="BF47" s="5" t="s">
        <v>32</v>
      </c>
      <c r="BG47" s="5" t="s">
        <v>32</v>
      </c>
    </row>
    <row r="48" spans="2:59" s="5" customFormat="1" ht="87.5" customHeight="1" x14ac:dyDescent="0.2">
      <c r="B48" s="5" t="s">
        <v>13</v>
      </c>
      <c r="D48" s="5" t="s">
        <v>9</v>
      </c>
      <c r="E48" s="5" t="s">
        <v>10</v>
      </c>
      <c r="F48" s="5" t="s">
        <v>10</v>
      </c>
      <c r="G48" s="5" t="s">
        <v>10</v>
      </c>
      <c r="I48" s="5" t="s">
        <v>11</v>
      </c>
      <c r="J48">
        <f t="shared" si="41"/>
        <v>1</v>
      </c>
      <c r="K48">
        <f t="shared" si="41"/>
        <v>1</v>
      </c>
      <c r="L48">
        <f t="shared" si="41"/>
        <v>0</v>
      </c>
      <c r="M48">
        <f t="shared" si="41"/>
        <v>1</v>
      </c>
      <c r="N48">
        <f t="shared" si="19"/>
        <v>0</v>
      </c>
      <c r="O48">
        <f t="shared" si="20"/>
        <v>0.33333333333333331</v>
      </c>
      <c r="P48">
        <f t="shared" si="21"/>
        <v>0.33333333333333331</v>
      </c>
      <c r="Q48">
        <f t="shared" si="22"/>
        <v>0</v>
      </c>
      <c r="R48">
        <f t="shared" si="23"/>
        <v>0.33333333333333331</v>
      </c>
      <c r="S48">
        <f t="shared" si="24"/>
        <v>0</v>
      </c>
      <c r="T48" s="6"/>
      <c r="U48" s="6">
        <v>1</v>
      </c>
      <c r="V48" s="6"/>
      <c r="W48" s="6">
        <v>1</v>
      </c>
      <c r="X48" s="6"/>
      <c r="Y48" s="6"/>
      <c r="Z48" s="6"/>
      <c r="AA48" s="6"/>
      <c r="AB48" s="9">
        <f t="shared" si="25"/>
        <v>0</v>
      </c>
      <c r="AC48" s="9">
        <f t="shared" si="26"/>
        <v>0.5</v>
      </c>
      <c r="AD48" s="9">
        <f t="shared" si="27"/>
        <v>0</v>
      </c>
      <c r="AE48" s="9">
        <f t="shared" si="28"/>
        <v>0.5</v>
      </c>
      <c r="AF48" s="9">
        <f t="shared" si="29"/>
        <v>0</v>
      </c>
      <c r="AG48" s="9">
        <f t="shared" si="30"/>
        <v>0</v>
      </c>
      <c r="AH48" s="9">
        <f t="shared" si="31"/>
        <v>0</v>
      </c>
      <c r="AI48" s="9">
        <f t="shared" si="32"/>
        <v>0</v>
      </c>
      <c r="AJ48" s="6"/>
      <c r="AK48" s="6"/>
      <c r="AL48" s="6"/>
      <c r="AM48" s="6"/>
      <c r="AN48" s="5">
        <v>1</v>
      </c>
      <c r="AO48" s="5">
        <v>1</v>
      </c>
      <c r="AU48" s="5">
        <v>1</v>
      </c>
      <c r="AV48">
        <f t="shared" si="33"/>
        <v>0.33333333333333331</v>
      </c>
      <c r="AW48">
        <f t="shared" si="34"/>
        <v>0.33333333333333331</v>
      </c>
      <c r="AX48">
        <f t="shared" si="35"/>
        <v>0</v>
      </c>
      <c r="AY48">
        <f t="shared" si="36"/>
        <v>0</v>
      </c>
      <c r="AZ48">
        <f t="shared" si="37"/>
        <v>0</v>
      </c>
      <c r="BA48">
        <f t="shared" si="38"/>
        <v>0</v>
      </c>
      <c r="BB48">
        <f t="shared" si="39"/>
        <v>0</v>
      </c>
      <c r="BC48">
        <f t="shared" si="40"/>
        <v>0.33333333333333331</v>
      </c>
      <c r="BE48" s="5" t="s">
        <v>32</v>
      </c>
      <c r="BF48" s="5" t="s">
        <v>32</v>
      </c>
      <c r="BG48" s="5" t="s">
        <v>32</v>
      </c>
    </row>
    <row r="49" spans="2:59" s="5" customFormat="1" ht="45" customHeight="1" x14ac:dyDescent="0.2">
      <c r="B49" s="5" t="s">
        <v>8</v>
      </c>
      <c r="D49" s="5" t="s">
        <v>9</v>
      </c>
      <c r="E49" s="5" t="s">
        <v>20</v>
      </c>
      <c r="F49" s="5" t="s">
        <v>10</v>
      </c>
      <c r="G49" s="5" t="s">
        <v>10</v>
      </c>
      <c r="I49" s="5" t="s">
        <v>18</v>
      </c>
      <c r="J49">
        <f t="shared" si="41"/>
        <v>0</v>
      </c>
      <c r="K49">
        <f t="shared" si="41"/>
        <v>1</v>
      </c>
      <c r="L49">
        <f t="shared" si="41"/>
        <v>0</v>
      </c>
      <c r="M49">
        <f t="shared" si="41"/>
        <v>0</v>
      </c>
      <c r="N49">
        <f t="shared" si="19"/>
        <v>0</v>
      </c>
      <c r="O49">
        <f t="shared" si="20"/>
        <v>0</v>
      </c>
      <c r="P49">
        <f t="shared" si="21"/>
        <v>1</v>
      </c>
      <c r="Q49">
        <f t="shared" si="22"/>
        <v>0</v>
      </c>
      <c r="R49">
        <f t="shared" si="23"/>
        <v>0</v>
      </c>
      <c r="S49">
        <f t="shared" si="24"/>
        <v>0</v>
      </c>
      <c r="T49" s="6"/>
      <c r="U49" s="6"/>
      <c r="V49" s="6"/>
      <c r="W49" s="6"/>
      <c r="X49" s="6">
        <v>1</v>
      </c>
      <c r="Y49" s="6"/>
      <c r="Z49" s="6"/>
      <c r="AA49" s="6"/>
      <c r="AB49" s="9">
        <f t="shared" si="25"/>
        <v>0</v>
      </c>
      <c r="AC49" s="9">
        <f t="shared" si="26"/>
        <v>0</v>
      </c>
      <c r="AD49" s="9">
        <f t="shared" si="27"/>
        <v>0</v>
      </c>
      <c r="AE49" s="9">
        <f t="shared" si="28"/>
        <v>0</v>
      </c>
      <c r="AF49" s="9">
        <f t="shared" si="29"/>
        <v>1</v>
      </c>
      <c r="AG49" s="9">
        <f t="shared" si="30"/>
        <v>0</v>
      </c>
      <c r="AH49" s="9">
        <f t="shared" si="31"/>
        <v>0</v>
      </c>
      <c r="AI49" s="9">
        <f t="shared" si="32"/>
        <v>0</v>
      </c>
      <c r="AJ49" s="6"/>
      <c r="AK49" s="6"/>
      <c r="AL49" s="6"/>
      <c r="AM49" s="6"/>
      <c r="AR49" s="5">
        <v>1</v>
      </c>
      <c r="AV49">
        <f t="shared" si="33"/>
        <v>0</v>
      </c>
      <c r="AW49">
        <f t="shared" si="34"/>
        <v>0</v>
      </c>
      <c r="AX49">
        <f t="shared" si="35"/>
        <v>0</v>
      </c>
      <c r="AY49">
        <f t="shared" si="36"/>
        <v>0</v>
      </c>
      <c r="AZ49">
        <f t="shared" si="37"/>
        <v>1</v>
      </c>
      <c r="BA49">
        <f t="shared" si="38"/>
        <v>0</v>
      </c>
      <c r="BB49">
        <f t="shared" si="39"/>
        <v>0</v>
      </c>
      <c r="BC49">
        <f t="shared" si="40"/>
        <v>0</v>
      </c>
      <c r="BE49" s="5" t="s">
        <v>32</v>
      </c>
      <c r="BF49" s="5" t="s">
        <v>32</v>
      </c>
      <c r="BG49" s="5" t="s">
        <v>32</v>
      </c>
    </row>
    <row r="50" spans="2:59" s="5" customFormat="1" ht="74.5" customHeight="1" x14ac:dyDescent="0.2">
      <c r="B50" s="5" t="s">
        <v>13</v>
      </c>
      <c r="D50" s="5" t="s">
        <v>9</v>
      </c>
      <c r="E50" s="5" t="s">
        <v>10</v>
      </c>
      <c r="F50" s="5" t="s">
        <v>10</v>
      </c>
      <c r="G50" s="5" t="s">
        <v>9</v>
      </c>
      <c r="I50" s="5" t="s">
        <v>18</v>
      </c>
      <c r="J50">
        <f t="shared" si="41"/>
        <v>0</v>
      </c>
      <c r="K50">
        <f t="shared" si="41"/>
        <v>1</v>
      </c>
      <c r="L50">
        <f t="shared" si="41"/>
        <v>0</v>
      </c>
      <c r="M50">
        <f t="shared" si="41"/>
        <v>0</v>
      </c>
      <c r="N50">
        <f t="shared" si="19"/>
        <v>0</v>
      </c>
      <c r="O50">
        <f t="shared" si="20"/>
        <v>0</v>
      </c>
      <c r="P50">
        <f t="shared" si="21"/>
        <v>1</v>
      </c>
      <c r="Q50">
        <f t="shared" si="22"/>
        <v>0</v>
      </c>
      <c r="R50">
        <f t="shared" si="23"/>
        <v>0</v>
      </c>
      <c r="S50">
        <f t="shared" si="24"/>
        <v>0</v>
      </c>
      <c r="T50" s="6"/>
      <c r="U50" s="6">
        <v>1</v>
      </c>
      <c r="V50" s="6"/>
      <c r="W50" s="6"/>
      <c r="X50" s="6"/>
      <c r="Y50" s="6"/>
      <c r="Z50" s="6"/>
      <c r="AA50" s="6"/>
      <c r="AB50" s="9">
        <f t="shared" si="25"/>
        <v>0</v>
      </c>
      <c r="AC50" s="9">
        <f t="shared" si="26"/>
        <v>1</v>
      </c>
      <c r="AD50" s="9">
        <f t="shared" si="27"/>
        <v>0</v>
      </c>
      <c r="AE50" s="9">
        <f t="shared" si="28"/>
        <v>0</v>
      </c>
      <c r="AF50" s="9">
        <f t="shared" si="29"/>
        <v>0</v>
      </c>
      <c r="AG50" s="9">
        <f t="shared" si="30"/>
        <v>0</v>
      </c>
      <c r="AH50" s="9">
        <f t="shared" si="31"/>
        <v>0</v>
      </c>
      <c r="AI50" s="9">
        <f t="shared" si="32"/>
        <v>0</v>
      </c>
      <c r="AJ50" s="6"/>
      <c r="AK50" s="6"/>
      <c r="AL50" s="6"/>
      <c r="AM50" s="6"/>
      <c r="AO50" s="5">
        <v>1</v>
      </c>
      <c r="AP50" s="5">
        <v>1</v>
      </c>
      <c r="AV50">
        <f t="shared" si="33"/>
        <v>0</v>
      </c>
      <c r="AW50">
        <f t="shared" si="34"/>
        <v>0.5</v>
      </c>
      <c r="AX50">
        <f t="shared" si="35"/>
        <v>0.5</v>
      </c>
      <c r="AY50">
        <f t="shared" si="36"/>
        <v>0</v>
      </c>
      <c r="AZ50">
        <f t="shared" si="37"/>
        <v>0</v>
      </c>
      <c r="BA50">
        <f t="shared" si="38"/>
        <v>0</v>
      </c>
      <c r="BB50">
        <f t="shared" si="39"/>
        <v>0</v>
      </c>
      <c r="BC50">
        <f t="shared" si="40"/>
        <v>0</v>
      </c>
      <c r="BE50" s="5" t="s">
        <v>32</v>
      </c>
      <c r="BF50" s="5" t="s">
        <v>32</v>
      </c>
      <c r="BG50" s="5" t="s">
        <v>32</v>
      </c>
    </row>
    <row r="51" spans="2:59" s="5" customFormat="1" ht="45" customHeight="1" x14ac:dyDescent="0.2">
      <c r="B51" s="5" t="s">
        <v>8</v>
      </c>
      <c r="D51" s="5" t="s">
        <v>9</v>
      </c>
      <c r="E51" s="5" t="s">
        <v>10</v>
      </c>
      <c r="F51" s="5" t="s">
        <v>10</v>
      </c>
      <c r="G51" s="5" t="s">
        <v>10</v>
      </c>
      <c r="I51" s="5" t="s">
        <v>18</v>
      </c>
      <c r="J51">
        <f t="shared" si="41"/>
        <v>0</v>
      </c>
      <c r="K51">
        <f t="shared" si="41"/>
        <v>1</v>
      </c>
      <c r="L51">
        <f t="shared" si="41"/>
        <v>0</v>
      </c>
      <c r="M51">
        <f t="shared" si="41"/>
        <v>0</v>
      </c>
      <c r="N51">
        <f t="shared" si="19"/>
        <v>0</v>
      </c>
      <c r="O51">
        <f t="shared" si="20"/>
        <v>0</v>
      </c>
      <c r="P51">
        <f t="shared" si="21"/>
        <v>1</v>
      </c>
      <c r="Q51">
        <f t="shared" si="22"/>
        <v>0</v>
      </c>
      <c r="R51">
        <f t="shared" si="23"/>
        <v>0</v>
      </c>
      <c r="S51">
        <f t="shared" si="24"/>
        <v>0</v>
      </c>
      <c r="T51" s="6"/>
      <c r="U51" s="6">
        <v>1</v>
      </c>
      <c r="V51" s="6"/>
      <c r="W51" s="6"/>
      <c r="X51" s="6"/>
      <c r="Y51" s="6"/>
      <c r="Z51" s="6"/>
      <c r="AA51" s="6"/>
      <c r="AB51" s="9">
        <f t="shared" si="25"/>
        <v>0</v>
      </c>
      <c r="AC51" s="9">
        <f t="shared" si="26"/>
        <v>1</v>
      </c>
      <c r="AD51" s="9">
        <f t="shared" si="27"/>
        <v>0</v>
      </c>
      <c r="AE51" s="9">
        <f t="shared" si="28"/>
        <v>0</v>
      </c>
      <c r="AF51" s="9">
        <f t="shared" si="29"/>
        <v>0</v>
      </c>
      <c r="AG51" s="9">
        <f t="shared" si="30"/>
        <v>0</v>
      </c>
      <c r="AH51" s="9">
        <f t="shared" si="31"/>
        <v>0</v>
      </c>
      <c r="AI51" s="9">
        <f t="shared" si="32"/>
        <v>0</v>
      </c>
      <c r="AJ51" s="6"/>
      <c r="AK51" s="6"/>
      <c r="AL51" s="6"/>
      <c r="AM51" s="6"/>
      <c r="AT51" s="5">
        <v>1</v>
      </c>
      <c r="AV51">
        <f t="shared" si="33"/>
        <v>0</v>
      </c>
      <c r="AW51">
        <f t="shared" si="34"/>
        <v>0</v>
      </c>
      <c r="AX51">
        <f t="shared" si="35"/>
        <v>0</v>
      </c>
      <c r="AY51">
        <f t="shared" si="36"/>
        <v>0</v>
      </c>
      <c r="AZ51">
        <f t="shared" si="37"/>
        <v>0</v>
      </c>
      <c r="BA51">
        <f t="shared" si="38"/>
        <v>0</v>
      </c>
      <c r="BB51">
        <f t="shared" si="39"/>
        <v>1</v>
      </c>
      <c r="BC51">
        <f t="shared" si="40"/>
        <v>0</v>
      </c>
      <c r="BE51" s="5" t="s">
        <v>31</v>
      </c>
      <c r="BF51" s="5" t="s">
        <v>32</v>
      </c>
      <c r="BG51" s="5" t="s">
        <v>32</v>
      </c>
    </row>
    <row r="52" spans="2:59" s="5" customFormat="1" ht="45" customHeight="1" x14ac:dyDescent="0.2">
      <c r="B52" s="5" t="s">
        <v>13</v>
      </c>
      <c r="D52" s="5" t="s">
        <v>10</v>
      </c>
      <c r="E52" s="5" t="s">
        <v>20</v>
      </c>
      <c r="F52" s="5" t="s">
        <v>20</v>
      </c>
      <c r="G52" s="5" t="s">
        <v>9</v>
      </c>
      <c r="I52" s="5" t="s">
        <v>18</v>
      </c>
      <c r="J52">
        <f t="shared" si="41"/>
        <v>0</v>
      </c>
      <c r="K52">
        <f t="shared" si="41"/>
        <v>1</v>
      </c>
      <c r="L52">
        <f t="shared" si="41"/>
        <v>0</v>
      </c>
      <c r="M52">
        <f t="shared" si="41"/>
        <v>0</v>
      </c>
      <c r="N52">
        <f t="shared" si="19"/>
        <v>0</v>
      </c>
      <c r="O52">
        <f t="shared" si="20"/>
        <v>0</v>
      </c>
      <c r="P52">
        <f t="shared" si="21"/>
        <v>1</v>
      </c>
      <c r="Q52">
        <f t="shared" si="22"/>
        <v>0</v>
      </c>
      <c r="R52">
        <f t="shared" si="23"/>
        <v>0</v>
      </c>
      <c r="S52">
        <f t="shared" si="24"/>
        <v>0</v>
      </c>
      <c r="T52" s="6"/>
      <c r="U52" s="6"/>
      <c r="V52" s="6"/>
      <c r="W52" s="6"/>
      <c r="X52" s="6">
        <v>1</v>
      </c>
      <c r="Y52" s="6"/>
      <c r="Z52" s="6"/>
      <c r="AA52" s="6"/>
      <c r="AB52" s="9">
        <f t="shared" si="25"/>
        <v>0</v>
      </c>
      <c r="AC52" s="9">
        <f t="shared" si="26"/>
        <v>0</v>
      </c>
      <c r="AD52" s="9">
        <f t="shared" si="27"/>
        <v>0</v>
      </c>
      <c r="AE52" s="9">
        <f t="shared" si="28"/>
        <v>0</v>
      </c>
      <c r="AF52" s="9">
        <f t="shared" si="29"/>
        <v>1</v>
      </c>
      <c r="AG52" s="9">
        <f t="shared" si="30"/>
        <v>0</v>
      </c>
      <c r="AH52" s="9">
        <f t="shared" si="31"/>
        <v>0</v>
      </c>
      <c r="AI52" s="9">
        <f t="shared" si="32"/>
        <v>0</v>
      </c>
      <c r="AJ52" s="6"/>
      <c r="AK52" s="6"/>
      <c r="AL52" s="6"/>
      <c r="AM52" s="6"/>
      <c r="AU52" s="5">
        <v>1</v>
      </c>
      <c r="AV52">
        <f t="shared" si="33"/>
        <v>0</v>
      </c>
      <c r="AW52">
        <f t="shared" si="34"/>
        <v>0</v>
      </c>
      <c r="AX52">
        <f t="shared" si="35"/>
        <v>0</v>
      </c>
      <c r="AY52">
        <f t="shared" si="36"/>
        <v>0</v>
      </c>
      <c r="AZ52">
        <f t="shared" si="37"/>
        <v>0</v>
      </c>
      <c r="BA52">
        <f t="shared" si="38"/>
        <v>0</v>
      </c>
      <c r="BB52">
        <f t="shared" si="39"/>
        <v>0</v>
      </c>
      <c r="BC52">
        <f t="shared" si="40"/>
        <v>1</v>
      </c>
      <c r="BE52" s="5" t="s">
        <v>32</v>
      </c>
      <c r="BF52" s="5" t="s">
        <v>31</v>
      </c>
      <c r="BG52" s="5" t="s">
        <v>32</v>
      </c>
    </row>
    <row r="53" spans="2:59" s="5" customFormat="1" ht="45" customHeight="1" x14ac:dyDescent="0.2">
      <c r="B53" s="5" t="s">
        <v>8</v>
      </c>
      <c r="D53" s="5" t="s">
        <v>9</v>
      </c>
      <c r="E53" s="5" t="s">
        <v>20</v>
      </c>
      <c r="F53" s="5" t="s">
        <v>10</v>
      </c>
      <c r="G53" s="5" t="s">
        <v>10</v>
      </c>
      <c r="I53" s="5" t="s">
        <v>18</v>
      </c>
      <c r="J53">
        <f t="shared" si="41"/>
        <v>0</v>
      </c>
      <c r="K53">
        <f t="shared" si="41"/>
        <v>1</v>
      </c>
      <c r="L53">
        <f t="shared" si="41"/>
        <v>0</v>
      </c>
      <c r="M53">
        <f t="shared" si="41"/>
        <v>0</v>
      </c>
      <c r="N53">
        <f t="shared" si="19"/>
        <v>0</v>
      </c>
      <c r="O53">
        <f t="shared" si="20"/>
        <v>0</v>
      </c>
      <c r="P53">
        <f t="shared" si="21"/>
        <v>1</v>
      </c>
      <c r="Q53">
        <f t="shared" si="22"/>
        <v>0</v>
      </c>
      <c r="R53">
        <f t="shared" si="23"/>
        <v>0</v>
      </c>
      <c r="S53">
        <f t="shared" si="24"/>
        <v>0</v>
      </c>
      <c r="T53" s="6"/>
      <c r="U53" s="6">
        <v>1</v>
      </c>
      <c r="V53" s="6">
        <v>1</v>
      </c>
      <c r="W53" s="6"/>
      <c r="X53" s="6"/>
      <c r="Y53" s="6"/>
      <c r="Z53" s="6"/>
      <c r="AA53" s="6"/>
      <c r="AB53" s="9">
        <f t="shared" si="25"/>
        <v>0</v>
      </c>
      <c r="AC53" s="9">
        <f t="shared" si="26"/>
        <v>0.5</v>
      </c>
      <c r="AD53" s="9">
        <f t="shared" si="27"/>
        <v>0.5</v>
      </c>
      <c r="AE53" s="9">
        <f t="shared" si="28"/>
        <v>0</v>
      </c>
      <c r="AF53" s="9">
        <f t="shared" si="29"/>
        <v>0</v>
      </c>
      <c r="AG53" s="9">
        <f t="shared" si="30"/>
        <v>0</v>
      </c>
      <c r="AH53" s="9">
        <f t="shared" si="31"/>
        <v>0</v>
      </c>
      <c r="AI53" s="9">
        <f t="shared" si="32"/>
        <v>0</v>
      </c>
      <c r="AJ53" s="6"/>
      <c r="AK53" s="6"/>
      <c r="AL53" s="6"/>
      <c r="AM53" s="6"/>
      <c r="AS53" s="5">
        <v>1</v>
      </c>
      <c r="AV53">
        <f t="shared" si="33"/>
        <v>0</v>
      </c>
      <c r="AW53">
        <f t="shared" si="34"/>
        <v>0</v>
      </c>
      <c r="AX53">
        <f t="shared" si="35"/>
        <v>0</v>
      </c>
      <c r="AY53">
        <f t="shared" si="36"/>
        <v>0</v>
      </c>
      <c r="AZ53">
        <f t="shared" si="37"/>
        <v>0</v>
      </c>
      <c r="BA53">
        <f t="shared" si="38"/>
        <v>1</v>
      </c>
      <c r="BB53">
        <f t="shared" si="39"/>
        <v>0</v>
      </c>
      <c r="BC53">
        <f t="shared" si="40"/>
        <v>0</v>
      </c>
      <c r="BE53" s="5" t="s">
        <v>32</v>
      </c>
      <c r="BF53" s="5" t="s">
        <v>32</v>
      </c>
      <c r="BG53" s="5" t="s">
        <v>32</v>
      </c>
    </row>
    <row r="54" spans="2:59" s="5" customFormat="1" ht="45" customHeight="1" x14ac:dyDescent="0.2">
      <c r="B54" s="5" t="s">
        <v>8</v>
      </c>
      <c r="D54" s="5" t="s">
        <v>10</v>
      </c>
      <c r="E54" s="5" t="s">
        <v>10</v>
      </c>
      <c r="F54" s="5" t="s">
        <v>10</v>
      </c>
      <c r="G54" s="5" t="s">
        <v>10</v>
      </c>
      <c r="I54" s="5" t="s">
        <v>30</v>
      </c>
      <c r="J54">
        <f t="shared" si="41"/>
        <v>0</v>
      </c>
      <c r="K54">
        <f t="shared" si="41"/>
        <v>1</v>
      </c>
      <c r="L54">
        <f t="shared" si="41"/>
        <v>0</v>
      </c>
      <c r="M54">
        <f t="shared" si="41"/>
        <v>1</v>
      </c>
      <c r="N54">
        <f t="shared" si="19"/>
        <v>0</v>
      </c>
      <c r="O54">
        <f t="shared" si="20"/>
        <v>0</v>
      </c>
      <c r="P54">
        <f t="shared" si="21"/>
        <v>0.5</v>
      </c>
      <c r="Q54">
        <f t="shared" si="22"/>
        <v>0</v>
      </c>
      <c r="R54">
        <f t="shared" si="23"/>
        <v>0.5</v>
      </c>
      <c r="S54">
        <f t="shared" si="24"/>
        <v>0</v>
      </c>
      <c r="T54" s="6"/>
      <c r="U54" s="6"/>
      <c r="V54" s="6"/>
      <c r="W54" s="6"/>
      <c r="X54" s="6"/>
      <c r="Y54" s="6">
        <v>1</v>
      </c>
      <c r="Z54" s="6"/>
      <c r="AA54" s="6"/>
      <c r="AB54" s="9">
        <f t="shared" si="25"/>
        <v>0</v>
      </c>
      <c r="AC54" s="9">
        <f t="shared" si="26"/>
        <v>0</v>
      </c>
      <c r="AD54" s="9">
        <f t="shared" si="27"/>
        <v>0</v>
      </c>
      <c r="AE54" s="9">
        <f t="shared" si="28"/>
        <v>0</v>
      </c>
      <c r="AF54" s="9">
        <f t="shared" si="29"/>
        <v>0</v>
      </c>
      <c r="AG54" s="9">
        <f t="shared" si="30"/>
        <v>1</v>
      </c>
      <c r="AH54" s="9">
        <f t="shared" si="31"/>
        <v>0</v>
      </c>
      <c r="AI54" s="9">
        <f t="shared" si="32"/>
        <v>0</v>
      </c>
      <c r="AJ54" s="6"/>
      <c r="AK54" s="6"/>
      <c r="AL54" s="6"/>
      <c r="AM54" s="6"/>
      <c r="AU54" s="5">
        <v>1</v>
      </c>
      <c r="AV54">
        <f t="shared" si="33"/>
        <v>0</v>
      </c>
      <c r="AW54">
        <f t="shared" si="34"/>
        <v>0</v>
      </c>
      <c r="AX54">
        <f t="shared" si="35"/>
        <v>0</v>
      </c>
      <c r="AY54">
        <f t="shared" si="36"/>
        <v>0</v>
      </c>
      <c r="AZ54">
        <f t="shared" si="37"/>
        <v>0</v>
      </c>
      <c r="BA54">
        <f t="shared" si="38"/>
        <v>0</v>
      </c>
      <c r="BB54">
        <f t="shared" si="39"/>
        <v>0</v>
      </c>
      <c r="BC54">
        <f t="shared" si="40"/>
        <v>1</v>
      </c>
      <c r="BE54" s="5" t="s">
        <v>32</v>
      </c>
      <c r="BF54" s="5" t="s">
        <v>32</v>
      </c>
      <c r="BG54" s="5" t="s">
        <v>32</v>
      </c>
    </row>
    <row r="55" spans="2:59" s="5" customFormat="1" ht="45" customHeight="1" x14ac:dyDescent="0.2">
      <c r="B55" s="5" t="s">
        <v>8</v>
      </c>
      <c r="D55" s="5" t="s">
        <v>9</v>
      </c>
      <c r="E55" s="5" t="s">
        <v>20</v>
      </c>
      <c r="F55" s="5" t="s">
        <v>10</v>
      </c>
      <c r="G55" s="5" t="s">
        <v>10</v>
      </c>
      <c r="I55" s="5" t="s">
        <v>11</v>
      </c>
      <c r="J55">
        <f t="shared" si="41"/>
        <v>1</v>
      </c>
      <c r="K55">
        <f t="shared" si="41"/>
        <v>1</v>
      </c>
      <c r="L55">
        <f t="shared" si="41"/>
        <v>0</v>
      </c>
      <c r="M55">
        <f t="shared" si="41"/>
        <v>1</v>
      </c>
      <c r="N55">
        <f t="shared" si="19"/>
        <v>0</v>
      </c>
      <c r="O55">
        <f t="shared" si="20"/>
        <v>0.33333333333333331</v>
      </c>
      <c r="P55">
        <f t="shared" si="21"/>
        <v>0.33333333333333331</v>
      </c>
      <c r="Q55">
        <f t="shared" si="22"/>
        <v>0</v>
      </c>
      <c r="R55">
        <f t="shared" si="23"/>
        <v>0.33333333333333331</v>
      </c>
      <c r="S55">
        <f t="shared" si="24"/>
        <v>0</v>
      </c>
      <c r="T55" s="6"/>
      <c r="U55" s="6">
        <v>1</v>
      </c>
      <c r="V55" s="6"/>
      <c r="W55" s="6">
        <v>1</v>
      </c>
      <c r="X55" s="6"/>
      <c r="Y55" s="6"/>
      <c r="Z55" s="6"/>
      <c r="AA55" s="6"/>
      <c r="AB55" s="9">
        <f t="shared" si="25"/>
        <v>0</v>
      </c>
      <c r="AC55" s="9">
        <f t="shared" si="26"/>
        <v>0.5</v>
      </c>
      <c r="AD55" s="9">
        <f t="shared" si="27"/>
        <v>0</v>
      </c>
      <c r="AE55" s="9">
        <f t="shared" si="28"/>
        <v>0.5</v>
      </c>
      <c r="AF55" s="9">
        <f t="shared" si="29"/>
        <v>0</v>
      </c>
      <c r="AG55" s="9">
        <f t="shared" si="30"/>
        <v>0</v>
      </c>
      <c r="AH55" s="9">
        <f t="shared" si="31"/>
        <v>0</v>
      </c>
      <c r="AI55" s="9">
        <f t="shared" si="32"/>
        <v>0</v>
      </c>
      <c r="AJ55" s="6"/>
      <c r="AK55" s="6"/>
      <c r="AL55" s="6"/>
      <c r="AM55" s="6"/>
      <c r="AO55" s="5">
        <v>1</v>
      </c>
      <c r="AP55" s="5">
        <v>1</v>
      </c>
      <c r="AV55">
        <f t="shared" si="33"/>
        <v>0</v>
      </c>
      <c r="AW55">
        <f t="shared" si="34"/>
        <v>0.5</v>
      </c>
      <c r="AX55">
        <f t="shared" si="35"/>
        <v>0.5</v>
      </c>
      <c r="AY55">
        <f t="shared" si="36"/>
        <v>0</v>
      </c>
      <c r="AZ55">
        <f t="shared" si="37"/>
        <v>0</v>
      </c>
      <c r="BA55">
        <f t="shared" si="38"/>
        <v>0</v>
      </c>
      <c r="BB55">
        <f t="shared" si="39"/>
        <v>0</v>
      </c>
      <c r="BC55">
        <f t="shared" si="40"/>
        <v>0</v>
      </c>
      <c r="BE55" s="5" t="s">
        <v>32</v>
      </c>
      <c r="BF55" s="5" t="s">
        <v>32</v>
      </c>
      <c r="BG55" s="5" t="s">
        <v>32</v>
      </c>
    </row>
    <row r="56" spans="2:59" s="5" customFormat="1" ht="45" customHeight="1" x14ac:dyDescent="0.2">
      <c r="B56" s="5" t="s">
        <v>8</v>
      </c>
      <c r="D56" s="5" t="s">
        <v>9</v>
      </c>
      <c r="E56" s="5" t="s">
        <v>10</v>
      </c>
      <c r="F56" s="5" t="s">
        <v>10</v>
      </c>
      <c r="G56" s="5" t="s">
        <v>10</v>
      </c>
      <c r="I56" s="5" t="s">
        <v>29</v>
      </c>
      <c r="J56">
        <f t="shared" si="41"/>
        <v>1</v>
      </c>
      <c r="K56">
        <f t="shared" si="41"/>
        <v>0</v>
      </c>
      <c r="L56">
        <f t="shared" si="41"/>
        <v>0</v>
      </c>
      <c r="M56">
        <f t="shared" si="41"/>
        <v>0</v>
      </c>
      <c r="N56">
        <f t="shared" si="19"/>
        <v>0</v>
      </c>
      <c r="O56">
        <f t="shared" si="20"/>
        <v>1</v>
      </c>
      <c r="P56">
        <f t="shared" si="21"/>
        <v>0</v>
      </c>
      <c r="Q56">
        <f t="shared" si="22"/>
        <v>0</v>
      </c>
      <c r="R56">
        <f t="shared" si="23"/>
        <v>0</v>
      </c>
      <c r="S56">
        <f t="shared" si="24"/>
        <v>0</v>
      </c>
      <c r="T56" s="6"/>
      <c r="U56" s="6"/>
      <c r="V56" s="6"/>
      <c r="W56" s="6"/>
      <c r="X56" s="6">
        <v>1</v>
      </c>
      <c r="Y56" s="6"/>
      <c r="Z56" s="6"/>
      <c r="AA56" s="6"/>
      <c r="AB56" s="9">
        <f t="shared" si="25"/>
        <v>0</v>
      </c>
      <c r="AC56" s="9">
        <f t="shared" si="26"/>
        <v>0</v>
      </c>
      <c r="AD56" s="9">
        <f t="shared" si="27"/>
        <v>0</v>
      </c>
      <c r="AE56" s="9">
        <f t="shared" si="28"/>
        <v>0</v>
      </c>
      <c r="AF56" s="9">
        <f t="shared" si="29"/>
        <v>1</v>
      </c>
      <c r="AG56" s="9">
        <f t="shared" si="30"/>
        <v>0</v>
      </c>
      <c r="AH56" s="9">
        <f t="shared" si="31"/>
        <v>0</v>
      </c>
      <c r="AI56" s="9">
        <f t="shared" si="32"/>
        <v>0</v>
      </c>
      <c r="AJ56" s="6"/>
      <c r="AK56" s="6"/>
      <c r="AL56" s="6"/>
      <c r="AM56" s="6"/>
      <c r="AR56" s="5">
        <v>1</v>
      </c>
      <c r="AV56">
        <f t="shared" si="33"/>
        <v>0</v>
      </c>
      <c r="AW56">
        <f t="shared" si="34"/>
        <v>0</v>
      </c>
      <c r="AX56">
        <f t="shared" si="35"/>
        <v>0</v>
      </c>
      <c r="AY56">
        <f t="shared" si="36"/>
        <v>0</v>
      </c>
      <c r="AZ56">
        <f t="shared" si="37"/>
        <v>1</v>
      </c>
      <c r="BA56">
        <f t="shared" si="38"/>
        <v>0</v>
      </c>
      <c r="BB56">
        <f t="shared" si="39"/>
        <v>0</v>
      </c>
      <c r="BC56">
        <f t="shared" si="40"/>
        <v>0</v>
      </c>
      <c r="BE56" s="5" t="s">
        <v>32</v>
      </c>
      <c r="BF56" s="5" t="s">
        <v>32</v>
      </c>
      <c r="BG56" s="5" t="s">
        <v>32</v>
      </c>
    </row>
    <row r="57" spans="2:59" s="5" customFormat="1" ht="45" customHeight="1" x14ac:dyDescent="0.2">
      <c r="B57" s="5" t="s">
        <v>13</v>
      </c>
      <c r="D57" s="5" t="s">
        <v>10</v>
      </c>
      <c r="E57" s="5" t="s">
        <v>10</v>
      </c>
      <c r="F57" s="5" t="s">
        <v>10</v>
      </c>
      <c r="G57" s="5" t="s">
        <v>10</v>
      </c>
      <c r="I57" s="5" t="s">
        <v>33</v>
      </c>
      <c r="J57">
        <f t="shared" si="41"/>
        <v>0</v>
      </c>
      <c r="K57">
        <f t="shared" si="41"/>
        <v>1</v>
      </c>
      <c r="L57">
        <f t="shared" si="41"/>
        <v>1</v>
      </c>
      <c r="M57">
        <f t="shared" si="41"/>
        <v>0</v>
      </c>
      <c r="N57">
        <f t="shared" si="19"/>
        <v>0</v>
      </c>
      <c r="O57">
        <f t="shared" si="20"/>
        <v>0</v>
      </c>
      <c r="P57">
        <f t="shared" si="21"/>
        <v>0.5</v>
      </c>
      <c r="Q57">
        <f t="shared" si="22"/>
        <v>0.5</v>
      </c>
      <c r="R57">
        <f t="shared" si="23"/>
        <v>0</v>
      </c>
      <c r="S57">
        <f t="shared" si="24"/>
        <v>0</v>
      </c>
      <c r="T57" s="6"/>
      <c r="U57" s="6"/>
      <c r="V57" s="6"/>
      <c r="W57" s="6"/>
      <c r="X57" s="6"/>
      <c r="Y57" s="6">
        <v>1</v>
      </c>
      <c r="Z57" s="6"/>
      <c r="AA57" s="6"/>
      <c r="AB57" s="9">
        <f t="shared" si="25"/>
        <v>0</v>
      </c>
      <c r="AC57" s="9">
        <f t="shared" si="26"/>
        <v>0</v>
      </c>
      <c r="AD57" s="9">
        <f t="shared" si="27"/>
        <v>0</v>
      </c>
      <c r="AE57" s="9">
        <f t="shared" si="28"/>
        <v>0</v>
      </c>
      <c r="AF57" s="9">
        <f t="shared" si="29"/>
        <v>0</v>
      </c>
      <c r="AG57" s="9">
        <f t="shared" si="30"/>
        <v>1</v>
      </c>
      <c r="AH57" s="9">
        <f t="shared" si="31"/>
        <v>0</v>
      </c>
      <c r="AI57" s="9">
        <f t="shared" si="32"/>
        <v>0</v>
      </c>
      <c r="AJ57" s="6"/>
      <c r="AK57" s="6"/>
      <c r="AL57" s="6"/>
      <c r="AM57" s="6"/>
      <c r="AO57" s="5">
        <v>1</v>
      </c>
      <c r="AV57">
        <f t="shared" si="33"/>
        <v>0</v>
      </c>
      <c r="AW57">
        <f t="shared" si="34"/>
        <v>1</v>
      </c>
      <c r="AX57">
        <f t="shared" si="35"/>
        <v>0</v>
      </c>
      <c r="AY57">
        <f t="shared" si="36"/>
        <v>0</v>
      </c>
      <c r="AZ57">
        <f t="shared" si="37"/>
        <v>0</v>
      </c>
      <c r="BA57">
        <f t="shared" si="38"/>
        <v>0</v>
      </c>
      <c r="BB57">
        <f t="shared" si="39"/>
        <v>0</v>
      </c>
      <c r="BC57">
        <f t="shared" si="40"/>
        <v>0</v>
      </c>
      <c r="BE57" s="5" t="s">
        <v>31</v>
      </c>
      <c r="BF57" s="5" t="s">
        <v>31</v>
      </c>
      <c r="BG57" s="5" t="s">
        <v>32</v>
      </c>
    </row>
    <row r="58" spans="2:59" s="5" customFormat="1" ht="45" customHeight="1" x14ac:dyDescent="0.2">
      <c r="B58" s="5" t="s">
        <v>8</v>
      </c>
      <c r="D58" s="5" t="s">
        <v>9</v>
      </c>
      <c r="E58" s="5" t="s">
        <v>10</v>
      </c>
      <c r="F58" s="5" t="s">
        <v>10</v>
      </c>
      <c r="G58" s="5" t="s">
        <v>10</v>
      </c>
      <c r="I58" s="5" t="s">
        <v>18</v>
      </c>
      <c r="J58">
        <f t="shared" si="41"/>
        <v>0</v>
      </c>
      <c r="K58">
        <f t="shared" si="41"/>
        <v>1</v>
      </c>
      <c r="L58">
        <f t="shared" si="41"/>
        <v>0</v>
      </c>
      <c r="M58">
        <f t="shared" si="41"/>
        <v>0</v>
      </c>
      <c r="N58">
        <f t="shared" si="19"/>
        <v>0</v>
      </c>
      <c r="O58">
        <f t="shared" si="20"/>
        <v>0</v>
      </c>
      <c r="P58">
        <f t="shared" si="21"/>
        <v>1</v>
      </c>
      <c r="Q58">
        <f t="shared" si="22"/>
        <v>0</v>
      </c>
      <c r="R58">
        <f t="shared" si="23"/>
        <v>0</v>
      </c>
      <c r="S58">
        <f t="shared" si="24"/>
        <v>0</v>
      </c>
      <c r="T58" s="6"/>
      <c r="U58" s="6">
        <v>1</v>
      </c>
      <c r="V58" s="6"/>
      <c r="W58" s="6"/>
      <c r="X58" s="6"/>
      <c r="Y58" s="6"/>
      <c r="Z58" s="6"/>
      <c r="AA58" s="6"/>
      <c r="AB58" s="9">
        <f t="shared" si="25"/>
        <v>0</v>
      </c>
      <c r="AC58" s="9">
        <f t="shared" si="26"/>
        <v>1</v>
      </c>
      <c r="AD58" s="9">
        <f t="shared" si="27"/>
        <v>0</v>
      </c>
      <c r="AE58" s="9">
        <f t="shared" si="28"/>
        <v>0</v>
      </c>
      <c r="AF58" s="9">
        <f t="shared" si="29"/>
        <v>0</v>
      </c>
      <c r="AG58" s="9">
        <f t="shared" si="30"/>
        <v>0</v>
      </c>
      <c r="AH58" s="9">
        <f t="shared" si="31"/>
        <v>0</v>
      </c>
      <c r="AI58" s="9">
        <f t="shared" si="32"/>
        <v>0</v>
      </c>
      <c r="AJ58" s="6"/>
      <c r="AK58" s="6"/>
      <c r="AL58" s="6"/>
      <c r="AM58" s="6"/>
      <c r="AO58" s="5">
        <v>1</v>
      </c>
      <c r="AV58">
        <f t="shared" si="33"/>
        <v>0</v>
      </c>
      <c r="AW58">
        <f t="shared" si="34"/>
        <v>1</v>
      </c>
      <c r="AX58">
        <f t="shared" si="35"/>
        <v>0</v>
      </c>
      <c r="AY58">
        <f t="shared" si="36"/>
        <v>0</v>
      </c>
      <c r="AZ58">
        <f t="shared" si="37"/>
        <v>0</v>
      </c>
      <c r="BA58">
        <f t="shared" si="38"/>
        <v>0</v>
      </c>
      <c r="BB58">
        <f t="shared" si="39"/>
        <v>0</v>
      </c>
      <c r="BC58">
        <f t="shared" si="40"/>
        <v>0</v>
      </c>
      <c r="BE58" s="5" t="s">
        <v>32</v>
      </c>
      <c r="BF58" s="5" t="s">
        <v>32</v>
      </c>
      <c r="BG58" s="5" t="s">
        <v>32</v>
      </c>
    </row>
    <row r="59" spans="2:59" s="5" customFormat="1" ht="45" customHeight="1" x14ac:dyDescent="0.2">
      <c r="B59" s="5" t="s">
        <v>13</v>
      </c>
      <c r="D59" s="5" t="s">
        <v>10</v>
      </c>
      <c r="E59" s="5" t="s">
        <v>20</v>
      </c>
      <c r="F59" s="5" t="s">
        <v>20</v>
      </c>
      <c r="G59" s="5" t="s">
        <v>9</v>
      </c>
      <c r="I59" s="5" t="s">
        <v>18</v>
      </c>
      <c r="J59">
        <f t="shared" si="41"/>
        <v>0</v>
      </c>
      <c r="K59">
        <f t="shared" si="41"/>
        <v>1</v>
      </c>
      <c r="L59">
        <f t="shared" si="41"/>
        <v>0</v>
      </c>
      <c r="M59">
        <f t="shared" si="41"/>
        <v>0</v>
      </c>
      <c r="N59">
        <f t="shared" si="19"/>
        <v>0</v>
      </c>
      <c r="O59">
        <f t="shared" si="20"/>
        <v>0</v>
      </c>
      <c r="P59">
        <f t="shared" si="21"/>
        <v>1</v>
      </c>
      <c r="Q59">
        <f t="shared" si="22"/>
        <v>0</v>
      </c>
      <c r="R59">
        <f t="shared" si="23"/>
        <v>0</v>
      </c>
      <c r="S59">
        <f t="shared" si="24"/>
        <v>0</v>
      </c>
      <c r="T59" s="6"/>
      <c r="U59" s="6">
        <v>1</v>
      </c>
      <c r="V59" s="6"/>
      <c r="W59" s="6"/>
      <c r="X59" s="6"/>
      <c r="Y59" s="6"/>
      <c r="Z59" s="6"/>
      <c r="AA59" s="6"/>
      <c r="AB59" s="9">
        <f t="shared" si="25"/>
        <v>0</v>
      </c>
      <c r="AC59" s="9">
        <f t="shared" si="26"/>
        <v>1</v>
      </c>
      <c r="AD59" s="9">
        <f t="shared" si="27"/>
        <v>0</v>
      </c>
      <c r="AE59" s="9">
        <f t="shared" si="28"/>
        <v>0</v>
      </c>
      <c r="AF59" s="9">
        <f t="shared" si="29"/>
        <v>0</v>
      </c>
      <c r="AG59" s="9">
        <f t="shared" si="30"/>
        <v>0</v>
      </c>
      <c r="AH59" s="9">
        <f t="shared" si="31"/>
        <v>0</v>
      </c>
      <c r="AI59" s="9">
        <f t="shared" si="32"/>
        <v>0</v>
      </c>
      <c r="AJ59" s="6"/>
      <c r="AK59" s="6"/>
      <c r="AL59" s="6"/>
      <c r="AM59" s="6"/>
      <c r="AO59" s="5">
        <v>1</v>
      </c>
      <c r="AQ59" s="5">
        <v>1</v>
      </c>
      <c r="AV59">
        <f t="shared" si="33"/>
        <v>0</v>
      </c>
      <c r="AW59">
        <f t="shared" si="34"/>
        <v>0.5</v>
      </c>
      <c r="AX59">
        <f t="shared" si="35"/>
        <v>0</v>
      </c>
      <c r="AY59">
        <f t="shared" si="36"/>
        <v>0.5</v>
      </c>
      <c r="AZ59">
        <f t="shared" si="37"/>
        <v>0</v>
      </c>
      <c r="BA59">
        <f t="shared" si="38"/>
        <v>0</v>
      </c>
      <c r="BB59">
        <f t="shared" si="39"/>
        <v>0</v>
      </c>
      <c r="BC59">
        <f t="shared" si="40"/>
        <v>0</v>
      </c>
      <c r="BE59" s="5" t="s">
        <v>32</v>
      </c>
      <c r="BF59" s="5" t="s">
        <v>32</v>
      </c>
      <c r="BG59" s="5" t="s">
        <v>32</v>
      </c>
    </row>
    <row r="60" spans="2:59" s="5" customFormat="1" ht="45" customHeight="1" x14ac:dyDescent="0.2">
      <c r="B60" s="5" t="s">
        <v>13</v>
      </c>
      <c r="D60" s="5" t="s">
        <v>10</v>
      </c>
      <c r="E60" s="5" t="s">
        <v>10</v>
      </c>
      <c r="F60" s="5" t="s">
        <v>10</v>
      </c>
      <c r="G60" s="5" t="s">
        <v>9</v>
      </c>
      <c r="I60" s="5" t="s">
        <v>18</v>
      </c>
      <c r="J60">
        <f t="shared" si="41"/>
        <v>0</v>
      </c>
      <c r="K60">
        <f t="shared" si="41"/>
        <v>1</v>
      </c>
      <c r="L60">
        <f t="shared" si="41"/>
        <v>0</v>
      </c>
      <c r="M60">
        <f t="shared" si="41"/>
        <v>0</v>
      </c>
      <c r="N60">
        <f t="shared" si="19"/>
        <v>0</v>
      </c>
      <c r="O60">
        <f t="shared" si="20"/>
        <v>0</v>
      </c>
      <c r="P60">
        <f t="shared" si="21"/>
        <v>1</v>
      </c>
      <c r="Q60">
        <f t="shared" si="22"/>
        <v>0</v>
      </c>
      <c r="R60">
        <f t="shared" si="23"/>
        <v>0</v>
      </c>
      <c r="S60">
        <f t="shared" si="24"/>
        <v>0</v>
      </c>
      <c r="T60" s="6"/>
      <c r="U60" s="6">
        <v>1</v>
      </c>
      <c r="V60" s="6"/>
      <c r="W60" s="6"/>
      <c r="X60" s="6"/>
      <c r="Y60" s="6"/>
      <c r="Z60" s="6"/>
      <c r="AA60" s="6"/>
      <c r="AB60" s="9">
        <f t="shared" si="25"/>
        <v>0</v>
      </c>
      <c r="AC60" s="9">
        <f t="shared" si="26"/>
        <v>1</v>
      </c>
      <c r="AD60" s="9">
        <f t="shared" si="27"/>
        <v>0</v>
      </c>
      <c r="AE60" s="9">
        <f t="shared" si="28"/>
        <v>0</v>
      </c>
      <c r="AF60" s="9">
        <f t="shared" si="29"/>
        <v>0</v>
      </c>
      <c r="AG60" s="9">
        <f t="shared" si="30"/>
        <v>0</v>
      </c>
      <c r="AH60" s="9">
        <f t="shared" si="31"/>
        <v>0</v>
      </c>
      <c r="AI60" s="9">
        <f t="shared" si="32"/>
        <v>0</v>
      </c>
      <c r="AJ60" s="6"/>
      <c r="AK60" s="6"/>
      <c r="AL60" s="6"/>
      <c r="AM60" s="6"/>
      <c r="AO60" s="5">
        <v>1</v>
      </c>
      <c r="AV60">
        <f t="shared" si="33"/>
        <v>0</v>
      </c>
      <c r="AW60">
        <f t="shared" si="34"/>
        <v>1</v>
      </c>
      <c r="AX60">
        <f t="shared" si="35"/>
        <v>0</v>
      </c>
      <c r="AY60">
        <f t="shared" si="36"/>
        <v>0</v>
      </c>
      <c r="AZ60">
        <f t="shared" si="37"/>
        <v>0</v>
      </c>
      <c r="BA60">
        <f t="shared" si="38"/>
        <v>0</v>
      </c>
      <c r="BB60">
        <f t="shared" si="39"/>
        <v>0</v>
      </c>
      <c r="BC60">
        <f t="shared" si="40"/>
        <v>0</v>
      </c>
      <c r="BE60" s="5" t="s">
        <v>32</v>
      </c>
      <c r="BF60" s="5" t="s">
        <v>32</v>
      </c>
      <c r="BG60" s="5" t="s">
        <v>32</v>
      </c>
    </row>
    <row r="61" spans="2:59" s="5" customFormat="1" ht="45" customHeight="1" x14ac:dyDescent="0.2">
      <c r="B61" s="5" t="s">
        <v>13</v>
      </c>
      <c r="D61" s="5" t="s">
        <v>10</v>
      </c>
      <c r="E61" s="5" t="s">
        <v>10</v>
      </c>
      <c r="F61" s="5" t="s">
        <v>10</v>
      </c>
      <c r="G61" s="5" t="s">
        <v>9</v>
      </c>
      <c r="I61" s="5" t="s">
        <v>17</v>
      </c>
      <c r="J61">
        <f t="shared" si="41"/>
        <v>1</v>
      </c>
      <c r="K61">
        <f t="shared" si="41"/>
        <v>1</v>
      </c>
      <c r="L61">
        <f t="shared" si="41"/>
        <v>0</v>
      </c>
      <c r="M61">
        <f t="shared" si="41"/>
        <v>0</v>
      </c>
      <c r="N61">
        <f t="shared" si="19"/>
        <v>0</v>
      </c>
      <c r="O61">
        <f t="shared" si="20"/>
        <v>0.5</v>
      </c>
      <c r="P61">
        <f t="shared" si="21"/>
        <v>0.5</v>
      </c>
      <c r="Q61">
        <f t="shared" si="22"/>
        <v>0</v>
      </c>
      <c r="R61">
        <f t="shared" si="23"/>
        <v>0</v>
      </c>
      <c r="S61">
        <f t="shared" si="24"/>
        <v>0</v>
      </c>
      <c r="T61" s="6"/>
      <c r="U61" s="6">
        <v>1</v>
      </c>
      <c r="V61" s="6"/>
      <c r="W61" s="6"/>
      <c r="X61" s="6"/>
      <c r="Y61" s="6"/>
      <c r="Z61" s="6"/>
      <c r="AA61" s="6"/>
      <c r="AB61" s="9">
        <f t="shared" si="25"/>
        <v>0</v>
      </c>
      <c r="AC61" s="9">
        <f t="shared" si="26"/>
        <v>1</v>
      </c>
      <c r="AD61" s="9">
        <f t="shared" si="27"/>
        <v>0</v>
      </c>
      <c r="AE61" s="9">
        <f t="shared" si="28"/>
        <v>0</v>
      </c>
      <c r="AF61" s="9">
        <f t="shared" si="29"/>
        <v>0</v>
      </c>
      <c r="AG61" s="9">
        <f t="shared" si="30"/>
        <v>0</v>
      </c>
      <c r="AH61" s="9">
        <f t="shared" si="31"/>
        <v>0</v>
      </c>
      <c r="AI61" s="9">
        <f t="shared" si="32"/>
        <v>0</v>
      </c>
      <c r="AJ61" s="6"/>
      <c r="AK61" s="6"/>
      <c r="AL61" s="6"/>
      <c r="AM61" s="6"/>
      <c r="AU61" s="5">
        <v>1</v>
      </c>
      <c r="AV61">
        <f t="shared" si="33"/>
        <v>0</v>
      </c>
      <c r="AW61">
        <f t="shared" si="34"/>
        <v>0</v>
      </c>
      <c r="AX61">
        <f t="shared" si="35"/>
        <v>0</v>
      </c>
      <c r="AY61">
        <f t="shared" si="36"/>
        <v>0</v>
      </c>
      <c r="AZ61">
        <f t="shared" si="37"/>
        <v>0</v>
      </c>
      <c r="BA61">
        <f t="shared" si="38"/>
        <v>0</v>
      </c>
      <c r="BB61">
        <f t="shared" si="39"/>
        <v>0</v>
      </c>
      <c r="BC61">
        <f t="shared" si="40"/>
        <v>1</v>
      </c>
      <c r="BE61" s="5" t="s">
        <v>31</v>
      </c>
      <c r="BF61" s="5" t="s">
        <v>32</v>
      </c>
      <c r="BG61" s="5" t="s">
        <v>32</v>
      </c>
    </row>
    <row r="62" spans="2:59" s="5" customFormat="1" ht="45" customHeight="1" x14ac:dyDescent="0.2">
      <c r="B62" s="5" t="s">
        <v>8</v>
      </c>
      <c r="D62" s="5" t="s">
        <v>9</v>
      </c>
      <c r="E62" s="5" t="s">
        <v>10</v>
      </c>
      <c r="F62" s="5" t="s">
        <v>10</v>
      </c>
      <c r="G62" s="5" t="s">
        <v>10</v>
      </c>
      <c r="I62" s="5" t="s">
        <v>18</v>
      </c>
      <c r="J62">
        <f t="shared" si="41"/>
        <v>0</v>
      </c>
      <c r="K62">
        <f t="shared" si="41"/>
        <v>1</v>
      </c>
      <c r="L62">
        <f t="shared" si="41"/>
        <v>0</v>
      </c>
      <c r="M62">
        <f t="shared" si="41"/>
        <v>0</v>
      </c>
      <c r="N62">
        <f t="shared" si="19"/>
        <v>0</v>
      </c>
      <c r="O62">
        <f t="shared" si="20"/>
        <v>0</v>
      </c>
      <c r="P62">
        <f t="shared" si="21"/>
        <v>1</v>
      </c>
      <c r="Q62">
        <f t="shared" si="22"/>
        <v>0</v>
      </c>
      <c r="R62">
        <f t="shared" si="23"/>
        <v>0</v>
      </c>
      <c r="S62">
        <f t="shared" si="24"/>
        <v>0</v>
      </c>
      <c r="T62" s="6"/>
      <c r="U62" s="6"/>
      <c r="V62" s="6"/>
      <c r="W62" s="6"/>
      <c r="X62" s="6"/>
      <c r="Y62" s="6"/>
      <c r="Z62" s="6">
        <v>1</v>
      </c>
      <c r="AA62" s="6"/>
      <c r="AB62" s="9">
        <f t="shared" si="25"/>
        <v>0</v>
      </c>
      <c r="AC62" s="9">
        <f t="shared" si="26"/>
        <v>0</v>
      </c>
      <c r="AD62" s="9">
        <f t="shared" si="27"/>
        <v>0</v>
      </c>
      <c r="AE62" s="9">
        <f t="shared" si="28"/>
        <v>0</v>
      </c>
      <c r="AF62" s="9">
        <f t="shared" si="29"/>
        <v>0</v>
      </c>
      <c r="AG62" s="9">
        <f t="shared" si="30"/>
        <v>0</v>
      </c>
      <c r="AH62" s="9">
        <f t="shared" si="31"/>
        <v>1</v>
      </c>
      <c r="AI62" s="9">
        <f t="shared" si="32"/>
        <v>0</v>
      </c>
      <c r="AJ62" s="6"/>
      <c r="AK62" s="6"/>
      <c r="AL62" s="6"/>
      <c r="AM62" s="6"/>
      <c r="AU62" s="5">
        <v>1</v>
      </c>
      <c r="AV62">
        <f t="shared" si="33"/>
        <v>0</v>
      </c>
      <c r="AW62">
        <f t="shared" si="34"/>
        <v>0</v>
      </c>
      <c r="AX62">
        <f t="shared" si="35"/>
        <v>0</v>
      </c>
      <c r="AY62">
        <f t="shared" si="36"/>
        <v>0</v>
      </c>
      <c r="AZ62">
        <f t="shared" si="37"/>
        <v>0</v>
      </c>
      <c r="BA62">
        <f t="shared" si="38"/>
        <v>0</v>
      </c>
      <c r="BB62">
        <f t="shared" si="39"/>
        <v>0</v>
      </c>
      <c r="BC62">
        <f t="shared" si="40"/>
        <v>1</v>
      </c>
      <c r="BE62" s="5" t="s">
        <v>32</v>
      </c>
      <c r="BF62" s="5" t="s">
        <v>32</v>
      </c>
      <c r="BG62" s="5" t="s">
        <v>32</v>
      </c>
    </row>
    <row r="63" spans="2:59" s="5" customFormat="1" ht="45" customHeight="1" x14ac:dyDescent="0.2">
      <c r="B63" s="5" t="s">
        <v>13</v>
      </c>
      <c r="D63" s="5" t="s">
        <v>9</v>
      </c>
      <c r="E63" s="5" t="s">
        <v>20</v>
      </c>
      <c r="F63" s="5" t="s">
        <v>10</v>
      </c>
      <c r="G63" s="5" t="s">
        <v>9</v>
      </c>
      <c r="I63" s="5" t="s">
        <v>18</v>
      </c>
      <c r="J63">
        <f t="shared" si="41"/>
        <v>0</v>
      </c>
      <c r="K63">
        <f t="shared" si="41"/>
        <v>1</v>
      </c>
      <c r="L63">
        <f t="shared" si="41"/>
        <v>0</v>
      </c>
      <c r="M63">
        <f t="shared" si="41"/>
        <v>0</v>
      </c>
      <c r="N63">
        <f t="shared" si="19"/>
        <v>0</v>
      </c>
      <c r="O63">
        <f t="shared" si="20"/>
        <v>0</v>
      </c>
      <c r="P63">
        <f t="shared" si="21"/>
        <v>1</v>
      </c>
      <c r="Q63">
        <f t="shared" si="22"/>
        <v>0</v>
      </c>
      <c r="R63">
        <f t="shared" si="23"/>
        <v>0</v>
      </c>
      <c r="S63">
        <f t="shared" si="24"/>
        <v>0</v>
      </c>
      <c r="T63" s="6"/>
      <c r="U63" s="6">
        <v>1</v>
      </c>
      <c r="V63" s="6"/>
      <c r="W63" s="6"/>
      <c r="X63" s="6"/>
      <c r="Y63" s="6"/>
      <c r="Z63" s="6"/>
      <c r="AA63" s="6"/>
      <c r="AB63" s="9">
        <f t="shared" si="25"/>
        <v>0</v>
      </c>
      <c r="AC63" s="9">
        <f t="shared" si="26"/>
        <v>1</v>
      </c>
      <c r="AD63" s="9">
        <f t="shared" si="27"/>
        <v>0</v>
      </c>
      <c r="AE63" s="9">
        <f t="shared" si="28"/>
        <v>0</v>
      </c>
      <c r="AF63" s="9">
        <f t="shared" si="29"/>
        <v>0</v>
      </c>
      <c r="AG63" s="9">
        <f t="shared" si="30"/>
        <v>0</v>
      </c>
      <c r="AH63" s="9">
        <f t="shared" si="31"/>
        <v>0</v>
      </c>
      <c r="AI63" s="9">
        <f t="shared" si="32"/>
        <v>0</v>
      </c>
      <c r="AJ63" s="6"/>
      <c r="AK63" s="6"/>
      <c r="AL63" s="6"/>
      <c r="AM63" s="6"/>
      <c r="AO63" s="5">
        <v>1</v>
      </c>
      <c r="AV63">
        <f t="shared" si="33"/>
        <v>0</v>
      </c>
      <c r="AW63">
        <f t="shared" si="34"/>
        <v>1</v>
      </c>
      <c r="AX63">
        <f t="shared" si="35"/>
        <v>0</v>
      </c>
      <c r="AY63">
        <f t="shared" si="36"/>
        <v>0</v>
      </c>
      <c r="AZ63">
        <f t="shared" si="37"/>
        <v>0</v>
      </c>
      <c r="BA63">
        <f t="shared" si="38"/>
        <v>0</v>
      </c>
      <c r="BB63">
        <f t="shared" si="39"/>
        <v>0</v>
      </c>
      <c r="BC63">
        <f t="shared" si="40"/>
        <v>0</v>
      </c>
      <c r="BE63" s="5" t="s">
        <v>32</v>
      </c>
      <c r="BF63" s="5" t="s">
        <v>32</v>
      </c>
      <c r="BG63" s="5" t="s">
        <v>32</v>
      </c>
    </row>
    <row r="64" spans="2:59" s="5" customFormat="1" ht="45" customHeight="1" x14ac:dyDescent="0.2">
      <c r="B64" s="5" t="s">
        <v>13</v>
      </c>
      <c r="D64" s="5" t="s">
        <v>9</v>
      </c>
      <c r="E64" s="5" t="s">
        <v>10</v>
      </c>
      <c r="F64" s="5" t="s">
        <v>10</v>
      </c>
      <c r="G64" s="5" t="s">
        <v>10</v>
      </c>
      <c r="I64" s="5" t="e">
        <v>#NAME?</v>
      </c>
      <c r="J64">
        <f t="shared" si="41"/>
        <v>0</v>
      </c>
      <c r="K64">
        <f t="shared" si="41"/>
        <v>0</v>
      </c>
      <c r="L64">
        <f t="shared" si="41"/>
        <v>0</v>
      </c>
      <c r="M64">
        <f t="shared" si="41"/>
        <v>0</v>
      </c>
      <c r="N64">
        <f t="shared" si="19"/>
        <v>1</v>
      </c>
      <c r="O64">
        <f t="shared" si="20"/>
        <v>0</v>
      </c>
      <c r="P64">
        <f t="shared" si="21"/>
        <v>0</v>
      </c>
      <c r="Q64">
        <f t="shared" si="22"/>
        <v>0</v>
      </c>
      <c r="R64">
        <f t="shared" si="23"/>
        <v>0</v>
      </c>
      <c r="S64">
        <f t="shared" si="24"/>
        <v>1</v>
      </c>
      <c r="T64" s="6"/>
      <c r="U64" s="6">
        <v>1</v>
      </c>
      <c r="V64" s="6">
        <v>1</v>
      </c>
      <c r="W64" s="6"/>
      <c r="X64" s="6"/>
      <c r="Y64" s="6"/>
      <c r="Z64" s="6"/>
      <c r="AA64" s="6"/>
      <c r="AB64" s="9">
        <f t="shared" si="25"/>
        <v>0</v>
      </c>
      <c r="AC64" s="9">
        <f t="shared" si="26"/>
        <v>0.5</v>
      </c>
      <c r="AD64" s="9">
        <f t="shared" si="27"/>
        <v>0.5</v>
      </c>
      <c r="AE64" s="9">
        <f t="shared" si="28"/>
        <v>0</v>
      </c>
      <c r="AF64" s="9">
        <f t="shared" si="29"/>
        <v>0</v>
      </c>
      <c r="AG64" s="9">
        <f t="shared" si="30"/>
        <v>0</v>
      </c>
      <c r="AH64" s="9">
        <f t="shared" si="31"/>
        <v>0</v>
      </c>
      <c r="AI64" s="9">
        <f t="shared" si="32"/>
        <v>0</v>
      </c>
      <c r="AJ64" s="6"/>
      <c r="AK64" s="6"/>
      <c r="AL64" s="6"/>
      <c r="AM64" s="6"/>
      <c r="AN64" s="5">
        <v>1</v>
      </c>
      <c r="AV64">
        <f t="shared" si="33"/>
        <v>1</v>
      </c>
      <c r="AW64">
        <f t="shared" si="34"/>
        <v>0</v>
      </c>
      <c r="AX64">
        <f t="shared" si="35"/>
        <v>0</v>
      </c>
      <c r="AY64">
        <f t="shared" si="36"/>
        <v>0</v>
      </c>
      <c r="AZ64">
        <f t="shared" si="37"/>
        <v>0</v>
      </c>
      <c r="BA64">
        <f t="shared" si="38"/>
        <v>0</v>
      </c>
      <c r="BB64">
        <f t="shared" si="39"/>
        <v>0</v>
      </c>
      <c r="BC64">
        <f t="shared" si="40"/>
        <v>0</v>
      </c>
      <c r="BE64" s="5" t="s">
        <v>32</v>
      </c>
      <c r="BF64" s="5" t="s">
        <v>31</v>
      </c>
      <c r="BG64" s="5" t="s">
        <v>32</v>
      </c>
    </row>
    <row r="65" spans="2:59" s="5" customFormat="1" ht="45" customHeight="1" x14ac:dyDescent="0.2">
      <c r="B65" s="5" t="s">
        <v>13</v>
      </c>
      <c r="D65" s="5" t="s">
        <v>9</v>
      </c>
      <c r="E65" s="5" t="s">
        <v>20</v>
      </c>
      <c r="F65" s="5" t="s">
        <v>10</v>
      </c>
      <c r="G65" s="5" t="s">
        <v>9</v>
      </c>
      <c r="I65" s="5" t="s">
        <v>18</v>
      </c>
      <c r="J65">
        <f t="shared" si="41"/>
        <v>0</v>
      </c>
      <c r="K65">
        <f t="shared" si="41"/>
        <v>1</v>
      </c>
      <c r="L65">
        <f t="shared" si="41"/>
        <v>0</v>
      </c>
      <c r="M65">
        <f t="shared" si="41"/>
        <v>0</v>
      </c>
      <c r="N65">
        <f t="shared" si="19"/>
        <v>0</v>
      </c>
      <c r="O65">
        <f t="shared" si="20"/>
        <v>0</v>
      </c>
      <c r="P65">
        <f t="shared" si="21"/>
        <v>1</v>
      </c>
      <c r="Q65">
        <f t="shared" si="22"/>
        <v>0</v>
      </c>
      <c r="R65">
        <f t="shared" si="23"/>
        <v>0</v>
      </c>
      <c r="S65">
        <f t="shared" si="24"/>
        <v>0</v>
      </c>
      <c r="T65" s="6"/>
      <c r="U65" s="6"/>
      <c r="V65" s="6"/>
      <c r="W65" s="6"/>
      <c r="X65" s="6"/>
      <c r="Y65" s="6">
        <v>1</v>
      </c>
      <c r="Z65" s="6"/>
      <c r="AA65" s="6"/>
      <c r="AB65" s="9">
        <f t="shared" si="25"/>
        <v>0</v>
      </c>
      <c r="AC65" s="9">
        <f t="shared" si="26"/>
        <v>0</v>
      </c>
      <c r="AD65" s="9">
        <f t="shared" si="27"/>
        <v>0</v>
      </c>
      <c r="AE65" s="9">
        <f t="shared" si="28"/>
        <v>0</v>
      </c>
      <c r="AF65" s="9">
        <f t="shared" si="29"/>
        <v>0</v>
      </c>
      <c r="AG65" s="9">
        <f t="shared" si="30"/>
        <v>1</v>
      </c>
      <c r="AH65" s="9">
        <f t="shared" si="31"/>
        <v>0</v>
      </c>
      <c r="AI65" s="9">
        <f t="shared" si="32"/>
        <v>0</v>
      </c>
      <c r="AJ65" s="6"/>
      <c r="AK65" s="6"/>
      <c r="AL65" s="6"/>
      <c r="AM65" s="6"/>
      <c r="AR65" s="5">
        <v>1</v>
      </c>
      <c r="AV65">
        <f t="shared" si="33"/>
        <v>0</v>
      </c>
      <c r="AW65">
        <f t="shared" si="34"/>
        <v>0</v>
      </c>
      <c r="AX65">
        <f t="shared" si="35"/>
        <v>0</v>
      </c>
      <c r="AY65">
        <f t="shared" si="36"/>
        <v>0</v>
      </c>
      <c r="AZ65">
        <f t="shared" si="37"/>
        <v>1</v>
      </c>
      <c r="BA65">
        <f t="shared" si="38"/>
        <v>0</v>
      </c>
      <c r="BB65">
        <f t="shared" si="39"/>
        <v>0</v>
      </c>
      <c r="BC65">
        <f t="shared" si="40"/>
        <v>0</v>
      </c>
      <c r="BE65" s="5" t="s">
        <v>32</v>
      </c>
      <c r="BF65" s="5" t="s">
        <v>32</v>
      </c>
      <c r="BG65" s="5" t="s">
        <v>32</v>
      </c>
    </row>
    <row r="66" spans="2:59" s="5" customFormat="1" ht="45" customHeight="1" x14ac:dyDescent="0.2">
      <c r="B66" s="5" t="s">
        <v>13</v>
      </c>
      <c r="D66" s="5" t="s">
        <v>10</v>
      </c>
      <c r="E66" s="5" t="s">
        <v>10</v>
      </c>
      <c r="F66" s="5" t="s">
        <v>10</v>
      </c>
      <c r="G66" s="5" t="s">
        <v>9</v>
      </c>
      <c r="I66" s="5" t="s">
        <v>30</v>
      </c>
      <c r="J66">
        <f t="shared" si="41"/>
        <v>0</v>
      </c>
      <c r="K66">
        <f t="shared" si="41"/>
        <v>1</v>
      </c>
      <c r="L66">
        <f t="shared" si="41"/>
        <v>0</v>
      </c>
      <c r="M66">
        <f t="shared" si="41"/>
        <v>1</v>
      </c>
      <c r="N66">
        <f t="shared" si="19"/>
        <v>0</v>
      </c>
      <c r="O66">
        <f t="shared" si="20"/>
        <v>0</v>
      </c>
      <c r="P66">
        <f t="shared" si="21"/>
        <v>0.5</v>
      </c>
      <c r="Q66">
        <f t="shared" si="22"/>
        <v>0</v>
      </c>
      <c r="R66">
        <f t="shared" si="23"/>
        <v>0.5</v>
      </c>
      <c r="S66">
        <f t="shared" si="24"/>
        <v>0</v>
      </c>
      <c r="T66" s="6"/>
      <c r="U66" s="6">
        <v>1</v>
      </c>
      <c r="V66" s="6"/>
      <c r="W66" s="6"/>
      <c r="X66" s="6"/>
      <c r="Y66" s="6"/>
      <c r="Z66" s="6"/>
      <c r="AA66" s="6"/>
      <c r="AB66" s="9">
        <f t="shared" ref="AB66:AB97" si="42">T66/SUM($T66:$AA66)</f>
        <v>0</v>
      </c>
      <c r="AC66" s="9">
        <f t="shared" ref="AC66:AC97" si="43">U66/SUM($T66:$AA66)</f>
        <v>1</v>
      </c>
      <c r="AD66" s="9">
        <f t="shared" ref="AD66:AD97" si="44">V66/SUM($T66:$AA66)</f>
        <v>0</v>
      </c>
      <c r="AE66" s="9">
        <f t="shared" ref="AE66:AE97" si="45">W66/SUM($T66:$AA66)</f>
        <v>0</v>
      </c>
      <c r="AF66" s="9">
        <f t="shared" ref="AF66:AF97" si="46">X66/SUM($T66:$AA66)</f>
        <v>0</v>
      </c>
      <c r="AG66" s="9">
        <f t="shared" ref="AG66:AG97" si="47">Y66/SUM($T66:$AA66)</f>
        <v>0</v>
      </c>
      <c r="AH66" s="9">
        <f t="shared" ref="AH66:AH97" si="48">Z66/SUM($T66:$AA66)</f>
        <v>0</v>
      </c>
      <c r="AI66" s="9">
        <f t="shared" ref="AI66:AI97" si="49">AA66/SUM($T66:$AA66)</f>
        <v>0</v>
      </c>
      <c r="AJ66" s="6"/>
      <c r="AK66" s="6"/>
      <c r="AL66" s="6"/>
      <c r="AM66" s="6"/>
      <c r="AO66" s="5">
        <v>1</v>
      </c>
      <c r="AV66">
        <f t="shared" ref="AV66:AV97" si="50">AN66/SUM($AN66:$AU66)</f>
        <v>0</v>
      </c>
      <c r="AW66">
        <f t="shared" ref="AW66:AW97" si="51">AO66/SUM($AN66:$AU66)</f>
        <v>1</v>
      </c>
      <c r="AX66">
        <f t="shared" ref="AX66:AX97" si="52">AP66/SUM($AN66:$AU66)</f>
        <v>0</v>
      </c>
      <c r="AY66">
        <f t="shared" ref="AY66:AY97" si="53">AQ66/SUM($AN66:$AU66)</f>
        <v>0</v>
      </c>
      <c r="AZ66">
        <f t="shared" ref="AZ66:AZ97" si="54">AR66/SUM($AN66:$AU66)</f>
        <v>0</v>
      </c>
      <c r="BA66">
        <f t="shared" ref="BA66:BA97" si="55">AS66/SUM($AN66:$AU66)</f>
        <v>0</v>
      </c>
      <c r="BB66">
        <f t="shared" ref="BB66:BB97" si="56">AT66/SUM($AN66:$AU66)</f>
        <v>0</v>
      </c>
      <c r="BC66">
        <f t="shared" ref="BC66:BC97" si="57">AU66/SUM($AN66:$AU66)</f>
        <v>0</v>
      </c>
      <c r="BE66" s="5" t="s">
        <v>31</v>
      </c>
      <c r="BF66" s="5" t="s">
        <v>32</v>
      </c>
      <c r="BG66" s="5" t="s">
        <v>31</v>
      </c>
    </row>
    <row r="67" spans="2:59" s="5" customFormat="1" ht="45" customHeight="1" x14ac:dyDescent="0.2">
      <c r="B67" s="5" t="s">
        <v>13</v>
      </c>
      <c r="D67" s="5" t="s">
        <v>10</v>
      </c>
      <c r="E67" s="5" t="s">
        <v>10</v>
      </c>
      <c r="F67" s="5" t="s">
        <v>10</v>
      </c>
      <c r="G67" s="5" t="s">
        <v>9</v>
      </c>
      <c r="I67" s="5" t="s">
        <v>33</v>
      </c>
      <c r="J67">
        <f t="shared" ref="J67:M98" si="58">IF(ISNUMBER(SEARCH(J$1,$I67)),1,0)</f>
        <v>0</v>
      </c>
      <c r="K67">
        <f t="shared" si="58"/>
        <v>1</v>
      </c>
      <c r="L67">
        <f t="shared" si="58"/>
        <v>1</v>
      </c>
      <c r="M67">
        <f t="shared" si="58"/>
        <v>0</v>
      </c>
      <c r="N67">
        <f t="shared" ref="N67:N130" si="59">IF(SUM(J67:M67)=0,1,0)</f>
        <v>0</v>
      </c>
      <c r="O67">
        <f t="shared" ref="O67:O130" si="60">J67/SUM($J67:$N67)</f>
        <v>0</v>
      </c>
      <c r="P67">
        <f t="shared" ref="P67:P130" si="61">K67/SUM($J67:$N67)</f>
        <v>0.5</v>
      </c>
      <c r="Q67">
        <f t="shared" ref="Q67:Q130" si="62">L67/SUM($J67:$N67)</f>
        <v>0.5</v>
      </c>
      <c r="R67">
        <f t="shared" ref="R67:R130" si="63">M67/SUM($J67:$N67)</f>
        <v>0</v>
      </c>
      <c r="S67">
        <f t="shared" ref="S67:S130" si="64">N67/SUM($J67:$N67)</f>
        <v>0</v>
      </c>
      <c r="T67" s="6"/>
      <c r="U67" s="6">
        <v>1</v>
      </c>
      <c r="V67" s="6"/>
      <c r="W67" s="6"/>
      <c r="X67" s="6"/>
      <c r="Y67" s="6"/>
      <c r="Z67" s="6"/>
      <c r="AA67" s="6"/>
      <c r="AB67" s="9">
        <f t="shared" si="42"/>
        <v>0</v>
      </c>
      <c r="AC67" s="9">
        <f t="shared" si="43"/>
        <v>1</v>
      </c>
      <c r="AD67" s="9">
        <f t="shared" si="44"/>
        <v>0</v>
      </c>
      <c r="AE67" s="9">
        <f t="shared" si="45"/>
        <v>0</v>
      </c>
      <c r="AF67" s="9">
        <f t="shared" si="46"/>
        <v>0</v>
      </c>
      <c r="AG67" s="9">
        <f t="shared" si="47"/>
        <v>0</v>
      </c>
      <c r="AH67" s="9">
        <f t="shared" si="48"/>
        <v>0</v>
      </c>
      <c r="AI67" s="9">
        <f t="shared" si="49"/>
        <v>0</v>
      </c>
      <c r="AJ67" s="6"/>
      <c r="AK67" s="6"/>
      <c r="AL67" s="6"/>
      <c r="AM67" s="6"/>
      <c r="AO67" s="5">
        <v>1</v>
      </c>
      <c r="AV67">
        <f t="shared" si="50"/>
        <v>0</v>
      </c>
      <c r="AW67">
        <f t="shared" si="51"/>
        <v>1</v>
      </c>
      <c r="AX67">
        <f t="shared" si="52"/>
        <v>0</v>
      </c>
      <c r="AY67">
        <f t="shared" si="53"/>
        <v>0</v>
      </c>
      <c r="AZ67">
        <f t="shared" si="54"/>
        <v>0</v>
      </c>
      <c r="BA67">
        <f t="shared" si="55"/>
        <v>0</v>
      </c>
      <c r="BB67">
        <f t="shared" si="56"/>
        <v>0</v>
      </c>
      <c r="BC67">
        <f t="shared" si="57"/>
        <v>0</v>
      </c>
      <c r="BE67" s="5" t="s">
        <v>32</v>
      </c>
      <c r="BF67" s="5" t="s">
        <v>32</v>
      </c>
      <c r="BG67" s="5" t="s">
        <v>32</v>
      </c>
    </row>
    <row r="68" spans="2:59" s="5" customFormat="1" ht="45" customHeight="1" x14ac:dyDescent="0.2">
      <c r="B68" s="5" t="s">
        <v>8</v>
      </c>
      <c r="D68" s="5" t="s">
        <v>9</v>
      </c>
      <c r="E68" s="5" t="s">
        <v>10</v>
      </c>
      <c r="F68" s="5" t="s">
        <v>10</v>
      </c>
      <c r="G68" s="5" t="s">
        <v>10</v>
      </c>
      <c r="I68" s="5" t="s">
        <v>19</v>
      </c>
      <c r="J68">
        <f t="shared" si="58"/>
        <v>0</v>
      </c>
      <c r="K68">
        <f t="shared" si="58"/>
        <v>0</v>
      </c>
      <c r="L68">
        <f t="shared" si="58"/>
        <v>1</v>
      </c>
      <c r="M68">
        <f t="shared" si="58"/>
        <v>1</v>
      </c>
      <c r="N68">
        <f t="shared" si="59"/>
        <v>0</v>
      </c>
      <c r="O68">
        <f t="shared" si="60"/>
        <v>0</v>
      </c>
      <c r="P68">
        <f t="shared" si="61"/>
        <v>0</v>
      </c>
      <c r="Q68">
        <f t="shared" si="62"/>
        <v>0.5</v>
      </c>
      <c r="R68">
        <f t="shared" si="63"/>
        <v>0.5</v>
      </c>
      <c r="S68">
        <f t="shared" si="64"/>
        <v>0</v>
      </c>
      <c r="T68" s="6"/>
      <c r="U68" s="6"/>
      <c r="V68" s="6"/>
      <c r="W68" s="6"/>
      <c r="X68" s="6"/>
      <c r="Y68" s="6">
        <v>1</v>
      </c>
      <c r="Z68" s="6"/>
      <c r="AA68" s="6"/>
      <c r="AB68" s="9">
        <f t="shared" si="42"/>
        <v>0</v>
      </c>
      <c r="AC68" s="9">
        <f t="shared" si="43"/>
        <v>0</v>
      </c>
      <c r="AD68" s="9">
        <f t="shared" si="44"/>
        <v>0</v>
      </c>
      <c r="AE68" s="9">
        <f t="shared" si="45"/>
        <v>0</v>
      </c>
      <c r="AF68" s="9">
        <f t="shared" si="46"/>
        <v>0</v>
      </c>
      <c r="AG68" s="9">
        <f t="shared" si="47"/>
        <v>1</v>
      </c>
      <c r="AH68" s="9">
        <f t="shared" si="48"/>
        <v>0</v>
      </c>
      <c r="AI68" s="9">
        <f t="shared" si="49"/>
        <v>0</v>
      </c>
      <c r="AJ68" s="6"/>
      <c r="AK68" s="6"/>
      <c r="AL68" s="6"/>
      <c r="AM68" s="6"/>
      <c r="AP68" s="5">
        <v>1</v>
      </c>
      <c r="AU68" s="5">
        <v>1</v>
      </c>
      <c r="AV68">
        <f t="shared" si="50"/>
        <v>0</v>
      </c>
      <c r="AW68">
        <f t="shared" si="51"/>
        <v>0</v>
      </c>
      <c r="AX68">
        <f t="shared" si="52"/>
        <v>0.5</v>
      </c>
      <c r="AY68">
        <f t="shared" si="53"/>
        <v>0</v>
      </c>
      <c r="AZ68">
        <f t="shared" si="54"/>
        <v>0</v>
      </c>
      <c r="BA68">
        <f t="shared" si="55"/>
        <v>0</v>
      </c>
      <c r="BB68">
        <f t="shared" si="56"/>
        <v>0</v>
      </c>
      <c r="BC68">
        <f t="shared" si="57"/>
        <v>0.5</v>
      </c>
      <c r="BE68" s="5" t="s">
        <v>32</v>
      </c>
      <c r="BF68" s="5" t="s">
        <v>32</v>
      </c>
      <c r="BG68" s="5" t="s">
        <v>32</v>
      </c>
    </row>
    <row r="69" spans="2:59" s="5" customFormat="1" ht="45" customHeight="1" x14ac:dyDescent="0.2">
      <c r="B69" s="5" t="s">
        <v>8</v>
      </c>
      <c r="D69" s="5" t="s">
        <v>10</v>
      </c>
      <c r="E69" s="5" t="s">
        <v>10</v>
      </c>
      <c r="F69" s="5" t="s">
        <v>10</v>
      </c>
      <c r="G69" s="5" t="s">
        <v>10</v>
      </c>
      <c r="I69" s="5" t="s">
        <v>18</v>
      </c>
      <c r="J69">
        <f t="shared" si="58"/>
        <v>0</v>
      </c>
      <c r="K69">
        <f t="shared" si="58"/>
        <v>1</v>
      </c>
      <c r="L69">
        <f t="shared" si="58"/>
        <v>0</v>
      </c>
      <c r="M69">
        <f t="shared" si="58"/>
        <v>0</v>
      </c>
      <c r="N69">
        <f t="shared" si="59"/>
        <v>0</v>
      </c>
      <c r="O69">
        <f t="shared" si="60"/>
        <v>0</v>
      </c>
      <c r="P69">
        <f t="shared" si="61"/>
        <v>1</v>
      </c>
      <c r="Q69">
        <f t="shared" si="62"/>
        <v>0</v>
      </c>
      <c r="R69">
        <f t="shared" si="63"/>
        <v>0</v>
      </c>
      <c r="S69">
        <f t="shared" si="64"/>
        <v>0</v>
      </c>
      <c r="T69" s="6"/>
      <c r="U69" s="6">
        <v>1</v>
      </c>
      <c r="V69" s="6"/>
      <c r="W69" s="6"/>
      <c r="X69" s="6"/>
      <c r="Y69" s="6"/>
      <c r="Z69" s="6"/>
      <c r="AA69" s="6"/>
      <c r="AB69" s="9">
        <f t="shared" si="42"/>
        <v>0</v>
      </c>
      <c r="AC69" s="9">
        <f t="shared" si="43"/>
        <v>1</v>
      </c>
      <c r="AD69" s="9">
        <f t="shared" si="44"/>
        <v>0</v>
      </c>
      <c r="AE69" s="9">
        <f t="shared" si="45"/>
        <v>0</v>
      </c>
      <c r="AF69" s="9">
        <f t="shared" si="46"/>
        <v>0</v>
      </c>
      <c r="AG69" s="9">
        <f t="shared" si="47"/>
        <v>0</v>
      </c>
      <c r="AH69" s="9">
        <f t="shared" si="48"/>
        <v>0</v>
      </c>
      <c r="AI69" s="9">
        <f t="shared" si="49"/>
        <v>0</v>
      </c>
      <c r="AJ69" s="6"/>
      <c r="AK69" s="6"/>
      <c r="AL69" s="6"/>
      <c r="AM69" s="6"/>
      <c r="AO69" s="5">
        <v>1</v>
      </c>
      <c r="AV69">
        <f t="shared" si="50"/>
        <v>0</v>
      </c>
      <c r="AW69">
        <f t="shared" si="51"/>
        <v>1</v>
      </c>
      <c r="AX69">
        <f t="shared" si="52"/>
        <v>0</v>
      </c>
      <c r="AY69">
        <f t="shared" si="53"/>
        <v>0</v>
      </c>
      <c r="AZ69">
        <f t="shared" si="54"/>
        <v>0</v>
      </c>
      <c r="BA69">
        <f t="shared" si="55"/>
        <v>0</v>
      </c>
      <c r="BB69">
        <f t="shared" si="56"/>
        <v>0</v>
      </c>
      <c r="BC69">
        <f t="shared" si="57"/>
        <v>0</v>
      </c>
      <c r="BE69" s="5" t="s">
        <v>32</v>
      </c>
      <c r="BF69" s="5" t="s">
        <v>32</v>
      </c>
      <c r="BG69" s="5" t="s">
        <v>32</v>
      </c>
    </row>
    <row r="70" spans="2:59" s="5" customFormat="1" ht="45" customHeight="1" x14ac:dyDescent="0.2">
      <c r="B70" s="5" t="s">
        <v>13</v>
      </c>
      <c r="D70" s="5" t="s">
        <v>10</v>
      </c>
      <c r="E70" s="5" t="s">
        <v>10</v>
      </c>
      <c r="F70" s="5" t="s">
        <v>10</v>
      </c>
      <c r="G70" s="5" t="s">
        <v>10</v>
      </c>
      <c r="I70" s="5" t="s">
        <v>18</v>
      </c>
      <c r="J70">
        <f t="shared" si="58"/>
        <v>0</v>
      </c>
      <c r="K70">
        <f t="shared" si="58"/>
        <v>1</v>
      </c>
      <c r="L70">
        <f t="shared" si="58"/>
        <v>0</v>
      </c>
      <c r="M70">
        <f t="shared" si="58"/>
        <v>0</v>
      </c>
      <c r="N70">
        <f t="shared" si="59"/>
        <v>0</v>
      </c>
      <c r="O70">
        <f t="shared" si="60"/>
        <v>0</v>
      </c>
      <c r="P70">
        <f t="shared" si="61"/>
        <v>1</v>
      </c>
      <c r="Q70">
        <f t="shared" si="62"/>
        <v>0</v>
      </c>
      <c r="R70">
        <f t="shared" si="63"/>
        <v>0</v>
      </c>
      <c r="S70">
        <f t="shared" si="64"/>
        <v>0</v>
      </c>
      <c r="T70" s="6"/>
      <c r="U70" s="6"/>
      <c r="V70" s="6"/>
      <c r="W70" s="6"/>
      <c r="X70" s="6"/>
      <c r="Y70" s="6">
        <v>1</v>
      </c>
      <c r="Z70" s="6"/>
      <c r="AA70" s="6"/>
      <c r="AB70" s="9">
        <f t="shared" si="42"/>
        <v>0</v>
      </c>
      <c r="AC70" s="9">
        <f t="shared" si="43"/>
        <v>0</v>
      </c>
      <c r="AD70" s="9">
        <f t="shared" si="44"/>
        <v>0</v>
      </c>
      <c r="AE70" s="9">
        <f t="shared" si="45"/>
        <v>0</v>
      </c>
      <c r="AF70" s="9">
        <f t="shared" si="46"/>
        <v>0</v>
      </c>
      <c r="AG70" s="9">
        <f t="shared" si="47"/>
        <v>1</v>
      </c>
      <c r="AH70" s="9">
        <f t="shared" si="48"/>
        <v>0</v>
      </c>
      <c r="AI70" s="9">
        <f t="shared" si="49"/>
        <v>0</v>
      </c>
      <c r="AJ70" s="6"/>
      <c r="AK70" s="6"/>
      <c r="AL70" s="6"/>
      <c r="AM70" s="6"/>
      <c r="AN70" s="5">
        <v>1</v>
      </c>
      <c r="AV70">
        <f t="shared" si="50"/>
        <v>1</v>
      </c>
      <c r="AW70">
        <f t="shared" si="51"/>
        <v>0</v>
      </c>
      <c r="AX70">
        <f t="shared" si="52"/>
        <v>0</v>
      </c>
      <c r="AY70">
        <f t="shared" si="53"/>
        <v>0</v>
      </c>
      <c r="AZ70">
        <f t="shared" si="54"/>
        <v>0</v>
      </c>
      <c r="BA70">
        <f t="shared" si="55"/>
        <v>0</v>
      </c>
      <c r="BB70">
        <f t="shared" si="56"/>
        <v>0</v>
      </c>
      <c r="BC70">
        <f t="shared" si="57"/>
        <v>0</v>
      </c>
      <c r="BE70" s="5" t="s">
        <v>32</v>
      </c>
      <c r="BF70" s="5" t="s">
        <v>31</v>
      </c>
      <c r="BG70" s="5" t="s">
        <v>32</v>
      </c>
    </row>
    <row r="71" spans="2:59" s="5" customFormat="1" ht="45" customHeight="1" x14ac:dyDescent="0.2">
      <c r="B71" s="5" t="s">
        <v>8</v>
      </c>
      <c r="D71" s="5" t="s">
        <v>10</v>
      </c>
      <c r="E71" s="5" t="s">
        <v>10</v>
      </c>
      <c r="F71" s="5" t="s">
        <v>10</v>
      </c>
      <c r="G71" s="5" t="s">
        <v>10</v>
      </c>
      <c r="I71" s="5" t="s">
        <v>17</v>
      </c>
      <c r="J71">
        <f t="shared" si="58"/>
        <v>1</v>
      </c>
      <c r="K71">
        <f t="shared" si="58"/>
        <v>1</v>
      </c>
      <c r="L71">
        <f t="shared" si="58"/>
        <v>0</v>
      </c>
      <c r="M71">
        <f t="shared" si="58"/>
        <v>0</v>
      </c>
      <c r="N71">
        <f t="shared" si="59"/>
        <v>0</v>
      </c>
      <c r="O71">
        <f t="shared" si="60"/>
        <v>0.5</v>
      </c>
      <c r="P71">
        <f t="shared" si="61"/>
        <v>0.5</v>
      </c>
      <c r="Q71">
        <f t="shared" si="62"/>
        <v>0</v>
      </c>
      <c r="R71">
        <f t="shared" si="63"/>
        <v>0</v>
      </c>
      <c r="S71">
        <f t="shared" si="64"/>
        <v>0</v>
      </c>
      <c r="T71" s="6"/>
      <c r="U71" s="6"/>
      <c r="V71" s="6"/>
      <c r="W71" s="6"/>
      <c r="X71" s="6"/>
      <c r="Y71" s="6">
        <v>1</v>
      </c>
      <c r="Z71" s="6"/>
      <c r="AA71" s="6"/>
      <c r="AB71" s="9">
        <f t="shared" si="42"/>
        <v>0</v>
      </c>
      <c r="AC71" s="9">
        <f t="shared" si="43"/>
        <v>0</v>
      </c>
      <c r="AD71" s="9">
        <f t="shared" si="44"/>
        <v>0</v>
      </c>
      <c r="AE71" s="9">
        <f t="shared" si="45"/>
        <v>0</v>
      </c>
      <c r="AF71" s="9">
        <f t="shared" si="46"/>
        <v>0</v>
      </c>
      <c r="AG71" s="9">
        <f t="shared" si="47"/>
        <v>1</v>
      </c>
      <c r="AH71" s="9">
        <f t="shared" si="48"/>
        <v>0</v>
      </c>
      <c r="AI71" s="9">
        <f t="shared" si="49"/>
        <v>0</v>
      </c>
      <c r="AJ71" s="6"/>
      <c r="AK71" s="6"/>
      <c r="AL71" s="6"/>
      <c r="AM71" s="6"/>
      <c r="AO71" s="5">
        <v>1</v>
      </c>
      <c r="AV71">
        <f t="shared" si="50"/>
        <v>0</v>
      </c>
      <c r="AW71">
        <f t="shared" si="51"/>
        <v>1</v>
      </c>
      <c r="AX71">
        <f t="shared" si="52"/>
        <v>0</v>
      </c>
      <c r="AY71">
        <f t="shared" si="53"/>
        <v>0</v>
      </c>
      <c r="AZ71">
        <f t="shared" si="54"/>
        <v>0</v>
      </c>
      <c r="BA71">
        <f t="shared" si="55"/>
        <v>0</v>
      </c>
      <c r="BB71">
        <f t="shared" si="56"/>
        <v>0</v>
      </c>
      <c r="BC71">
        <f t="shared" si="57"/>
        <v>0</v>
      </c>
      <c r="BE71" s="5" t="s">
        <v>32</v>
      </c>
      <c r="BF71" s="5" t="s">
        <v>32</v>
      </c>
      <c r="BG71" s="5" t="s">
        <v>32</v>
      </c>
    </row>
    <row r="72" spans="2:59" s="5" customFormat="1" ht="45" customHeight="1" x14ac:dyDescent="0.2">
      <c r="B72" s="5" t="s">
        <v>8</v>
      </c>
      <c r="D72" s="5" t="s">
        <v>10</v>
      </c>
      <c r="E72" s="5" t="s">
        <v>10</v>
      </c>
      <c r="F72" s="5" t="s">
        <v>10</v>
      </c>
      <c r="G72" s="5" t="s">
        <v>10</v>
      </c>
      <c r="I72" s="5" t="s">
        <v>18</v>
      </c>
      <c r="J72">
        <f t="shared" si="58"/>
        <v>0</v>
      </c>
      <c r="K72">
        <f t="shared" si="58"/>
        <v>1</v>
      </c>
      <c r="L72">
        <f t="shared" si="58"/>
        <v>0</v>
      </c>
      <c r="M72">
        <f t="shared" si="58"/>
        <v>0</v>
      </c>
      <c r="N72">
        <f t="shared" si="59"/>
        <v>0</v>
      </c>
      <c r="O72">
        <f t="shared" si="60"/>
        <v>0</v>
      </c>
      <c r="P72">
        <f t="shared" si="61"/>
        <v>1</v>
      </c>
      <c r="Q72">
        <f t="shared" si="62"/>
        <v>0</v>
      </c>
      <c r="R72">
        <f t="shared" si="63"/>
        <v>0</v>
      </c>
      <c r="S72">
        <f t="shared" si="64"/>
        <v>0</v>
      </c>
      <c r="T72" s="6"/>
      <c r="U72" s="6">
        <v>1</v>
      </c>
      <c r="V72" s="6"/>
      <c r="W72" s="6"/>
      <c r="X72" s="6"/>
      <c r="Y72" s="6"/>
      <c r="Z72" s="6"/>
      <c r="AA72" s="6"/>
      <c r="AB72" s="9">
        <f t="shared" si="42"/>
        <v>0</v>
      </c>
      <c r="AC72" s="9">
        <f t="shared" si="43"/>
        <v>1</v>
      </c>
      <c r="AD72" s="9">
        <f t="shared" si="44"/>
        <v>0</v>
      </c>
      <c r="AE72" s="9">
        <f t="shared" si="45"/>
        <v>0</v>
      </c>
      <c r="AF72" s="9">
        <f t="shared" si="46"/>
        <v>0</v>
      </c>
      <c r="AG72" s="9">
        <f t="shared" si="47"/>
        <v>0</v>
      </c>
      <c r="AH72" s="9">
        <f t="shared" si="48"/>
        <v>0</v>
      </c>
      <c r="AI72" s="9">
        <f t="shared" si="49"/>
        <v>0</v>
      </c>
      <c r="AJ72" s="6"/>
      <c r="AK72" s="6"/>
      <c r="AL72" s="6"/>
      <c r="AM72" s="6"/>
      <c r="AO72" s="5">
        <v>1</v>
      </c>
      <c r="AV72">
        <f t="shared" si="50"/>
        <v>0</v>
      </c>
      <c r="AW72">
        <f t="shared" si="51"/>
        <v>1</v>
      </c>
      <c r="AX72">
        <f t="shared" si="52"/>
        <v>0</v>
      </c>
      <c r="AY72">
        <f t="shared" si="53"/>
        <v>0</v>
      </c>
      <c r="AZ72">
        <f t="shared" si="54"/>
        <v>0</v>
      </c>
      <c r="BA72">
        <f t="shared" si="55"/>
        <v>0</v>
      </c>
      <c r="BB72">
        <f t="shared" si="56"/>
        <v>0</v>
      </c>
      <c r="BC72">
        <f t="shared" si="57"/>
        <v>0</v>
      </c>
      <c r="BE72" s="5" t="s">
        <v>32</v>
      </c>
      <c r="BF72" s="5" t="s">
        <v>32</v>
      </c>
      <c r="BG72" s="5" t="s">
        <v>32</v>
      </c>
    </row>
    <row r="73" spans="2:59" s="5" customFormat="1" ht="45" customHeight="1" x14ac:dyDescent="0.2">
      <c r="B73" s="5" t="s">
        <v>8</v>
      </c>
      <c r="D73" s="5" t="s">
        <v>9</v>
      </c>
      <c r="E73" s="5" t="s">
        <v>10</v>
      </c>
      <c r="F73" s="5" t="s">
        <v>10</v>
      </c>
      <c r="G73" s="5" t="s">
        <v>10</v>
      </c>
      <c r="I73" s="5" t="s">
        <v>18</v>
      </c>
      <c r="J73">
        <f t="shared" si="58"/>
        <v>0</v>
      </c>
      <c r="K73">
        <f t="shared" si="58"/>
        <v>1</v>
      </c>
      <c r="L73">
        <f t="shared" si="58"/>
        <v>0</v>
      </c>
      <c r="M73">
        <f t="shared" si="58"/>
        <v>0</v>
      </c>
      <c r="N73">
        <f t="shared" si="59"/>
        <v>0</v>
      </c>
      <c r="O73">
        <f t="shared" si="60"/>
        <v>0</v>
      </c>
      <c r="P73">
        <f t="shared" si="61"/>
        <v>1</v>
      </c>
      <c r="Q73">
        <f t="shared" si="62"/>
        <v>0</v>
      </c>
      <c r="R73">
        <f t="shared" si="63"/>
        <v>0</v>
      </c>
      <c r="S73">
        <f t="shared" si="64"/>
        <v>0</v>
      </c>
      <c r="T73" s="6"/>
      <c r="U73" s="6">
        <v>1</v>
      </c>
      <c r="V73" s="6"/>
      <c r="W73" s="6"/>
      <c r="X73" s="6"/>
      <c r="Y73" s="6"/>
      <c r="Z73" s="6"/>
      <c r="AA73" s="6"/>
      <c r="AB73" s="9">
        <f t="shared" si="42"/>
        <v>0</v>
      </c>
      <c r="AC73" s="9">
        <f t="shared" si="43"/>
        <v>1</v>
      </c>
      <c r="AD73" s="9">
        <f t="shared" si="44"/>
        <v>0</v>
      </c>
      <c r="AE73" s="9">
        <f t="shared" si="45"/>
        <v>0</v>
      </c>
      <c r="AF73" s="9">
        <f t="shared" si="46"/>
        <v>0</v>
      </c>
      <c r="AG73" s="9">
        <f t="shared" si="47"/>
        <v>0</v>
      </c>
      <c r="AH73" s="9">
        <f t="shared" si="48"/>
        <v>0</v>
      </c>
      <c r="AI73" s="9">
        <f t="shared" si="49"/>
        <v>0</v>
      </c>
      <c r="AJ73" s="6"/>
      <c r="AK73" s="6"/>
      <c r="AL73" s="6"/>
      <c r="AM73" s="6"/>
      <c r="AR73" s="5">
        <v>1</v>
      </c>
      <c r="AV73">
        <f t="shared" si="50"/>
        <v>0</v>
      </c>
      <c r="AW73">
        <f t="shared" si="51"/>
        <v>0</v>
      </c>
      <c r="AX73">
        <f t="shared" si="52"/>
        <v>0</v>
      </c>
      <c r="AY73">
        <f t="shared" si="53"/>
        <v>0</v>
      </c>
      <c r="AZ73">
        <f t="shared" si="54"/>
        <v>1</v>
      </c>
      <c r="BA73">
        <f t="shared" si="55"/>
        <v>0</v>
      </c>
      <c r="BB73">
        <f t="shared" si="56"/>
        <v>0</v>
      </c>
      <c r="BC73">
        <f t="shared" si="57"/>
        <v>0</v>
      </c>
      <c r="BE73" s="5" t="s">
        <v>32</v>
      </c>
      <c r="BF73" s="5" t="s">
        <v>32</v>
      </c>
      <c r="BG73" s="5" t="s">
        <v>32</v>
      </c>
    </row>
    <row r="74" spans="2:59" s="5" customFormat="1" ht="45" customHeight="1" x14ac:dyDescent="0.2">
      <c r="B74" s="5" t="s">
        <v>13</v>
      </c>
      <c r="D74" s="5" t="s">
        <v>9</v>
      </c>
      <c r="E74" s="5" t="s">
        <v>10</v>
      </c>
      <c r="F74" s="5" t="s">
        <v>10</v>
      </c>
      <c r="G74" s="5" t="s">
        <v>10</v>
      </c>
      <c r="I74" s="5" t="s">
        <v>30</v>
      </c>
      <c r="J74">
        <f t="shared" si="58"/>
        <v>0</v>
      </c>
      <c r="K74">
        <f t="shared" si="58"/>
        <v>1</v>
      </c>
      <c r="L74">
        <f t="shared" si="58"/>
        <v>0</v>
      </c>
      <c r="M74">
        <f t="shared" si="58"/>
        <v>1</v>
      </c>
      <c r="N74">
        <f t="shared" si="59"/>
        <v>0</v>
      </c>
      <c r="O74">
        <f t="shared" si="60"/>
        <v>0</v>
      </c>
      <c r="P74">
        <f t="shared" si="61"/>
        <v>0.5</v>
      </c>
      <c r="Q74">
        <f t="shared" si="62"/>
        <v>0</v>
      </c>
      <c r="R74">
        <f t="shared" si="63"/>
        <v>0.5</v>
      </c>
      <c r="S74">
        <f t="shared" si="64"/>
        <v>0</v>
      </c>
      <c r="T74" s="6"/>
      <c r="U74" s="6">
        <v>1</v>
      </c>
      <c r="V74" s="6"/>
      <c r="W74" s="6">
        <v>1</v>
      </c>
      <c r="X74" s="6"/>
      <c r="Y74" s="6"/>
      <c r="Z74" s="6"/>
      <c r="AA74" s="6"/>
      <c r="AB74" s="9">
        <f t="shared" si="42"/>
        <v>0</v>
      </c>
      <c r="AC74" s="9">
        <f t="shared" si="43"/>
        <v>0.5</v>
      </c>
      <c r="AD74" s="9">
        <f t="shared" si="44"/>
        <v>0</v>
      </c>
      <c r="AE74" s="9">
        <f t="shared" si="45"/>
        <v>0.5</v>
      </c>
      <c r="AF74" s="9">
        <f t="shared" si="46"/>
        <v>0</v>
      </c>
      <c r="AG74" s="9">
        <f t="shared" si="47"/>
        <v>0</v>
      </c>
      <c r="AH74" s="9">
        <f t="shared" si="48"/>
        <v>0</v>
      </c>
      <c r="AI74" s="9">
        <f t="shared" si="49"/>
        <v>0</v>
      </c>
      <c r="AJ74" s="6"/>
      <c r="AK74" s="6"/>
      <c r="AL74" s="6"/>
      <c r="AM74" s="6"/>
      <c r="AO74" s="5">
        <v>1</v>
      </c>
      <c r="AV74">
        <f t="shared" si="50"/>
        <v>0</v>
      </c>
      <c r="AW74">
        <f t="shared" si="51"/>
        <v>1</v>
      </c>
      <c r="AX74">
        <f t="shared" si="52"/>
        <v>0</v>
      </c>
      <c r="AY74">
        <f t="shared" si="53"/>
        <v>0</v>
      </c>
      <c r="AZ74">
        <f t="shared" si="54"/>
        <v>0</v>
      </c>
      <c r="BA74">
        <f t="shared" si="55"/>
        <v>0</v>
      </c>
      <c r="BB74">
        <f t="shared" si="56"/>
        <v>0</v>
      </c>
      <c r="BC74">
        <f t="shared" si="57"/>
        <v>0</v>
      </c>
      <c r="BE74" s="5" t="s">
        <v>32</v>
      </c>
      <c r="BF74" s="5" t="s">
        <v>32</v>
      </c>
      <c r="BG74" s="5" t="s">
        <v>32</v>
      </c>
    </row>
    <row r="75" spans="2:59" s="5" customFormat="1" ht="45" customHeight="1" x14ac:dyDescent="0.2">
      <c r="B75" s="5" t="s">
        <v>8</v>
      </c>
      <c r="D75" s="5" t="s">
        <v>9</v>
      </c>
      <c r="E75" s="5" t="s">
        <v>10</v>
      </c>
      <c r="F75" s="5" t="s">
        <v>10</v>
      </c>
      <c r="G75" s="5" t="s">
        <v>10</v>
      </c>
      <c r="I75" s="5" t="s">
        <v>18</v>
      </c>
      <c r="J75">
        <f t="shared" si="58"/>
        <v>0</v>
      </c>
      <c r="K75">
        <f t="shared" si="58"/>
        <v>1</v>
      </c>
      <c r="L75">
        <f t="shared" si="58"/>
        <v>0</v>
      </c>
      <c r="M75">
        <f t="shared" si="58"/>
        <v>0</v>
      </c>
      <c r="N75">
        <f t="shared" si="59"/>
        <v>0</v>
      </c>
      <c r="O75">
        <f t="shared" si="60"/>
        <v>0</v>
      </c>
      <c r="P75">
        <f t="shared" si="61"/>
        <v>1</v>
      </c>
      <c r="Q75">
        <f t="shared" si="62"/>
        <v>0</v>
      </c>
      <c r="R75">
        <f t="shared" si="63"/>
        <v>0</v>
      </c>
      <c r="S75">
        <f t="shared" si="64"/>
        <v>0</v>
      </c>
      <c r="T75" s="6"/>
      <c r="U75" s="6">
        <v>1</v>
      </c>
      <c r="V75" s="6"/>
      <c r="W75" s="6"/>
      <c r="X75" s="6"/>
      <c r="Y75" s="6"/>
      <c r="Z75" s="6"/>
      <c r="AA75" s="6">
        <v>1</v>
      </c>
      <c r="AB75" s="9">
        <f t="shared" si="42"/>
        <v>0</v>
      </c>
      <c r="AC75" s="9">
        <f t="shared" si="43"/>
        <v>0.5</v>
      </c>
      <c r="AD75" s="9">
        <f t="shared" si="44"/>
        <v>0</v>
      </c>
      <c r="AE75" s="9">
        <f t="shared" si="45"/>
        <v>0</v>
      </c>
      <c r="AF75" s="9">
        <f t="shared" si="46"/>
        <v>0</v>
      </c>
      <c r="AG75" s="9">
        <f t="shared" si="47"/>
        <v>0</v>
      </c>
      <c r="AH75" s="9">
        <f t="shared" si="48"/>
        <v>0</v>
      </c>
      <c r="AI75" s="9">
        <f t="shared" si="49"/>
        <v>0.5</v>
      </c>
      <c r="AJ75" s="6"/>
      <c r="AK75" s="6"/>
      <c r="AL75" s="6"/>
      <c r="AM75" s="6"/>
      <c r="AO75" s="5">
        <v>1</v>
      </c>
      <c r="AV75">
        <f t="shared" si="50"/>
        <v>0</v>
      </c>
      <c r="AW75">
        <f t="shared" si="51"/>
        <v>1</v>
      </c>
      <c r="AX75">
        <f t="shared" si="52"/>
        <v>0</v>
      </c>
      <c r="AY75">
        <f t="shared" si="53"/>
        <v>0</v>
      </c>
      <c r="AZ75">
        <f t="shared" si="54"/>
        <v>0</v>
      </c>
      <c r="BA75">
        <f t="shared" si="55"/>
        <v>0</v>
      </c>
      <c r="BB75">
        <f t="shared" si="56"/>
        <v>0</v>
      </c>
      <c r="BC75">
        <f t="shared" si="57"/>
        <v>0</v>
      </c>
      <c r="BE75" s="5" t="s">
        <v>32</v>
      </c>
      <c r="BF75" s="5" t="s">
        <v>32</v>
      </c>
      <c r="BG75" s="5" t="s">
        <v>32</v>
      </c>
    </row>
    <row r="76" spans="2:59" s="5" customFormat="1" ht="84" customHeight="1" x14ac:dyDescent="0.2">
      <c r="B76" s="5" t="s">
        <v>8</v>
      </c>
      <c r="D76" s="5" t="s">
        <v>10</v>
      </c>
      <c r="E76" s="5" t="s">
        <v>10</v>
      </c>
      <c r="F76" s="5" t="s">
        <v>20</v>
      </c>
      <c r="G76" s="5" t="s">
        <v>9</v>
      </c>
      <c r="I76" s="5" t="s">
        <v>18</v>
      </c>
      <c r="J76">
        <f t="shared" si="58"/>
        <v>0</v>
      </c>
      <c r="K76">
        <f t="shared" si="58"/>
        <v>1</v>
      </c>
      <c r="L76">
        <f t="shared" si="58"/>
        <v>0</v>
      </c>
      <c r="M76">
        <f t="shared" si="58"/>
        <v>0</v>
      </c>
      <c r="N76">
        <f t="shared" si="59"/>
        <v>0</v>
      </c>
      <c r="O76">
        <f t="shared" si="60"/>
        <v>0</v>
      </c>
      <c r="P76">
        <f t="shared" si="61"/>
        <v>1</v>
      </c>
      <c r="Q76">
        <f t="shared" si="62"/>
        <v>0</v>
      </c>
      <c r="R76">
        <f t="shared" si="63"/>
        <v>0</v>
      </c>
      <c r="S76">
        <f t="shared" si="64"/>
        <v>0</v>
      </c>
      <c r="T76" s="6"/>
      <c r="U76" s="6">
        <v>1</v>
      </c>
      <c r="V76" s="6"/>
      <c r="W76" s="6"/>
      <c r="X76" s="6"/>
      <c r="Y76" s="6"/>
      <c r="Z76" s="6"/>
      <c r="AA76" s="6"/>
      <c r="AB76" s="9">
        <f t="shared" si="42"/>
        <v>0</v>
      </c>
      <c r="AC76" s="9">
        <f t="shared" si="43"/>
        <v>1</v>
      </c>
      <c r="AD76" s="9">
        <f t="shared" si="44"/>
        <v>0</v>
      </c>
      <c r="AE76" s="9">
        <f t="shared" si="45"/>
        <v>0</v>
      </c>
      <c r="AF76" s="9">
        <f t="shared" si="46"/>
        <v>0</v>
      </c>
      <c r="AG76" s="9">
        <f t="shared" si="47"/>
        <v>0</v>
      </c>
      <c r="AH76" s="9">
        <f t="shared" si="48"/>
        <v>0</v>
      </c>
      <c r="AI76" s="9">
        <f t="shared" si="49"/>
        <v>0</v>
      </c>
      <c r="AJ76" s="6"/>
      <c r="AK76" s="6"/>
      <c r="AL76" s="6"/>
      <c r="AM76" s="6"/>
      <c r="AO76" s="5">
        <v>1</v>
      </c>
      <c r="AV76">
        <f t="shared" si="50"/>
        <v>0</v>
      </c>
      <c r="AW76">
        <f t="shared" si="51"/>
        <v>1</v>
      </c>
      <c r="AX76">
        <f t="shared" si="52"/>
        <v>0</v>
      </c>
      <c r="AY76">
        <f t="shared" si="53"/>
        <v>0</v>
      </c>
      <c r="AZ76">
        <f t="shared" si="54"/>
        <v>0</v>
      </c>
      <c r="BA76">
        <f t="shared" si="55"/>
        <v>0</v>
      </c>
      <c r="BB76">
        <f t="shared" si="56"/>
        <v>0</v>
      </c>
      <c r="BC76">
        <f t="shared" si="57"/>
        <v>0</v>
      </c>
      <c r="BE76" s="5" t="s">
        <v>31</v>
      </c>
      <c r="BF76" s="5" t="s">
        <v>32</v>
      </c>
      <c r="BG76" s="5" t="s">
        <v>32</v>
      </c>
    </row>
    <row r="77" spans="2:59" s="5" customFormat="1" ht="45" customHeight="1" x14ac:dyDescent="0.2">
      <c r="B77" s="5" t="s">
        <v>8</v>
      </c>
      <c r="D77" s="5" t="s">
        <v>10</v>
      </c>
      <c r="E77" s="5" t="s">
        <v>10</v>
      </c>
      <c r="F77" s="5" t="s">
        <v>20</v>
      </c>
      <c r="G77" s="5" t="s">
        <v>20</v>
      </c>
      <c r="I77" s="5" t="s">
        <v>18</v>
      </c>
      <c r="J77">
        <f t="shared" si="58"/>
        <v>0</v>
      </c>
      <c r="K77">
        <f t="shared" si="58"/>
        <v>1</v>
      </c>
      <c r="L77">
        <f t="shared" si="58"/>
        <v>0</v>
      </c>
      <c r="M77">
        <f t="shared" si="58"/>
        <v>0</v>
      </c>
      <c r="N77">
        <f t="shared" si="59"/>
        <v>0</v>
      </c>
      <c r="O77">
        <f t="shared" si="60"/>
        <v>0</v>
      </c>
      <c r="P77">
        <f t="shared" si="61"/>
        <v>1</v>
      </c>
      <c r="Q77">
        <f t="shared" si="62"/>
        <v>0</v>
      </c>
      <c r="R77">
        <f t="shared" si="63"/>
        <v>0</v>
      </c>
      <c r="S77">
        <f t="shared" si="64"/>
        <v>0</v>
      </c>
      <c r="T77" s="6"/>
      <c r="U77" s="6"/>
      <c r="V77" s="6"/>
      <c r="W77" s="6"/>
      <c r="X77" s="6">
        <v>1</v>
      </c>
      <c r="Y77" s="6"/>
      <c r="Z77" s="6"/>
      <c r="AA77" s="6"/>
      <c r="AB77" s="9">
        <f t="shared" si="42"/>
        <v>0</v>
      </c>
      <c r="AC77" s="9">
        <f t="shared" si="43"/>
        <v>0</v>
      </c>
      <c r="AD77" s="9">
        <f t="shared" si="44"/>
        <v>0</v>
      </c>
      <c r="AE77" s="9">
        <f t="shared" si="45"/>
        <v>0</v>
      </c>
      <c r="AF77" s="9">
        <f t="shared" si="46"/>
        <v>1</v>
      </c>
      <c r="AG77" s="9">
        <f t="shared" si="47"/>
        <v>0</v>
      </c>
      <c r="AH77" s="9">
        <f t="shared" si="48"/>
        <v>0</v>
      </c>
      <c r="AI77" s="9">
        <f t="shared" si="49"/>
        <v>0</v>
      </c>
      <c r="AJ77" s="6"/>
      <c r="AK77" s="6"/>
      <c r="AL77" s="6"/>
      <c r="AM77" s="6"/>
      <c r="AS77" s="5">
        <v>1</v>
      </c>
      <c r="AV77">
        <f t="shared" si="50"/>
        <v>0</v>
      </c>
      <c r="AW77">
        <f t="shared" si="51"/>
        <v>0</v>
      </c>
      <c r="AX77">
        <f t="shared" si="52"/>
        <v>0</v>
      </c>
      <c r="AY77">
        <f t="shared" si="53"/>
        <v>0</v>
      </c>
      <c r="AZ77">
        <f t="shared" si="54"/>
        <v>0</v>
      </c>
      <c r="BA77">
        <f t="shared" si="55"/>
        <v>1</v>
      </c>
      <c r="BB77">
        <f t="shared" si="56"/>
        <v>0</v>
      </c>
      <c r="BC77">
        <f t="shared" si="57"/>
        <v>0</v>
      </c>
      <c r="BE77" s="5" t="s">
        <v>31</v>
      </c>
      <c r="BF77" s="5" t="s">
        <v>32</v>
      </c>
      <c r="BG77" s="5" t="s">
        <v>32</v>
      </c>
    </row>
    <row r="78" spans="2:59" s="5" customFormat="1" ht="45" customHeight="1" x14ac:dyDescent="0.2">
      <c r="B78" s="5" t="s">
        <v>8</v>
      </c>
      <c r="D78" s="5" t="s">
        <v>9</v>
      </c>
      <c r="E78" s="5" t="s">
        <v>10</v>
      </c>
      <c r="F78" s="5" t="s">
        <v>10</v>
      </c>
      <c r="G78" s="5" t="s">
        <v>10</v>
      </c>
      <c r="I78" s="5" t="s">
        <v>34</v>
      </c>
      <c r="J78">
        <f t="shared" si="58"/>
        <v>0</v>
      </c>
      <c r="K78">
        <f t="shared" si="58"/>
        <v>0</v>
      </c>
      <c r="L78">
        <f t="shared" si="58"/>
        <v>0</v>
      </c>
      <c r="M78">
        <f t="shared" si="58"/>
        <v>0</v>
      </c>
      <c r="N78">
        <f t="shared" si="59"/>
        <v>1</v>
      </c>
      <c r="O78">
        <f t="shared" si="60"/>
        <v>0</v>
      </c>
      <c r="P78">
        <f t="shared" si="61"/>
        <v>0</v>
      </c>
      <c r="Q78">
        <f t="shared" si="62"/>
        <v>0</v>
      </c>
      <c r="R78">
        <f t="shared" si="63"/>
        <v>0</v>
      </c>
      <c r="S78">
        <f t="shared" si="64"/>
        <v>1</v>
      </c>
      <c r="T78" s="6"/>
      <c r="U78" s="6">
        <v>1</v>
      </c>
      <c r="V78" s="6"/>
      <c r="W78" s="6"/>
      <c r="X78" s="6"/>
      <c r="Y78" s="6"/>
      <c r="Z78" s="6"/>
      <c r="AA78" s="6"/>
      <c r="AB78" s="9">
        <f t="shared" si="42"/>
        <v>0</v>
      </c>
      <c r="AC78" s="9">
        <f t="shared" si="43"/>
        <v>1</v>
      </c>
      <c r="AD78" s="9">
        <f t="shared" si="44"/>
        <v>0</v>
      </c>
      <c r="AE78" s="9">
        <f t="shared" si="45"/>
        <v>0</v>
      </c>
      <c r="AF78" s="9">
        <f t="shared" si="46"/>
        <v>0</v>
      </c>
      <c r="AG78" s="9">
        <f t="shared" si="47"/>
        <v>0</v>
      </c>
      <c r="AH78" s="9">
        <f t="shared" si="48"/>
        <v>0</v>
      </c>
      <c r="AI78" s="9">
        <f t="shared" si="49"/>
        <v>0</v>
      </c>
      <c r="AJ78" s="6"/>
      <c r="AK78" s="6"/>
      <c r="AL78" s="6"/>
      <c r="AM78" s="6"/>
      <c r="AQ78" s="5">
        <v>1</v>
      </c>
      <c r="AV78">
        <f t="shared" si="50"/>
        <v>0</v>
      </c>
      <c r="AW78">
        <f t="shared" si="51"/>
        <v>0</v>
      </c>
      <c r="AX78">
        <f t="shared" si="52"/>
        <v>0</v>
      </c>
      <c r="AY78">
        <f t="shared" si="53"/>
        <v>1</v>
      </c>
      <c r="AZ78">
        <f t="shared" si="54"/>
        <v>0</v>
      </c>
      <c r="BA78">
        <f t="shared" si="55"/>
        <v>0</v>
      </c>
      <c r="BB78">
        <f t="shared" si="56"/>
        <v>0</v>
      </c>
      <c r="BC78">
        <f t="shared" si="57"/>
        <v>0</v>
      </c>
      <c r="BE78" s="5" t="s">
        <v>32</v>
      </c>
      <c r="BF78" s="5" t="s">
        <v>32</v>
      </c>
      <c r="BG78" s="5" t="s">
        <v>32</v>
      </c>
    </row>
    <row r="79" spans="2:59" s="5" customFormat="1" ht="45" customHeight="1" x14ac:dyDescent="0.2">
      <c r="B79" s="5" t="s">
        <v>13</v>
      </c>
      <c r="D79" s="5" t="s">
        <v>9</v>
      </c>
      <c r="E79" s="5" t="s">
        <v>10</v>
      </c>
      <c r="F79" s="5" t="s">
        <v>10</v>
      </c>
      <c r="G79" s="5" t="s">
        <v>9</v>
      </c>
      <c r="I79" s="5" t="s">
        <v>35</v>
      </c>
      <c r="J79">
        <f t="shared" si="58"/>
        <v>1</v>
      </c>
      <c r="K79">
        <f t="shared" si="58"/>
        <v>1</v>
      </c>
      <c r="L79">
        <f t="shared" si="58"/>
        <v>1</v>
      </c>
      <c r="M79">
        <f t="shared" si="58"/>
        <v>0</v>
      </c>
      <c r="N79">
        <f t="shared" si="59"/>
        <v>0</v>
      </c>
      <c r="O79">
        <f t="shared" si="60"/>
        <v>0.33333333333333331</v>
      </c>
      <c r="P79">
        <f t="shared" si="61"/>
        <v>0.33333333333333331</v>
      </c>
      <c r="Q79">
        <f t="shared" si="62"/>
        <v>0.33333333333333331</v>
      </c>
      <c r="R79">
        <f t="shared" si="63"/>
        <v>0</v>
      </c>
      <c r="S79">
        <f t="shared" si="64"/>
        <v>0</v>
      </c>
      <c r="T79" s="6"/>
      <c r="U79" s="6"/>
      <c r="V79" s="6">
        <v>1</v>
      </c>
      <c r="W79" s="6"/>
      <c r="X79" s="6"/>
      <c r="Y79" s="6"/>
      <c r="Z79" s="6"/>
      <c r="AA79" s="6"/>
      <c r="AB79" s="9">
        <f t="shared" si="42"/>
        <v>0</v>
      </c>
      <c r="AC79" s="9">
        <f t="shared" si="43"/>
        <v>0</v>
      </c>
      <c r="AD79" s="9">
        <f t="shared" si="44"/>
        <v>1</v>
      </c>
      <c r="AE79" s="9">
        <f t="shared" si="45"/>
        <v>0</v>
      </c>
      <c r="AF79" s="9">
        <f t="shared" si="46"/>
        <v>0</v>
      </c>
      <c r="AG79" s="9">
        <f t="shared" si="47"/>
        <v>0</v>
      </c>
      <c r="AH79" s="9">
        <f t="shared" si="48"/>
        <v>0</v>
      </c>
      <c r="AI79" s="9">
        <f t="shared" si="49"/>
        <v>0</v>
      </c>
      <c r="AJ79" s="6"/>
      <c r="AK79" s="6"/>
      <c r="AL79" s="6"/>
      <c r="AM79" s="6"/>
      <c r="AS79" s="5">
        <v>1</v>
      </c>
      <c r="AV79">
        <f t="shared" si="50"/>
        <v>0</v>
      </c>
      <c r="AW79">
        <f t="shared" si="51"/>
        <v>0</v>
      </c>
      <c r="AX79">
        <f t="shared" si="52"/>
        <v>0</v>
      </c>
      <c r="AY79">
        <f t="shared" si="53"/>
        <v>0</v>
      </c>
      <c r="AZ79">
        <f t="shared" si="54"/>
        <v>0</v>
      </c>
      <c r="BA79">
        <f t="shared" si="55"/>
        <v>1</v>
      </c>
      <c r="BB79">
        <f t="shared" si="56"/>
        <v>0</v>
      </c>
      <c r="BC79">
        <f t="shared" si="57"/>
        <v>0</v>
      </c>
      <c r="BE79" s="5" t="s">
        <v>31</v>
      </c>
      <c r="BF79" s="5" t="s">
        <v>32</v>
      </c>
      <c r="BG79" s="5" t="s">
        <v>32</v>
      </c>
    </row>
    <row r="80" spans="2:59" s="5" customFormat="1" ht="45" customHeight="1" x14ac:dyDescent="0.2">
      <c r="B80" s="5" t="s">
        <v>8</v>
      </c>
      <c r="D80" s="5" t="s">
        <v>10</v>
      </c>
      <c r="E80" s="5" t="s">
        <v>10</v>
      </c>
      <c r="F80" s="5" t="s">
        <v>10</v>
      </c>
      <c r="G80" s="5" t="s">
        <v>10</v>
      </c>
      <c r="I80" s="5" t="s">
        <v>18</v>
      </c>
      <c r="J80">
        <f t="shared" si="58"/>
        <v>0</v>
      </c>
      <c r="K80">
        <f t="shared" si="58"/>
        <v>1</v>
      </c>
      <c r="L80">
        <f t="shared" si="58"/>
        <v>0</v>
      </c>
      <c r="M80">
        <f t="shared" si="58"/>
        <v>0</v>
      </c>
      <c r="N80">
        <f t="shared" si="59"/>
        <v>0</v>
      </c>
      <c r="O80">
        <f t="shared" si="60"/>
        <v>0</v>
      </c>
      <c r="P80">
        <f t="shared" si="61"/>
        <v>1</v>
      </c>
      <c r="Q80">
        <f t="shared" si="62"/>
        <v>0</v>
      </c>
      <c r="R80">
        <f t="shared" si="63"/>
        <v>0</v>
      </c>
      <c r="S80">
        <f t="shared" si="64"/>
        <v>0</v>
      </c>
      <c r="T80" s="6"/>
      <c r="U80" s="6"/>
      <c r="V80" s="6"/>
      <c r="W80" s="6"/>
      <c r="X80" s="6"/>
      <c r="Y80" s="6">
        <v>1</v>
      </c>
      <c r="Z80" s="6"/>
      <c r="AA80" s="6"/>
      <c r="AB80" s="9">
        <f t="shared" si="42"/>
        <v>0</v>
      </c>
      <c r="AC80" s="9">
        <f t="shared" si="43"/>
        <v>0</v>
      </c>
      <c r="AD80" s="9">
        <f t="shared" si="44"/>
        <v>0</v>
      </c>
      <c r="AE80" s="9">
        <f t="shared" si="45"/>
        <v>0</v>
      </c>
      <c r="AF80" s="9">
        <f t="shared" si="46"/>
        <v>0</v>
      </c>
      <c r="AG80" s="9">
        <f t="shared" si="47"/>
        <v>1</v>
      </c>
      <c r="AH80" s="9">
        <f t="shared" si="48"/>
        <v>0</v>
      </c>
      <c r="AI80" s="9">
        <f t="shared" si="49"/>
        <v>0</v>
      </c>
      <c r="AJ80" s="6"/>
      <c r="AK80" s="6"/>
      <c r="AL80" s="6"/>
      <c r="AM80" s="6"/>
      <c r="AN80" s="5">
        <v>1</v>
      </c>
      <c r="AV80">
        <f t="shared" si="50"/>
        <v>1</v>
      </c>
      <c r="AW80">
        <f t="shared" si="51"/>
        <v>0</v>
      </c>
      <c r="AX80">
        <f t="shared" si="52"/>
        <v>0</v>
      </c>
      <c r="AY80">
        <f t="shared" si="53"/>
        <v>0</v>
      </c>
      <c r="AZ80">
        <f t="shared" si="54"/>
        <v>0</v>
      </c>
      <c r="BA80">
        <f t="shared" si="55"/>
        <v>0</v>
      </c>
      <c r="BB80">
        <f t="shared" si="56"/>
        <v>0</v>
      </c>
      <c r="BC80">
        <f t="shared" si="57"/>
        <v>0</v>
      </c>
      <c r="BE80" s="5" t="s">
        <v>32</v>
      </c>
      <c r="BF80" s="5" t="s">
        <v>32</v>
      </c>
      <c r="BG80" s="5" t="s">
        <v>32</v>
      </c>
    </row>
    <row r="81" spans="2:59" s="5" customFormat="1" ht="45" customHeight="1" x14ac:dyDescent="0.2">
      <c r="B81" s="5" t="s">
        <v>13</v>
      </c>
      <c r="D81" s="5" t="s">
        <v>9</v>
      </c>
      <c r="E81" s="5" t="s">
        <v>10</v>
      </c>
      <c r="F81" s="5" t="s">
        <v>20</v>
      </c>
      <c r="G81" s="5" t="s">
        <v>9</v>
      </c>
      <c r="I81" s="5" t="s">
        <v>18</v>
      </c>
      <c r="J81">
        <f t="shared" si="58"/>
        <v>0</v>
      </c>
      <c r="K81">
        <f t="shared" si="58"/>
        <v>1</v>
      </c>
      <c r="L81">
        <f t="shared" si="58"/>
        <v>0</v>
      </c>
      <c r="M81">
        <f t="shared" si="58"/>
        <v>0</v>
      </c>
      <c r="N81">
        <f t="shared" si="59"/>
        <v>0</v>
      </c>
      <c r="O81">
        <f t="shared" si="60"/>
        <v>0</v>
      </c>
      <c r="P81">
        <f t="shared" si="61"/>
        <v>1</v>
      </c>
      <c r="Q81">
        <f t="shared" si="62"/>
        <v>0</v>
      </c>
      <c r="R81">
        <f t="shared" si="63"/>
        <v>0</v>
      </c>
      <c r="S81">
        <f t="shared" si="64"/>
        <v>0</v>
      </c>
      <c r="T81" s="6">
        <v>1</v>
      </c>
      <c r="U81" s="6">
        <v>1</v>
      </c>
      <c r="V81" s="6"/>
      <c r="W81" s="6"/>
      <c r="X81" s="6"/>
      <c r="Y81" s="6"/>
      <c r="Z81" s="6"/>
      <c r="AA81" s="6"/>
      <c r="AB81" s="9">
        <f t="shared" si="42"/>
        <v>0.5</v>
      </c>
      <c r="AC81" s="9">
        <f t="shared" si="43"/>
        <v>0.5</v>
      </c>
      <c r="AD81" s="9">
        <f t="shared" si="44"/>
        <v>0</v>
      </c>
      <c r="AE81" s="9">
        <f t="shared" si="45"/>
        <v>0</v>
      </c>
      <c r="AF81" s="9">
        <f t="shared" si="46"/>
        <v>0</v>
      </c>
      <c r="AG81" s="9">
        <f t="shared" si="47"/>
        <v>0</v>
      </c>
      <c r="AH81" s="9">
        <f t="shared" si="48"/>
        <v>0</v>
      </c>
      <c r="AI81" s="9">
        <f t="shared" si="49"/>
        <v>0</v>
      </c>
      <c r="AJ81" s="6"/>
      <c r="AK81" s="6"/>
      <c r="AL81" s="6"/>
      <c r="AM81" s="6"/>
      <c r="AO81" s="5">
        <v>1</v>
      </c>
      <c r="AP81" s="5">
        <v>1</v>
      </c>
      <c r="AV81">
        <f t="shared" si="50"/>
        <v>0</v>
      </c>
      <c r="AW81">
        <f t="shared" si="51"/>
        <v>0.5</v>
      </c>
      <c r="AX81">
        <f t="shared" si="52"/>
        <v>0.5</v>
      </c>
      <c r="AY81">
        <f t="shared" si="53"/>
        <v>0</v>
      </c>
      <c r="AZ81">
        <f t="shared" si="54"/>
        <v>0</v>
      </c>
      <c r="BA81">
        <f t="shared" si="55"/>
        <v>0</v>
      </c>
      <c r="BB81">
        <f t="shared" si="56"/>
        <v>0</v>
      </c>
      <c r="BC81">
        <f t="shared" si="57"/>
        <v>0</v>
      </c>
      <c r="BE81" s="5" t="s">
        <v>31</v>
      </c>
      <c r="BF81" s="5" t="s">
        <v>32</v>
      </c>
      <c r="BG81" s="5" t="s">
        <v>32</v>
      </c>
    </row>
    <row r="82" spans="2:59" s="5" customFormat="1" ht="45" customHeight="1" x14ac:dyDescent="0.2">
      <c r="B82" s="5" t="s">
        <v>13</v>
      </c>
      <c r="D82" s="5" t="s">
        <v>9</v>
      </c>
      <c r="E82" s="5" t="s">
        <v>10</v>
      </c>
      <c r="F82" s="5" t="s">
        <v>10</v>
      </c>
      <c r="G82" s="5" t="s">
        <v>10</v>
      </c>
      <c r="I82" s="5" t="s">
        <v>36</v>
      </c>
      <c r="J82">
        <f t="shared" si="58"/>
        <v>1</v>
      </c>
      <c r="K82">
        <f t="shared" si="58"/>
        <v>0</v>
      </c>
      <c r="L82">
        <f t="shared" si="58"/>
        <v>1</v>
      </c>
      <c r="M82">
        <f t="shared" si="58"/>
        <v>0</v>
      </c>
      <c r="N82">
        <f t="shared" si="59"/>
        <v>0</v>
      </c>
      <c r="O82">
        <f t="shared" si="60"/>
        <v>0.5</v>
      </c>
      <c r="P82">
        <f t="shared" si="61"/>
        <v>0</v>
      </c>
      <c r="Q82">
        <f t="shared" si="62"/>
        <v>0.5</v>
      </c>
      <c r="R82">
        <f t="shared" si="63"/>
        <v>0</v>
      </c>
      <c r="S82">
        <f t="shared" si="64"/>
        <v>0</v>
      </c>
      <c r="T82" s="6"/>
      <c r="U82" s="6"/>
      <c r="V82" s="6"/>
      <c r="W82" s="6"/>
      <c r="X82" s="6">
        <v>1</v>
      </c>
      <c r="Y82" s="6"/>
      <c r="Z82" s="6"/>
      <c r="AA82" s="6"/>
      <c r="AB82" s="9">
        <f t="shared" si="42"/>
        <v>0</v>
      </c>
      <c r="AC82" s="9">
        <f t="shared" si="43"/>
        <v>0</v>
      </c>
      <c r="AD82" s="9">
        <f t="shared" si="44"/>
        <v>0</v>
      </c>
      <c r="AE82" s="9">
        <f t="shared" si="45"/>
        <v>0</v>
      </c>
      <c r="AF82" s="9">
        <f t="shared" si="46"/>
        <v>1</v>
      </c>
      <c r="AG82" s="9">
        <f t="shared" si="47"/>
        <v>0</v>
      </c>
      <c r="AH82" s="9">
        <f t="shared" si="48"/>
        <v>0</v>
      </c>
      <c r="AI82" s="9">
        <f t="shared" si="49"/>
        <v>0</v>
      </c>
      <c r="AJ82" s="6"/>
      <c r="AK82" s="6"/>
      <c r="AL82" s="6"/>
      <c r="AM82" s="6"/>
      <c r="AO82" s="5">
        <v>1</v>
      </c>
      <c r="AS82" s="5">
        <v>1</v>
      </c>
      <c r="AT82" s="5">
        <v>1</v>
      </c>
      <c r="AV82">
        <f t="shared" si="50"/>
        <v>0</v>
      </c>
      <c r="AW82">
        <f t="shared" si="51"/>
        <v>0.33333333333333331</v>
      </c>
      <c r="AX82">
        <f t="shared" si="52"/>
        <v>0</v>
      </c>
      <c r="AY82">
        <f t="shared" si="53"/>
        <v>0</v>
      </c>
      <c r="AZ82">
        <f t="shared" si="54"/>
        <v>0</v>
      </c>
      <c r="BA82">
        <f t="shared" si="55"/>
        <v>0.33333333333333331</v>
      </c>
      <c r="BB82">
        <f t="shared" si="56"/>
        <v>0.33333333333333331</v>
      </c>
      <c r="BC82">
        <f t="shared" si="57"/>
        <v>0</v>
      </c>
      <c r="BE82" s="5" t="s">
        <v>32</v>
      </c>
      <c r="BF82" s="5" t="s">
        <v>32</v>
      </c>
      <c r="BG82" s="5" t="s">
        <v>32</v>
      </c>
    </row>
    <row r="83" spans="2:59" s="5" customFormat="1" ht="45" customHeight="1" x14ac:dyDescent="0.2">
      <c r="B83" s="5" t="s">
        <v>13</v>
      </c>
      <c r="D83" s="5" t="s">
        <v>10</v>
      </c>
      <c r="E83" s="5" t="s">
        <v>10</v>
      </c>
      <c r="F83" s="5" t="s">
        <v>20</v>
      </c>
      <c r="G83" s="5" t="s">
        <v>9</v>
      </c>
      <c r="I83" s="5" t="s">
        <v>18</v>
      </c>
      <c r="J83">
        <f t="shared" si="58"/>
        <v>0</v>
      </c>
      <c r="K83">
        <f t="shared" si="58"/>
        <v>1</v>
      </c>
      <c r="L83">
        <f t="shared" si="58"/>
        <v>0</v>
      </c>
      <c r="M83">
        <f t="shared" si="58"/>
        <v>0</v>
      </c>
      <c r="N83">
        <f t="shared" si="59"/>
        <v>0</v>
      </c>
      <c r="O83">
        <f t="shared" si="60"/>
        <v>0</v>
      </c>
      <c r="P83">
        <f t="shared" si="61"/>
        <v>1</v>
      </c>
      <c r="Q83">
        <f t="shared" si="62"/>
        <v>0</v>
      </c>
      <c r="R83">
        <f t="shared" si="63"/>
        <v>0</v>
      </c>
      <c r="S83">
        <f t="shared" si="64"/>
        <v>0</v>
      </c>
      <c r="T83" s="6"/>
      <c r="U83" s="6"/>
      <c r="V83" s="6">
        <v>1</v>
      </c>
      <c r="W83" s="6"/>
      <c r="X83" s="6"/>
      <c r="Y83" s="6"/>
      <c r="Z83" s="6"/>
      <c r="AA83" s="6"/>
      <c r="AB83" s="9">
        <f t="shared" si="42"/>
        <v>0</v>
      </c>
      <c r="AC83" s="9">
        <f t="shared" si="43"/>
        <v>0</v>
      </c>
      <c r="AD83" s="9">
        <f t="shared" si="44"/>
        <v>1</v>
      </c>
      <c r="AE83" s="9">
        <f t="shared" si="45"/>
        <v>0</v>
      </c>
      <c r="AF83" s="9">
        <f t="shared" si="46"/>
        <v>0</v>
      </c>
      <c r="AG83" s="9">
        <f t="shared" si="47"/>
        <v>0</v>
      </c>
      <c r="AH83" s="9">
        <f t="shared" si="48"/>
        <v>0</v>
      </c>
      <c r="AI83" s="9">
        <f t="shared" si="49"/>
        <v>0</v>
      </c>
      <c r="AJ83" s="6"/>
      <c r="AK83" s="6"/>
      <c r="AL83" s="6"/>
      <c r="AM83" s="6"/>
      <c r="AN83" s="5">
        <v>1</v>
      </c>
      <c r="AV83">
        <f t="shared" si="50"/>
        <v>1</v>
      </c>
      <c r="AW83">
        <f t="shared" si="51"/>
        <v>0</v>
      </c>
      <c r="AX83">
        <f t="shared" si="52"/>
        <v>0</v>
      </c>
      <c r="AY83">
        <f t="shared" si="53"/>
        <v>0</v>
      </c>
      <c r="AZ83">
        <f t="shared" si="54"/>
        <v>0</v>
      </c>
      <c r="BA83">
        <f t="shared" si="55"/>
        <v>0</v>
      </c>
      <c r="BB83">
        <f t="shared" si="56"/>
        <v>0</v>
      </c>
      <c r="BC83">
        <f t="shared" si="57"/>
        <v>0</v>
      </c>
      <c r="BE83" s="5" t="s">
        <v>32</v>
      </c>
      <c r="BF83" s="5" t="s">
        <v>32</v>
      </c>
      <c r="BG83" s="5" t="s">
        <v>32</v>
      </c>
    </row>
    <row r="84" spans="2:59" s="5" customFormat="1" ht="45" customHeight="1" x14ac:dyDescent="0.2">
      <c r="B84" s="5" t="s">
        <v>8</v>
      </c>
      <c r="D84" s="5" t="s">
        <v>9</v>
      </c>
      <c r="E84" s="5" t="s">
        <v>10</v>
      </c>
      <c r="F84" s="5" t="s">
        <v>10</v>
      </c>
      <c r="G84" s="5" t="s">
        <v>9</v>
      </c>
      <c r="I84" s="5" t="s">
        <v>14</v>
      </c>
      <c r="J84">
        <f t="shared" si="58"/>
        <v>1</v>
      </c>
      <c r="K84">
        <f t="shared" si="58"/>
        <v>1</v>
      </c>
      <c r="L84">
        <f t="shared" si="58"/>
        <v>1</v>
      </c>
      <c r="M84">
        <f t="shared" si="58"/>
        <v>1</v>
      </c>
      <c r="N84">
        <f t="shared" si="59"/>
        <v>0</v>
      </c>
      <c r="O84">
        <f t="shared" si="60"/>
        <v>0.25</v>
      </c>
      <c r="P84">
        <f t="shared" si="61"/>
        <v>0.25</v>
      </c>
      <c r="Q84">
        <f t="shared" si="62"/>
        <v>0.25</v>
      </c>
      <c r="R84">
        <f t="shared" si="63"/>
        <v>0.25</v>
      </c>
      <c r="S84">
        <f t="shared" si="64"/>
        <v>0</v>
      </c>
      <c r="T84" s="6"/>
      <c r="U84" s="6">
        <v>1</v>
      </c>
      <c r="V84" s="6"/>
      <c r="W84" s="6"/>
      <c r="X84" s="6"/>
      <c r="Y84" s="6"/>
      <c r="Z84" s="6"/>
      <c r="AA84" s="6"/>
      <c r="AB84" s="9">
        <f t="shared" si="42"/>
        <v>0</v>
      </c>
      <c r="AC84" s="9">
        <f t="shared" si="43"/>
        <v>1</v>
      </c>
      <c r="AD84" s="9">
        <f t="shared" si="44"/>
        <v>0</v>
      </c>
      <c r="AE84" s="9">
        <f t="shared" si="45"/>
        <v>0</v>
      </c>
      <c r="AF84" s="9">
        <f t="shared" si="46"/>
        <v>0</v>
      </c>
      <c r="AG84" s="9">
        <f t="shared" si="47"/>
        <v>0</v>
      </c>
      <c r="AH84" s="9">
        <f t="shared" si="48"/>
        <v>0</v>
      </c>
      <c r="AI84" s="9">
        <f t="shared" si="49"/>
        <v>0</v>
      </c>
      <c r="AJ84" s="6"/>
      <c r="AK84" s="6"/>
      <c r="AL84" s="6"/>
      <c r="AM84" s="6"/>
      <c r="AR84" s="5">
        <v>1</v>
      </c>
      <c r="AV84">
        <f t="shared" si="50"/>
        <v>0</v>
      </c>
      <c r="AW84">
        <f t="shared" si="51"/>
        <v>0</v>
      </c>
      <c r="AX84">
        <f t="shared" si="52"/>
        <v>0</v>
      </c>
      <c r="AY84">
        <f t="shared" si="53"/>
        <v>0</v>
      </c>
      <c r="AZ84">
        <f t="shared" si="54"/>
        <v>1</v>
      </c>
      <c r="BA84">
        <f t="shared" si="55"/>
        <v>0</v>
      </c>
      <c r="BB84">
        <f t="shared" si="56"/>
        <v>0</v>
      </c>
      <c r="BC84">
        <f t="shared" si="57"/>
        <v>0</v>
      </c>
      <c r="BE84" s="5" t="s">
        <v>32</v>
      </c>
      <c r="BF84" s="5" t="s">
        <v>31</v>
      </c>
      <c r="BG84" s="5" t="s">
        <v>32</v>
      </c>
    </row>
    <row r="85" spans="2:59" s="5" customFormat="1" ht="45" customHeight="1" x14ac:dyDescent="0.2">
      <c r="B85" s="5" t="s">
        <v>8</v>
      </c>
      <c r="D85" s="5" t="s">
        <v>9</v>
      </c>
      <c r="E85" s="5" t="s">
        <v>10</v>
      </c>
      <c r="F85" s="5" t="s">
        <v>10</v>
      </c>
      <c r="G85" s="5" t="s">
        <v>9</v>
      </c>
      <c r="I85" s="5" t="s">
        <v>22</v>
      </c>
      <c r="J85">
        <f t="shared" si="58"/>
        <v>0</v>
      </c>
      <c r="K85">
        <f t="shared" si="58"/>
        <v>0</v>
      </c>
      <c r="L85">
        <f t="shared" si="58"/>
        <v>0</v>
      </c>
      <c r="M85">
        <f t="shared" si="58"/>
        <v>0</v>
      </c>
      <c r="N85">
        <f t="shared" si="59"/>
        <v>1</v>
      </c>
      <c r="O85">
        <f t="shared" si="60"/>
        <v>0</v>
      </c>
      <c r="P85">
        <f t="shared" si="61"/>
        <v>0</v>
      </c>
      <c r="Q85">
        <f t="shared" si="62"/>
        <v>0</v>
      </c>
      <c r="R85">
        <f t="shared" si="63"/>
        <v>0</v>
      </c>
      <c r="S85">
        <f t="shared" si="64"/>
        <v>1</v>
      </c>
      <c r="T85" s="6"/>
      <c r="U85" s="6"/>
      <c r="V85" s="6"/>
      <c r="W85" s="6"/>
      <c r="X85" s="6"/>
      <c r="Y85" s="6"/>
      <c r="Z85" s="6">
        <v>1</v>
      </c>
      <c r="AA85" s="6"/>
      <c r="AB85" s="9">
        <f t="shared" si="42"/>
        <v>0</v>
      </c>
      <c r="AC85" s="9">
        <f t="shared" si="43"/>
        <v>0</v>
      </c>
      <c r="AD85" s="9">
        <f t="shared" si="44"/>
        <v>0</v>
      </c>
      <c r="AE85" s="9">
        <f t="shared" si="45"/>
        <v>0</v>
      </c>
      <c r="AF85" s="9">
        <f t="shared" si="46"/>
        <v>0</v>
      </c>
      <c r="AG85" s="9">
        <f t="shared" si="47"/>
        <v>0</v>
      </c>
      <c r="AH85" s="9">
        <f t="shared" si="48"/>
        <v>1</v>
      </c>
      <c r="AI85" s="9">
        <f t="shared" si="49"/>
        <v>0</v>
      </c>
      <c r="AJ85" s="6"/>
      <c r="AK85" s="6"/>
      <c r="AL85" s="6"/>
      <c r="AM85" s="6"/>
      <c r="AR85" s="5">
        <v>1</v>
      </c>
      <c r="AV85">
        <f t="shared" si="50"/>
        <v>0</v>
      </c>
      <c r="AW85">
        <f t="shared" si="51"/>
        <v>0</v>
      </c>
      <c r="AX85">
        <f t="shared" si="52"/>
        <v>0</v>
      </c>
      <c r="AY85">
        <f t="shared" si="53"/>
        <v>0</v>
      </c>
      <c r="AZ85">
        <f t="shared" si="54"/>
        <v>1</v>
      </c>
      <c r="BA85">
        <f t="shared" si="55"/>
        <v>0</v>
      </c>
      <c r="BB85">
        <f t="shared" si="56"/>
        <v>0</v>
      </c>
      <c r="BC85">
        <f t="shared" si="57"/>
        <v>0</v>
      </c>
      <c r="BE85" s="5" t="s">
        <v>32</v>
      </c>
      <c r="BG85" s="5" t="s">
        <v>32</v>
      </c>
    </row>
    <row r="86" spans="2:59" s="5" customFormat="1" ht="45" customHeight="1" x14ac:dyDescent="0.2">
      <c r="B86" s="5" t="s">
        <v>13</v>
      </c>
      <c r="D86" s="5" t="s">
        <v>10</v>
      </c>
      <c r="E86" s="5" t="s">
        <v>10</v>
      </c>
      <c r="F86" s="5" t="s">
        <v>10</v>
      </c>
      <c r="G86" s="5" t="s">
        <v>10</v>
      </c>
      <c r="I86" s="5" t="s">
        <v>18</v>
      </c>
      <c r="J86">
        <f t="shared" si="58"/>
        <v>0</v>
      </c>
      <c r="K86">
        <f t="shared" si="58"/>
        <v>1</v>
      </c>
      <c r="L86">
        <f t="shared" si="58"/>
        <v>0</v>
      </c>
      <c r="M86">
        <f t="shared" si="58"/>
        <v>0</v>
      </c>
      <c r="N86">
        <f t="shared" si="59"/>
        <v>0</v>
      </c>
      <c r="O86">
        <f t="shared" si="60"/>
        <v>0</v>
      </c>
      <c r="P86">
        <f t="shared" si="61"/>
        <v>1</v>
      </c>
      <c r="Q86">
        <f t="shared" si="62"/>
        <v>0</v>
      </c>
      <c r="R86">
        <f t="shared" si="63"/>
        <v>0</v>
      </c>
      <c r="S86">
        <f t="shared" si="64"/>
        <v>0</v>
      </c>
      <c r="T86" s="6"/>
      <c r="U86" s="6">
        <v>1</v>
      </c>
      <c r="V86" s="6"/>
      <c r="W86" s="6"/>
      <c r="X86" s="6"/>
      <c r="Y86" s="6"/>
      <c r="Z86" s="6"/>
      <c r="AA86" s="6"/>
      <c r="AB86" s="9">
        <f t="shared" si="42"/>
        <v>0</v>
      </c>
      <c r="AC86" s="9">
        <f t="shared" si="43"/>
        <v>1</v>
      </c>
      <c r="AD86" s="9">
        <f t="shared" si="44"/>
        <v>0</v>
      </c>
      <c r="AE86" s="9">
        <f t="shared" si="45"/>
        <v>0</v>
      </c>
      <c r="AF86" s="9">
        <f t="shared" si="46"/>
        <v>0</v>
      </c>
      <c r="AG86" s="9">
        <f t="shared" si="47"/>
        <v>0</v>
      </c>
      <c r="AH86" s="9">
        <f t="shared" si="48"/>
        <v>0</v>
      </c>
      <c r="AI86" s="9">
        <f t="shared" si="49"/>
        <v>0</v>
      </c>
      <c r="AJ86" s="6"/>
      <c r="AK86" s="6"/>
      <c r="AL86" s="6"/>
      <c r="AM86" s="6"/>
      <c r="AO86" s="5">
        <v>1</v>
      </c>
      <c r="AV86">
        <f t="shared" si="50"/>
        <v>0</v>
      </c>
      <c r="AW86">
        <f t="shared" si="51"/>
        <v>1</v>
      </c>
      <c r="AX86">
        <f t="shared" si="52"/>
        <v>0</v>
      </c>
      <c r="AY86">
        <f t="shared" si="53"/>
        <v>0</v>
      </c>
      <c r="AZ86">
        <f t="shared" si="54"/>
        <v>0</v>
      </c>
      <c r="BA86">
        <f t="shared" si="55"/>
        <v>0</v>
      </c>
      <c r="BB86">
        <f t="shared" si="56"/>
        <v>0</v>
      </c>
      <c r="BC86">
        <f t="shared" si="57"/>
        <v>0</v>
      </c>
      <c r="BE86" s="5" t="s">
        <v>31</v>
      </c>
      <c r="BF86" s="5" t="s">
        <v>32</v>
      </c>
      <c r="BG86" s="5" t="s">
        <v>32</v>
      </c>
    </row>
    <row r="87" spans="2:59" s="5" customFormat="1" ht="45" customHeight="1" x14ac:dyDescent="0.2">
      <c r="B87" s="5" t="s">
        <v>8</v>
      </c>
      <c r="D87" s="5" t="s">
        <v>9</v>
      </c>
      <c r="E87" s="5" t="s">
        <v>10</v>
      </c>
      <c r="F87" s="5" t="s">
        <v>10</v>
      </c>
      <c r="G87" s="5" t="s">
        <v>10</v>
      </c>
      <c r="I87" s="5" t="s">
        <v>18</v>
      </c>
      <c r="J87">
        <f t="shared" si="58"/>
        <v>0</v>
      </c>
      <c r="K87">
        <f t="shared" si="58"/>
        <v>1</v>
      </c>
      <c r="L87">
        <f t="shared" si="58"/>
        <v>0</v>
      </c>
      <c r="M87">
        <f t="shared" si="58"/>
        <v>0</v>
      </c>
      <c r="N87">
        <f t="shared" si="59"/>
        <v>0</v>
      </c>
      <c r="O87">
        <f t="shared" si="60"/>
        <v>0</v>
      </c>
      <c r="P87">
        <f t="shared" si="61"/>
        <v>1</v>
      </c>
      <c r="Q87">
        <f t="shared" si="62"/>
        <v>0</v>
      </c>
      <c r="R87">
        <f t="shared" si="63"/>
        <v>0</v>
      </c>
      <c r="S87">
        <f t="shared" si="64"/>
        <v>0</v>
      </c>
      <c r="T87" s="6"/>
      <c r="U87" s="6">
        <v>1</v>
      </c>
      <c r="V87" s="6"/>
      <c r="W87" s="6"/>
      <c r="X87" s="6"/>
      <c r="Y87" s="6"/>
      <c r="Z87" s="6"/>
      <c r="AA87" s="6"/>
      <c r="AB87" s="9">
        <f t="shared" si="42"/>
        <v>0</v>
      </c>
      <c r="AC87" s="9">
        <f t="shared" si="43"/>
        <v>1</v>
      </c>
      <c r="AD87" s="9">
        <f t="shared" si="44"/>
        <v>0</v>
      </c>
      <c r="AE87" s="9">
        <f t="shared" si="45"/>
        <v>0</v>
      </c>
      <c r="AF87" s="9">
        <f t="shared" si="46"/>
        <v>0</v>
      </c>
      <c r="AG87" s="9">
        <f t="shared" si="47"/>
        <v>0</v>
      </c>
      <c r="AH87" s="9">
        <f t="shared" si="48"/>
        <v>0</v>
      </c>
      <c r="AI87" s="9">
        <f t="shared" si="49"/>
        <v>0</v>
      </c>
      <c r="AJ87" s="6"/>
      <c r="AK87" s="6"/>
      <c r="AL87" s="6"/>
      <c r="AM87" s="6"/>
      <c r="AT87" s="5">
        <v>1</v>
      </c>
      <c r="AV87">
        <f t="shared" si="50"/>
        <v>0</v>
      </c>
      <c r="AW87">
        <f t="shared" si="51"/>
        <v>0</v>
      </c>
      <c r="AX87">
        <f t="shared" si="52"/>
        <v>0</v>
      </c>
      <c r="AY87">
        <f t="shared" si="53"/>
        <v>0</v>
      </c>
      <c r="AZ87">
        <f t="shared" si="54"/>
        <v>0</v>
      </c>
      <c r="BA87">
        <f t="shared" si="55"/>
        <v>0</v>
      </c>
      <c r="BB87">
        <f t="shared" si="56"/>
        <v>1</v>
      </c>
      <c r="BC87">
        <f t="shared" si="57"/>
        <v>0</v>
      </c>
      <c r="BE87" s="5" t="s">
        <v>31</v>
      </c>
      <c r="BF87" s="5" t="s">
        <v>32</v>
      </c>
      <c r="BG87" s="5" t="s">
        <v>32</v>
      </c>
    </row>
    <row r="88" spans="2:59" s="5" customFormat="1" ht="81" customHeight="1" x14ac:dyDescent="0.2">
      <c r="B88" s="5" t="s">
        <v>8</v>
      </c>
      <c r="D88" s="5" t="s">
        <v>9</v>
      </c>
      <c r="E88" s="5" t="s">
        <v>10</v>
      </c>
      <c r="F88" s="5" t="s">
        <v>20</v>
      </c>
      <c r="G88" s="5" t="s">
        <v>9</v>
      </c>
      <c r="I88" s="5" t="s">
        <v>18</v>
      </c>
      <c r="J88">
        <f t="shared" si="58"/>
        <v>0</v>
      </c>
      <c r="K88">
        <f t="shared" si="58"/>
        <v>1</v>
      </c>
      <c r="L88">
        <f t="shared" si="58"/>
        <v>0</v>
      </c>
      <c r="M88">
        <f t="shared" si="58"/>
        <v>0</v>
      </c>
      <c r="N88">
        <f t="shared" si="59"/>
        <v>0</v>
      </c>
      <c r="O88">
        <f t="shared" si="60"/>
        <v>0</v>
      </c>
      <c r="P88">
        <f t="shared" si="61"/>
        <v>1</v>
      </c>
      <c r="Q88">
        <f t="shared" si="62"/>
        <v>0</v>
      </c>
      <c r="R88">
        <f t="shared" si="63"/>
        <v>0</v>
      </c>
      <c r="S88">
        <f t="shared" si="64"/>
        <v>0</v>
      </c>
      <c r="T88" s="6"/>
      <c r="U88" s="6">
        <v>1</v>
      </c>
      <c r="V88" s="6">
        <v>1</v>
      </c>
      <c r="W88" s="6"/>
      <c r="X88" s="6"/>
      <c r="Y88" s="6"/>
      <c r="Z88" s="6"/>
      <c r="AA88" s="6"/>
      <c r="AB88" s="9">
        <f t="shared" si="42"/>
        <v>0</v>
      </c>
      <c r="AC88" s="9">
        <f t="shared" si="43"/>
        <v>0.5</v>
      </c>
      <c r="AD88" s="9">
        <f t="shared" si="44"/>
        <v>0.5</v>
      </c>
      <c r="AE88" s="9">
        <f t="shared" si="45"/>
        <v>0</v>
      </c>
      <c r="AF88" s="9">
        <f t="shared" si="46"/>
        <v>0</v>
      </c>
      <c r="AG88" s="9">
        <f t="shared" si="47"/>
        <v>0</v>
      </c>
      <c r="AH88" s="9">
        <f t="shared" si="48"/>
        <v>0</v>
      </c>
      <c r="AI88" s="9">
        <f t="shared" si="49"/>
        <v>0</v>
      </c>
      <c r="AJ88" s="6"/>
      <c r="AK88" s="6"/>
      <c r="AL88" s="6"/>
      <c r="AM88" s="6"/>
      <c r="AN88" s="6"/>
      <c r="AO88" s="6">
        <v>1</v>
      </c>
      <c r="AP88" s="6">
        <v>1</v>
      </c>
      <c r="AQ88" s="6"/>
      <c r="AR88" s="6"/>
      <c r="AS88" s="6"/>
      <c r="AT88" s="6"/>
      <c r="AU88" s="6"/>
      <c r="AV88">
        <f t="shared" si="50"/>
        <v>0</v>
      </c>
      <c r="AW88">
        <f t="shared" si="51"/>
        <v>0.5</v>
      </c>
      <c r="AX88">
        <f t="shared" si="52"/>
        <v>0.5</v>
      </c>
      <c r="AY88">
        <f t="shared" si="53"/>
        <v>0</v>
      </c>
      <c r="AZ88">
        <f t="shared" si="54"/>
        <v>0</v>
      </c>
      <c r="BA88">
        <f t="shared" si="55"/>
        <v>0</v>
      </c>
      <c r="BB88">
        <f t="shared" si="56"/>
        <v>0</v>
      </c>
      <c r="BC88">
        <f t="shared" si="57"/>
        <v>0</v>
      </c>
      <c r="BD88" s="6"/>
      <c r="BE88" s="5" t="s">
        <v>31</v>
      </c>
      <c r="BF88" s="5" t="s">
        <v>31</v>
      </c>
      <c r="BG88" s="5" t="s">
        <v>32</v>
      </c>
    </row>
    <row r="89" spans="2:59" s="5" customFormat="1" ht="45" customHeight="1" x14ac:dyDescent="0.2">
      <c r="B89" s="5" t="s">
        <v>8</v>
      </c>
      <c r="D89" s="5" t="s">
        <v>9</v>
      </c>
      <c r="E89" s="5" t="s">
        <v>10</v>
      </c>
      <c r="F89" s="5" t="s">
        <v>10</v>
      </c>
      <c r="G89" s="5" t="s">
        <v>10</v>
      </c>
      <c r="I89" s="5" t="s">
        <v>18</v>
      </c>
      <c r="J89">
        <f t="shared" si="58"/>
        <v>0</v>
      </c>
      <c r="K89">
        <f t="shared" si="58"/>
        <v>1</v>
      </c>
      <c r="L89">
        <f t="shared" si="58"/>
        <v>0</v>
      </c>
      <c r="M89">
        <f t="shared" si="58"/>
        <v>0</v>
      </c>
      <c r="N89">
        <f t="shared" si="59"/>
        <v>0</v>
      </c>
      <c r="O89">
        <f t="shared" si="60"/>
        <v>0</v>
      </c>
      <c r="P89">
        <f t="shared" si="61"/>
        <v>1</v>
      </c>
      <c r="Q89">
        <f t="shared" si="62"/>
        <v>0</v>
      </c>
      <c r="R89">
        <f t="shared" si="63"/>
        <v>0</v>
      </c>
      <c r="S89">
        <f t="shared" si="64"/>
        <v>0</v>
      </c>
      <c r="T89" s="6"/>
      <c r="U89" s="6">
        <v>1</v>
      </c>
      <c r="V89" s="6"/>
      <c r="W89" s="6"/>
      <c r="X89" s="6"/>
      <c r="Y89" s="6"/>
      <c r="Z89" s="6"/>
      <c r="AA89" s="6"/>
      <c r="AB89" s="9">
        <f t="shared" si="42"/>
        <v>0</v>
      </c>
      <c r="AC89" s="9">
        <f t="shared" si="43"/>
        <v>1</v>
      </c>
      <c r="AD89" s="9">
        <f t="shared" si="44"/>
        <v>0</v>
      </c>
      <c r="AE89" s="9">
        <f t="shared" si="45"/>
        <v>0</v>
      </c>
      <c r="AF89" s="9">
        <f t="shared" si="46"/>
        <v>0</v>
      </c>
      <c r="AG89" s="9">
        <f t="shared" si="47"/>
        <v>0</v>
      </c>
      <c r="AH89" s="9">
        <f t="shared" si="48"/>
        <v>0</v>
      </c>
      <c r="AI89" s="9">
        <f t="shared" si="49"/>
        <v>0</v>
      </c>
      <c r="AJ89" s="6"/>
      <c r="AK89" s="6"/>
      <c r="AL89" s="6"/>
      <c r="AM89" s="6"/>
      <c r="AO89" s="5">
        <v>1</v>
      </c>
      <c r="AV89">
        <f t="shared" si="50"/>
        <v>0</v>
      </c>
      <c r="AW89">
        <f t="shared" si="51"/>
        <v>1</v>
      </c>
      <c r="AX89">
        <f t="shared" si="52"/>
        <v>0</v>
      </c>
      <c r="AY89">
        <f t="shared" si="53"/>
        <v>0</v>
      </c>
      <c r="AZ89">
        <f t="shared" si="54"/>
        <v>0</v>
      </c>
      <c r="BA89">
        <f t="shared" si="55"/>
        <v>0</v>
      </c>
      <c r="BB89">
        <f t="shared" si="56"/>
        <v>0</v>
      </c>
      <c r="BC89">
        <f t="shared" si="57"/>
        <v>0</v>
      </c>
      <c r="BE89" s="5" t="s">
        <v>32</v>
      </c>
      <c r="BF89" s="5" t="s">
        <v>32</v>
      </c>
      <c r="BG89" s="5" t="s">
        <v>32</v>
      </c>
    </row>
    <row r="90" spans="2:59" s="5" customFormat="1" ht="45" customHeight="1" x14ac:dyDescent="0.2">
      <c r="B90" s="5" t="s">
        <v>13</v>
      </c>
      <c r="D90" s="5" t="s">
        <v>9</v>
      </c>
      <c r="E90" s="5" t="s">
        <v>20</v>
      </c>
      <c r="F90" s="5" t="s">
        <v>10</v>
      </c>
      <c r="G90" s="5" t="s">
        <v>10</v>
      </c>
      <c r="I90" s="5" t="s">
        <v>18</v>
      </c>
      <c r="J90">
        <f t="shared" si="58"/>
        <v>0</v>
      </c>
      <c r="K90">
        <f t="shared" si="58"/>
        <v>1</v>
      </c>
      <c r="L90">
        <f t="shared" si="58"/>
        <v>0</v>
      </c>
      <c r="M90">
        <f t="shared" si="58"/>
        <v>0</v>
      </c>
      <c r="N90">
        <f t="shared" si="59"/>
        <v>0</v>
      </c>
      <c r="O90">
        <f t="shared" si="60"/>
        <v>0</v>
      </c>
      <c r="P90">
        <f t="shared" si="61"/>
        <v>1</v>
      </c>
      <c r="Q90">
        <f t="shared" si="62"/>
        <v>0</v>
      </c>
      <c r="R90">
        <f t="shared" si="63"/>
        <v>0</v>
      </c>
      <c r="S90">
        <f t="shared" si="64"/>
        <v>0</v>
      </c>
      <c r="T90" s="6"/>
      <c r="U90" s="6">
        <v>1</v>
      </c>
      <c r="V90" s="6"/>
      <c r="W90" s="6"/>
      <c r="X90" s="6"/>
      <c r="Y90" s="6"/>
      <c r="Z90" s="6"/>
      <c r="AA90" s="6"/>
      <c r="AB90" s="9">
        <f t="shared" si="42"/>
        <v>0</v>
      </c>
      <c r="AC90" s="9">
        <f t="shared" si="43"/>
        <v>1</v>
      </c>
      <c r="AD90" s="9">
        <f t="shared" si="44"/>
        <v>0</v>
      </c>
      <c r="AE90" s="9">
        <f t="shared" si="45"/>
        <v>0</v>
      </c>
      <c r="AF90" s="9">
        <f t="shared" si="46"/>
        <v>0</v>
      </c>
      <c r="AG90" s="9">
        <f t="shared" si="47"/>
        <v>0</v>
      </c>
      <c r="AH90" s="9">
        <f t="shared" si="48"/>
        <v>0</v>
      </c>
      <c r="AI90" s="9">
        <f t="shared" si="49"/>
        <v>0</v>
      </c>
      <c r="AJ90" s="6"/>
      <c r="AK90" s="6"/>
      <c r="AL90" s="6"/>
      <c r="AM90" s="6"/>
      <c r="AO90" s="5">
        <v>1</v>
      </c>
      <c r="AV90">
        <f t="shared" si="50"/>
        <v>0</v>
      </c>
      <c r="AW90">
        <f t="shared" si="51"/>
        <v>1</v>
      </c>
      <c r="AX90">
        <f t="shared" si="52"/>
        <v>0</v>
      </c>
      <c r="AY90">
        <f t="shared" si="53"/>
        <v>0</v>
      </c>
      <c r="AZ90">
        <f t="shared" si="54"/>
        <v>0</v>
      </c>
      <c r="BA90">
        <f t="shared" si="55"/>
        <v>0</v>
      </c>
      <c r="BB90">
        <f t="shared" si="56"/>
        <v>0</v>
      </c>
      <c r="BC90">
        <f t="shared" si="57"/>
        <v>0</v>
      </c>
      <c r="BE90" s="5" t="s">
        <v>32</v>
      </c>
      <c r="BF90" s="5" t="s">
        <v>32</v>
      </c>
      <c r="BG90" s="5" t="s">
        <v>32</v>
      </c>
    </row>
    <row r="91" spans="2:59" s="5" customFormat="1" ht="45" customHeight="1" x14ac:dyDescent="0.2">
      <c r="B91" s="5" t="s">
        <v>13</v>
      </c>
      <c r="D91" s="5" t="s">
        <v>9</v>
      </c>
      <c r="E91" s="5" t="s">
        <v>10</v>
      </c>
      <c r="F91" s="5" t="s">
        <v>10</v>
      </c>
      <c r="G91" s="5" t="s">
        <v>10</v>
      </c>
      <c r="I91" s="5" t="s">
        <v>18</v>
      </c>
      <c r="J91">
        <f t="shared" si="58"/>
        <v>0</v>
      </c>
      <c r="K91">
        <f t="shared" si="58"/>
        <v>1</v>
      </c>
      <c r="L91">
        <f t="shared" si="58"/>
        <v>0</v>
      </c>
      <c r="M91">
        <f t="shared" si="58"/>
        <v>0</v>
      </c>
      <c r="N91">
        <f t="shared" si="59"/>
        <v>0</v>
      </c>
      <c r="O91">
        <f t="shared" si="60"/>
        <v>0</v>
      </c>
      <c r="P91">
        <f t="shared" si="61"/>
        <v>1</v>
      </c>
      <c r="Q91">
        <f t="shared" si="62"/>
        <v>0</v>
      </c>
      <c r="R91">
        <f t="shared" si="63"/>
        <v>0</v>
      </c>
      <c r="S91">
        <f t="shared" si="64"/>
        <v>0</v>
      </c>
      <c r="T91" s="6"/>
      <c r="U91" s="6">
        <v>1</v>
      </c>
      <c r="V91" s="6"/>
      <c r="W91" s="6"/>
      <c r="X91" s="6"/>
      <c r="Y91" s="6"/>
      <c r="Z91" s="6"/>
      <c r="AA91" s="6"/>
      <c r="AB91" s="9">
        <f t="shared" si="42"/>
        <v>0</v>
      </c>
      <c r="AC91" s="9">
        <f t="shared" si="43"/>
        <v>1</v>
      </c>
      <c r="AD91" s="9">
        <f t="shared" si="44"/>
        <v>0</v>
      </c>
      <c r="AE91" s="9">
        <f t="shared" si="45"/>
        <v>0</v>
      </c>
      <c r="AF91" s="9">
        <f t="shared" si="46"/>
        <v>0</v>
      </c>
      <c r="AG91" s="9">
        <f t="shared" si="47"/>
        <v>0</v>
      </c>
      <c r="AH91" s="9">
        <f t="shared" si="48"/>
        <v>0</v>
      </c>
      <c r="AI91" s="9">
        <f t="shared" si="49"/>
        <v>0</v>
      </c>
      <c r="AJ91" s="6"/>
      <c r="AK91" s="6"/>
      <c r="AL91" s="6"/>
      <c r="AM91" s="6"/>
      <c r="AO91" s="5">
        <v>1</v>
      </c>
      <c r="AV91">
        <f t="shared" si="50"/>
        <v>0</v>
      </c>
      <c r="AW91">
        <f t="shared" si="51"/>
        <v>1</v>
      </c>
      <c r="AX91">
        <f t="shared" si="52"/>
        <v>0</v>
      </c>
      <c r="AY91">
        <f t="shared" si="53"/>
        <v>0</v>
      </c>
      <c r="AZ91">
        <f t="shared" si="54"/>
        <v>0</v>
      </c>
      <c r="BA91">
        <f t="shared" si="55"/>
        <v>0</v>
      </c>
      <c r="BB91">
        <f t="shared" si="56"/>
        <v>0</v>
      </c>
      <c r="BC91">
        <f t="shared" si="57"/>
        <v>0</v>
      </c>
      <c r="BE91" s="5" t="s">
        <v>31</v>
      </c>
      <c r="BF91" s="5" t="s">
        <v>32</v>
      </c>
      <c r="BG91" s="5" t="s">
        <v>32</v>
      </c>
    </row>
    <row r="92" spans="2:59" s="5" customFormat="1" ht="45" customHeight="1" x14ac:dyDescent="0.2">
      <c r="B92" s="5" t="s">
        <v>8</v>
      </c>
      <c r="D92" s="5" t="s">
        <v>10</v>
      </c>
      <c r="E92" s="5" t="s">
        <v>10</v>
      </c>
      <c r="F92" s="5" t="s">
        <v>20</v>
      </c>
      <c r="G92" s="5" t="s">
        <v>9</v>
      </c>
      <c r="I92" s="5" t="s">
        <v>18</v>
      </c>
      <c r="J92">
        <f t="shared" si="58"/>
        <v>0</v>
      </c>
      <c r="K92">
        <f t="shared" si="58"/>
        <v>1</v>
      </c>
      <c r="L92">
        <f t="shared" si="58"/>
        <v>0</v>
      </c>
      <c r="M92">
        <f t="shared" si="58"/>
        <v>0</v>
      </c>
      <c r="N92">
        <f t="shared" si="59"/>
        <v>0</v>
      </c>
      <c r="O92">
        <f t="shared" si="60"/>
        <v>0</v>
      </c>
      <c r="P92">
        <f t="shared" si="61"/>
        <v>1</v>
      </c>
      <c r="Q92">
        <f t="shared" si="62"/>
        <v>0</v>
      </c>
      <c r="R92">
        <f t="shared" si="63"/>
        <v>0</v>
      </c>
      <c r="S92">
        <f t="shared" si="64"/>
        <v>0</v>
      </c>
      <c r="T92" s="6"/>
      <c r="U92" s="6">
        <v>1</v>
      </c>
      <c r="V92" s="6"/>
      <c r="W92" s="6"/>
      <c r="X92" s="6"/>
      <c r="Y92" s="6"/>
      <c r="Z92" s="6"/>
      <c r="AA92" s="6"/>
      <c r="AB92" s="9">
        <f t="shared" si="42"/>
        <v>0</v>
      </c>
      <c r="AC92" s="9">
        <f t="shared" si="43"/>
        <v>1</v>
      </c>
      <c r="AD92" s="9">
        <f t="shared" si="44"/>
        <v>0</v>
      </c>
      <c r="AE92" s="9">
        <f t="shared" si="45"/>
        <v>0</v>
      </c>
      <c r="AF92" s="9">
        <f t="shared" si="46"/>
        <v>0</v>
      </c>
      <c r="AG92" s="9">
        <f t="shared" si="47"/>
        <v>0</v>
      </c>
      <c r="AH92" s="9">
        <f t="shared" si="48"/>
        <v>0</v>
      </c>
      <c r="AI92" s="9">
        <f t="shared" si="49"/>
        <v>0</v>
      </c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>
        <v>1</v>
      </c>
      <c r="AV92">
        <f t="shared" si="50"/>
        <v>0</v>
      </c>
      <c r="AW92">
        <f t="shared" si="51"/>
        <v>0</v>
      </c>
      <c r="AX92">
        <f t="shared" si="52"/>
        <v>0</v>
      </c>
      <c r="AY92">
        <f t="shared" si="53"/>
        <v>0</v>
      </c>
      <c r="AZ92">
        <f t="shared" si="54"/>
        <v>0</v>
      </c>
      <c r="BA92">
        <f t="shared" si="55"/>
        <v>0</v>
      </c>
      <c r="BB92">
        <f t="shared" si="56"/>
        <v>0</v>
      </c>
      <c r="BC92">
        <f t="shared" si="57"/>
        <v>1</v>
      </c>
      <c r="BD92" s="6"/>
      <c r="BE92" s="5" t="s">
        <v>31</v>
      </c>
      <c r="BF92" s="5" t="s">
        <v>32</v>
      </c>
      <c r="BG92" s="5" t="s">
        <v>32</v>
      </c>
    </row>
    <row r="93" spans="2:59" s="5" customFormat="1" ht="45" customHeight="1" x14ac:dyDescent="0.2">
      <c r="B93" s="5" t="s">
        <v>13</v>
      </c>
      <c r="D93" s="5" t="s">
        <v>10</v>
      </c>
      <c r="E93" s="5" t="s">
        <v>10</v>
      </c>
      <c r="F93" s="5" t="s">
        <v>9</v>
      </c>
      <c r="G93" s="5" t="s">
        <v>9</v>
      </c>
      <c r="I93" s="5" t="s">
        <v>17</v>
      </c>
      <c r="J93">
        <f t="shared" si="58"/>
        <v>1</v>
      </c>
      <c r="K93">
        <f t="shared" si="58"/>
        <v>1</v>
      </c>
      <c r="L93">
        <f t="shared" si="58"/>
        <v>0</v>
      </c>
      <c r="M93">
        <f t="shared" si="58"/>
        <v>0</v>
      </c>
      <c r="N93">
        <f t="shared" si="59"/>
        <v>0</v>
      </c>
      <c r="O93">
        <f t="shared" si="60"/>
        <v>0.5</v>
      </c>
      <c r="P93">
        <f t="shared" si="61"/>
        <v>0.5</v>
      </c>
      <c r="Q93">
        <f t="shared" si="62"/>
        <v>0</v>
      </c>
      <c r="R93">
        <f t="shared" si="63"/>
        <v>0</v>
      </c>
      <c r="S93">
        <f t="shared" si="64"/>
        <v>0</v>
      </c>
      <c r="T93" s="6"/>
      <c r="U93" s="6">
        <v>1</v>
      </c>
      <c r="V93" s="6"/>
      <c r="W93" s="6"/>
      <c r="X93" s="6"/>
      <c r="Y93" s="6"/>
      <c r="Z93" s="6"/>
      <c r="AA93" s="6"/>
      <c r="AB93" s="9">
        <f t="shared" si="42"/>
        <v>0</v>
      </c>
      <c r="AC93" s="9">
        <f t="shared" si="43"/>
        <v>1</v>
      </c>
      <c r="AD93" s="9">
        <f t="shared" si="44"/>
        <v>0</v>
      </c>
      <c r="AE93" s="9">
        <f t="shared" si="45"/>
        <v>0</v>
      </c>
      <c r="AF93" s="9">
        <f t="shared" si="46"/>
        <v>0</v>
      </c>
      <c r="AG93" s="9">
        <f t="shared" si="47"/>
        <v>0</v>
      </c>
      <c r="AH93" s="9">
        <f t="shared" si="48"/>
        <v>0</v>
      </c>
      <c r="AI93" s="9">
        <f t="shared" si="49"/>
        <v>0</v>
      </c>
      <c r="AJ93" s="6"/>
      <c r="AK93" s="6"/>
      <c r="AL93" s="6"/>
      <c r="AM93" s="6"/>
      <c r="AP93" s="5">
        <v>1</v>
      </c>
      <c r="AV93">
        <f t="shared" si="50"/>
        <v>0</v>
      </c>
      <c r="AW93">
        <f t="shared" si="51"/>
        <v>0</v>
      </c>
      <c r="AX93">
        <f t="shared" si="52"/>
        <v>1</v>
      </c>
      <c r="AY93">
        <f t="shared" si="53"/>
        <v>0</v>
      </c>
      <c r="AZ93">
        <f t="shared" si="54"/>
        <v>0</v>
      </c>
      <c r="BA93">
        <f t="shared" si="55"/>
        <v>0</v>
      </c>
      <c r="BB93">
        <f t="shared" si="56"/>
        <v>0</v>
      </c>
      <c r="BC93">
        <f t="shared" si="57"/>
        <v>0</v>
      </c>
      <c r="BE93" s="5" t="s">
        <v>31</v>
      </c>
    </row>
    <row r="94" spans="2:59" s="5" customFormat="1" ht="45" customHeight="1" x14ac:dyDescent="0.2">
      <c r="B94" s="5" t="s">
        <v>13</v>
      </c>
      <c r="D94" s="5" t="s">
        <v>10</v>
      </c>
      <c r="E94" s="5" t="s">
        <v>10</v>
      </c>
      <c r="F94" s="5" t="s">
        <v>10</v>
      </c>
      <c r="G94" s="5" t="s">
        <v>10</v>
      </c>
      <c r="I94" s="5" t="s">
        <v>18</v>
      </c>
      <c r="J94">
        <f t="shared" si="58"/>
        <v>0</v>
      </c>
      <c r="K94">
        <f t="shared" si="58"/>
        <v>1</v>
      </c>
      <c r="L94">
        <f t="shared" si="58"/>
        <v>0</v>
      </c>
      <c r="M94">
        <f t="shared" si="58"/>
        <v>0</v>
      </c>
      <c r="N94">
        <f t="shared" si="59"/>
        <v>0</v>
      </c>
      <c r="O94">
        <f t="shared" si="60"/>
        <v>0</v>
      </c>
      <c r="P94">
        <f t="shared" si="61"/>
        <v>1</v>
      </c>
      <c r="Q94">
        <f t="shared" si="62"/>
        <v>0</v>
      </c>
      <c r="R94">
        <f t="shared" si="63"/>
        <v>0</v>
      </c>
      <c r="S94">
        <f t="shared" si="64"/>
        <v>0</v>
      </c>
      <c r="T94" s="6"/>
      <c r="U94" s="6">
        <v>1</v>
      </c>
      <c r="V94" s="6"/>
      <c r="W94" s="6"/>
      <c r="X94" s="6"/>
      <c r="Y94" s="6"/>
      <c r="Z94" s="6"/>
      <c r="AA94" s="6"/>
      <c r="AB94" s="9">
        <f t="shared" si="42"/>
        <v>0</v>
      </c>
      <c r="AC94" s="9">
        <f t="shared" si="43"/>
        <v>1</v>
      </c>
      <c r="AD94" s="9">
        <f t="shared" si="44"/>
        <v>0</v>
      </c>
      <c r="AE94" s="9">
        <f t="shared" si="45"/>
        <v>0</v>
      </c>
      <c r="AF94" s="9">
        <f t="shared" si="46"/>
        <v>0</v>
      </c>
      <c r="AG94" s="9">
        <f t="shared" si="47"/>
        <v>0</v>
      </c>
      <c r="AH94" s="9">
        <f t="shared" si="48"/>
        <v>0</v>
      </c>
      <c r="AI94" s="9">
        <f t="shared" si="49"/>
        <v>0</v>
      </c>
      <c r="AJ94" s="6"/>
      <c r="AK94" s="6"/>
      <c r="AL94" s="6"/>
      <c r="AM94" s="6"/>
      <c r="AO94" s="5">
        <v>1</v>
      </c>
      <c r="AV94">
        <f t="shared" si="50"/>
        <v>0</v>
      </c>
      <c r="AW94">
        <f t="shared" si="51"/>
        <v>1</v>
      </c>
      <c r="AX94">
        <f t="shared" si="52"/>
        <v>0</v>
      </c>
      <c r="AY94">
        <f t="shared" si="53"/>
        <v>0</v>
      </c>
      <c r="AZ94">
        <f t="shared" si="54"/>
        <v>0</v>
      </c>
      <c r="BA94">
        <f t="shared" si="55"/>
        <v>0</v>
      </c>
      <c r="BB94">
        <f t="shared" si="56"/>
        <v>0</v>
      </c>
      <c r="BC94">
        <f t="shared" si="57"/>
        <v>0</v>
      </c>
      <c r="BE94" s="5" t="s">
        <v>31</v>
      </c>
      <c r="BF94" s="5" t="s">
        <v>32</v>
      </c>
      <c r="BG94" s="5" t="s">
        <v>32</v>
      </c>
    </row>
    <row r="95" spans="2:59" s="5" customFormat="1" ht="45" customHeight="1" x14ac:dyDescent="0.2">
      <c r="B95" s="5" t="s">
        <v>8</v>
      </c>
      <c r="D95" s="5" t="s">
        <v>10</v>
      </c>
      <c r="E95" s="5" t="s">
        <v>10</v>
      </c>
      <c r="F95" s="5" t="s">
        <v>10</v>
      </c>
      <c r="G95" s="5" t="s">
        <v>10</v>
      </c>
      <c r="I95" s="5" t="s">
        <v>18</v>
      </c>
      <c r="J95">
        <f t="shared" si="58"/>
        <v>0</v>
      </c>
      <c r="K95">
        <f t="shared" si="58"/>
        <v>1</v>
      </c>
      <c r="L95">
        <f t="shared" si="58"/>
        <v>0</v>
      </c>
      <c r="M95">
        <f t="shared" si="58"/>
        <v>0</v>
      </c>
      <c r="N95">
        <f t="shared" si="59"/>
        <v>0</v>
      </c>
      <c r="O95">
        <f t="shared" si="60"/>
        <v>0</v>
      </c>
      <c r="P95">
        <f t="shared" si="61"/>
        <v>1</v>
      </c>
      <c r="Q95">
        <f t="shared" si="62"/>
        <v>0</v>
      </c>
      <c r="R95">
        <f t="shared" si="63"/>
        <v>0</v>
      </c>
      <c r="S95">
        <f t="shared" si="64"/>
        <v>0</v>
      </c>
      <c r="T95" s="6"/>
      <c r="U95" s="6">
        <v>1</v>
      </c>
      <c r="V95" s="6"/>
      <c r="W95" s="6"/>
      <c r="X95" s="6"/>
      <c r="Y95" s="6"/>
      <c r="Z95" s="6"/>
      <c r="AA95" s="6"/>
      <c r="AB95" s="9">
        <f t="shared" si="42"/>
        <v>0</v>
      </c>
      <c r="AC95" s="9">
        <f t="shared" si="43"/>
        <v>1</v>
      </c>
      <c r="AD95" s="9">
        <f t="shared" si="44"/>
        <v>0</v>
      </c>
      <c r="AE95" s="9">
        <f t="shared" si="45"/>
        <v>0</v>
      </c>
      <c r="AF95" s="9">
        <f t="shared" si="46"/>
        <v>0</v>
      </c>
      <c r="AG95" s="9">
        <f t="shared" si="47"/>
        <v>0</v>
      </c>
      <c r="AH95" s="9">
        <f t="shared" si="48"/>
        <v>0</v>
      </c>
      <c r="AI95" s="9">
        <f t="shared" si="49"/>
        <v>0</v>
      </c>
      <c r="AJ95" s="6"/>
      <c r="AK95" s="6"/>
      <c r="AL95" s="6"/>
      <c r="AM95" s="6"/>
      <c r="AT95" s="5">
        <v>1</v>
      </c>
      <c r="AV95">
        <f t="shared" si="50"/>
        <v>0</v>
      </c>
      <c r="AW95">
        <f t="shared" si="51"/>
        <v>0</v>
      </c>
      <c r="AX95">
        <f t="shared" si="52"/>
        <v>0</v>
      </c>
      <c r="AY95">
        <f t="shared" si="53"/>
        <v>0</v>
      </c>
      <c r="AZ95">
        <f t="shared" si="54"/>
        <v>0</v>
      </c>
      <c r="BA95">
        <f t="shared" si="55"/>
        <v>0</v>
      </c>
      <c r="BB95">
        <f t="shared" si="56"/>
        <v>1</v>
      </c>
      <c r="BC95">
        <f t="shared" si="57"/>
        <v>0</v>
      </c>
      <c r="BE95" s="5" t="s">
        <v>31</v>
      </c>
      <c r="BF95" s="5" t="s">
        <v>31</v>
      </c>
      <c r="BG95" s="5" t="s">
        <v>31</v>
      </c>
    </row>
    <row r="96" spans="2:59" s="5" customFormat="1" ht="45" customHeight="1" x14ac:dyDescent="0.2">
      <c r="B96" s="5" t="s">
        <v>13</v>
      </c>
      <c r="D96" s="5" t="s">
        <v>9</v>
      </c>
      <c r="E96" s="5" t="s">
        <v>10</v>
      </c>
      <c r="F96" s="5" t="s">
        <v>10</v>
      </c>
      <c r="G96" s="5" t="s">
        <v>10</v>
      </c>
      <c r="I96" s="5" t="s">
        <v>17</v>
      </c>
      <c r="J96">
        <f t="shared" si="58"/>
        <v>1</v>
      </c>
      <c r="K96">
        <f t="shared" si="58"/>
        <v>1</v>
      </c>
      <c r="L96">
        <f t="shared" si="58"/>
        <v>0</v>
      </c>
      <c r="M96">
        <f t="shared" si="58"/>
        <v>0</v>
      </c>
      <c r="N96">
        <f t="shared" si="59"/>
        <v>0</v>
      </c>
      <c r="O96">
        <f t="shared" si="60"/>
        <v>0.5</v>
      </c>
      <c r="P96">
        <f t="shared" si="61"/>
        <v>0.5</v>
      </c>
      <c r="Q96">
        <f t="shared" si="62"/>
        <v>0</v>
      </c>
      <c r="R96">
        <f t="shared" si="63"/>
        <v>0</v>
      </c>
      <c r="S96">
        <f t="shared" si="64"/>
        <v>0</v>
      </c>
      <c r="T96" s="6"/>
      <c r="U96" s="6"/>
      <c r="V96" s="6">
        <v>1</v>
      </c>
      <c r="W96" s="6"/>
      <c r="X96" s="6"/>
      <c r="Y96" s="6"/>
      <c r="Z96" s="6"/>
      <c r="AA96" s="6"/>
      <c r="AB96" s="9">
        <f t="shared" si="42"/>
        <v>0</v>
      </c>
      <c r="AC96" s="9">
        <f t="shared" si="43"/>
        <v>0</v>
      </c>
      <c r="AD96" s="9">
        <f t="shared" si="44"/>
        <v>1</v>
      </c>
      <c r="AE96" s="9">
        <f t="shared" si="45"/>
        <v>0</v>
      </c>
      <c r="AF96" s="9">
        <f t="shared" si="46"/>
        <v>0</v>
      </c>
      <c r="AG96" s="9">
        <f t="shared" si="47"/>
        <v>0</v>
      </c>
      <c r="AH96" s="9">
        <f t="shared" si="48"/>
        <v>0</v>
      </c>
      <c r="AI96" s="9">
        <f t="shared" si="49"/>
        <v>0</v>
      </c>
      <c r="AJ96" s="6"/>
      <c r="AK96" s="6"/>
      <c r="AL96" s="6"/>
      <c r="AM96" s="6"/>
      <c r="AT96" s="5">
        <v>1</v>
      </c>
      <c r="AV96">
        <f t="shared" si="50"/>
        <v>0</v>
      </c>
      <c r="AW96">
        <f t="shared" si="51"/>
        <v>0</v>
      </c>
      <c r="AX96">
        <f t="shared" si="52"/>
        <v>0</v>
      </c>
      <c r="AY96">
        <f t="shared" si="53"/>
        <v>0</v>
      </c>
      <c r="AZ96">
        <f t="shared" si="54"/>
        <v>0</v>
      </c>
      <c r="BA96">
        <f t="shared" si="55"/>
        <v>0</v>
      </c>
      <c r="BB96">
        <f t="shared" si="56"/>
        <v>1</v>
      </c>
      <c r="BC96">
        <f t="shared" si="57"/>
        <v>0</v>
      </c>
      <c r="BE96" s="5" t="s">
        <v>32</v>
      </c>
      <c r="BF96" s="5" t="s">
        <v>32</v>
      </c>
      <c r="BG96" s="5" t="s">
        <v>32</v>
      </c>
    </row>
    <row r="97" spans="2:59" s="5" customFormat="1" ht="45" customHeight="1" x14ac:dyDescent="0.2">
      <c r="B97" s="5" t="s">
        <v>13</v>
      </c>
      <c r="D97" s="5" t="s">
        <v>9</v>
      </c>
      <c r="E97" s="5" t="s">
        <v>10</v>
      </c>
      <c r="F97" s="5" t="s">
        <v>10</v>
      </c>
      <c r="G97" s="5" t="s">
        <v>10</v>
      </c>
      <c r="I97" s="5" t="s">
        <v>11</v>
      </c>
      <c r="J97">
        <f t="shared" si="58"/>
        <v>1</v>
      </c>
      <c r="K97">
        <f t="shared" si="58"/>
        <v>1</v>
      </c>
      <c r="L97">
        <f t="shared" si="58"/>
        <v>0</v>
      </c>
      <c r="M97">
        <f t="shared" si="58"/>
        <v>1</v>
      </c>
      <c r="N97">
        <f t="shared" si="59"/>
        <v>0</v>
      </c>
      <c r="O97">
        <f t="shared" si="60"/>
        <v>0.33333333333333331</v>
      </c>
      <c r="P97">
        <f t="shared" si="61"/>
        <v>0.33333333333333331</v>
      </c>
      <c r="Q97">
        <f t="shared" si="62"/>
        <v>0</v>
      </c>
      <c r="R97">
        <f t="shared" si="63"/>
        <v>0.33333333333333331</v>
      </c>
      <c r="S97">
        <f t="shared" si="64"/>
        <v>0</v>
      </c>
      <c r="T97" s="6">
        <v>1</v>
      </c>
      <c r="U97" s="6">
        <v>1</v>
      </c>
      <c r="V97" s="6"/>
      <c r="W97" s="6"/>
      <c r="X97" s="6"/>
      <c r="Y97" s="6"/>
      <c r="Z97" s="6"/>
      <c r="AA97" s="6"/>
      <c r="AB97" s="9">
        <f t="shared" si="42"/>
        <v>0.5</v>
      </c>
      <c r="AC97" s="9">
        <f t="shared" si="43"/>
        <v>0.5</v>
      </c>
      <c r="AD97" s="9">
        <f t="shared" si="44"/>
        <v>0</v>
      </c>
      <c r="AE97" s="9">
        <f t="shared" si="45"/>
        <v>0</v>
      </c>
      <c r="AF97" s="9">
        <f t="shared" si="46"/>
        <v>0</v>
      </c>
      <c r="AG97" s="9">
        <f t="shared" si="47"/>
        <v>0</v>
      </c>
      <c r="AH97" s="9">
        <f t="shared" si="48"/>
        <v>0</v>
      </c>
      <c r="AI97" s="9">
        <f t="shared" si="49"/>
        <v>0</v>
      </c>
      <c r="AJ97" s="6"/>
      <c r="AK97" s="6"/>
      <c r="AL97" s="6"/>
      <c r="AM97" s="6"/>
      <c r="AN97" s="5">
        <v>1</v>
      </c>
      <c r="AV97">
        <f t="shared" si="50"/>
        <v>1</v>
      </c>
      <c r="AW97">
        <f t="shared" si="51"/>
        <v>0</v>
      </c>
      <c r="AX97">
        <f t="shared" si="52"/>
        <v>0</v>
      </c>
      <c r="AY97">
        <f t="shared" si="53"/>
        <v>0</v>
      </c>
      <c r="AZ97">
        <f t="shared" si="54"/>
        <v>0</v>
      </c>
      <c r="BA97">
        <f t="shared" si="55"/>
        <v>0</v>
      </c>
      <c r="BB97">
        <f t="shared" si="56"/>
        <v>0</v>
      </c>
      <c r="BC97">
        <f t="shared" si="57"/>
        <v>0</v>
      </c>
      <c r="BE97" s="5" t="s">
        <v>32</v>
      </c>
      <c r="BF97" s="5" t="s">
        <v>32</v>
      </c>
      <c r="BG97" s="5" t="s">
        <v>32</v>
      </c>
    </row>
    <row r="98" spans="2:59" s="5" customFormat="1" ht="45" customHeight="1" x14ac:dyDescent="0.2">
      <c r="B98" s="5" t="s">
        <v>8</v>
      </c>
      <c r="D98" s="5" t="s">
        <v>10</v>
      </c>
      <c r="E98" s="5" t="s">
        <v>20</v>
      </c>
      <c r="F98" s="5" t="s">
        <v>10</v>
      </c>
      <c r="G98" s="5" t="s">
        <v>10</v>
      </c>
      <c r="I98" s="5" t="s">
        <v>17</v>
      </c>
      <c r="J98">
        <f t="shared" si="58"/>
        <v>1</v>
      </c>
      <c r="K98">
        <f t="shared" si="58"/>
        <v>1</v>
      </c>
      <c r="L98">
        <f t="shared" si="58"/>
        <v>0</v>
      </c>
      <c r="M98">
        <f t="shared" si="58"/>
        <v>0</v>
      </c>
      <c r="N98">
        <f t="shared" si="59"/>
        <v>0</v>
      </c>
      <c r="O98">
        <f t="shared" si="60"/>
        <v>0.5</v>
      </c>
      <c r="P98">
        <f t="shared" si="61"/>
        <v>0.5</v>
      </c>
      <c r="Q98">
        <f t="shared" si="62"/>
        <v>0</v>
      </c>
      <c r="R98">
        <f t="shared" si="63"/>
        <v>0</v>
      </c>
      <c r="S98">
        <f t="shared" si="64"/>
        <v>0</v>
      </c>
      <c r="T98" s="6"/>
      <c r="U98" s="6"/>
      <c r="V98" s="6"/>
      <c r="W98" s="6"/>
      <c r="X98" s="6"/>
      <c r="Y98" s="6">
        <v>1</v>
      </c>
      <c r="Z98" s="6"/>
      <c r="AA98" s="6"/>
      <c r="AB98" s="9">
        <f t="shared" ref="AB98:AB129" si="65">T98/SUM($T98:$AA98)</f>
        <v>0</v>
      </c>
      <c r="AC98" s="9">
        <f t="shared" ref="AC98:AC129" si="66">U98/SUM($T98:$AA98)</f>
        <v>0</v>
      </c>
      <c r="AD98" s="9">
        <f t="shared" ref="AD98:AD129" si="67">V98/SUM($T98:$AA98)</f>
        <v>0</v>
      </c>
      <c r="AE98" s="9">
        <f t="shared" ref="AE98:AE129" si="68">W98/SUM($T98:$AA98)</f>
        <v>0</v>
      </c>
      <c r="AF98" s="9">
        <f t="shared" ref="AF98:AF129" si="69">X98/SUM($T98:$AA98)</f>
        <v>0</v>
      </c>
      <c r="AG98" s="9">
        <f t="shared" ref="AG98:AG129" si="70">Y98/SUM($T98:$AA98)</f>
        <v>1</v>
      </c>
      <c r="AH98" s="9">
        <f t="shared" ref="AH98:AH129" si="71">Z98/SUM($T98:$AA98)</f>
        <v>0</v>
      </c>
      <c r="AI98" s="9">
        <f t="shared" ref="AI98:AI129" si="72">AA98/SUM($T98:$AA98)</f>
        <v>0</v>
      </c>
      <c r="AJ98" s="6"/>
      <c r="AK98" s="6"/>
      <c r="AL98" s="6"/>
      <c r="AM98" s="6"/>
      <c r="AN98" s="5">
        <v>1</v>
      </c>
      <c r="AS98" s="5">
        <v>1</v>
      </c>
      <c r="AV98">
        <f t="shared" ref="AV98:AV129" si="73">AN98/SUM($AN98:$AU98)</f>
        <v>0.5</v>
      </c>
      <c r="AW98">
        <f t="shared" ref="AW98:AW129" si="74">AO98/SUM($AN98:$AU98)</f>
        <v>0</v>
      </c>
      <c r="AX98">
        <f t="shared" ref="AX98:AX129" si="75">AP98/SUM($AN98:$AU98)</f>
        <v>0</v>
      </c>
      <c r="AY98">
        <f t="shared" ref="AY98:AY129" si="76">AQ98/SUM($AN98:$AU98)</f>
        <v>0</v>
      </c>
      <c r="AZ98">
        <f t="shared" ref="AZ98:AZ129" si="77">AR98/SUM($AN98:$AU98)</f>
        <v>0</v>
      </c>
      <c r="BA98">
        <f t="shared" ref="BA98:BA129" si="78">AS98/SUM($AN98:$AU98)</f>
        <v>0.5</v>
      </c>
      <c r="BB98">
        <f t="shared" ref="BB98:BB129" si="79">AT98/SUM($AN98:$AU98)</f>
        <v>0</v>
      </c>
      <c r="BC98">
        <f t="shared" ref="BC98:BC129" si="80">AU98/SUM($AN98:$AU98)</f>
        <v>0</v>
      </c>
      <c r="BE98" s="5" t="s">
        <v>31</v>
      </c>
      <c r="BF98" s="5" t="s">
        <v>32</v>
      </c>
      <c r="BG98" s="5" t="s">
        <v>32</v>
      </c>
    </row>
    <row r="99" spans="2:59" s="5" customFormat="1" ht="85.25" customHeight="1" x14ac:dyDescent="0.2">
      <c r="B99" s="5" t="s">
        <v>13</v>
      </c>
      <c r="D99" s="5" t="s">
        <v>9</v>
      </c>
      <c r="E99" s="5" t="s">
        <v>10</v>
      </c>
      <c r="F99" s="5" t="s">
        <v>10</v>
      </c>
      <c r="G99" s="5" t="s">
        <v>10</v>
      </c>
      <c r="I99" s="5" t="s">
        <v>33</v>
      </c>
      <c r="J99">
        <f t="shared" ref="J99:M130" si="81">IF(ISNUMBER(SEARCH(J$1,$I99)),1,0)</f>
        <v>0</v>
      </c>
      <c r="K99">
        <f t="shared" si="81"/>
        <v>1</v>
      </c>
      <c r="L99">
        <f t="shared" si="81"/>
        <v>1</v>
      </c>
      <c r="M99">
        <f t="shared" si="81"/>
        <v>0</v>
      </c>
      <c r="N99">
        <f t="shared" si="59"/>
        <v>0</v>
      </c>
      <c r="O99">
        <f t="shared" si="60"/>
        <v>0</v>
      </c>
      <c r="P99">
        <f t="shared" si="61"/>
        <v>0.5</v>
      </c>
      <c r="Q99">
        <f t="shared" si="62"/>
        <v>0.5</v>
      </c>
      <c r="R99">
        <f t="shared" si="63"/>
        <v>0</v>
      </c>
      <c r="S99">
        <f t="shared" si="64"/>
        <v>0</v>
      </c>
      <c r="T99" s="6"/>
      <c r="U99" s="6">
        <v>1</v>
      </c>
      <c r="V99" s="6">
        <v>1</v>
      </c>
      <c r="W99" s="6"/>
      <c r="X99" s="6"/>
      <c r="Y99" s="6"/>
      <c r="Z99" s="6"/>
      <c r="AA99" s="6"/>
      <c r="AB99" s="9">
        <f t="shared" si="65"/>
        <v>0</v>
      </c>
      <c r="AC99" s="9">
        <f t="shared" si="66"/>
        <v>0.5</v>
      </c>
      <c r="AD99" s="9">
        <f t="shared" si="67"/>
        <v>0.5</v>
      </c>
      <c r="AE99" s="9">
        <f t="shared" si="68"/>
        <v>0</v>
      </c>
      <c r="AF99" s="9">
        <f t="shared" si="69"/>
        <v>0</v>
      </c>
      <c r="AG99" s="9">
        <f t="shared" si="70"/>
        <v>0</v>
      </c>
      <c r="AH99" s="9">
        <f t="shared" si="71"/>
        <v>0</v>
      </c>
      <c r="AI99" s="9">
        <f t="shared" si="72"/>
        <v>0</v>
      </c>
      <c r="AJ99" s="6"/>
      <c r="AK99" s="6"/>
      <c r="AL99" s="6"/>
      <c r="AM99" s="6"/>
      <c r="AN99" s="5">
        <v>1</v>
      </c>
      <c r="AO99" s="5">
        <v>1</v>
      </c>
      <c r="AV99">
        <f t="shared" si="73"/>
        <v>0.5</v>
      </c>
      <c r="AW99">
        <f t="shared" si="74"/>
        <v>0.5</v>
      </c>
      <c r="AX99">
        <f t="shared" si="75"/>
        <v>0</v>
      </c>
      <c r="AY99">
        <f t="shared" si="76"/>
        <v>0</v>
      </c>
      <c r="AZ99">
        <f t="shared" si="77"/>
        <v>0</v>
      </c>
      <c r="BA99">
        <f t="shared" si="78"/>
        <v>0</v>
      </c>
      <c r="BB99">
        <f t="shared" si="79"/>
        <v>0</v>
      </c>
      <c r="BC99">
        <f t="shared" si="80"/>
        <v>0</v>
      </c>
    </row>
    <row r="100" spans="2:59" s="5" customFormat="1" ht="95.5" customHeight="1" x14ac:dyDescent="0.2">
      <c r="B100" s="5" t="s">
        <v>8</v>
      </c>
      <c r="D100" s="5" t="s">
        <v>10</v>
      </c>
      <c r="E100" s="5" t="s">
        <v>10</v>
      </c>
      <c r="F100" s="5" t="s">
        <v>10</v>
      </c>
      <c r="G100" s="5" t="s">
        <v>9</v>
      </c>
      <c r="I100" s="5" t="s">
        <v>17</v>
      </c>
      <c r="J100">
        <f t="shared" si="81"/>
        <v>1</v>
      </c>
      <c r="K100">
        <f t="shared" si="81"/>
        <v>1</v>
      </c>
      <c r="L100">
        <f t="shared" si="81"/>
        <v>0</v>
      </c>
      <c r="M100">
        <f t="shared" si="81"/>
        <v>0</v>
      </c>
      <c r="N100">
        <f t="shared" si="59"/>
        <v>0</v>
      </c>
      <c r="O100">
        <f t="shared" si="60"/>
        <v>0.5</v>
      </c>
      <c r="P100">
        <f t="shared" si="61"/>
        <v>0.5</v>
      </c>
      <c r="Q100">
        <f t="shared" si="62"/>
        <v>0</v>
      </c>
      <c r="R100">
        <f t="shared" si="63"/>
        <v>0</v>
      </c>
      <c r="S100">
        <f t="shared" si="64"/>
        <v>0</v>
      </c>
      <c r="T100" s="6"/>
      <c r="U100" s="6">
        <v>1</v>
      </c>
      <c r="V100" s="6"/>
      <c r="W100" s="6"/>
      <c r="X100" s="6"/>
      <c r="Y100" s="6"/>
      <c r="Z100" s="6"/>
      <c r="AA100" s="6"/>
      <c r="AB100" s="9">
        <f t="shared" si="65"/>
        <v>0</v>
      </c>
      <c r="AC100" s="9">
        <f t="shared" si="66"/>
        <v>1</v>
      </c>
      <c r="AD100" s="9">
        <f t="shared" si="67"/>
        <v>0</v>
      </c>
      <c r="AE100" s="9">
        <f t="shared" si="68"/>
        <v>0</v>
      </c>
      <c r="AF100" s="9">
        <f t="shared" si="69"/>
        <v>0</v>
      </c>
      <c r="AG100" s="9">
        <f t="shared" si="70"/>
        <v>0</v>
      </c>
      <c r="AH100" s="9">
        <f t="shared" si="71"/>
        <v>0</v>
      </c>
      <c r="AI100" s="9">
        <f t="shared" si="72"/>
        <v>0</v>
      </c>
      <c r="AJ100" s="6"/>
      <c r="AK100" s="6"/>
      <c r="AL100" s="6"/>
      <c r="AM100" s="6"/>
      <c r="AN100" s="6">
        <v>1</v>
      </c>
      <c r="AO100" s="6">
        <v>1</v>
      </c>
      <c r="AP100" s="6"/>
      <c r="AQ100" s="6"/>
      <c r="AR100" s="6"/>
      <c r="AS100" s="6"/>
      <c r="AT100" s="6"/>
      <c r="AU100" s="6"/>
      <c r="AV100">
        <f t="shared" si="73"/>
        <v>0.5</v>
      </c>
      <c r="AW100">
        <f t="shared" si="74"/>
        <v>0.5</v>
      </c>
      <c r="AX100">
        <f t="shared" si="75"/>
        <v>0</v>
      </c>
      <c r="AY100">
        <f t="shared" si="76"/>
        <v>0</v>
      </c>
      <c r="AZ100">
        <f t="shared" si="77"/>
        <v>0</v>
      </c>
      <c r="BA100">
        <f t="shared" si="78"/>
        <v>0</v>
      </c>
      <c r="BB100">
        <f t="shared" si="79"/>
        <v>0</v>
      </c>
      <c r="BC100">
        <f t="shared" si="80"/>
        <v>0</v>
      </c>
      <c r="BD100" s="6"/>
      <c r="BE100" s="5" t="s">
        <v>31</v>
      </c>
      <c r="BF100" s="5" t="s">
        <v>32</v>
      </c>
      <c r="BG100" s="5" t="s">
        <v>32</v>
      </c>
    </row>
    <row r="101" spans="2:59" s="5" customFormat="1" ht="45" customHeight="1" x14ac:dyDescent="0.2">
      <c r="B101" s="5" t="s">
        <v>8</v>
      </c>
      <c r="D101" s="5" t="s">
        <v>10</v>
      </c>
      <c r="E101" s="5" t="s">
        <v>10</v>
      </c>
      <c r="F101" s="5" t="s">
        <v>10</v>
      </c>
      <c r="G101" s="5" t="s">
        <v>10</v>
      </c>
      <c r="I101" s="5" t="s">
        <v>18</v>
      </c>
      <c r="J101">
        <f t="shared" si="81"/>
        <v>0</v>
      </c>
      <c r="K101">
        <f t="shared" si="81"/>
        <v>1</v>
      </c>
      <c r="L101">
        <f t="shared" si="81"/>
        <v>0</v>
      </c>
      <c r="M101">
        <f t="shared" si="81"/>
        <v>0</v>
      </c>
      <c r="N101">
        <f t="shared" si="59"/>
        <v>0</v>
      </c>
      <c r="O101">
        <f t="shared" si="60"/>
        <v>0</v>
      </c>
      <c r="P101">
        <f t="shared" si="61"/>
        <v>1</v>
      </c>
      <c r="Q101">
        <f t="shared" si="62"/>
        <v>0</v>
      </c>
      <c r="R101">
        <f t="shared" si="63"/>
        <v>0</v>
      </c>
      <c r="S101">
        <f t="shared" si="64"/>
        <v>0</v>
      </c>
      <c r="T101" s="6"/>
      <c r="U101" s="6">
        <v>1</v>
      </c>
      <c r="V101" s="6"/>
      <c r="W101" s="6"/>
      <c r="X101" s="6"/>
      <c r="Y101" s="6"/>
      <c r="Z101" s="6"/>
      <c r="AA101" s="6"/>
      <c r="AB101" s="9">
        <f t="shared" si="65"/>
        <v>0</v>
      </c>
      <c r="AC101" s="9">
        <f t="shared" si="66"/>
        <v>1</v>
      </c>
      <c r="AD101" s="9">
        <f t="shared" si="67"/>
        <v>0</v>
      </c>
      <c r="AE101" s="9">
        <f t="shared" si="68"/>
        <v>0</v>
      </c>
      <c r="AF101" s="9">
        <f t="shared" si="69"/>
        <v>0</v>
      </c>
      <c r="AG101" s="9">
        <f t="shared" si="70"/>
        <v>0</v>
      </c>
      <c r="AH101" s="9">
        <f t="shared" si="71"/>
        <v>0</v>
      </c>
      <c r="AI101" s="9">
        <f t="shared" si="72"/>
        <v>0</v>
      </c>
      <c r="AJ101" s="6"/>
      <c r="AK101" s="6"/>
      <c r="AL101" s="6"/>
      <c r="AM101" s="6"/>
      <c r="AO101" s="5">
        <v>1</v>
      </c>
      <c r="AV101">
        <f t="shared" si="73"/>
        <v>0</v>
      </c>
      <c r="AW101">
        <f t="shared" si="74"/>
        <v>1</v>
      </c>
      <c r="AX101">
        <f t="shared" si="75"/>
        <v>0</v>
      </c>
      <c r="AY101">
        <f t="shared" si="76"/>
        <v>0</v>
      </c>
      <c r="AZ101">
        <f t="shared" si="77"/>
        <v>0</v>
      </c>
      <c r="BA101">
        <f t="shared" si="78"/>
        <v>0</v>
      </c>
      <c r="BB101">
        <f t="shared" si="79"/>
        <v>0</v>
      </c>
      <c r="BC101">
        <f t="shared" si="80"/>
        <v>0</v>
      </c>
      <c r="BE101" s="5" t="s">
        <v>31</v>
      </c>
      <c r="BF101" s="5" t="s">
        <v>32</v>
      </c>
      <c r="BG101" s="5" t="s">
        <v>32</v>
      </c>
    </row>
    <row r="102" spans="2:59" s="5" customFormat="1" ht="45" customHeight="1" x14ac:dyDescent="0.2">
      <c r="B102" s="5" t="s">
        <v>13</v>
      </c>
      <c r="D102" s="5" t="s">
        <v>10</v>
      </c>
      <c r="E102" s="5" t="s">
        <v>10</v>
      </c>
      <c r="F102" s="5" t="s">
        <v>10</v>
      </c>
      <c r="G102" s="5" t="s">
        <v>9</v>
      </c>
      <c r="I102" s="5" t="s">
        <v>18</v>
      </c>
      <c r="J102">
        <f t="shared" si="81"/>
        <v>0</v>
      </c>
      <c r="K102">
        <f t="shared" si="81"/>
        <v>1</v>
      </c>
      <c r="L102">
        <f t="shared" si="81"/>
        <v>0</v>
      </c>
      <c r="M102">
        <f t="shared" si="81"/>
        <v>0</v>
      </c>
      <c r="N102">
        <f t="shared" si="59"/>
        <v>0</v>
      </c>
      <c r="O102">
        <f t="shared" si="60"/>
        <v>0</v>
      </c>
      <c r="P102">
        <f t="shared" si="61"/>
        <v>1</v>
      </c>
      <c r="Q102">
        <f t="shared" si="62"/>
        <v>0</v>
      </c>
      <c r="R102">
        <f t="shared" si="63"/>
        <v>0</v>
      </c>
      <c r="S102">
        <f t="shared" si="64"/>
        <v>0</v>
      </c>
      <c r="T102" s="6"/>
      <c r="U102" s="6">
        <v>1</v>
      </c>
      <c r="V102" s="6"/>
      <c r="W102" s="6"/>
      <c r="X102" s="6"/>
      <c r="Y102" s="6"/>
      <c r="Z102" s="6"/>
      <c r="AA102" s="6"/>
      <c r="AB102" s="9">
        <f t="shared" si="65"/>
        <v>0</v>
      </c>
      <c r="AC102" s="9">
        <f t="shared" si="66"/>
        <v>1</v>
      </c>
      <c r="AD102" s="9">
        <f t="shared" si="67"/>
        <v>0</v>
      </c>
      <c r="AE102" s="9">
        <f t="shared" si="68"/>
        <v>0</v>
      </c>
      <c r="AF102" s="9">
        <f t="shared" si="69"/>
        <v>0</v>
      </c>
      <c r="AG102" s="9">
        <f t="shared" si="70"/>
        <v>0</v>
      </c>
      <c r="AH102" s="9">
        <f t="shared" si="71"/>
        <v>0</v>
      </c>
      <c r="AI102" s="9">
        <f t="shared" si="72"/>
        <v>0</v>
      </c>
      <c r="AJ102" s="6"/>
      <c r="AK102" s="6"/>
      <c r="AL102" s="6"/>
      <c r="AM102" s="6"/>
      <c r="AO102" s="5">
        <v>1</v>
      </c>
      <c r="AV102">
        <f t="shared" si="73"/>
        <v>0</v>
      </c>
      <c r="AW102">
        <f t="shared" si="74"/>
        <v>1</v>
      </c>
      <c r="AX102">
        <f t="shared" si="75"/>
        <v>0</v>
      </c>
      <c r="AY102">
        <f t="shared" si="76"/>
        <v>0</v>
      </c>
      <c r="AZ102">
        <f t="shared" si="77"/>
        <v>0</v>
      </c>
      <c r="BA102">
        <f t="shared" si="78"/>
        <v>0</v>
      </c>
      <c r="BB102">
        <f t="shared" si="79"/>
        <v>0</v>
      </c>
      <c r="BC102">
        <f t="shared" si="80"/>
        <v>0</v>
      </c>
      <c r="BE102" s="5" t="s">
        <v>31</v>
      </c>
      <c r="BF102" s="5" t="s">
        <v>32</v>
      </c>
      <c r="BG102" s="5" t="s">
        <v>32</v>
      </c>
    </row>
    <row r="103" spans="2:59" s="5" customFormat="1" ht="45" customHeight="1" x14ac:dyDescent="0.2">
      <c r="B103" s="5" t="s">
        <v>8</v>
      </c>
      <c r="D103" s="5" t="s">
        <v>9</v>
      </c>
      <c r="E103" s="5" t="s">
        <v>10</v>
      </c>
      <c r="F103" s="5" t="s">
        <v>10</v>
      </c>
      <c r="G103" s="5" t="s">
        <v>10</v>
      </c>
      <c r="I103" s="5" t="s">
        <v>30</v>
      </c>
      <c r="J103">
        <f t="shared" si="81"/>
        <v>0</v>
      </c>
      <c r="K103">
        <f t="shared" si="81"/>
        <v>1</v>
      </c>
      <c r="L103">
        <f t="shared" si="81"/>
        <v>0</v>
      </c>
      <c r="M103">
        <f t="shared" si="81"/>
        <v>1</v>
      </c>
      <c r="N103">
        <f t="shared" si="59"/>
        <v>0</v>
      </c>
      <c r="O103">
        <f t="shared" si="60"/>
        <v>0</v>
      </c>
      <c r="P103">
        <f t="shared" si="61"/>
        <v>0.5</v>
      </c>
      <c r="Q103">
        <f t="shared" si="62"/>
        <v>0</v>
      </c>
      <c r="R103">
        <f t="shared" si="63"/>
        <v>0.5</v>
      </c>
      <c r="S103">
        <f t="shared" si="64"/>
        <v>0</v>
      </c>
      <c r="T103" s="6"/>
      <c r="U103" s="6"/>
      <c r="V103" s="6"/>
      <c r="W103" s="6"/>
      <c r="X103" s="6"/>
      <c r="Y103" s="6">
        <v>1</v>
      </c>
      <c r="Z103" s="6"/>
      <c r="AA103" s="6"/>
      <c r="AB103" s="9">
        <f t="shared" si="65"/>
        <v>0</v>
      </c>
      <c r="AC103" s="9">
        <f t="shared" si="66"/>
        <v>0</v>
      </c>
      <c r="AD103" s="9">
        <f t="shared" si="67"/>
        <v>0</v>
      </c>
      <c r="AE103" s="9">
        <f t="shared" si="68"/>
        <v>0</v>
      </c>
      <c r="AF103" s="9">
        <f t="shared" si="69"/>
        <v>0</v>
      </c>
      <c r="AG103" s="9">
        <f t="shared" si="70"/>
        <v>1</v>
      </c>
      <c r="AH103" s="9">
        <f t="shared" si="71"/>
        <v>0</v>
      </c>
      <c r="AI103" s="9">
        <f t="shared" si="72"/>
        <v>0</v>
      </c>
      <c r="AJ103" s="6"/>
      <c r="AK103" s="6"/>
      <c r="AL103" s="6"/>
      <c r="AM103" s="6"/>
      <c r="AN103" s="5">
        <v>1</v>
      </c>
      <c r="AV103">
        <f t="shared" si="73"/>
        <v>1</v>
      </c>
      <c r="AW103">
        <f t="shared" si="74"/>
        <v>0</v>
      </c>
      <c r="AX103">
        <f t="shared" si="75"/>
        <v>0</v>
      </c>
      <c r="AY103">
        <f t="shared" si="76"/>
        <v>0</v>
      </c>
      <c r="AZ103">
        <f t="shared" si="77"/>
        <v>0</v>
      </c>
      <c r="BA103">
        <f t="shared" si="78"/>
        <v>0</v>
      </c>
      <c r="BB103">
        <f t="shared" si="79"/>
        <v>0</v>
      </c>
      <c r="BC103">
        <f t="shared" si="80"/>
        <v>0</v>
      </c>
      <c r="BE103" s="5" t="s">
        <v>32</v>
      </c>
      <c r="BF103" s="5" t="s">
        <v>32</v>
      </c>
      <c r="BG103" s="5" t="s">
        <v>32</v>
      </c>
    </row>
    <row r="104" spans="2:59" s="5" customFormat="1" ht="45" customHeight="1" x14ac:dyDescent="0.2">
      <c r="B104" s="5" t="s">
        <v>13</v>
      </c>
      <c r="D104" s="5" t="s">
        <v>10</v>
      </c>
      <c r="E104" s="5" t="s">
        <v>10</v>
      </c>
      <c r="F104" s="5" t="s">
        <v>10</v>
      </c>
      <c r="G104" s="5" t="s">
        <v>9</v>
      </c>
      <c r="I104" s="5" t="s">
        <v>18</v>
      </c>
      <c r="J104">
        <f t="shared" si="81"/>
        <v>0</v>
      </c>
      <c r="K104">
        <f t="shared" si="81"/>
        <v>1</v>
      </c>
      <c r="L104">
        <f t="shared" si="81"/>
        <v>0</v>
      </c>
      <c r="M104">
        <f t="shared" si="81"/>
        <v>0</v>
      </c>
      <c r="N104">
        <f t="shared" si="59"/>
        <v>0</v>
      </c>
      <c r="O104">
        <f t="shared" si="60"/>
        <v>0</v>
      </c>
      <c r="P104">
        <f t="shared" si="61"/>
        <v>1</v>
      </c>
      <c r="Q104">
        <f t="shared" si="62"/>
        <v>0</v>
      </c>
      <c r="R104">
        <f t="shared" si="63"/>
        <v>0</v>
      </c>
      <c r="S104">
        <f t="shared" si="64"/>
        <v>0</v>
      </c>
      <c r="T104" s="6"/>
      <c r="U104" s="6">
        <v>1</v>
      </c>
      <c r="V104" s="6"/>
      <c r="W104" s="6"/>
      <c r="X104" s="6"/>
      <c r="Y104" s="6"/>
      <c r="Z104" s="6"/>
      <c r="AA104" s="6"/>
      <c r="AB104" s="9">
        <f t="shared" si="65"/>
        <v>0</v>
      </c>
      <c r="AC104" s="9">
        <f t="shared" si="66"/>
        <v>1</v>
      </c>
      <c r="AD104" s="9">
        <f t="shared" si="67"/>
        <v>0</v>
      </c>
      <c r="AE104" s="9">
        <f t="shared" si="68"/>
        <v>0</v>
      </c>
      <c r="AF104" s="9">
        <f t="shared" si="69"/>
        <v>0</v>
      </c>
      <c r="AG104" s="9">
        <f t="shared" si="70"/>
        <v>0</v>
      </c>
      <c r="AH104" s="9">
        <f t="shared" si="71"/>
        <v>0</v>
      </c>
      <c r="AI104" s="9">
        <f t="shared" si="72"/>
        <v>0</v>
      </c>
      <c r="AJ104" s="6"/>
      <c r="AK104" s="6"/>
      <c r="AL104" s="6"/>
      <c r="AM104" s="6"/>
      <c r="AO104" s="5">
        <v>1</v>
      </c>
      <c r="AV104">
        <f t="shared" si="73"/>
        <v>0</v>
      </c>
      <c r="AW104">
        <f t="shared" si="74"/>
        <v>1</v>
      </c>
      <c r="AX104">
        <f t="shared" si="75"/>
        <v>0</v>
      </c>
      <c r="AY104">
        <f t="shared" si="76"/>
        <v>0</v>
      </c>
      <c r="AZ104">
        <f t="shared" si="77"/>
        <v>0</v>
      </c>
      <c r="BA104">
        <f t="shared" si="78"/>
        <v>0</v>
      </c>
      <c r="BB104">
        <f t="shared" si="79"/>
        <v>0</v>
      </c>
      <c r="BC104">
        <f t="shared" si="80"/>
        <v>0</v>
      </c>
      <c r="BE104" s="5" t="s">
        <v>32</v>
      </c>
      <c r="BF104" s="5" t="s">
        <v>32</v>
      </c>
      <c r="BG104" s="5" t="s">
        <v>32</v>
      </c>
    </row>
    <row r="105" spans="2:59" s="5" customFormat="1" ht="72" customHeight="1" x14ac:dyDescent="0.2">
      <c r="B105" s="5" t="s">
        <v>8</v>
      </c>
      <c r="D105" s="5" t="s">
        <v>10</v>
      </c>
      <c r="E105" s="5" t="s">
        <v>20</v>
      </c>
      <c r="F105" s="5" t="s">
        <v>10</v>
      </c>
      <c r="G105" s="5" t="s">
        <v>10</v>
      </c>
      <c r="I105" s="5" t="s">
        <v>18</v>
      </c>
      <c r="J105">
        <f t="shared" si="81"/>
        <v>0</v>
      </c>
      <c r="K105">
        <f t="shared" si="81"/>
        <v>1</v>
      </c>
      <c r="L105">
        <f t="shared" si="81"/>
        <v>0</v>
      </c>
      <c r="M105">
        <f t="shared" si="81"/>
        <v>0</v>
      </c>
      <c r="N105">
        <f t="shared" si="59"/>
        <v>0</v>
      </c>
      <c r="O105">
        <f t="shared" si="60"/>
        <v>0</v>
      </c>
      <c r="P105">
        <f t="shared" si="61"/>
        <v>1</v>
      </c>
      <c r="Q105">
        <f t="shared" si="62"/>
        <v>0</v>
      </c>
      <c r="R105">
        <f t="shared" si="63"/>
        <v>0</v>
      </c>
      <c r="S105">
        <f t="shared" si="64"/>
        <v>0</v>
      </c>
      <c r="T105" s="6"/>
      <c r="U105" s="6">
        <v>1</v>
      </c>
      <c r="V105" s="6"/>
      <c r="W105" s="6"/>
      <c r="X105" s="6"/>
      <c r="Y105" s="6"/>
      <c r="Z105" s="6"/>
      <c r="AA105" s="6"/>
      <c r="AB105" s="9">
        <f t="shared" si="65"/>
        <v>0</v>
      </c>
      <c r="AC105" s="9">
        <f t="shared" si="66"/>
        <v>1</v>
      </c>
      <c r="AD105" s="9">
        <f t="shared" si="67"/>
        <v>0</v>
      </c>
      <c r="AE105" s="9">
        <f t="shared" si="68"/>
        <v>0</v>
      </c>
      <c r="AF105" s="9">
        <f t="shared" si="69"/>
        <v>0</v>
      </c>
      <c r="AG105" s="9">
        <f t="shared" si="70"/>
        <v>0</v>
      </c>
      <c r="AH105" s="9">
        <f t="shared" si="71"/>
        <v>0</v>
      </c>
      <c r="AI105" s="9">
        <f t="shared" si="72"/>
        <v>0</v>
      </c>
      <c r="AJ105" s="6"/>
      <c r="AK105" s="6"/>
      <c r="AL105" s="6"/>
      <c r="AM105" s="6"/>
      <c r="AN105" s="6"/>
      <c r="AO105" s="6">
        <v>1</v>
      </c>
      <c r="AP105" s="6"/>
      <c r="AQ105" s="6"/>
      <c r="AR105" s="6"/>
      <c r="AS105" s="6"/>
      <c r="AT105" s="6">
        <v>1</v>
      </c>
      <c r="AU105" s="6"/>
      <c r="AV105">
        <f t="shared" si="73"/>
        <v>0</v>
      </c>
      <c r="AW105">
        <f t="shared" si="74"/>
        <v>0.5</v>
      </c>
      <c r="AX105">
        <f t="shared" si="75"/>
        <v>0</v>
      </c>
      <c r="AY105">
        <f t="shared" si="76"/>
        <v>0</v>
      </c>
      <c r="AZ105">
        <f t="shared" si="77"/>
        <v>0</v>
      </c>
      <c r="BA105">
        <f t="shared" si="78"/>
        <v>0</v>
      </c>
      <c r="BB105">
        <f t="shared" si="79"/>
        <v>0.5</v>
      </c>
      <c r="BC105">
        <f t="shared" si="80"/>
        <v>0</v>
      </c>
      <c r="BD105" s="6"/>
      <c r="BE105" s="5" t="s">
        <v>32</v>
      </c>
      <c r="BF105" s="5" t="s">
        <v>32</v>
      </c>
      <c r="BG105" s="5" t="s">
        <v>32</v>
      </c>
    </row>
    <row r="106" spans="2:59" s="5" customFormat="1" ht="45" customHeight="1" x14ac:dyDescent="0.2">
      <c r="B106" s="5" t="s">
        <v>8</v>
      </c>
      <c r="D106" s="5" t="s">
        <v>10</v>
      </c>
      <c r="E106" s="5" t="s">
        <v>10</v>
      </c>
      <c r="F106" s="5" t="s">
        <v>10</v>
      </c>
      <c r="G106" s="5" t="s">
        <v>9</v>
      </c>
      <c r="I106" s="5" t="s">
        <v>18</v>
      </c>
      <c r="J106">
        <f t="shared" si="81"/>
        <v>0</v>
      </c>
      <c r="K106">
        <f t="shared" si="81"/>
        <v>1</v>
      </c>
      <c r="L106">
        <f t="shared" si="81"/>
        <v>0</v>
      </c>
      <c r="M106">
        <f t="shared" si="81"/>
        <v>0</v>
      </c>
      <c r="N106">
        <f t="shared" si="59"/>
        <v>0</v>
      </c>
      <c r="O106">
        <f t="shared" si="60"/>
        <v>0</v>
      </c>
      <c r="P106">
        <f t="shared" si="61"/>
        <v>1</v>
      </c>
      <c r="Q106">
        <f t="shared" si="62"/>
        <v>0</v>
      </c>
      <c r="R106">
        <f t="shared" si="63"/>
        <v>0</v>
      </c>
      <c r="S106">
        <f t="shared" si="64"/>
        <v>0</v>
      </c>
      <c r="T106" s="6"/>
      <c r="U106" s="6"/>
      <c r="V106" s="6"/>
      <c r="W106" s="6"/>
      <c r="X106" s="6"/>
      <c r="Y106" s="6">
        <v>1</v>
      </c>
      <c r="Z106" s="6"/>
      <c r="AA106" s="6"/>
      <c r="AB106" s="9">
        <f t="shared" si="65"/>
        <v>0</v>
      </c>
      <c r="AC106" s="9">
        <f t="shared" si="66"/>
        <v>0</v>
      </c>
      <c r="AD106" s="9">
        <f t="shared" si="67"/>
        <v>0</v>
      </c>
      <c r="AE106" s="9">
        <f t="shared" si="68"/>
        <v>0</v>
      </c>
      <c r="AF106" s="9">
        <f t="shared" si="69"/>
        <v>0</v>
      </c>
      <c r="AG106" s="9">
        <f t="shared" si="70"/>
        <v>1</v>
      </c>
      <c r="AH106" s="9">
        <f t="shared" si="71"/>
        <v>0</v>
      </c>
      <c r="AI106" s="9">
        <f t="shared" si="72"/>
        <v>0</v>
      </c>
      <c r="AJ106" s="6"/>
      <c r="AK106" s="6"/>
      <c r="AL106" s="6"/>
      <c r="AM106" s="6"/>
      <c r="AU106" s="5">
        <v>1</v>
      </c>
      <c r="AV106">
        <f t="shared" si="73"/>
        <v>0</v>
      </c>
      <c r="AW106">
        <f t="shared" si="74"/>
        <v>0</v>
      </c>
      <c r="AX106">
        <f t="shared" si="75"/>
        <v>0</v>
      </c>
      <c r="AY106">
        <f t="shared" si="76"/>
        <v>0</v>
      </c>
      <c r="AZ106">
        <f t="shared" si="77"/>
        <v>0</v>
      </c>
      <c r="BA106">
        <f t="shared" si="78"/>
        <v>0</v>
      </c>
      <c r="BB106">
        <f t="shared" si="79"/>
        <v>0</v>
      </c>
      <c r="BC106">
        <f t="shared" si="80"/>
        <v>1</v>
      </c>
      <c r="BE106" s="5" t="s">
        <v>32</v>
      </c>
      <c r="BF106" s="5" t="s">
        <v>32</v>
      </c>
      <c r="BG106" s="5" t="s">
        <v>32</v>
      </c>
    </row>
    <row r="107" spans="2:59" s="5" customFormat="1" ht="45" customHeight="1" x14ac:dyDescent="0.2">
      <c r="B107" s="5" t="s">
        <v>8</v>
      </c>
      <c r="D107" s="5" t="s">
        <v>9</v>
      </c>
      <c r="E107" s="5" t="s">
        <v>10</v>
      </c>
      <c r="F107" s="5" t="s">
        <v>10</v>
      </c>
      <c r="G107" s="5" t="s">
        <v>10</v>
      </c>
      <c r="I107" s="5" t="s">
        <v>18</v>
      </c>
      <c r="J107">
        <f t="shared" si="81"/>
        <v>0</v>
      </c>
      <c r="K107">
        <f t="shared" si="81"/>
        <v>1</v>
      </c>
      <c r="L107">
        <f t="shared" si="81"/>
        <v>0</v>
      </c>
      <c r="M107">
        <f t="shared" si="81"/>
        <v>0</v>
      </c>
      <c r="N107">
        <f t="shared" si="59"/>
        <v>0</v>
      </c>
      <c r="O107">
        <f t="shared" si="60"/>
        <v>0</v>
      </c>
      <c r="P107">
        <f t="shared" si="61"/>
        <v>1</v>
      </c>
      <c r="Q107">
        <f t="shared" si="62"/>
        <v>0</v>
      </c>
      <c r="R107">
        <f t="shared" si="63"/>
        <v>0</v>
      </c>
      <c r="S107">
        <f t="shared" si="64"/>
        <v>0</v>
      </c>
      <c r="T107" s="6"/>
      <c r="U107" s="6">
        <v>1</v>
      </c>
      <c r="V107" s="6"/>
      <c r="W107" s="6"/>
      <c r="X107" s="6"/>
      <c r="Y107" s="6"/>
      <c r="Z107" s="6"/>
      <c r="AA107" s="6"/>
      <c r="AB107" s="9">
        <f t="shared" si="65"/>
        <v>0</v>
      </c>
      <c r="AC107" s="9">
        <f t="shared" si="66"/>
        <v>1</v>
      </c>
      <c r="AD107" s="9">
        <f t="shared" si="67"/>
        <v>0</v>
      </c>
      <c r="AE107" s="9">
        <f t="shared" si="68"/>
        <v>0</v>
      </c>
      <c r="AF107" s="9">
        <f t="shared" si="69"/>
        <v>0</v>
      </c>
      <c r="AG107" s="9">
        <f t="shared" si="70"/>
        <v>0</v>
      </c>
      <c r="AH107" s="9">
        <f t="shared" si="71"/>
        <v>0</v>
      </c>
      <c r="AI107" s="9">
        <f t="shared" si="72"/>
        <v>0</v>
      </c>
      <c r="AJ107" s="6"/>
      <c r="AK107" s="6"/>
      <c r="AL107" s="6"/>
      <c r="AM107" s="6"/>
      <c r="AN107" s="5">
        <v>1</v>
      </c>
      <c r="AV107">
        <f t="shared" si="73"/>
        <v>1</v>
      </c>
      <c r="AW107">
        <f t="shared" si="74"/>
        <v>0</v>
      </c>
      <c r="AX107">
        <f t="shared" si="75"/>
        <v>0</v>
      </c>
      <c r="AY107">
        <f t="shared" si="76"/>
        <v>0</v>
      </c>
      <c r="AZ107">
        <f t="shared" si="77"/>
        <v>0</v>
      </c>
      <c r="BA107">
        <f t="shared" si="78"/>
        <v>0</v>
      </c>
      <c r="BB107">
        <f t="shared" si="79"/>
        <v>0</v>
      </c>
      <c r="BC107">
        <f t="shared" si="80"/>
        <v>0</v>
      </c>
      <c r="BE107" s="5" t="s">
        <v>31</v>
      </c>
      <c r="BF107" s="5" t="s">
        <v>32</v>
      </c>
      <c r="BG107" s="5" t="s">
        <v>32</v>
      </c>
    </row>
    <row r="108" spans="2:59" s="5" customFormat="1" ht="45" customHeight="1" x14ac:dyDescent="0.2">
      <c r="B108" s="5" t="s">
        <v>8</v>
      </c>
      <c r="D108" s="5" t="s">
        <v>10</v>
      </c>
      <c r="E108" s="5" t="s">
        <v>10</v>
      </c>
      <c r="F108" s="5" t="s">
        <v>10</v>
      </c>
      <c r="G108" s="5" t="s">
        <v>10</v>
      </c>
      <c r="I108" s="5" t="s">
        <v>17</v>
      </c>
      <c r="J108">
        <f t="shared" si="81"/>
        <v>1</v>
      </c>
      <c r="K108">
        <f t="shared" si="81"/>
        <v>1</v>
      </c>
      <c r="L108">
        <f t="shared" si="81"/>
        <v>0</v>
      </c>
      <c r="M108">
        <f t="shared" si="81"/>
        <v>0</v>
      </c>
      <c r="N108">
        <f t="shared" si="59"/>
        <v>0</v>
      </c>
      <c r="O108">
        <f t="shared" si="60"/>
        <v>0.5</v>
      </c>
      <c r="P108">
        <f t="shared" si="61"/>
        <v>0.5</v>
      </c>
      <c r="Q108">
        <f t="shared" si="62"/>
        <v>0</v>
      </c>
      <c r="R108">
        <f t="shared" si="63"/>
        <v>0</v>
      </c>
      <c r="S108">
        <f t="shared" si="64"/>
        <v>0</v>
      </c>
      <c r="T108" s="6"/>
      <c r="U108" s="6">
        <v>1</v>
      </c>
      <c r="V108" s="6"/>
      <c r="W108" s="6"/>
      <c r="X108" s="6"/>
      <c r="Y108" s="6"/>
      <c r="Z108" s="6"/>
      <c r="AA108" s="6">
        <v>1</v>
      </c>
      <c r="AB108" s="9">
        <f t="shared" si="65"/>
        <v>0</v>
      </c>
      <c r="AC108" s="9">
        <f t="shared" si="66"/>
        <v>0.5</v>
      </c>
      <c r="AD108" s="9">
        <f t="shared" si="67"/>
        <v>0</v>
      </c>
      <c r="AE108" s="9">
        <f t="shared" si="68"/>
        <v>0</v>
      </c>
      <c r="AF108" s="9">
        <f t="shared" si="69"/>
        <v>0</v>
      </c>
      <c r="AG108" s="9">
        <f t="shared" si="70"/>
        <v>0</v>
      </c>
      <c r="AH108" s="9">
        <f t="shared" si="71"/>
        <v>0</v>
      </c>
      <c r="AI108" s="9">
        <f t="shared" si="72"/>
        <v>0.5</v>
      </c>
      <c r="AJ108" s="6"/>
      <c r="AK108" s="6"/>
      <c r="AL108" s="6"/>
      <c r="AM108" s="6"/>
      <c r="AO108" s="5">
        <v>1</v>
      </c>
      <c r="AV108">
        <f t="shared" si="73"/>
        <v>0</v>
      </c>
      <c r="AW108">
        <f t="shared" si="74"/>
        <v>1</v>
      </c>
      <c r="AX108">
        <f t="shared" si="75"/>
        <v>0</v>
      </c>
      <c r="AY108">
        <f t="shared" si="76"/>
        <v>0</v>
      </c>
      <c r="AZ108">
        <f t="shared" si="77"/>
        <v>0</v>
      </c>
      <c r="BA108">
        <f t="shared" si="78"/>
        <v>0</v>
      </c>
      <c r="BB108">
        <f t="shared" si="79"/>
        <v>0</v>
      </c>
      <c r="BC108">
        <f t="shared" si="80"/>
        <v>0</v>
      </c>
      <c r="BE108" s="5" t="s">
        <v>31</v>
      </c>
      <c r="BF108" s="5" t="s">
        <v>32</v>
      </c>
      <c r="BG108" s="5" t="s">
        <v>32</v>
      </c>
    </row>
    <row r="109" spans="2:59" s="5" customFormat="1" ht="45" customHeight="1" x14ac:dyDescent="0.2">
      <c r="B109" s="5" t="s">
        <v>8</v>
      </c>
      <c r="D109" s="5" t="s">
        <v>9</v>
      </c>
      <c r="E109" s="5" t="s">
        <v>10</v>
      </c>
      <c r="F109" s="5" t="s">
        <v>10</v>
      </c>
      <c r="G109" s="5" t="s">
        <v>10</v>
      </c>
      <c r="I109" s="5" t="s">
        <v>18</v>
      </c>
      <c r="J109">
        <f t="shared" si="81"/>
        <v>0</v>
      </c>
      <c r="K109">
        <f t="shared" si="81"/>
        <v>1</v>
      </c>
      <c r="L109">
        <f t="shared" si="81"/>
        <v>0</v>
      </c>
      <c r="M109">
        <f t="shared" si="81"/>
        <v>0</v>
      </c>
      <c r="N109">
        <f t="shared" si="59"/>
        <v>0</v>
      </c>
      <c r="O109">
        <f t="shared" si="60"/>
        <v>0</v>
      </c>
      <c r="P109">
        <f t="shared" si="61"/>
        <v>1</v>
      </c>
      <c r="Q109">
        <f t="shared" si="62"/>
        <v>0</v>
      </c>
      <c r="R109">
        <f t="shared" si="63"/>
        <v>0</v>
      </c>
      <c r="S109">
        <f t="shared" si="64"/>
        <v>0</v>
      </c>
      <c r="T109" s="6"/>
      <c r="U109" s="6"/>
      <c r="V109" s="6"/>
      <c r="W109" s="6"/>
      <c r="X109" s="6"/>
      <c r="Y109" s="6">
        <v>1</v>
      </c>
      <c r="Z109" s="6"/>
      <c r="AA109" s="6"/>
      <c r="AB109" s="9">
        <f t="shared" si="65"/>
        <v>0</v>
      </c>
      <c r="AC109" s="9">
        <f t="shared" si="66"/>
        <v>0</v>
      </c>
      <c r="AD109" s="9">
        <f t="shared" si="67"/>
        <v>0</v>
      </c>
      <c r="AE109" s="9">
        <f t="shared" si="68"/>
        <v>0</v>
      </c>
      <c r="AF109" s="9">
        <f t="shared" si="69"/>
        <v>0</v>
      </c>
      <c r="AG109" s="9">
        <f t="shared" si="70"/>
        <v>1</v>
      </c>
      <c r="AH109" s="9">
        <f t="shared" si="71"/>
        <v>0</v>
      </c>
      <c r="AI109" s="9">
        <f t="shared" si="72"/>
        <v>0</v>
      </c>
      <c r="AJ109" s="6"/>
      <c r="AK109" s="6"/>
      <c r="AL109" s="6"/>
      <c r="AM109" s="6"/>
      <c r="AN109" s="5">
        <v>1</v>
      </c>
      <c r="AV109">
        <f t="shared" si="73"/>
        <v>1</v>
      </c>
      <c r="AW109">
        <f t="shared" si="74"/>
        <v>0</v>
      </c>
      <c r="AX109">
        <f t="shared" si="75"/>
        <v>0</v>
      </c>
      <c r="AY109">
        <f t="shared" si="76"/>
        <v>0</v>
      </c>
      <c r="AZ109">
        <f t="shared" si="77"/>
        <v>0</v>
      </c>
      <c r="BA109">
        <f t="shared" si="78"/>
        <v>0</v>
      </c>
      <c r="BB109">
        <f t="shared" si="79"/>
        <v>0</v>
      </c>
      <c r="BC109">
        <f t="shared" si="80"/>
        <v>0</v>
      </c>
      <c r="BE109" s="5" t="s">
        <v>32</v>
      </c>
      <c r="BF109" s="5" t="s">
        <v>32</v>
      </c>
      <c r="BG109" s="5" t="s">
        <v>32</v>
      </c>
    </row>
    <row r="110" spans="2:59" s="5" customFormat="1" ht="45" customHeight="1" x14ac:dyDescent="0.2">
      <c r="B110" s="5" t="s">
        <v>8</v>
      </c>
      <c r="D110" s="5" t="s">
        <v>9</v>
      </c>
      <c r="E110" s="5" t="s">
        <v>10</v>
      </c>
      <c r="F110" s="5" t="s">
        <v>10</v>
      </c>
      <c r="G110" s="5" t="s">
        <v>9</v>
      </c>
      <c r="I110" s="5" t="s">
        <v>17</v>
      </c>
      <c r="J110">
        <f t="shared" si="81"/>
        <v>1</v>
      </c>
      <c r="K110">
        <f t="shared" si="81"/>
        <v>1</v>
      </c>
      <c r="L110">
        <f t="shared" si="81"/>
        <v>0</v>
      </c>
      <c r="M110">
        <f t="shared" si="81"/>
        <v>0</v>
      </c>
      <c r="N110">
        <f t="shared" si="59"/>
        <v>0</v>
      </c>
      <c r="O110">
        <f t="shared" si="60"/>
        <v>0.5</v>
      </c>
      <c r="P110">
        <f t="shared" si="61"/>
        <v>0.5</v>
      </c>
      <c r="Q110">
        <f t="shared" si="62"/>
        <v>0</v>
      </c>
      <c r="R110">
        <f t="shared" si="63"/>
        <v>0</v>
      </c>
      <c r="S110">
        <f t="shared" si="64"/>
        <v>0</v>
      </c>
      <c r="T110" s="6"/>
      <c r="U110" s="6">
        <v>1</v>
      </c>
      <c r="V110" s="6"/>
      <c r="W110" s="6"/>
      <c r="X110" s="6"/>
      <c r="Y110" s="6"/>
      <c r="Z110" s="6"/>
      <c r="AA110" s="6"/>
      <c r="AB110" s="9">
        <f t="shared" si="65"/>
        <v>0</v>
      </c>
      <c r="AC110" s="9">
        <f t="shared" si="66"/>
        <v>1</v>
      </c>
      <c r="AD110" s="9">
        <f t="shared" si="67"/>
        <v>0</v>
      </c>
      <c r="AE110" s="9">
        <f t="shared" si="68"/>
        <v>0</v>
      </c>
      <c r="AF110" s="9">
        <f t="shared" si="69"/>
        <v>0</v>
      </c>
      <c r="AG110" s="9">
        <f t="shared" si="70"/>
        <v>0</v>
      </c>
      <c r="AH110" s="9">
        <f t="shared" si="71"/>
        <v>0</v>
      </c>
      <c r="AI110" s="9">
        <f t="shared" si="72"/>
        <v>0</v>
      </c>
      <c r="AJ110" s="6"/>
      <c r="AK110" s="6"/>
      <c r="AL110" s="6"/>
      <c r="AM110" s="6"/>
      <c r="AR110" s="5">
        <v>1</v>
      </c>
      <c r="AV110">
        <f t="shared" si="73"/>
        <v>0</v>
      </c>
      <c r="AW110">
        <f t="shared" si="74"/>
        <v>0</v>
      </c>
      <c r="AX110">
        <f t="shared" si="75"/>
        <v>0</v>
      </c>
      <c r="AY110">
        <f t="shared" si="76"/>
        <v>0</v>
      </c>
      <c r="AZ110">
        <f t="shared" si="77"/>
        <v>1</v>
      </c>
      <c r="BA110">
        <f t="shared" si="78"/>
        <v>0</v>
      </c>
      <c r="BB110">
        <f t="shared" si="79"/>
        <v>0</v>
      </c>
      <c r="BC110">
        <f t="shared" si="80"/>
        <v>0</v>
      </c>
      <c r="BE110" s="5" t="s">
        <v>31</v>
      </c>
      <c r="BF110" s="5" t="s">
        <v>32</v>
      </c>
      <c r="BG110" s="5" t="s">
        <v>32</v>
      </c>
    </row>
    <row r="111" spans="2:59" s="5" customFormat="1" ht="45" customHeight="1" x14ac:dyDescent="0.2">
      <c r="B111" s="5" t="s">
        <v>13</v>
      </c>
      <c r="D111" s="5" t="s">
        <v>10</v>
      </c>
      <c r="E111" s="5" t="s">
        <v>10</v>
      </c>
      <c r="F111" s="5" t="s">
        <v>20</v>
      </c>
      <c r="G111" s="5" t="s">
        <v>9</v>
      </c>
      <c r="I111" s="5" t="s">
        <v>18</v>
      </c>
      <c r="J111">
        <f t="shared" si="81"/>
        <v>0</v>
      </c>
      <c r="K111">
        <f t="shared" si="81"/>
        <v>1</v>
      </c>
      <c r="L111">
        <f t="shared" si="81"/>
        <v>0</v>
      </c>
      <c r="M111">
        <f t="shared" si="81"/>
        <v>0</v>
      </c>
      <c r="N111">
        <f t="shared" si="59"/>
        <v>0</v>
      </c>
      <c r="O111">
        <f t="shared" si="60"/>
        <v>0</v>
      </c>
      <c r="P111">
        <f t="shared" si="61"/>
        <v>1</v>
      </c>
      <c r="Q111">
        <f t="shared" si="62"/>
        <v>0</v>
      </c>
      <c r="R111">
        <f t="shared" si="63"/>
        <v>0</v>
      </c>
      <c r="S111">
        <f t="shared" si="64"/>
        <v>0</v>
      </c>
      <c r="T111" s="6"/>
      <c r="U111" s="6">
        <v>1</v>
      </c>
      <c r="V111" s="6"/>
      <c r="W111" s="6"/>
      <c r="X111" s="6"/>
      <c r="Y111" s="6"/>
      <c r="Z111" s="6"/>
      <c r="AA111" s="6"/>
      <c r="AB111" s="9">
        <f t="shared" si="65"/>
        <v>0</v>
      </c>
      <c r="AC111" s="9">
        <f t="shared" si="66"/>
        <v>1</v>
      </c>
      <c r="AD111" s="9">
        <f t="shared" si="67"/>
        <v>0</v>
      </c>
      <c r="AE111" s="9">
        <f t="shared" si="68"/>
        <v>0</v>
      </c>
      <c r="AF111" s="9">
        <f t="shared" si="69"/>
        <v>0</v>
      </c>
      <c r="AG111" s="9">
        <f t="shared" si="70"/>
        <v>0</v>
      </c>
      <c r="AH111" s="9">
        <f t="shared" si="71"/>
        <v>0</v>
      </c>
      <c r="AI111" s="9">
        <f t="shared" si="72"/>
        <v>0</v>
      </c>
      <c r="AJ111" s="6"/>
      <c r="AK111" s="6"/>
      <c r="AL111" s="6"/>
      <c r="AM111" s="6"/>
      <c r="AU111" s="5">
        <v>1</v>
      </c>
      <c r="AV111">
        <f t="shared" si="73"/>
        <v>0</v>
      </c>
      <c r="AW111">
        <f t="shared" si="74"/>
        <v>0</v>
      </c>
      <c r="AX111">
        <f t="shared" si="75"/>
        <v>0</v>
      </c>
      <c r="AY111">
        <f t="shared" si="76"/>
        <v>0</v>
      </c>
      <c r="AZ111">
        <f t="shared" si="77"/>
        <v>0</v>
      </c>
      <c r="BA111">
        <f t="shared" si="78"/>
        <v>0</v>
      </c>
      <c r="BB111">
        <f t="shared" si="79"/>
        <v>0</v>
      </c>
      <c r="BC111">
        <f t="shared" si="80"/>
        <v>1</v>
      </c>
      <c r="BE111" s="5" t="s">
        <v>31</v>
      </c>
      <c r="BF111" s="5" t="s">
        <v>32</v>
      </c>
      <c r="BG111" s="5" t="s">
        <v>32</v>
      </c>
    </row>
    <row r="112" spans="2:59" s="5" customFormat="1" ht="45" customHeight="1" x14ac:dyDescent="0.2">
      <c r="B112" s="5" t="s">
        <v>8</v>
      </c>
      <c r="D112" s="5" t="s">
        <v>9</v>
      </c>
      <c r="E112" s="5" t="s">
        <v>20</v>
      </c>
      <c r="F112" s="5" t="s">
        <v>10</v>
      </c>
      <c r="G112" s="5" t="s">
        <v>9</v>
      </c>
      <c r="I112" s="5" t="s">
        <v>18</v>
      </c>
      <c r="J112">
        <f t="shared" si="81"/>
        <v>0</v>
      </c>
      <c r="K112">
        <f t="shared" si="81"/>
        <v>1</v>
      </c>
      <c r="L112">
        <f t="shared" si="81"/>
        <v>0</v>
      </c>
      <c r="M112">
        <f t="shared" si="81"/>
        <v>0</v>
      </c>
      <c r="N112">
        <f t="shared" si="59"/>
        <v>0</v>
      </c>
      <c r="O112">
        <f t="shared" si="60"/>
        <v>0</v>
      </c>
      <c r="P112">
        <f t="shared" si="61"/>
        <v>1</v>
      </c>
      <c r="Q112">
        <f t="shared" si="62"/>
        <v>0</v>
      </c>
      <c r="R112">
        <f t="shared" si="63"/>
        <v>0</v>
      </c>
      <c r="S112">
        <f t="shared" si="64"/>
        <v>0</v>
      </c>
      <c r="T112" s="6"/>
      <c r="U112" s="6">
        <v>1</v>
      </c>
      <c r="V112" s="6"/>
      <c r="W112" s="6"/>
      <c r="X112" s="6"/>
      <c r="Y112" s="6"/>
      <c r="Z112" s="6"/>
      <c r="AA112" s="6"/>
      <c r="AB112" s="9">
        <f t="shared" si="65"/>
        <v>0</v>
      </c>
      <c r="AC112" s="9">
        <f t="shared" si="66"/>
        <v>1</v>
      </c>
      <c r="AD112" s="9">
        <f t="shared" si="67"/>
        <v>0</v>
      </c>
      <c r="AE112" s="9">
        <f t="shared" si="68"/>
        <v>0</v>
      </c>
      <c r="AF112" s="9">
        <f t="shared" si="69"/>
        <v>0</v>
      </c>
      <c r="AG112" s="9">
        <f t="shared" si="70"/>
        <v>0</v>
      </c>
      <c r="AH112" s="9">
        <f t="shared" si="71"/>
        <v>0</v>
      </c>
      <c r="AI112" s="9">
        <f t="shared" si="72"/>
        <v>0</v>
      </c>
      <c r="AJ112" s="6"/>
      <c r="AK112" s="6"/>
      <c r="AL112" s="6"/>
      <c r="AM112" s="6"/>
      <c r="AN112" s="6">
        <v>1</v>
      </c>
      <c r="AO112" s="6">
        <v>1</v>
      </c>
      <c r="AP112" s="6"/>
      <c r="AQ112" s="6"/>
      <c r="AR112" s="6"/>
      <c r="AS112" s="6"/>
      <c r="AT112" s="6"/>
      <c r="AU112" s="6"/>
      <c r="AV112">
        <f t="shared" si="73"/>
        <v>0.5</v>
      </c>
      <c r="AW112">
        <f t="shared" si="74"/>
        <v>0.5</v>
      </c>
      <c r="AX112">
        <f t="shared" si="75"/>
        <v>0</v>
      </c>
      <c r="AY112">
        <f t="shared" si="76"/>
        <v>0</v>
      </c>
      <c r="AZ112">
        <f t="shared" si="77"/>
        <v>0</v>
      </c>
      <c r="BA112">
        <f t="shared" si="78"/>
        <v>0</v>
      </c>
      <c r="BB112">
        <f t="shared" si="79"/>
        <v>0</v>
      </c>
      <c r="BC112">
        <f t="shared" si="80"/>
        <v>0</v>
      </c>
      <c r="BD112" s="6"/>
      <c r="BE112" s="5" t="s">
        <v>31</v>
      </c>
      <c r="BF112" s="5" t="s">
        <v>32</v>
      </c>
      <c r="BG112" s="5" t="s">
        <v>32</v>
      </c>
    </row>
    <row r="113" spans="2:59" s="5" customFormat="1" ht="45" customHeight="1" x14ac:dyDescent="0.2">
      <c r="B113" s="5" t="s">
        <v>13</v>
      </c>
      <c r="D113" s="5" t="s">
        <v>10</v>
      </c>
      <c r="E113" s="5" t="s">
        <v>10</v>
      </c>
      <c r="F113" s="5" t="s">
        <v>10</v>
      </c>
      <c r="G113" s="5" t="s">
        <v>10</v>
      </c>
      <c r="I113" s="5" t="s">
        <v>18</v>
      </c>
      <c r="J113">
        <f t="shared" si="81"/>
        <v>0</v>
      </c>
      <c r="K113">
        <f t="shared" si="81"/>
        <v>1</v>
      </c>
      <c r="L113">
        <f t="shared" si="81"/>
        <v>0</v>
      </c>
      <c r="M113">
        <f t="shared" si="81"/>
        <v>0</v>
      </c>
      <c r="N113">
        <f t="shared" si="59"/>
        <v>0</v>
      </c>
      <c r="O113">
        <f t="shared" si="60"/>
        <v>0</v>
      </c>
      <c r="P113">
        <f t="shared" si="61"/>
        <v>1</v>
      </c>
      <c r="Q113">
        <f t="shared" si="62"/>
        <v>0</v>
      </c>
      <c r="R113">
        <f t="shared" si="63"/>
        <v>0</v>
      </c>
      <c r="S113">
        <f t="shared" si="64"/>
        <v>0</v>
      </c>
      <c r="T113" s="6"/>
      <c r="U113" s="6">
        <v>1</v>
      </c>
      <c r="V113" s="6"/>
      <c r="W113" s="6"/>
      <c r="X113" s="6"/>
      <c r="Y113" s="6"/>
      <c r="Z113" s="6"/>
      <c r="AA113" s="6"/>
      <c r="AB113" s="9">
        <f t="shared" si="65"/>
        <v>0</v>
      </c>
      <c r="AC113" s="9">
        <f t="shared" si="66"/>
        <v>1</v>
      </c>
      <c r="AD113" s="9">
        <f t="shared" si="67"/>
        <v>0</v>
      </c>
      <c r="AE113" s="9">
        <f t="shared" si="68"/>
        <v>0</v>
      </c>
      <c r="AF113" s="9">
        <f t="shared" si="69"/>
        <v>0</v>
      </c>
      <c r="AG113" s="9">
        <f t="shared" si="70"/>
        <v>0</v>
      </c>
      <c r="AH113" s="9">
        <f t="shared" si="71"/>
        <v>0</v>
      </c>
      <c r="AI113" s="9">
        <f t="shared" si="72"/>
        <v>0</v>
      </c>
      <c r="AJ113" s="6"/>
      <c r="AK113" s="6"/>
      <c r="AL113" s="6"/>
      <c r="AM113" s="6"/>
      <c r="AN113" s="5">
        <v>1</v>
      </c>
      <c r="AS113" s="5">
        <v>1</v>
      </c>
      <c r="AV113">
        <f t="shared" si="73"/>
        <v>0.5</v>
      </c>
      <c r="AW113">
        <f t="shared" si="74"/>
        <v>0</v>
      </c>
      <c r="AX113">
        <f t="shared" si="75"/>
        <v>0</v>
      </c>
      <c r="AY113">
        <f t="shared" si="76"/>
        <v>0</v>
      </c>
      <c r="AZ113">
        <f t="shared" si="77"/>
        <v>0</v>
      </c>
      <c r="BA113">
        <f t="shared" si="78"/>
        <v>0.5</v>
      </c>
      <c r="BB113">
        <f t="shared" si="79"/>
        <v>0</v>
      </c>
      <c r="BC113">
        <f t="shared" si="80"/>
        <v>0</v>
      </c>
      <c r="BE113" s="5" t="s">
        <v>32</v>
      </c>
      <c r="BF113" s="5" t="s">
        <v>32</v>
      </c>
      <c r="BG113" s="5" t="s">
        <v>32</v>
      </c>
    </row>
    <row r="114" spans="2:59" s="5" customFormat="1" ht="45" customHeight="1" x14ac:dyDescent="0.2">
      <c r="B114" s="5" t="s">
        <v>8</v>
      </c>
      <c r="D114" s="5" t="s">
        <v>10</v>
      </c>
      <c r="E114" s="5" t="s">
        <v>10</v>
      </c>
      <c r="F114" s="5" t="s">
        <v>10</v>
      </c>
      <c r="G114" s="5" t="s">
        <v>9</v>
      </c>
      <c r="I114" s="5" t="s">
        <v>29</v>
      </c>
      <c r="J114">
        <f t="shared" si="81"/>
        <v>1</v>
      </c>
      <c r="K114">
        <f t="shared" si="81"/>
        <v>0</v>
      </c>
      <c r="L114">
        <f t="shared" si="81"/>
        <v>0</v>
      </c>
      <c r="M114">
        <f t="shared" si="81"/>
        <v>0</v>
      </c>
      <c r="N114">
        <f t="shared" si="59"/>
        <v>0</v>
      </c>
      <c r="O114">
        <f t="shared" si="60"/>
        <v>1</v>
      </c>
      <c r="P114">
        <f t="shared" si="61"/>
        <v>0</v>
      </c>
      <c r="Q114">
        <f t="shared" si="62"/>
        <v>0</v>
      </c>
      <c r="R114">
        <f t="shared" si="63"/>
        <v>0</v>
      </c>
      <c r="S114">
        <f t="shared" si="64"/>
        <v>0</v>
      </c>
      <c r="T114" s="6"/>
      <c r="U114" s="6">
        <v>1</v>
      </c>
      <c r="V114" s="6"/>
      <c r="W114" s="6"/>
      <c r="X114" s="6"/>
      <c r="Y114" s="6"/>
      <c r="Z114" s="6"/>
      <c r="AA114" s="6"/>
      <c r="AB114" s="9">
        <f t="shared" si="65"/>
        <v>0</v>
      </c>
      <c r="AC114" s="9">
        <f t="shared" si="66"/>
        <v>1</v>
      </c>
      <c r="AD114" s="9">
        <f t="shared" si="67"/>
        <v>0</v>
      </c>
      <c r="AE114" s="9">
        <f t="shared" si="68"/>
        <v>0</v>
      </c>
      <c r="AF114" s="9">
        <f t="shared" si="69"/>
        <v>0</v>
      </c>
      <c r="AG114" s="9">
        <f t="shared" si="70"/>
        <v>0</v>
      </c>
      <c r="AH114" s="9">
        <f t="shared" si="71"/>
        <v>0</v>
      </c>
      <c r="AI114" s="9">
        <f t="shared" si="72"/>
        <v>0</v>
      </c>
      <c r="AJ114" s="6"/>
      <c r="AK114" s="6"/>
      <c r="AL114" s="6"/>
      <c r="AM114" s="6"/>
      <c r="AO114" s="5">
        <v>1</v>
      </c>
      <c r="AV114">
        <f t="shared" si="73"/>
        <v>0</v>
      </c>
      <c r="AW114">
        <f t="shared" si="74"/>
        <v>1</v>
      </c>
      <c r="AX114">
        <f t="shared" si="75"/>
        <v>0</v>
      </c>
      <c r="AY114">
        <f t="shared" si="76"/>
        <v>0</v>
      </c>
      <c r="AZ114">
        <f t="shared" si="77"/>
        <v>0</v>
      </c>
      <c r="BA114">
        <f t="shared" si="78"/>
        <v>0</v>
      </c>
      <c r="BB114">
        <f t="shared" si="79"/>
        <v>0</v>
      </c>
      <c r="BC114">
        <f t="shared" si="80"/>
        <v>0</v>
      </c>
      <c r="BE114" s="5" t="s">
        <v>31</v>
      </c>
      <c r="BF114" s="5" t="s">
        <v>32</v>
      </c>
      <c r="BG114" s="5" t="s">
        <v>32</v>
      </c>
    </row>
    <row r="115" spans="2:59" s="5" customFormat="1" ht="45" customHeight="1" x14ac:dyDescent="0.2">
      <c r="B115" s="5" t="s">
        <v>8</v>
      </c>
      <c r="D115" s="5" t="s">
        <v>10</v>
      </c>
      <c r="E115" s="5" t="s">
        <v>10</v>
      </c>
      <c r="F115" s="5" t="s">
        <v>10</v>
      </c>
      <c r="G115" s="5" t="s">
        <v>9</v>
      </c>
      <c r="I115" s="5" t="s">
        <v>18</v>
      </c>
      <c r="J115">
        <f t="shared" si="81"/>
        <v>0</v>
      </c>
      <c r="K115">
        <f t="shared" si="81"/>
        <v>1</v>
      </c>
      <c r="L115">
        <f t="shared" si="81"/>
        <v>0</v>
      </c>
      <c r="M115">
        <f t="shared" si="81"/>
        <v>0</v>
      </c>
      <c r="N115">
        <f t="shared" si="59"/>
        <v>0</v>
      </c>
      <c r="O115">
        <f t="shared" si="60"/>
        <v>0</v>
      </c>
      <c r="P115">
        <f t="shared" si="61"/>
        <v>1</v>
      </c>
      <c r="Q115">
        <f t="shared" si="62"/>
        <v>0</v>
      </c>
      <c r="R115">
        <f t="shared" si="63"/>
        <v>0</v>
      </c>
      <c r="S115">
        <f t="shared" si="64"/>
        <v>0</v>
      </c>
      <c r="T115" s="6"/>
      <c r="U115" s="6"/>
      <c r="V115" s="6"/>
      <c r="W115" s="6"/>
      <c r="X115" s="6"/>
      <c r="Y115" s="6"/>
      <c r="Z115" s="6"/>
      <c r="AA115" s="6">
        <v>1</v>
      </c>
      <c r="AB115" s="9">
        <f t="shared" si="65"/>
        <v>0</v>
      </c>
      <c r="AC115" s="9">
        <f t="shared" si="66"/>
        <v>0</v>
      </c>
      <c r="AD115" s="9">
        <f t="shared" si="67"/>
        <v>0</v>
      </c>
      <c r="AE115" s="9">
        <f t="shared" si="68"/>
        <v>0</v>
      </c>
      <c r="AF115" s="9">
        <f t="shared" si="69"/>
        <v>0</v>
      </c>
      <c r="AG115" s="9">
        <f t="shared" si="70"/>
        <v>0</v>
      </c>
      <c r="AH115" s="9">
        <f t="shared" si="71"/>
        <v>0</v>
      </c>
      <c r="AI115" s="9">
        <f t="shared" si="72"/>
        <v>1</v>
      </c>
      <c r="AJ115" s="6"/>
      <c r="AK115" s="6"/>
      <c r="AL115" s="6"/>
      <c r="AM115" s="6"/>
      <c r="AO115" s="5">
        <v>1</v>
      </c>
      <c r="AV115">
        <f t="shared" si="73"/>
        <v>0</v>
      </c>
      <c r="AW115">
        <f t="shared" si="74"/>
        <v>1</v>
      </c>
      <c r="AX115">
        <f t="shared" si="75"/>
        <v>0</v>
      </c>
      <c r="AY115">
        <f t="shared" si="76"/>
        <v>0</v>
      </c>
      <c r="AZ115">
        <f t="shared" si="77"/>
        <v>0</v>
      </c>
      <c r="BA115">
        <f t="shared" si="78"/>
        <v>0</v>
      </c>
      <c r="BB115">
        <f t="shared" si="79"/>
        <v>0</v>
      </c>
      <c r="BC115">
        <f t="shared" si="80"/>
        <v>0</v>
      </c>
      <c r="BE115" s="5" t="s">
        <v>31</v>
      </c>
      <c r="BF115" s="5" t="s">
        <v>31</v>
      </c>
      <c r="BG115" s="5" t="s">
        <v>31</v>
      </c>
    </row>
    <row r="116" spans="2:59" s="5" customFormat="1" ht="45" customHeight="1" x14ac:dyDescent="0.2">
      <c r="B116" s="5" t="s">
        <v>13</v>
      </c>
      <c r="D116" s="5" t="s">
        <v>9</v>
      </c>
      <c r="E116" s="5" t="s">
        <v>10</v>
      </c>
      <c r="F116" s="5" t="s">
        <v>10</v>
      </c>
      <c r="G116" s="5" t="s">
        <v>10</v>
      </c>
      <c r="I116" s="5" t="s">
        <v>14</v>
      </c>
      <c r="J116">
        <f t="shared" si="81"/>
        <v>1</v>
      </c>
      <c r="K116">
        <f t="shared" si="81"/>
        <v>1</v>
      </c>
      <c r="L116">
        <f t="shared" si="81"/>
        <v>1</v>
      </c>
      <c r="M116">
        <f t="shared" si="81"/>
        <v>1</v>
      </c>
      <c r="N116">
        <f t="shared" si="59"/>
        <v>0</v>
      </c>
      <c r="O116">
        <f t="shared" si="60"/>
        <v>0.25</v>
      </c>
      <c r="P116">
        <f t="shared" si="61"/>
        <v>0.25</v>
      </c>
      <c r="Q116">
        <f t="shared" si="62"/>
        <v>0.25</v>
      </c>
      <c r="R116">
        <f t="shared" si="63"/>
        <v>0.25</v>
      </c>
      <c r="S116">
        <f t="shared" si="64"/>
        <v>0</v>
      </c>
      <c r="T116" s="6"/>
      <c r="U116" s="6"/>
      <c r="V116" s="6"/>
      <c r="W116" s="6"/>
      <c r="X116" s="6"/>
      <c r="Y116" s="6">
        <v>1</v>
      </c>
      <c r="Z116" s="6"/>
      <c r="AA116" s="6"/>
      <c r="AB116" s="9">
        <f t="shared" si="65"/>
        <v>0</v>
      </c>
      <c r="AC116" s="9">
        <f t="shared" si="66"/>
        <v>0</v>
      </c>
      <c r="AD116" s="9">
        <f t="shared" si="67"/>
        <v>0</v>
      </c>
      <c r="AE116" s="9">
        <f t="shared" si="68"/>
        <v>0</v>
      </c>
      <c r="AF116" s="9">
        <f t="shared" si="69"/>
        <v>0</v>
      </c>
      <c r="AG116" s="9">
        <f t="shared" si="70"/>
        <v>1</v>
      </c>
      <c r="AH116" s="9">
        <f t="shared" si="71"/>
        <v>0</v>
      </c>
      <c r="AI116" s="9">
        <f t="shared" si="72"/>
        <v>0</v>
      </c>
      <c r="AJ116" s="6"/>
      <c r="AK116" s="6"/>
      <c r="AL116" s="6"/>
      <c r="AM116" s="6"/>
      <c r="AR116" s="5">
        <v>1</v>
      </c>
      <c r="AV116">
        <f t="shared" si="73"/>
        <v>0</v>
      </c>
      <c r="AW116">
        <f t="shared" si="74"/>
        <v>0</v>
      </c>
      <c r="AX116">
        <f t="shared" si="75"/>
        <v>0</v>
      </c>
      <c r="AY116">
        <f t="shared" si="76"/>
        <v>0</v>
      </c>
      <c r="AZ116">
        <f t="shared" si="77"/>
        <v>1</v>
      </c>
      <c r="BA116">
        <f t="shared" si="78"/>
        <v>0</v>
      </c>
      <c r="BB116">
        <f t="shared" si="79"/>
        <v>0</v>
      </c>
      <c r="BC116">
        <f t="shared" si="80"/>
        <v>0</v>
      </c>
      <c r="BE116" s="5" t="s">
        <v>32</v>
      </c>
      <c r="BF116" s="5" t="s">
        <v>32</v>
      </c>
      <c r="BG116" s="5" t="s">
        <v>32</v>
      </c>
    </row>
    <row r="117" spans="2:59" s="5" customFormat="1" ht="45" customHeight="1" x14ac:dyDescent="0.2">
      <c r="B117" s="5" t="s">
        <v>13</v>
      </c>
      <c r="D117" s="5" t="s">
        <v>10</v>
      </c>
      <c r="E117" s="5" t="s">
        <v>10</v>
      </c>
      <c r="F117" s="5" t="s">
        <v>10</v>
      </c>
      <c r="G117" s="5" t="s">
        <v>9</v>
      </c>
      <c r="I117" s="5" t="s">
        <v>18</v>
      </c>
      <c r="J117">
        <f t="shared" si="81"/>
        <v>0</v>
      </c>
      <c r="K117">
        <f t="shared" si="81"/>
        <v>1</v>
      </c>
      <c r="L117">
        <f t="shared" si="81"/>
        <v>0</v>
      </c>
      <c r="M117">
        <f t="shared" si="81"/>
        <v>0</v>
      </c>
      <c r="N117">
        <f t="shared" si="59"/>
        <v>0</v>
      </c>
      <c r="O117">
        <f t="shared" si="60"/>
        <v>0</v>
      </c>
      <c r="P117">
        <f t="shared" si="61"/>
        <v>1</v>
      </c>
      <c r="Q117">
        <f t="shared" si="62"/>
        <v>0</v>
      </c>
      <c r="R117">
        <f t="shared" si="63"/>
        <v>0</v>
      </c>
      <c r="S117">
        <f t="shared" si="64"/>
        <v>0</v>
      </c>
      <c r="T117" s="6"/>
      <c r="U117" s="6">
        <v>1</v>
      </c>
      <c r="V117" s="6"/>
      <c r="W117" s="6"/>
      <c r="X117" s="6"/>
      <c r="Y117" s="6"/>
      <c r="Z117" s="6"/>
      <c r="AA117" s="6"/>
      <c r="AB117" s="9">
        <f t="shared" si="65"/>
        <v>0</v>
      </c>
      <c r="AC117" s="9">
        <f t="shared" si="66"/>
        <v>1</v>
      </c>
      <c r="AD117" s="9">
        <f t="shared" si="67"/>
        <v>0</v>
      </c>
      <c r="AE117" s="9">
        <f t="shared" si="68"/>
        <v>0</v>
      </c>
      <c r="AF117" s="9">
        <f t="shared" si="69"/>
        <v>0</v>
      </c>
      <c r="AG117" s="9">
        <f t="shared" si="70"/>
        <v>0</v>
      </c>
      <c r="AH117" s="9">
        <f t="shared" si="71"/>
        <v>0</v>
      </c>
      <c r="AI117" s="9">
        <f t="shared" si="72"/>
        <v>0</v>
      </c>
      <c r="AJ117" s="6"/>
      <c r="AK117" s="6"/>
      <c r="AL117" s="6"/>
      <c r="AM117" s="6"/>
      <c r="AT117" s="5">
        <v>1</v>
      </c>
      <c r="AV117">
        <f t="shared" si="73"/>
        <v>0</v>
      </c>
      <c r="AW117">
        <f t="shared" si="74"/>
        <v>0</v>
      </c>
      <c r="AX117">
        <f t="shared" si="75"/>
        <v>0</v>
      </c>
      <c r="AY117">
        <f t="shared" si="76"/>
        <v>0</v>
      </c>
      <c r="AZ117">
        <f t="shared" si="77"/>
        <v>0</v>
      </c>
      <c r="BA117">
        <f t="shared" si="78"/>
        <v>0</v>
      </c>
      <c r="BB117">
        <f t="shared" si="79"/>
        <v>1</v>
      </c>
      <c r="BC117">
        <f t="shared" si="80"/>
        <v>0</v>
      </c>
      <c r="BE117" s="5" t="s">
        <v>32</v>
      </c>
      <c r="BF117" s="5" t="s">
        <v>32</v>
      </c>
      <c r="BG117" s="5" t="s">
        <v>32</v>
      </c>
    </row>
    <row r="118" spans="2:59" s="5" customFormat="1" ht="45" customHeight="1" x14ac:dyDescent="0.2">
      <c r="B118" s="5" t="s">
        <v>8</v>
      </c>
      <c r="D118" s="5" t="s">
        <v>9</v>
      </c>
      <c r="E118" s="5" t="s">
        <v>10</v>
      </c>
      <c r="F118" s="5" t="s">
        <v>10</v>
      </c>
      <c r="G118" s="5" t="s">
        <v>10</v>
      </c>
      <c r="I118" s="5" t="s">
        <v>18</v>
      </c>
      <c r="J118">
        <f t="shared" si="81"/>
        <v>0</v>
      </c>
      <c r="K118">
        <f t="shared" si="81"/>
        <v>1</v>
      </c>
      <c r="L118">
        <f t="shared" si="81"/>
        <v>0</v>
      </c>
      <c r="M118">
        <f t="shared" si="81"/>
        <v>0</v>
      </c>
      <c r="N118">
        <f t="shared" si="59"/>
        <v>0</v>
      </c>
      <c r="O118">
        <f t="shared" si="60"/>
        <v>0</v>
      </c>
      <c r="P118">
        <f t="shared" si="61"/>
        <v>1</v>
      </c>
      <c r="Q118">
        <f t="shared" si="62"/>
        <v>0</v>
      </c>
      <c r="R118">
        <f t="shared" si="63"/>
        <v>0</v>
      </c>
      <c r="S118">
        <f t="shared" si="64"/>
        <v>0</v>
      </c>
      <c r="T118" s="6"/>
      <c r="U118" s="6">
        <v>1</v>
      </c>
      <c r="V118" s="6"/>
      <c r="W118" s="6"/>
      <c r="X118" s="6"/>
      <c r="Y118" s="6"/>
      <c r="Z118" s="6"/>
      <c r="AA118" s="6"/>
      <c r="AB118" s="9">
        <f t="shared" si="65"/>
        <v>0</v>
      </c>
      <c r="AC118" s="9">
        <f t="shared" si="66"/>
        <v>1</v>
      </c>
      <c r="AD118" s="9">
        <f t="shared" si="67"/>
        <v>0</v>
      </c>
      <c r="AE118" s="9">
        <f t="shared" si="68"/>
        <v>0</v>
      </c>
      <c r="AF118" s="9">
        <f t="shared" si="69"/>
        <v>0</v>
      </c>
      <c r="AG118" s="9">
        <f t="shared" si="70"/>
        <v>0</v>
      </c>
      <c r="AH118" s="9">
        <f t="shared" si="71"/>
        <v>0</v>
      </c>
      <c r="AI118" s="9">
        <f t="shared" si="72"/>
        <v>0</v>
      </c>
      <c r="AJ118" s="6"/>
      <c r="AK118" s="6"/>
      <c r="AL118" s="6"/>
      <c r="AM118" s="6"/>
      <c r="AN118" s="5">
        <v>1</v>
      </c>
      <c r="AT118" s="5">
        <v>1</v>
      </c>
      <c r="AV118">
        <f t="shared" si="73"/>
        <v>0.5</v>
      </c>
      <c r="AW118">
        <f t="shared" si="74"/>
        <v>0</v>
      </c>
      <c r="AX118">
        <f t="shared" si="75"/>
        <v>0</v>
      </c>
      <c r="AY118">
        <f t="shared" si="76"/>
        <v>0</v>
      </c>
      <c r="AZ118">
        <f t="shared" si="77"/>
        <v>0</v>
      </c>
      <c r="BA118">
        <f t="shared" si="78"/>
        <v>0</v>
      </c>
      <c r="BB118">
        <f t="shared" si="79"/>
        <v>0.5</v>
      </c>
      <c r="BC118">
        <f t="shared" si="80"/>
        <v>0</v>
      </c>
      <c r="BE118" s="5" t="s">
        <v>31</v>
      </c>
      <c r="BF118" s="5" t="s">
        <v>32</v>
      </c>
      <c r="BG118" s="5" t="s">
        <v>32</v>
      </c>
    </row>
    <row r="119" spans="2:59" s="5" customFormat="1" ht="45" customHeight="1" x14ac:dyDescent="0.2">
      <c r="B119" s="5" t="s">
        <v>8</v>
      </c>
      <c r="D119" s="5" t="s">
        <v>9</v>
      </c>
      <c r="E119" s="5" t="s">
        <v>10</v>
      </c>
      <c r="F119" s="5" t="s">
        <v>20</v>
      </c>
      <c r="G119" s="5" t="s">
        <v>10</v>
      </c>
      <c r="I119" s="5" t="s">
        <v>18</v>
      </c>
      <c r="J119">
        <f t="shared" si="81"/>
        <v>0</v>
      </c>
      <c r="K119">
        <f t="shared" si="81"/>
        <v>1</v>
      </c>
      <c r="L119">
        <f t="shared" si="81"/>
        <v>0</v>
      </c>
      <c r="M119">
        <f t="shared" si="81"/>
        <v>0</v>
      </c>
      <c r="N119">
        <f t="shared" si="59"/>
        <v>0</v>
      </c>
      <c r="O119">
        <f t="shared" si="60"/>
        <v>0</v>
      </c>
      <c r="P119">
        <f t="shared" si="61"/>
        <v>1</v>
      </c>
      <c r="Q119">
        <f t="shared" si="62"/>
        <v>0</v>
      </c>
      <c r="R119">
        <f t="shared" si="63"/>
        <v>0</v>
      </c>
      <c r="S119">
        <f t="shared" si="64"/>
        <v>0</v>
      </c>
      <c r="T119" s="6"/>
      <c r="U119" s="6"/>
      <c r="V119" s="6">
        <v>1</v>
      </c>
      <c r="W119" s="6"/>
      <c r="X119" s="6"/>
      <c r="Y119" s="6"/>
      <c r="Z119" s="6"/>
      <c r="AA119" s="6"/>
      <c r="AB119" s="9">
        <f t="shared" si="65"/>
        <v>0</v>
      </c>
      <c r="AC119" s="9">
        <f t="shared" si="66"/>
        <v>0</v>
      </c>
      <c r="AD119" s="9">
        <f t="shared" si="67"/>
        <v>1</v>
      </c>
      <c r="AE119" s="9">
        <f t="shared" si="68"/>
        <v>0</v>
      </c>
      <c r="AF119" s="9">
        <f t="shared" si="69"/>
        <v>0</v>
      </c>
      <c r="AG119" s="9">
        <f t="shared" si="70"/>
        <v>0</v>
      </c>
      <c r="AH119" s="9">
        <f t="shared" si="71"/>
        <v>0</v>
      </c>
      <c r="AI119" s="9">
        <f t="shared" si="72"/>
        <v>0</v>
      </c>
      <c r="AJ119" s="6"/>
      <c r="AK119" s="6"/>
      <c r="AL119" s="6"/>
      <c r="AM119" s="6"/>
      <c r="AR119" s="5">
        <v>1</v>
      </c>
      <c r="AV119">
        <f t="shared" si="73"/>
        <v>0</v>
      </c>
      <c r="AW119">
        <f t="shared" si="74"/>
        <v>0</v>
      </c>
      <c r="AX119">
        <f t="shared" si="75"/>
        <v>0</v>
      </c>
      <c r="AY119">
        <f t="shared" si="76"/>
        <v>0</v>
      </c>
      <c r="AZ119">
        <f t="shared" si="77"/>
        <v>1</v>
      </c>
      <c r="BA119">
        <f t="shared" si="78"/>
        <v>0</v>
      </c>
      <c r="BB119">
        <f t="shared" si="79"/>
        <v>0</v>
      </c>
      <c r="BC119">
        <f t="shared" si="80"/>
        <v>0</v>
      </c>
      <c r="BE119" s="5" t="s">
        <v>32</v>
      </c>
      <c r="BF119" s="5" t="s">
        <v>31</v>
      </c>
      <c r="BG119" s="5" t="s">
        <v>32</v>
      </c>
    </row>
    <row r="120" spans="2:59" s="5" customFormat="1" ht="45" customHeight="1" x14ac:dyDescent="0.2">
      <c r="B120" s="5" t="s">
        <v>8</v>
      </c>
      <c r="D120" s="5" t="s">
        <v>9</v>
      </c>
      <c r="E120" s="5" t="s">
        <v>20</v>
      </c>
      <c r="F120" s="5" t="s">
        <v>10</v>
      </c>
      <c r="G120" s="5" t="s">
        <v>10</v>
      </c>
      <c r="I120" s="5" t="s">
        <v>17</v>
      </c>
      <c r="J120">
        <f t="shared" si="81"/>
        <v>1</v>
      </c>
      <c r="K120">
        <f t="shared" si="81"/>
        <v>1</v>
      </c>
      <c r="L120">
        <f t="shared" si="81"/>
        <v>0</v>
      </c>
      <c r="M120">
        <f t="shared" si="81"/>
        <v>0</v>
      </c>
      <c r="N120">
        <f t="shared" si="59"/>
        <v>0</v>
      </c>
      <c r="O120">
        <f t="shared" si="60"/>
        <v>0.5</v>
      </c>
      <c r="P120">
        <f t="shared" si="61"/>
        <v>0.5</v>
      </c>
      <c r="Q120">
        <f t="shared" si="62"/>
        <v>0</v>
      </c>
      <c r="R120">
        <f t="shared" si="63"/>
        <v>0</v>
      </c>
      <c r="S120">
        <f t="shared" si="64"/>
        <v>0</v>
      </c>
      <c r="T120" s="6"/>
      <c r="U120" s="6">
        <v>1</v>
      </c>
      <c r="V120" s="6"/>
      <c r="W120" s="6">
        <v>1</v>
      </c>
      <c r="X120" s="6"/>
      <c r="Y120" s="6"/>
      <c r="Z120" s="6"/>
      <c r="AA120" s="6"/>
      <c r="AB120" s="9">
        <f t="shared" si="65"/>
        <v>0</v>
      </c>
      <c r="AC120" s="9">
        <f t="shared" si="66"/>
        <v>0.5</v>
      </c>
      <c r="AD120" s="9">
        <f t="shared" si="67"/>
        <v>0</v>
      </c>
      <c r="AE120" s="9">
        <f t="shared" si="68"/>
        <v>0.5</v>
      </c>
      <c r="AF120" s="9">
        <f t="shared" si="69"/>
        <v>0</v>
      </c>
      <c r="AG120" s="9">
        <f t="shared" si="70"/>
        <v>0</v>
      </c>
      <c r="AH120" s="9">
        <f t="shared" si="71"/>
        <v>0</v>
      </c>
      <c r="AI120" s="9">
        <f t="shared" si="72"/>
        <v>0</v>
      </c>
      <c r="AJ120" s="6"/>
      <c r="AK120" s="6"/>
      <c r="AL120" s="6"/>
      <c r="AM120" s="6"/>
      <c r="AO120" s="5">
        <v>1</v>
      </c>
      <c r="AV120">
        <f t="shared" si="73"/>
        <v>0</v>
      </c>
      <c r="AW120">
        <f t="shared" si="74"/>
        <v>1</v>
      </c>
      <c r="AX120">
        <f t="shared" si="75"/>
        <v>0</v>
      </c>
      <c r="AY120">
        <f t="shared" si="76"/>
        <v>0</v>
      </c>
      <c r="AZ120">
        <f t="shared" si="77"/>
        <v>0</v>
      </c>
      <c r="BA120">
        <f t="shared" si="78"/>
        <v>0</v>
      </c>
      <c r="BB120">
        <f t="shared" si="79"/>
        <v>0</v>
      </c>
      <c r="BC120">
        <f t="shared" si="80"/>
        <v>0</v>
      </c>
      <c r="BE120" s="5" t="s">
        <v>32</v>
      </c>
      <c r="BF120" s="5" t="s">
        <v>32</v>
      </c>
      <c r="BG120" s="5" t="s">
        <v>32</v>
      </c>
    </row>
    <row r="121" spans="2:59" s="5" customFormat="1" ht="45" customHeight="1" x14ac:dyDescent="0.2">
      <c r="B121" s="5" t="s">
        <v>13</v>
      </c>
      <c r="D121" s="5" t="s">
        <v>10</v>
      </c>
      <c r="E121" s="5" t="s">
        <v>10</v>
      </c>
      <c r="F121" s="5" t="s">
        <v>20</v>
      </c>
      <c r="G121" s="5" t="s">
        <v>9</v>
      </c>
      <c r="I121" s="5" t="s">
        <v>18</v>
      </c>
      <c r="J121">
        <f t="shared" si="81"/>
        <v>0</v>
      </c>
      <c r="K121">
        <f t="shared" si="81"/>
        <v>1</v>
      </c>
      <c r="L121">
        <f t="shared" si="81"/>
        <v>0</v>
      </c>
      <c r="M121">
        <f t="shared" si="81"/>
        <v>0</v>
      </c>
      <c r="N121">
        <f t="shared" si="59"/>
        <v>0</v>
      </c>
      <c r="O121">
        <f t="shared" si="60"/>
        <v>0</v>
      </c>
      <c r="P121">
        <f t="shared" si="61"/>
        <v>1</v>
      </c>
      <c r="Q121">
        <f t="shared" si="62"/>
        <v>0</v>
      </c>
      <c r="R121">
        <f t="shared" si="63"/>
        <v>0</v>
      </c>
      <c r="S121">
        <f t="shared" si="64"/>
        <v>0</v>
      </c>
      <c r="T121" s="6"/>
      <c r="U121" s="6">
        <v>1</v>
      </c>
      <c r="V121" s="6"/>
      <c r="W121" s="6"/>
      <c r="X121" s="6"/>
      <c r="Y121" s="6"/>
      <c r="Z121" s="6"/>
      <c r="AA121" s="6"/>
      <c r="AB121" s="9">
        <f t="shared" si="65"/>
        <v>0</v>
      </c>
      <c r="AC121" s="9">
        <f t="shared" si="66"/>
        <v>1</v>
      </c>
      <c r="AD121" s="9">
        <f t="shared" si="67"/>
        <v>0</v>
      </c>
      <c r="AE121" s="9">
        <f t="shared" si="68"/>
        <v>0</v>
      </c>
      <c r="AF121" s="9">
        <f t="shared" si="69"/>
        <v>0</v>
      </c>
      <c r="AG121" s="9">
        <f t="shared" si="70"/>
        <v>0</v>
      </c>
      <c r="AH121" s="9">
        <f t="shared" si="71"/>
        <v>0</v>
      </c>
      <c r="AI121" s="9">
        <f t="shared" si="72"/>
        <v>0</v>
      </c>
      <c r="AJ121" s="6"/>
      <c r="AK121" s="6"/>
      <c r="AL121" s="6"/>
      <c r="AM121" s="6"/>
      <c r="AO121" s="5">
        <v>1</v>
      </c>
      <c r="AV121">
        <f t="shared" si="73"/>
        <v>0</v>
      </c>
      <c r="AW121">
        <f t="shared" si="74"/>
        <v>1</v>
      </c>
      <c r="AX121">
        <f t="shared" si="75"/>
        <v>0</v>
      </c>
      <c r="AY121">
        <f t="shared" si="76"/>
        <v>0</v>
      </c>
      <c r="AZ121">
        <f t="shared" si="77"/>
        <v>0</v>
      </c>
      <c r="BA121">
        <f t="shared" si="78"/>
        <v>0</v>
      </c>
      <c r="BB121">
        <f t="shared" si="79"/>
        <v>0</v>
      </c>
      <c r="BC121">
        <f t="shared" si="80"/>
        <v>0</v>
      </c>
      <c r="BE121" s="5" t="s">
        <v>32</v>
      </c>
      <c r="BF121" s="5" t="s">
        <v>32</v>
      </c>
      <c r="BG121" s="5" t="s">
        <v>32</v>
      </c>
    </row>
    <row r="122" spans="2:59" s="5" customFormat="1" ht="45" customHeight="1" x14ac:dyDescent="0.2">
      <c r="B122" s="5" t="s">
        <v>8</v>
      </c>
      <c r="D122" s="5" t="s">
        <v>9</v>
      </c>
      <c r="E122" s="5" t="s">
        <v>10</v>
      </c>
      <c r="F122" s="5" t="s">
        <v>10</v>
      </c>
      <c r="G122" s="5" t="s">
        <v>10</v>
      </c>
      <c r="I122" s="5" t="s">
        <v>30</v>
      </c>
      <c r="J122">
        <f t="shared" si="81"/>
        <v>0</v>
      </c>
      <c r="K122">
        <f t="shared" si="81"/>
        <v>1</v>
      </c>
      <c r="L122">
        <f t="shared" si="81"/>
        <v>0</v>
      </c>
      <c r="M122">
        <f t="shared" si="81"/>
        <v>1</v>
      </c>
      <c r="N122">
        <f t="shared" si="59"/>
        <v>0</v>
      </c>
      <c r="O122">
        <f t="shared" si="60"/>
        <v>0</v>
      </c>
      <c r="P122">
        <f t="shared" si="61"/>
        <v>0.5</v>
      </c>
      <c r="Q122">
        <f t="shared" si="62"/>
        <v>0</v>
      </c>
      <c r="R122">
        <f t="shared" si="63"/>
        <v>0.5</v>
      </c>
      <c r="S122">
        <f t="shared" si="64"/>
        <v>0</v>
      </c>
      <c r="T122" s="6"/>
      <c r="U122" s="6"/>
      <c r="V122" s="6"/>
      <c r="W122" s="6"/>
      <c r="X122" s="6"/>
      <c r="Y122" s="6">
        <v>1</v>
      </c>
      <c r="Z122" s="6"/>
      <c r="AA122" s="6"/>
      <c r="AB122" s="9">
        <f t="shared" si="65"/>
        <v>0</v>
      </c>
      <c r="AC122" s="9">
        <f t="shared" si="66"/>
        <v>0</v>
      </c>
      <c r="AD122" s="9">
        <f t="shared" si="67"/>
        <v>0</v>
      </c>
      <c r="AE122" s="9">
        <f t="shared" si="68"/>
        <v>0</v>
      </c>
      <c r="AF122" s="9">
        <f t="shared" si="69"/>
        <v>0</v>
      </c>
      <c r="AG122" s="9">
        <f t="shared" si="70"/>
        <v>1</v>
      </c>
      <c r="AH122" s="9">
        <f t="shared" si="71"/>
        <v>0</v>
      </c>
      <c r="AI122" s="9">
        <f t="shared" si="72"/>
        <v>0</v>
      </c>
      <c r="AJ122" s="6"/>
      <c r="AK122" s="6"/>
      <c r="AL122" s="6"/>
      <c r="AM122" s="6"/>
      <c r="AT122" s="5">
        <v>1</v>
      </c>
      <c r="AV122">
        <f t="shared" si="73"/>
        <v>0</v>
      </c>
      <c r="AW122">
        <f t="shared" si="74"/>
        <v>0</v>
      </c>
      <c r="AX122">
        <f t="shared" si="75"/>
        <v>0</v>
      </c>
      <c r="AY122">
        <f t="shared" si="76"/>
        <v>0</v>
      </c>
      <c r="AZ122">
        <f t="shared" si="77"/>
        <v>0</v>
      </c>
      <c r="BA122">
        <f t="shared" si="78"/>
        <v>0</v>
      </c>
      <c r="BB122">
        <f t="shared" si="79"/>
        <v>1</v>
      </c>
      <c r="BC122">
        <f t="shared" si="80"/>
        <v>0</v>
      </c>
      <c r="BE122" s="5" t="s">
        <v>31</v>
      </c>
      <c r="BF122" s="5" t="s">
        <v>31</v>
      </c>
      <c r="BG122" s="5" t="s">
        <v>32</v>
      </c>
    </row>
    <row r="123" spans="2:59" s="5" customFormat="1" ht="45" customHeight="1" x14ac:dyDescent="0.2">
      <c r="B123" s="5" t="s">
        <v>8</v>
      </c>
      <c r="D123" s="5" t="s">
        <v>10</v>
      </c>
      <c r="E123" s="5" t="s">
        <v>10</v>
      </c>
      <c r="F123" s="5" t="s">
        <v>10</v>
      </c>
      <c r="G123" s="5" t="s">
        <v>10</v>
      </c>
      <c r="I123" s="5" t="s">
        <v>33</v>
      </c>
      <c r="J123">
        <f t="shared" si="81"/>
        <v>0</v>
      </c>
      <c r="K123">
        <f t="shared" si="81"/>
        <v>1</v>
      </c>
      <c r="L123">
        <f t="shared" si="81"/>
        <v>1</v>
      </c>
      <c r="M123">
        <f t="shared" si="81"/>
        <v>0</v>
      </c>
      <c r="N123">
        <f t="shared" si="59"/>
        <v>0</v>
      </c>
      <c r="O123">
        <f t="shared" si="60"/>
        <v>0</v>
      </c>
      <c r="P123">
        <f t="shared" si="61"/>
        <v>0.5</v>
      </c>
      <c r="Q123">
        <f t="shared" si="62"/>
        <v>0.5</v>
      </c>
      <c r="R123">
        <f t="shared" si="63"/>
        <v>0</v>
      </c>
      <c r="S123">
        <f t="shared" si="64"/>
        <v>0</v>
      </c>
      <c r="T123" s="6"/>
      <c r="U123" s="6"/>
      <c r="V123" s="6">
        <v>1</v>
      </c>
      <c r="W123" s="6"/>
      <c r="X123" s="6"/>
      <c r="Y123" s="6"/>
      <c r="Z123" s="6"/>
      <c r="AA123" s="6"/>
      <c r="AB123" s="9">
        <f t="shared" si="65"/>
        <v>0</v>
      </c>
      <c r="AC123" s="9">
        <f t="shared" si="66"/>
        <v>0</v>
      </c>
      <c r="AD123" s="9">
        <f t="shared" si="67"/>
        <v>1</v>
      </c>
      <c r="AE123" s="9">
        <f t="shared" si="68"/>
        <v>0</v>
      </c>
      <c r="AF123" s="9">
        <f t="shared" si="69"/>
        <v>0</v>
      </c>
      <c r="AG123" s="9">
        <f t="shared" si="70"/>
        <v>0</v>
      </c>
      <c r="AH123" s="9">
        <f t="shared" si="71"/>
        <v>0</v>
      </c>
      <c r="AI123" s="9">
        <f t="shared" si="72"/>
        <v>0</v>
      </c>
      <c r="AJ123" s="6"/>
      <c r="AK123" s="6"/>
      <c r="AL123" s="6"/>
      <c r="AM123" s="6"/>
      <c r="AT123" s="5">
        <v>1</v>
      </c>
      <c r="AV123">
        <f t="shared" si="73"/>
        <v>0</v>
      </c>
      <c r="AW123">
        <f t="shared" si="74"/>
        <v>0</v>
      </c>
      <c r="AX123">
        <f t="shared" si="75"/>
        <v>0</v>
      </c>
      <c r="AY123">
        <f t="shared" si="76"/>
        <v>0</v>
      </c>
      <c r="AZ123">
        <f t="shared" si="77"/>
        <v>0</v>
      </c>
      <c r="BA123">
        <f t="shared" si="78"/>
        <v>0</v>
      </c>
      <c r="BB123">
        <f t="shared" si="79"/>
        <v>1</v>
      </c>
      <c r="BC123">
        <f t="shared" si="80"/>
        <v>0</v>
      </c>
      <c r="BE123" s="5" t="s">
        <v>31</v>
      </c>
      <c r="BF123" s="5" t="s">
        <v>32</v>
      </c>
      <c r="BG123" s="5" t="s">
        <v>32</v>
      </c>
    </row>
    <row r="124" spans="2:59" s="5" customFormat="1" ht="45" customHeight="1" x14ac:dyDescent="0.2">
      <c r="B124" s="5" t="s">
        <v>8</v>
      </c>
      <c r="D124" s="5" t="s">
        <v>9</v>
      </c>
      <c r="E124" s="5" t="s">
        <v>10</v>
      </c>
      <c r="F124" s="5" t="s">
        <v>10</v>
      </c>
      <c r="G124" s="5" t="s">
        <v>10</v>
      </c>
      <c r="I124" s="5" t="s">
        <v>17</v>
      </c>
      <c r="J124">
        <f t="shared" si="81"/>
        <v>1</v>
      </c>
      <c r="K124">
        <f t="shared" si="81"/>
        <v>1</v>
      </c>
      <c r="L124">
        <f t="shared" si="81"/>
        <v>0</v>
      </c>
      <c r="M124">
        <f t="shared" si="81"/>
        <v>0</v>
      </c>
      <c r="N124">
        <f t="shared" si="59"/>
        <v>0</v>
      </c>
      <c r="O124">
        <f t="shared" si="60"/>
        <v>0.5</v>
      </c>
      <c r="P124">
        <f t="shared" si="61"/>
        <v>0.5</v>
      </c>
      <c r="Q124">
        <f t="shared" si="62"/>
        <v>0</v>
      </c>
      <c r="R124">
        <f t="shared" si="63"/>
        <v>0</v>
      </c>
      <c r="S124">
        <f t="shared" si="64"/>
        <v>0</v>
      </c>
      <c r="T124" s="6"/>
      <c r="U124" s="6"/>
      <c r="V124" s="6"/>
      <c r="W124" s="6"/>
      <c r="X124" s="6"/>
      <c r="Y124" s="6"/>
      <c r="Z124" s="6">
        <v>1</v>
      </c>
      <c r="AA124" s="6"/>
      <c r="AB124" s="9">
        <f t="shared" si="65"/>
        <v>0</v>
      </c>
      <c r="AC124" s="9">
        <f t="shared" si="66"/>
        <v>0</v>
      </c>
      <c r="AD124" s="9">
        <f t="shared" si="67"/>
        <v>0</v>
      </c>
      <c r="AE124" s="9">
        <f t="shared" si="68"/>
        <v>0</v>
      </c>
      <c r="AF124" s="9">
        <f t="shared" si="69"/>
        <v>0</v>
      </c>
      <c r="AG124" s="9">
        <f t="shared" si="70"/>
        <v>0</v>
      </c>
      <c r="AH124" s="9">
        <f t="shared" si="71"/>
        <v>1</v>
      </c>
      <c r="AI124" s="9">
        <f t="shared" si="72"/>
        <v>0</v>
      </c>
      <c r="AJ124" s="6"/>
      <c r="AK124" s="6"/>
      <c r="AL124" s="6"/>
      <c r="AM124" s="6"/>
      <c r="AR124" s="5">
        <v>1</v>
      </c>
      <c r="AV124">
        <f t="shared" si="73"/>
        <v>0</v>
      </c>
      <c r="AW124">
        <f t="shared" si="74"/>
        <v>0</v>
      </c>
      <c r="AX124">
        <f t="shared" si="75"/>
        <v>0</v>
      </c>
      <c r="AY124">
        <f t="shared" si="76"/>
        <v>0</v>
      </c>
      <c r="AZ124">
        <f t="shared" si="77"/>
        <v>1</v>
      </c>
      <c r="BA124">
        <f t="shared" si="78"/>
        <v>0</v>
      </c>
      <c r="BB124">
        <f t="shared" si="79"/>
        <v>0</v>
      </c>
      <c r="BC124">
        <f t="shared" si="80"/>
        <v>0</v>
      </c>
      <c r="BE124" s="5" t="s">
        <v>32</v>
      </c>
      <c r="BF124" s="5" t="s">
        <v>32</v>
      </c>
      <c r="BG124" s="5" t="s">
        <v>32</v>
      </c>
    </row>
    <row r="125" spans="2:59" s="5" customFormat="1" ht="45" customHeight="1" x14ac:dyDescent="0.2">
      <c r="B125" s="5" t="s">
        <v>8</v>
      </c>
      <c r="D125" s="5" t="s">
        <v>10</v>
      </c>
      <c r="E125" s="5" t="s">
        <v>10</v>
      </c>
      <c r="F125" s="5" t="s">
        <v>10</v>
      </c>
      <c r="G125" s="5" t="s">
        <v>10</v>
      </c>
      <c r="I125" s="5" t="s">
        <v>18</v>
      </c>
      <c r="J125">
        <f t="shared" si="81"/>
        <v>0</v>
      </c>
      <c r="K125">
        <f t="shared" si="81"/>
        <v>1</v>
      </c>
      <c r="L125">
        <f t="shared" si="81"/>
        <v>0</v>
      </c>
      <c r="M125">
        <f t="shared" si="81"/>
        <v>0</v>
      </c>
      <c r="N125">
        <f t="shared" si="59"/>
        <v>0</v>
      </c>
      <c r="O125">
        <f t="shared" si="60"/>
        <v>0</v>
      </c>
      <c r="P125">
        <f t="shared" si="61"/>
        <v>1</v>
      </c>
      <c r="Q125">
        <f t="shared" si="62"/>
        <v>0</v>
      </c>
      <c r="R125">
        <f t="shared" si="63"/>
        <v>0</v>
      </c>
      <c r="S125">
        <f t="shared" si="64"/>
        <v>0</v>
      </c>
      <c r="T125" s="6"/>
      <c r="U125" s="6"/>
      <c r="V125" s="6">
        <v>1</v>
      </c>
      <c r="W125" s="6"/>
      <c r="X125" s="6"/>
      <c r="Y125" s="6"/>
      <c r="Z125" s="6"/>
      <c r="AA125" s="6"/>
      <c r="AB125" s="9">
        <f t="shared" si="65"/>
        <v>0</v>
      </c>
      <c r="AC125" s="9">
        <f t="shared" si="66"/>
        <v>0</v>
      </c>
      <c r="AD125" s="9">
        <f t="shared" si="67"/>
        <v>1</v>
      </c>
      <c r="AE125" s="9">
        <f t="shared" si="68"/>
        <v>0</v>
      </c>
      <c r="AF125" s="9">
        <f t="shared" si="69"/>
        <v>0</v>
      </c>
      <c r="AG125" s="9">
        <f t="shared" si="70"/>
        <v>0</v>
      </c>
      <c r="AH125" s="9">
        <f t="shared" si="71"/>
        <v>0</v>
      </c>
      <c r="AI125" s="9">
        <f t="shared" si="72"/>
        <v>0</v>
      </c>
      <c r="AJ125" s="6"/>
      <c r="AK125" s="6"/>
      <c r="AL125" s="6"/>
      <c r="AM125" s="6"/>
      <c r="AR125" s="5">
        <v>1</v>
      </c>
      <c r="AV125">
        <f t="shared" si="73"/>
        <v>0</v>
      </c>
      <c r="AW125">
        <f t="shared" si="74"/>
        <v>0</v>
      </c>
      <c r="AX125">
        <f t="shared" si="75"/>
        <v>0</v>
      </c>
      <c r="AY125">
        <f t="shared" si="76"/>
        <v>0</v>
      </c>
      <c r="AZ125">
        <f t="shared" si="77"/>
        <v>1</v>
      </c>
      <c r="BA125">
        <f t="shared" si="78"/>
        <v>0</v>
      </c>
      <c r="BB125">
        <f t="shared" si="79"/>
        <v>0</v>
      </c>
      <c r="BC125">
        <f t="shared" si="80"/>
        <v>0</v>
      </c>
      <c r="BE125" s="5" t="s">
        <v>31</v>
      </c>
      <c r="BF125" s="5" t="s">
        <v>31</v>
      </c>
      <c r="BG125" s="5" t="s">
        <v>31</v>
      </c>
    </row>
    <row r="126" spans="2:59" s="5" customFormat="1" ht="45" customHeight="1" x14ac:dyDescent="0.2">
      <c r="B126" s="5" t="s">
        <v>13</v>
      </c>
      <c r="D126" s="5" t="s">
        <v>9</v>
      </c>
      <c r="E126" s="5" t="s">
        <v>10</v>
      </c>
      <c r="F126" s="5" t="s">
        <v>10</v>
      </c>
      <c r="G126" s="5" t="s">
        <v>10</v>
      </c>
      <c r="I126" s="5" t="s">
        <v>18</v>
      </c>
      <c r="J126">
        <f t="shared" si="81"/>
        <v>0</v>
      </c>
      <c r="K126">
        <f t="shared" si="81"/>
        <v>1</v>
      </c>
      <c r="L126">
        <f t="shared" si="81"/>
        <v>0</v>
      </c>
      <c r="M126">
        <f t="shared" si="81"/>
        <v>0</v>
      </c>
      <c r="N126">
        <f t="shared" si="59"/>
        <v>0</v>
      </c>
      <c r="O126">
        <f t="shared" si="60"/>
        <v>0</v>
      </c>
      <c r="P126">
        <f t="shared" si="61"/>
        <v>1</v>
      </c>
      <c r="Q126">
        <f t="shared" si="62"/>
        <v>0</v>
      </c>
      <c r="R126">
        <f t="shared" si="63"/>
        <v>0</v>
      </c>
      <c r="S126">
        <f t="shared" si="64"/>
        <v>0</v>
      </c>
      <c r="T126" s="6"/>
      <c r="U126" s="6">
        <v>1</v>
      </c>
      <c r="V126" s="6"/>
      <c r="W126" s="6"/>
      <c r="X126" s="6"/>
      <c r="Y126" s="6"/>
      <c r="Z126" s="6"/>
      <c r="AA126" s="6"/>
      <c r="AB126" s="9">
        <f t="shared" si="65"/>
        <v>0</v>
      </c>
      <c r="AC126" s="9">
        <f t="shared" si="66"/>
        <v>1</v>
      </c>
      <c r="AD126" s="9">
        <f t="shared" si="67"/>
        <v>0</v>
      </c>
      <c r="AE126" s="9">
        <f t="shared" si="68"/>
        <v>0</v>
      </c>
      <c r="AF126" s="9">
        <f t="shared" si="69"/>
        <v>0</v>
      </c>
      <c r="AG126" s="9">
        <f t="shared" si="70"/>
        <v>0</v>
      </c>
      <c r="AH126" s="9">
        <f t="shared" si="71"/>
        <v>0</v>
      </c>
      <c r="AI126" s="9">
        <f t="shared" si="72"/>
        <v>0</v>
      </c>
      <c r="AJ126" s="6"/>
      <c r="AK126" s="6"/>
      <c r="AL126" s="6"/>
      <c r="AM126" s="6"/>
      <c r="AT126" s="5">
        <v>1</v>
      </c>
      <c r="AV126">
        <f t="shared" si="73"/>
        <v>0</v>
      </c>
      <c r="AW126">
        <f t="shared" si="74"/>
        <v>0</v>
      </c>
      <c r="AX126">
        <f t="shared" si="75"/>
        <v>0</v>
      </c>
      <c r="AY126">
        <f t="shared" si="76"/>
        <v>0</v>
      </c>
      <c r="AZ126">
        <f t="shared" si="77"/>
        <v>0</v>
      </c>
      <c r="BA126">
        <f t="shared" si="78"/>
        <v>0</v>
      </c>
      <c r="BB126">
        <f t="shared" si="79"/>
        <v>1</v>
      </c>
      <c r="BC126">
        <f t="shared" si="80"/>
        <v>0</v>
      </c>
      <c r="BE126" s="5" t="s">
        <v>31</v>
      </c>
      <c r="BF126" s="5" t="s">
        <v>32</v>
      </c>
      <c r="BG126" s="5" t="s">
        <v>32</v>
      </c>
    </row>
    <row r="127" spans="2:59" s="5" customFormat="1" ht="45" customHeight="1" x14ac:dyDescent="0.2">
      <c r="B127" s="5" t="s">
        <v>8</v>
      </c>
      <c r="D127" s="5" t="s">
        <v>9</v>
      </c>
      <c r="E127" s="5" t="s">
        <v>10</v>
      </c>
      <c r="F127" s="5" t="s">
        <v>10</v>
      </c>
      <c r="G127" s="5" t="s">
        <v>10</v>
      </c>
      <c r="I127" s="5" t="s">
        <v>18</v>
      </c>
      <c r="J127">
        <f t="shared" si="81"/>
        <v>0</v>
      </c>
      <c r="K127">
        <f t="shared" si="81"/>
        <v>1</v>
      </c>
      <c r="L127">
        <f t="shared" si="81"/>
        <v>0</v>
      </c>
      <c r="M127">
        <f t="shared" si="81"/>
        <v>0</v>
      </c>
      <c r="N127">
        <f t="shared" si="59"/>
        <v>0</v>
      </c>
      <c r="O127">
        <f t="shared" si="60"/>
        <v>0</v>
      </c>
      <c r="P127">
        <f t="shared" si="61"/>
        <v>1</v>
      </c>
      <c r="Q127">
        <f t="shared" si="62"/>
        <v>0</v>
      </c>
      <c r="R127">
        <f t="shared" si="63"/>
        <v>0</v>
      </c>
      <c r="S127">
        <f t="shared" si="64"/>
        <v>0</v>
      </c>
      <c r="T127" s="6"/>
      <c r="U127" s="6">
        <v>1</v>
      </c>
      <c r="V127" s="6"/>
      <c r="W127" s="6"/>
      <c r="X127" s="6"/>
      <c r="Y127" s="6"/>
      <c r="Z127" s="6"/>
      <c r="AA127" s="6"/>
      <c r="AB127" s="9">
        <f t="shared" si="65"/>
        <v>0</v>
      </c>
      <c r="AC127" s="9">
        <f t="shared" si="66"/>
        <v>1</v>
      </c>
      <c r="AD127" s="9">
        <f t="shared" si="67"/>
        <v>0</v>
      </c>
      <c r="AE127" s="9">
        <f t="shared" si="68"/>
        <v>0</v>
      </c>
      <c r="AF127" s="9">
        <f t="shared" si="69"/>
        <v>0</v>
      </c>
      <c r="AG127" s="9">
        <f t="shared" si="70"/>
        <v>0</v>
      </c>
      <c r="AH127" s="9">
        <f t="shared" si="71"/>
        <v>0</v>
      </c>
      <c r="AI127" s="9">
        <f t="shared" si="72"/>
        <v>0</v>
      </c>
      <c r="AJ127" s="6"/>
      <c r="AK127" s="6"/>
      <c r="AL127" s="6"/>
      <c r="AM127" s="6"/>
      <c r="AU127" s="5">
        <v>1</v>
      </c>
      <c r="AV127">
        <f t="shared" si="73"/>
        <v>0</v>
      </c>
      <c r="AW127">
        <f t="shared" si="74"/>
        <v>0</v>
      </c>
      <c r="AX127">
        <f t="shared" si="75"/>
        <v>0</v>
      </c>
      <c r="AY127">
        <f t="shared" si="76"/>
        <v>0</v>
      </c>
      <c r="AZ127">
        <f t="shared" si="77"/>
        <v>0</v>
      </c>
      <c r="BA127">
        <f t="shared" si="78"/>
        <v>0</v>
      </c>
      <c r="BB127">
        <f t="shared" si="79"/>
        <v>0</v>
      </c>
      <c r="BC127">
        <f t="shared" si="80"/>
        <v>1</v>
      </c>
      <c r="BE127" s="5" t="s">
        <v>31</v>
      </c>
      <c r="BF127" s="5" t="s">
        <v>32</v>
      </c>
      <c r="BG127" s="5" t="s">
        <v>32</v>
      </c>
    </row>
    <row r="128" spans="2:59" s="5" customFormat="1" ht="45" customHeight="1" x14ac:dyDescent="0.2">
      <c r="B128" s="5" t="s">
        <v>8</v>
      </c>
      <c r="D128" s="5" t="s">
        <v>10</v>
      </c>
      <c r="E128" s="5" t="s">
        <v>10</v>
      </c>
      <c r="F128" s="5" t="s">
        <v>20</v>
      </c>
      <c r="G128" s="5" t="s">
        <v>9</v>
      </c>
      <c r="I128" s="5" t="s">
        <v>17</v>
      </c>
      <c r="J128">
        <f t="shared" si="81"/>
        <v>1</v>
      </c>
      <c r="K128">
        <f t="shared" si="81"/>
        <v>1</v>
      </c>
      <c r="L128">
        <f t="shared" si="81"/>
        <v>0</v>
      </c>
      <c r="M128">
        <f t="shared" si="81"/>
        <v>0</v>
      </c>
      <c r="N128">
        <f t="shared" si="59"/>
        <v>0</v>
      </c>
      <c r="O128">
        <f t="shared" si="60"/>
        <v>0.5</v>
      </c>
      <c r="P128">
        <f t="shared" si="61"/>
        <v>0.5</v>
      </c>
      <c r="Q128">
        <f t="shared" si="62"/>
        <v>0</v>
      </c>
      <c r="R128">
        <f t="shared" si="63"/>
        <v>0</v>
      </c>
      <c r="S128">
        <f t="shared" si="64"/>
        <v>0</v>
      </c>
      <c r="T128" s="6"/>
      <c r="U128" s="6"/>
      <c r="V128" s="6"/>
      <c r="W128" s="6"/>
      <c r="X128" s="6">
        <v>1</v>
      </c>
      <c r="Y128" s="6"/>
      <c r="Z128" s="6"/>
      <c r="AA128" s="6"/>
      <c r="AB128" s="9">
        <f t="shared" si="65"/>
        <v>0</v>
      </c>
      <c r="AC128" s="9">
        <f t="shared" si="66"/>
        <v>0</v>
      </c>
      <c r="AD128" s="9">
        <f t="shared" si="67"/>
        <v>0</v>
      </c>
      <c r="AE128" s="9">
        <f t="shared" si="68"/>
        <v>0</v>
      </c>
      <c r="AF128" s="9">
        <f t="shared" si="69"/>
        <v>1</v>
      </c>
      <c r="AG128" s="9">
        <f t="shared" si="70"/>
        <v>0</v>
      </c>
      <c r="AH128" s="9">
        <f t="shared" si="71"/>
        <v>0</v>
      </c>
      <c r="AI128" s="9">
        <f t="shared" si="72"/>
        <v>0</v>
      </c>
      <c r="AJ128" s="6"/>
      <c r="AK128" s="6"/>
      <c r="AL128" s="6"/>
      <c r="AM128" s="6"/>
      <c r="AN128" s="5">
        <v>1</v>
      </c>
      <c r="AV128">
        <f t="shared" si="73"/>
        <v>1</v>
      </c>
      <c r="AW128">
        <f t="shared" si="74"/>
        <v>0</v>
      </c>
      <c r="AX128">
        <f t="shared" si="75"/>
        <v>0</v>
      </c>
      <c r="AY128">
        <f t="shared" si="76"/>
        <v>0</v>
      </c>
      <c r="AZ128">
        <f t="shared" si="77"/>
        <v>0</v>
      </c>
      <c r="BA128">
        <f t="shared" si="78"/>
        <v>0</v>
      </c>
      <c r="BB128">
        <f t="shared" si="79"/>
        <v>0</v>
      </c>
      <c r="BC128">
        <f t="shared" si="80"/>
        <v>0</v>
      </c>
      <c r="BE128" s="5" t="s">
        <v>31</v>
      </c>
      <c r="BF128" s="5" t="s">
        <v>32</v>
      </c>
      <c r="BG128" s="5" t="s">
        <v>32</v>
      </c>
    </row>
    <row r="129" spans="2:59" s="5" customFormat="1" ht="45" customHeight="1" x14ac:dyDescent="0.2">
      <c r="B129" s="5" t="s">
        <v>13</v>
      </c>
      <c r="D129" s="5" t="s">
        <v>9</v>
      </c>
      <c r="E129" s="5" t="s">
        <v>20</v>
      </c>
      <c r="F129" s="5" t="s">
        <v>20</v>
      </c>
      <c r="G129" s="5" t="s">
        <v>9</v>
      </c>
      <c r="I129" s="5" t="s">
        <v>18</v>
      </c>
      <c r="J129">
        <f t="shared" si="81"/>
        <v>0</v>
      </c>
      <c r="K129">
        <f t="shared" si="81"/>
        <v>1</v>
      </c>
      <c r="L129">
        <f t="shared" si="81"/>
        <v>0</v>
      </c>
      <c r="M129">
        <f t="shared" si="81"/>
        <v>0</v>
      </c>
      <c r="N129">
        <f t="shared" si="59"/>
        <v>0</v>
      </c>
      <c r="O129">
        <f t="shared" si="60"/>
        <v>0</v>
      </c>
      <c r="P129">
        <f t="shared" si="61"/>
        <v>1</v>
      </c>
      <c r="Q129">
        <f t="shared" si="62"/>
        <v>0</v>
      </c>
      <c r="R129">
        <f t="shared" si="63"/>
        <v>0</v>
      </c>
      <c r="S129">
        <f t="shared" si="64"/>
        <v>0</v>
      </c>
      <c r="T129" s="6"/>
      <c r="U129" s="6">
        <v>1</v>
      </c>
      <c r="V129" s="6"/>
      <c r="W129" s="6"/>
      <c r="X129" s="6"/>
      <c r="Y129" s="6"/>
      <c r="Z129" s="6"/>
      <c r="AA129" s="6"/>
      <c r="AB129" s="9">
        <f t="shared" si="65"/>
        <v>0</v>
      </c>
      <c r="AC129" s="9">
        <f t="shared" si="66"/>
        <v>1</v>
      </c>
      <c r="AD129" s="9">
        <f t="shared" si="67"/>
        <v>0</v>
      </c>
      <c r="AE129" s="9">
        <f t="shared" si="68"/>
        <v>0</v>
      </c>
      <c r="AF129" s="9">
        <f t="shared" si="69"/>
        <v>0</v>
      </c>
      <c r="AG129" s="9">
        <f t="shared" si="70"/>
        <v>0</v>
      </c>
      <c r="AH129" s="9">
        <f t="shared" si="71"/>
        <v>0</v>
      </c>
      <c r="AI129" s="9">
        <f t="shared" si="72"/>
        <v>0</v>
      </c>
      <c r="AJ129" s="6"/>
      <c r="AK129" s="6"/>
      <c r="AL129" s="6"/>
      <c r="AM129" s="6"/>
      <c r="AQ129" s="5">
        <v>1</v>
      </c>
      <c r="AV129">
        <f t="shared" si="73"/>
        <v>0</v>
      </c>
      <c r="AW129">
        <f t="shared" si="74"/>
        <v>0</v>
      </c>
      <c r="AX129">
        <f t="shared" si="75"/>
        <v>0</v>
      </c>
      <c r="AY129">
        <f t="shared" si="76"/>
        <v>1</v>
      </c>
      <c r="AZ129">
        <f t="shared" si="77"/>
        <v>0</v>
      </c>
      <c r="BA129">
        <f t="shared" si="78"/>
        <v>0</v>
      </c>
      <c r="BB129">
        <f t="shared" si="79"/>
        <v>0</v>
      </c>
      <c r="BC129">
        <f t="shared" si="80"/>
        <v>0</v>
      </c>
      <c r="BE129" s="5" t="s">
        <v>32</v>
      </c>
      <c r="BF129" s="5" t="s">
        <v>32</v>
      </c>
      <c r="BG129" s="5" t="s">
        <v>32</v>
      </c>
    </row>
    <row r="130" spans="2:59" s="5" customFormat="1" ht="45" customHeight="1" x14ac:dyDescent="0.2">
      <c r="B130" s="5" t="s">
        <v>8</v>
      </c>
      <c r="D130" s="5" t="s">
        <v>10</v>
      </c>
      <c r="E130" s="5" t="s">
        <v>20</v>
      </c>
      <c r="F130" s="5" t="s">
        <v>10</v>
      </c>
      <c r="G130" s="5" t="s">
        <v>20</v>
      </c>
      <c r="I130" s="5" t="s">
        <v>17</v>
      </c>
      <c r="J130">
        <f t="shared" si="81"/>
        <v>1</v>
      </c>
      <c r="K130">
        <f t="shared" si="81"/>
        <v>1</v>
      </c>
      <c r="L130">
        <f t="shared" si="81"/>
        <v>0</v>
      </c>
      <c r="M130">
        <f t="shared" si="81"/>
        <v>0</v>
      </c>
      <c r="N130">
        <f t="shared" si="59"/>
        <v>0</v>
      </c>
      <c r="O130">
        <f t="shared" si="60"/>
        <v>0.5</v>
      </c>
      <c r="P130">
        <f t="shared" si="61"/>
        <v>0.5</v>
      </c>
      <c r="Q130">
        <f t="shared" si="62"/>
        <v>0</v>
      </c>
      <c r="R130">
        <f t="shared" si="63"/>
        <v>0</v>
      </c>
      <c r="S130">
        <f t="shared" si="64"/>
        <v>0</v>
      </c>
      <c r="T130" s="6"/>
      <c r="U130" s="6"/>
      <c r="V130" s="6"/>
      <c r="W130" s="6"/>
      <c r="X130" s="6"/>
      <c r="Y130" s="6">
        <v>1</v>
      </c>
      <c r="Z130" s="6"/>
      <c r="AA130" s="6"/>
      <c r="AB130" s="9">
        <f t="shared" ref="AB130:AB161" si="82">T130/SUM($T130:$AA130)</f>
        <v>0</v>
      </c>
      <c r="AC130" s="9">
        <f t="shared" ref="AC130:AC161" si="83">U130/SUM($T130:$AA130)</f>
        <v>0</v>
      </c>
      <c r="AD130" s="9">
        <f t="shared" ref="AD130:AD161" si="84">V130/SUM($T130:$AA130)</f>
        <v>0</v>
      </c>
      <c r="AE130" s="9">
        <f t="shared" ref="AE130:AE161" si="85">W130/SUM($T130:$AA130)</f>
        <v>0</v>
      </c>
      <c r="AF130" s="9">
        <f t="shared" ref="AF130:AF161" si="86">X130/SUM($T130:$AA130)</f>
        <v>0</v>
      </c>
      <c r="AG130" s="9">
        <f t="shared" ref="AG130:AG161" si="87">Y130/SUM($T130:$AA130)</f>
        <v>1</v>
      </c>
      <c r="AH130" s="9">
        <f t="shared" ref="AH130:AH161" si="88">Z130/SUM($T130:$AA130)</f>
        <v>0</v>
      </c>
      <c r="AI130" s="9">
        <f t="shared" ref="AI130:AI161" si="89">AA130/SUM($T130:$AA130)</f>
        <v>0</v>
      </c>
      <c r="AJ130" s="6"/>
      <c r="AK130" s="6"/>
      <c r="AL130" s="6"/>
      <c r="AM130" s="6"/>
      <c r="AO130" s="5">
        <v>1</v>
      </c>
      <c r="AV130">
        <f t="shared" ref="AV130:AV161" si="90">AN130/SUM($AN130:$AU130)</f>
        <v>0</v>
      </c>
      <c r="AW130">
        <f t="shared" ref="AW130:AW161" si="91">AO130/SUM($AN130:$AU130)</f>
        <v>1</v>
      </c>
      <c r="AX130">
        <f t="shared" ref="AX130:AX161" si="92">AP130/SUM($AN130:$AU130)</f>
        <v>0</v>
      </c>
      <c r="AY130">
        <f t="shared" ref="AY130:AY161" si="93">AQ130/SUM($AN130:$AU130)</f>
        <v>0</v>
      </c>
      <c r="AZ130">
        <f t="shared" ref="AZ130:AZ161" si="94">AR130/SUM($AN130:$AU130)</f>
        <v>0</v>
      </c>
      <c r="BA130">
        <f t="shared" ref="BA130:BA161" si="95">AS130/SUM($AN130:$AU130)</f>
        <v>0</v>
      </c>
      <c r="BB130">
        <f t="shared" ref="BB130:BB161" si="96">AT130/SUM($AN130:$AU130)</f>
        <v>0</v>
      </c>
      <c r="BC130">
        <f t="shared" ref="BC130:BC161" si="97">AU130/SUM($AN130:$AU130)</f>
        <v>0</v>
      </c>
      <c r="BE130" s="5" t="s">
        <v>32</v>
      </c>
      <c r="BF130" s="5" t="s">
        <v>32</v>
      </c>
      <c r="BG130" s="5" t="s">
        <v>32</v>
      </c>
    </row>
    <row r="131" spans="2:59" s="5" customFormat="1" ht="45" customHeight="1" x14ac:dyDescent="0.2">
      <c r="B131" s="5" t="s">
        <v>13</v>
      </c>
      <c r="D131" s="5" t="s">
        <v>10</v>
      </c>
      <c r="E131" s="5" t="s">
        <v>20</v>
      </c>
      <c r="F131" s="5" t="s">
        <v>10</v>
      </c>
      <c r="G131" s="5" t="s">
        <v>10</v>
      </c>
      <c r="I131" s="5" t="s">
        <v>17</v>
      </c>
      <c r="J131">
        <f t="shared" ref="J131:M162" si="98">IF(ISNUMBER(SEARCH(J$1,$I131)),1,0)</f>
        <v>1</v>
      </c>
      <c r="K131">
        <f t="shared" si="98"/>
        <v>1</v>
      </c>
      <c r="L131">
        <f t="shared" si="98"/>
        <v>0</v>
      </c>
      <c r="M131">
        <f t="shared" si="98"/>
        <v>0</v>
      </c>
      <c r="N131">
        <f t="shared" ref="N131:N184" si="99">IF(SUM(J131:M131)=0,1,0)</f>
        <v>0</v>
      </c>
      <c r="O131">
        <f t="shared" ref="O131:O184" si="100">J131/SUM($J131:$N131)</f>
        <v>0.5</v>
      </c>
      <c r="P131">
        <f t="shared" ref="P131:P184" si="101">K131/SUM($J131:$N131)</f>
        <v>0.5</v>
      </c>
      <c r="Q131">
        <f t="shared" ref="Q131:Q184" si="102">L131/SUM($J131:$N131)</f>
        <v>0</v>
      </c>
      <c r="R131">
        <f t="shared" ref="R131:R184" si="103">M131/SUM($J131:$N131)</f>
        <v>0</v>
      </c>
      <c r="S131">
        <f t="shared" ref="S131:S184" si="104">N131/SUM($J131:$N131)</f>
        <v>0</v>
      </c>
      <c r="T131" s="6"/>
      <c r="U131" s="6">
        <v>1</v>
      </c>
      <c r="V131" s="6"/>
      <c r="W131" s="6"/>
      <c r="X131" s="6"/>
      <c r="Y131" s="6"/>
      <c r="Z131" s="6"/>
      <c r="AA131" s="6"/>
      <c r="AB131" s="9">
        <f t="shared" si="82"/>
        <v>0</v>
      </c>
      <c r="AC131" s="9">
        <f t="shared" si="83"/>
        <v>1</v>
      </c>
      <c r="AD131" s="9">
        <f t="shared" si="84"/>
        <v>0</v>
      </c>
      <c r="AE131" s="9">
        <f t="shared" si="85"/>
        <v>0</v>
      </c>
      <c r="AF131" s="9">
        <f t="shared" si="86"/>
        <v>0</v>
      </c>
      <c r="AG131" s="9">
        <f t="shared" si="87"/>
        <v>0</v>
      </c>
      <c r="AH131" s="9">
        <f t="shared" si="88"/>
        <v>0</v>
      </c>
      <c r="AI131" s="9">
        <f t="shared" si="89"/>
        <v>0</v>
      </c>
      <c r="AJ131" s="6"/>
      <c r="AK131" s="6"/>
      <c r="AL131" s="6"/>
      <c r="AM131" s="6"/>
      <c r="AO131" s="5">
        <v>1</v>
      </c>
      <c r="AV131">
        <f t="shared" si="90"/>
        <v>0</v>
      </c>
      <c r="AW131">
        <f t="shared" si="91"/>
        <v>1</v>
      </c>
      <c r="AX131">
        <f t="shared" si="92"/>
        <v>0</v>
      </c>
      <c r="AY131">
        <f t="shared" si="93"/>
        <v>0</v>
      </c>
      <c r="AZ131">
        <f t="shared" si="94"/>
        <v>0</v>
      </c>
      <c r="BA131">
        <f t="shared" si="95"/>
        <v>0</v>
      </c>
      <c r="BB131">
        <f t="shared" si="96"/>
        <v>0</v>
      </c>
      <c r="BC131">
        <f t="shared" si="97"/>
        <v>0</v>
      </c>
      <c r="BE131" s="5" t="s">
        <v>32</v>
      </c>
      <c r="BF131" s="5" t="s">
        <v>32</v>
      </c>
      <c r="BG131" s="5" t="s">
        <v>32</v>
      </c>
    </row>
    <row r="132" spans="2:59" s="5" customFormat="1" ht="45" customHeight="1" x14ac:dyDescent="0.2">
      <c r="B132" s="5" t="s">
        <v>13</v>
      </c>
      <c r="D132" s="5" t="s">
        <v>10</v>
      </c>
      <c r="E132" s="5" t="s">
        <v>10</v>
      </c>
      <c r="F132" s="5" t="s">
        <v>20</v>
      </c>
      <c r="G132" s="5" t="s">
        <v>9</v>
      </c>
      <c r="I132" s="5" t="s">
        <v>18</v>
      </c>
      <c r="J132">
        <f t="shared" si="98"/>
        <v>0</v>
      </c>
      <c r="K132">
        <f t="shared" si="98"/>
        <v>1</v>
      </c>
      <c r="L132">
        <f t="shared" si="98"/>
        <v>0</v>
      </c>
      <c r="M132">
        <f t="shared" si="98"/>
        <v>0</v>
      </c>
      <c r="N132">
        <f t="shared" si="99"/>
        <v>0</v>
      </c>
      <c r="O132">
        <f t="shared" si="100"/>
        <v>0</v>
      </c>
      <c r="P132">
        <f t="shared" si="101"/>
        <v>1</v>
      </c>
      <c r="Q132">
        <f t="shared" si="102"/>
        <v>0</v>
      </c>
      <c r="R132">
        <f t="shared" si="103"/>
        <v>0</v>
      </c>
      <c r="S132">
        <f t="shared" si="104"/>
        <v>0</v>
      </c>
      <c r="T132" s="6"/>
      <c r="U132" s="6">
        <v>1</v>
      </c>
      <c r="V132" s="6"/>
      <c r="W132" s="6"/>
      <c r="X132" s="6"/>
      <c r="Y132" s="6"/>
      <c r="Z132" s="6"/>
      <c r="AA132" s="6"/>
      <c r="AB132" s="9">
        <f t="shared" si="82"/>
        <v>0</v>
      </c>
      <c r="AC132" s="9">
        <f t="shared" si="83"/>
        <v>1</v>
      </c>
      <c r="AD132" s="9">
        <f t="shared" si="84"/>
        <v>0</v>
      </c>
      <c r="AE132" s="9">
        <f t="shared" si="85"/>
        <v>0</v>
      </c>
      <c r="AF132" s="9">
        <f t="shared" si="86"/>
        <v>0</v>
      </c>
      <c r="AG132" s="9">
        <f t="shared" si="87"/>
        <v>0</v>
      </c>
      <c r="AH132" s="9">
        <f t="shared" si="88"/>
        <v>0</v>
      </c>
      <c r="AI132" s="9">
        <f t="shared" si="89"/>
        <v>0</v>
      </c>
      <c r="AJ132" s="6"/>
      <c r="AK132" s="6"/>
      <c r="AL132" s="6"/>
      <c r="AM132" s="6"/>
      <c r="AQ132" s="5">
        <v>1</v>
      </c>
      <c r="AV132">
        <f t="shared" si="90"/>
        <v>0</v>
      </c>
      <c r="AW132">
        <f t="shared" si="91"/>
        <v>0</v>
      </c>
      <c r="AX132">
        <f t="shared" si="92"/>
        <v>0</v>
      </c>
      <c r="AY132">
        <f t="shared" si="93"/>
        <v>1</v>
      </c>
      <c r="AZ132">
        <f t="shared" si="94"/>
        <v>0</v>
      </c>
      <c r="BA132">
        <f t="shared" si="95"/>
        <v>0</v>
      </c>
      <c r="BB132">
        <f t="shared" si="96"/>
        <v>0</v>
      </c>
      <c r="BC132">
        <f t="shared" si="97"/>
        <v>0</v>
      </c>
      <c r="BE132" s="5" t="s">
        <v>31</v>
      </c>
      <c r="BF132" s="5" t="s">
        <v>32</v>
      </c>
      <c r="BG132" s="5" t="s">
        <v>32</v>
      </c>
    </row>
    <row r="133" spans="2:59" s="5" customFormat="1" ht="45" customHeight="1" x14ac:dyDescent="0.2">
      <c r="B133" s="5" t="s">
        <v>13</v>
      </c>
      <c r="D133" s="5" t="s">
        <v>10</v>
      </c>
      <c r="E133" s="5" t="s">
        <v>10</v>
      </c>
      <c r="F133" s="5" t="s">
        <v>9</v>
      </c>
      <c r="G133" s="5" t="s">
        <v>9</v>
      </c>
      <c r="I133" s="5" t="s">
        <v>18</v>
      </c>
      <c r="J133">
        <f t="shared" si="98"/>
        <v>0</v>
      </c>
      <c r="K133">
        <f t="shared" si="98"/>
        <v>1</v>
      </c>
      <c r="L133">
        <f t="shared" si="98"/>
        <v>0</v>
      </c>
      <c r="M133">
        <f t="shared" si="98"/>
        <v>0</v>
      </c>
      <c r="N133">
        <f t="shared" si="99"/>
        <v>0</v>
      </c>
      <c r="O133">
        <f t="shared" si="100"/>
        <v>0</v>
      </c>
      <c r="P133">
        <f t="shared" si="101"/>
        <v>1</v>
      </c>
      <c r="Q133">
        <f t="shared" si="102"/>
        <v>0</v>
      </c>
      <c r="R133">
        <f t="shared" si="103"/>
        <v>0</v>
      </c>
      <c r="S133">
        <f t="shared" si="104"/>
        <v>0</v>
      </c>
      <c r="T133" s="6"/>
      <c r="U133" s="6">
        <v>1</v>
      </c>
      <c r="V133" s="6"/>
      <c r="W133" s="6"/>
      <c r="X133" s="6"/>
      <c r="Y133" s="6"/>
      <c r="Z133" s="6"/>
      <c r="AA133" s="6"/>
      <c r="AB133" s="9">
        <f t="shared" si="82"/>
        <v>0</v>
      </c>
      <c r="AC133" s="9">
        <f t="shared" si="83"/>
        <v>1</v>
      </c>
      <c r="AD133" s="9">
        <f t="shared" si="84"/>
        <v>0</v>
      </c>
      <c r="AE133" s="9">
        <f t="shared" si="85"/>
        <v>0</v>
      </c>
      <c r="AF133" s="9">
        <f t="shared" si="86"/>
        <v>0</v>
      </c>
      <c r="AG133" s="9">
        <f t="shared" si="87"/>
        <v>0</v>
      </c>
      <c r="AH133" s="9">
        <f t="shared" si="88"/>
        <v>0</v>
      </c>
      <c r="AI133" s="9">
        <f t="shared" si="89"/>
        <v>0</v>
      </c>
      <c r="AJ133" s="6"/>
      <c r="AK133" s="6"/>
      <c r="AL133" s="6"/>
      <c r="AM133" s="6"/>
      <c r="AN133" s="5">
        <v>1</v>
      </c>
      <c r="AS133" s="5">
        <v>1</v>
      </c>
      <c r="AV133">
        <f t="shared" si="90"/>
        <v>0.5</v>
      </c>
      <c r="AW133">
        <f t="shared" si="91"/>
        <v>0</v>
      </c>
      <c r="AX133">
        <f t="shared" si="92"/>
        <v>0</v>
      </c>
      <c r="AY133">
        <f t="shared" si="93"/>
        <v>0</v>
      </c>
      <c r="AZ133">
        <f t="shared" si="94"/>
        <v>0</v>
      </c>
      <c r="BA133">
        <f t="shared" si="95"/>
        <v>0.5</v>
      </c>
      <c r="BB133">
        <f t="shared" si="96"/>
        <v>0</v>
      </c>
      <c r="BC133">
        <f t="shared" si="97"/>
        <v>0</v>
      </c>
      <c r="BE133" s="5" t="s">
        <v>31</v>
      </c>
      <c r="BF133" s="5" t="s">
        <v>32</v>
      </c>
      <c r="BG133" s="5" t="s">
        <v>32</v>
      </c>
    </row>
    <row r="134" spans="2:59" s="5" customFormat="1" ht="45" customHeight="1" x14ac:dyDescent="0.2">
      <c r="B134" s="5" t="s">
        <v>13</v>
      </c>
      <c r="D134" s="5" t="s">
        <v>9</v>
      </c>
      <c r="E134" s="5" t="s">
        <v>10</v>
      </c>
      <c r="F134" s="5" t="s">
        <v>10</v>
      </c>
      <c r="G134" s="5" t="s">
        <v>10</v>
      </c>
      <c r="I134" s="5" t="s">
        <v>18</v>
      </c>
      <c r="J134">
        <f t="shared" si="98"/>
        <v>0</v>
      </c>
      <c r="K134">
        <f t="shared" si="98"/>
        <v>1</v>
      </c>
      <c r="L134">
        <f t="shared" si="98"/>
        <v>0</v>
      </c>
      <c r="M134">
        <f t="shared" si="98"/>
        <v>0</v>
      </c>
      <c r="N134">
        <f t="shared" si="99"/>
        <v>0</v>
      </c>
      <c r="O134">
        <f t="shared" si="100"/>
        <v>0</v>
      </c>
      <c r="P134">
        <f t="shared" si="101"/>
        <v>1</v>
      </c>
      <c r="Q134">
        <f t="shared" si="102"/>
        <v>0</v>
      </c>
      <c r="R134">
        <f t="shared" si="103"/>
        <v>0</v>
      </c>
      <c r="S134">
        <f t="shared" si="104"/>
        <v>0</v>
      </c>
      <c r="T134" s="6"/>
      <c r="U134" s="6">
        <v>1</v>
      </c>
      <c r="V134" s="6"/>
      <c r="W134" s="6"/>
      <c r="X134" s="6"/>
      <c r="Y134" s="6"/>
      <c r="Z134" s="6"/>
      <c r="AA134" s="6"/>
      <c r="AB134" s="9">
        <f t="shared" si="82"/>
        <v>0</v>
      </c>
      <c r="AC134" s="9">
        <f t="shared" si="83"/>
        <v>1</v>
      </c>
      <c r="AD134" s="9">
        <f t="shared" si="84"/>
        <v>0</v>
      </c>
      <c r="AE134" s="9">
        <f t="shared" si="85"/>
        <v>0</v>
      </c>
      <c r="AF134" s="9">
        <f t="shared" si="86"/>
        <v>0</v>
      </c>
      <c r="AG134" s="9">
        <f t="shared" si="87"/>
        <v>0</v>
      </c>
      <c r="AH134" s="9">
        <f t="shared" si="88"/>
        <v>0</v>
      </c>
      <c r="AI134" s="9">
        <f t="shared" si="89"/>
        <v>0</v>
      </c>
      <c r="AJ134" s="6"/>
      <c r="AK134" s="6"/>
      <c r="AL134" s="6"/>
      <c r="AM134" s="6"/>
      <c r="AO134" s="5">
        <v>1</v>
      </c>
      <c r="AV134">
        <f t="shared" si="90"/>
        <v>0</v>
      </c>
      <c r="AW134">
        <f t="shared" si="91"/>
        <v>1</v>
      </c>
      <c r="AX134">
        <f t="shared" si="92"/>
        <v>0</v>
      </c>
      <c r="AY134">
        <f t="shared" si="93"/>
        <v>0</v>
      </c>
      <c r="AZ134">
        <f t="shared" si="94"/>
        <v>0</v>
      </c>
      <c r="BA134">
        <f t="shared" si="95"/>
        <v>0</v>
      </c>
      <c r="BB134">
        <f t="shared" si="96"/>
        <v>0</v>
      </c>
      <c r="BC134">
        <f t="shared" si="97"/>
        <v>0</v>
      </c>
      <c r="BE134" s="5" t="s">
        <v>31</v>
      </c>
      <c r="BF134" s="5" t="s">
        <v>32</v>
      </c>
      <c r="BG134" s="5" t="s">
        <v>32</v>
      </c>
    </row>
    <row r="135" spans="2:59" s="5" customFormat="1" ht="45" customHeight="1" x14ac:dyDescent="0.2">
      <c r="B135" s="5" t="s">
        <v>8</v>
      </c>
      <c r="D135" s="5" t="s">
        <v>9</v>
      </c>
      <c r="E135" s="5" t="s">
        <v>10</v>
      </c>
      <c r="F135" s="5" t="s">
        <v>10</v>
      </c>
      <c r="G135" s="5" t="s">
        <v>10</v>
      </c>
      <c r="I135" s="5" t="s">
        <v>18</v>
      </c>
      <c r="J135">
        <f t="shared" si="98"/>
        <v>0</v>
      </c>
      <c r="K135">
        <f t="shared" si="98"/>
        <v>1</v>
      </c>
      <c r="L135">
        <f t="shared" si="98"/>
        <v>0</v>
      </c>
      <c r="M135">
        <f t="shared" si="98"/>
        <v>0</v>
      </c>
      <c r="N135">
        <f t="shared" si="99"/>
        <v>0</v>
      </c>
      <c r="O135">
        <f t="shared" si="100"/>
        <v>0</v>
      </c>
      <c r="P135">
        <f t="shared" si="101"/>
        <v>1</v>
      </c>
      <c r="Q135">
        <f t="shared" si="102"/>
        <v>0</v>
      </c>
      <c r="R135">
        <f t="shared" si="103"/>
        <v>0</v>
      </c>
      <c r="S135">
        <f t="shared" si="104"/>
        <v>0</v>
      </c>
      <c r="T135" s="6"/>
      <c r="U135" s="6">
        <v>1</v>
      </c>
      <c r="V135" s="6"/>
      <c r="W135" s="6"/>
      <c r="X135" s="6"/>
      <c r="Y135" s="6"/>
      <c r="Z135" s="6"/>
      <c r="AA135" s="6"/>
      <c r="AB135" s="9">
        <f t="shared" si="82"/>
        <v>0</v>
      </c>
      <c r="AC135" s="9">
        <f t="shared" si="83"/>
        <v>1</v>
      </c>
      <c r="AD135" s="9">
        <f t="shared" si="84"/>
        <v>0</v>
      </c>
      <c r="AE135" s="9">
        <f t="shared" si="85"/>
        <v>0</v>
      </c>
      <c r="AF135" s="9">
        <f t="shared" si="86"/>
        <v>0</v>
      </c>
      <c r="AG135" s="9">
        <f t="shared" si="87"/>
        <v>0</v>
      </c>
      <c r="AH135" s="9">
        <f t="shared" si="88"/>
        <v>0</v>
      </c>
      <c r="AI135" s="9">
        <f t="shared" si="89"/>
        <v>0</v>
      </c>
      <c r="AJ135" s="6"/>
      <c r="AK135" s="6"/>
      <c r="AL135" s="6"/>
      <c r="AM135" s="6"/>
      <c r="AU135" s="5">
        <v>1</v>
      </c>
      <c r="AV135">
        <f t="shared" si="90"/>
        <v>0</v>
      </c>
      <c r="AW135">
        <f t="shared" si="91"/>
        <v>0</v>
      </c>
      <c r="AX135">
        <f t="shared" si="92"/>
        <v>0</v>
      </c>
      <c r="AY135">
        <f t="shared" si="93"/>
        <v>0</v>
      </c>
      <c r="AZ135">
        <f t="shared" si="94"/>
        <v>0</v>
      </c>
      <c r="BA135">
        <f t="shared" si="95"/>
        <v>0</v>
      </c>
      <c r="BB135">
        <f t="shared" si="96"/>
        <v>0</v>
      </c>
      <c r="BC135">
        <f t="shared" si="97"/>
        <v>1</v>
      </c>
      <c r="BE135" s="5" t="s">
        <v>32</v>
      </c>
      <c r="BF135" s="5" t="s">
        <v>32</v>
      </c>
      <c r="BG135" s="5" t="s">
        <v>32</v>
      </c>
    </row>
    <row r="136" spans="2:59" s="5" customFormat="1" ht="45" customHeight="1" x14ac:dyDescent="0.2">
      <c r="B136" s="5" t="s">
        <v>21</v>
      </c>
      <c r="D136" s="5" t="s">
        <v>10</v>
      </c>
      <c r="E136" s="5" t="s">
        <v>10</v>
      </c>
      <c r="F136" s="5" t="s">
        <v>10</v>
      </c>
      <c r="G136" s="5" t="s">
        <v>10</v>
      </c>
      <c r="I136" s="5" t="s">
        <v>18</v>
      </c>
      <c r="J136">
        <f t="shared" si="98"/>
        <v>0</v>
      </c>
      <c r="K136">
        <f t="shared" si="98"/>
        <v>1</v>
      </c>
      <c r="L136">
        <f t="shared" si="98"/>
        <v>0</v>
      </c>
      <c r="M136">
        <f t="shared" si="98"/>
        <v>0</v>
      </c>
      <c r="N136">
        <f t="shared" si="99"/>
        <v>0</v>
      </c>
      <c r="O136">
        <f t="shared" si="100"/>
        <v>0</v>
      </c>
      <c r="P136">
        <f t="shared" si="101"/>
        <v>1</v>
      </c>
      <c r="Q136">
        <f t="shared" si="102"/>
        <v>0</v>
      </c>
      <c r="R136">
        <f t="shared" si="103"/>
        <v>0</v>
      </c>
      <c r="S136">
        <f t="shared" si="104"/>
        <v>0</v>
      </c>
      <c r="T136" s="6"/>
      <c r="U136" s="6">
        <v>1</v>
      </c>
      <c r="V136" s="6"/>
      <c r="W136" s="6"/>
      <c r="X136" s="6"/>
      <c r="Y136" s="6"/>
      <c r="Z136" s="6"/>
      <c r="AA136" s="6"/>
      <c r="AB136" s="9">
        <f t="shared" si="82"/>
        <v>0</v>
      </c>
      <c r="AC136" s="9">
        <f t="shared" si="83"/>
        <v>1</v>
      </c>
      <c r="AD136" s="9">
        <f t="shared" si="84"/>
        <v>0</v>
      </c>
      <c r="AE136" s="9">
        <f t="shared" si="85"/>
        <v>0</v>
      </c>
      <c r="AF136" s="9">
        <f t="shared" si="86"/>
        <v>0</v>
      </c>
      <c r="AG136" s="9">
        <f t="shared" si="87"/>
        <v>0</v>
      </c>
      <c r="AH136" s="9">
        <f t="shared" si="88"/>
        <v>0</v>
      </c>
      <c r="AI136" s="9">
        <f t="shared" si="89"/>
        <v>0</v>
      </c>
      <c r="AJ136" s="6"/>
      <c r="AK136" s="6"/>
      <c r="AL136" s="6"/>
      <c r="AM136" s="6"/>
      <c r="AO136" s="5">
        <v>1</v>
      </c>
      <c r="AV136">
        <f t="shared" si="90"/>
        <v>0</v>
      </c>
      <c r="AW136">
        <f t="shared" si="91"/>
        <v>1</v>
      </c>
      <c r="AX136">
        <f t="shared" si="92"/>
        <v>0</v>
      </c>
      <c r="AY136">
        <f t="shared" si="93"/>
        <v>0</v>
      </c>
      <c r="AZ136">
        <f t="shared" si="94"/>
        <v>0</v>
      </c>
      <c r="BA136">
        <f t="shared" si="95"/>
        <v>0</v>
      </c>
      <c r="BB136">
        <f t="shared" si="96"/>
        <v>0</v>
      </c>
      <c r="BC136">
        <f t="shared" si="97"/>
        <v>0</v>
      </c>
      <c r="BE136" s="5" t="s">
        <v>31</v>
      </c>
      <c r="BF136" s="5" t="s">
        <v>32</v>
      </c>
      <c r="BG136" s="5" t="s">
        <v>32</v>
      </c>
    </row>
    <row r="137" spans="2:59" s="5" customFormat="1" ht="45" customHeight="1" x14ac:dyDescent="0.2">
      <c r="B137" s="5" t="s">
        <v>13</v>
      </c>
      <c r="D137" s="5" t="s">
        <v>10</v>
      </c>
      <c r="E137" s="5" t="s">
        <v>10</v>
      </c>
      <c r="F137" s="5" t="s">
        <v>10</v>
      </c>
      <c r="G137" s="5" t="s">
        <v>20</v>
      </c>
      <c r="I137" s="5" t="s">
        <v>33</v>
      </c>
      <c r="J137">
        <f t="shared" si="98"/>
        <v>0</v>
      </c>
      <c r="K137">
        <f t="shared" si="98"/>
        <v>1</v>
      </c>
      <c r="L137">
        <f t="shared" si="98"/>
        <v>1</v>
      </c>
      <c r="M137">
        <f t="shared" si="98"/>
        <v>0</v>
      </c>
      <c r="N137">
        <f t="shared" si="99"/>
        <v>0</v>
      </c>
      <c r="O137">
        <f t="shared" si="100"/>
        <v>0</v>
      </c>
      <c r="P137">
        <f t="shared" si="101"/>
        <v>0.5</v>
      </c>
      <c r="Q137">
        <f t="shared" si="102"/>
        <v>0.5</v>
      </c>
      <c r="R137">
        <f t="shared" si="103"/>
        <v>0</v>
      </c>
      <c r="S137">
        <f t="shared" si="104"/>
        <v>0</v>
      </c>
      <c r="T137" s="6"/>
      <c r="U137" s="6">
        <v>1</v>
      </c>
      <c r="V137" s="6"/>
      <c r="W137" s="6"/>
      <c r="X137" s="6"/>
      <c r="Y137" s="6"/>
      <c r="Z137" s="6"/>
      <c r="AA137" s="6"/>
      <c r="AB137" s="9">
        <f t="shared" si="82"/>
        <v>0</v>
      </c>
      <c r="AC137" s="9">
        <f t="shared" si="83"/>
        <v>1</v>
      </c>
      <c r="AD137" s="9">
        <f t="shared" si="84"/>
        <v>0</v>
      </c>
      <c r="AE137" s="9">
        <f t="shared" si="85"/>
        <v>0</v>
      </c>
      <c r="AF137" s="9">
        <f t="shared" si="86"/>
        <v>0</v>
      </c>
      <c r="AG137" s="9">
        <f t="shared" si="87"/>
        <v>0</v>
      </c>
      <c r="AH137" s="9">
        <f t="shared" si="88"/>
        <v>0</v>
      </c>
      <c r="AI137" s="9">
        <f t="shared" si="89"/>
        <v>0</v>
      </c>
      <c r="AJ137" s="6"/>
      <c r="AK137" s="6"/>
      <c r="AL137" s="6"/>
      <c r="AM137" s="6"/>
      <c r="AN137" s="5">
        <v>1</v>
      </c>
      <c r="AV137">
        <f t="shared" si="90"/>
        <v>1</v>
      </c>
      <c r="AW137">
        <f t="shared" si="91"/>
        <v>0</v>
      </c>
      <c r="AX137">
        <f t="shared" si="92"/>
        <v>0</v>
      </c>
      <c r="AY137">
        <f t="shared" si="93"/>
        <v>0</v>
      </c>
      <c r="AZ137">
        <f t="shared" si="94"/>
        <v>0</v>
      </c>
      <c r="BA137">
        <f t="shared" si="95"/>
        <v>0</v>
      </c>
      <c r="BB137">
        <f t="shared" si="96"/>
        <v>0</v>
      </c>
      <c r="BC137">
        <f t="shared" si="97"/>
        <v>0</v>
      </c>
      <c r="BE137" s="5" t="s">
        <v>31</v>
      </c>
      <c r="BF137" s="5" t="s">
        <v>31</v>
      </c>
      <c r="BG137" s="5" t="s">
        <v>32</v>
      </c>
    </row>
    <row r="138" spans="2:59" s="5" customFormat="1" ht="45" customHeight="1" x14ac:dyDescent="0.2">
      <c r="B138" s="5" t="s">
        <v>8</v>
      </c>
      <c r="D138" s="5" t="s">
        <v>10</v>
      </c>
      <c r="E138" s="5" t="s">
        <v>10</v>
      </c>
      <c r="F138" s="5" t="s">
        <v>10</v>
      </c>
      <c r="G138" s="5" t="s">
        <v>9</v>
      </c>
      <c r="I138" s="5" t="s">
        <v>17</v>
      </c>
      <c r="J138">
        <f t="shared" si="98"/>
        <v>1</v>
      </c>
      <c r="K138">
        <f t="shared" si="98"/>
        <v>1</v>
      </c>
      <c r="L138">
        <f t="shared" si="98"/>
        <v>0</v>
      </c>
      <c r="M138">
        <f t="shared" si="98"/>
        <v>0</v>
      </c>
      <c r="N138">
        <f t="shared" si="99"/>
        <v>0</v>
      </c>
      <c r="O138">
        <f t="shared" si="100"/>
        <v>0.5</v>
      </c>
      <c r="P138">
        <f t="shared" si="101"/>
        <v>0.5</v>
      </c>
      <c r="Q138">
        <f t="shared" si="102"/>
        <v>0</v>
      </c>
      <c r="R138">
        <f t="shared" si="103"/>
        <v>0</v>
      </c>
      <c r="S138">
        <f t="shared" si="104"/>
        <v>0</v>
      </c>
      <c r="T138" s="6"/>
      <c r="U138" s="6">
        <v>1</v>
      </c>
      <c r="V138" s="6"/>
      <c r="W138" s="6"/>
      <c r="X138" s="6"/>
      <c r="Y138" s="6"/>
      <c r="Z138" s="6"/>
      <c r="AA138" s="6"/>
      <c r="AB138" s="9">
        <f t="shared" si="82"/>
        <v>0</v>
      </c>
      <c r="AC138" s="9">
        <f t="shared" si="83"/>
        <v>1</v>
      </c>
      <c r="AD138" s="9">
        <f t="shared" si="84"/>
        <v>0</v>
      </c>
      <c r="AE138" s="9">
        <f t="shared" si="85"/>
        <v>0</v>
      </c>
      <c r="AF138" s="9">
        <f t="shared" si="86"/>
        <v>0</v>
      </c>
      <c r="AG138" s="9">
        <f t="shared" si="87"/>
        <v>0</v>
      </c>
      <c r="AH138" s="9">
        <f t="shared" si="88"/>
        <v>0</v>
      </c>
      <c r="AI138" s="9">
        <f t="shared" si="89"/>
        <v>0</v>
      </c>
      <c r="AJ138" s="6"/>
      <c r="AK138" s="6"/>
      <c r="AL138" s="6"/>
      <c r="AM138" s="6"/>
      <c r="AN138" s="5">
        <v>1</v>
      </c>
      <c r="AV138">
        <f t="shared" si="90"/>
        <v>1</v>
      </c>
      <c r="AW138">
        <f t="shared" si="91"/>
        <v>0</v>
      </c>
      <c r="AX138">
        <f t="shared" si="92"/>
        <v>0</v>
      </c>
      <c r="AY138">
        <f t="shared" si="93"/>
        <v>0</v>
      </c>
      <c r="AZ138">
        <f t="shared" si="94"/>
        <v>0</v>
      </c>
      <c r="BA138">
        <f t="shared" si="95"/>
        <v>0</v>
      </c>
      <c r="BB138">
        <f t="shared" si="96"/>
        <v>0</v>
      </c>
      <c r="BC138">
        <f t="shared" si="97"/>
        <v>0</v>
      </c>
      <c r="BE138" s="5" t="s">
        <v>31</v>
      </c>
      <c r="BF138" s="5" t="s">
        <v>32</v>
      </c>
      <c r="BG138" s="5" t="s">
        <v>32</v>
      </c>
    </row>
    <row r="139" spans="2:59" s="5" customFormat="1" ht="45" customHeight="1" x14ac:dyDescent="0.2">
      <c r="B139" s="5" t="s">
        <v>8</v>
      </c>
      <c r="D139" s="5" t="s">
        <v>9</v>
      </c>
      <c r="E139" s="5" t="s">
        <v>20</v>
      </c>
      <c r="F139" s="5" t="s">
        <v>10</v>
      </c>
      <c r="G139" s="5" t="s">
        <v>9</v>
      </c>
      <c r="I139" s="5" t="s">
        <v>33</v>
      </c>
      <c r="J139">
        <f t="shared" si="98"/>
        <v>0</v>
      </c>
      <c r="K139">
        <f t="shared" si="98"/>
        <v>1</v>
      </c>
      <c r="L139">
        <f t="shared" si="98"/>
        <v>1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0.5</v>
      </c>
      <c r="Q139">
        <f t="shared" si="102"/>
        <v>0.5</v>
      </c>
      <c r="R139">
        <f t="shared" si="103"/>
        <v>0</v>
      </c>
      <c r="S139">
        <f t="shared" si="104"/>
        <v>0</v>
      </c>
      <c r="T139" s="6"/>
      <c r="U139" s="6">
        <v>1</v>
      </c>
      <c r="V139" s="6"/>
      <c r="W139" s="6"/>
      <c r="X139" s="6"/>
      <c r="Y139" s="6"/>
      <c r="Z139" s="6"/>
      <c r="AA139" s="6"/>
      <c r="AB139" s="9">
        <f t="shared" si="82"/>
        <v>0</v>
      </c>
      <c r="AC139" s="9">
        <f t="shared" si="83"/>
        <v>1</v>
      </c>
      <c r="AD139" s="9">
        <f t="shared" si="84"/>
        <v>0</v>
      </c>
      <c r="AE139" s="9">
        <f t="shared" si="85"/>
        <v>0</v>
      </c>
      <c r="AF139" s="9">
        <f t="shared" si="86"/>
        <v>0</v>
      </c>
      <c r="AG139" s="9">
        <f t="shared" si="87"/>
        <v>0</v>
      </c>
      <c r="AH139" s="9">
        <f t="shared" si="88"/>
        <v>0</v>
      </c>
      <c r="AI139" s="9">
        <f t="shared" si="89"/>
        <v>0</v>
      </c>
      <c r="AJ139" s="6"/>
      <c r="AK139" s="6"/>
      <c r="AL139" s="6"/>
      <c r="AM139" s="6"/>
      <c r="AO139" s="5">
        <v>1</v>
      </c>
      <c r="AT139" s="5">
        <v>1</v>
      </c>
      <c r="AV139">
        <f t="shared" si="90"/>
        <v>0</v>
      </c>
      <c r="AW139">
        <f t="shared" si="91"/>
        <v>0.5</v>
      </c>
      <c r="AX139">
        <f t="shared" si="92"/>
        <v>0</v>
      </c>
      <c r="AY139">
        <f t="shared" si="93"/>
        <v>0</v>
      </c>
      <c r="AZ139">
        <f t="shared" si="94"/>
        <v>0</v>
      </c>
      <c r="BA139">
        <f t="shared" si="95"/>
        <v>0</v>
      </c>
      <c r="BB139">
        <f t="shared" si="96"/>
        <v>0.5</v>
      </c>
      <c r="BC139">
        <f t="shared" si="97"/>
        <v>0</v>
      </c>
      <c r="BE139" s="5" t="s">
        <v>32</v>
      </c>
      <c r="BF139" s="5" t="s">
        <v>32</v>
      </c>
      <c r="BG139" s="5" t="s">
        <v>32</v>
      </c>
    </row>
    <row r="140" spans="2:59" s="5" customFormat="1" ht="45" customHeight="1" x14ac:dyDescent="0.2">
      <c r="B140" s="5" t="s">
        <v>8</v>
      </c>
      <c r="D140" s="5" t="s">
        <v>10</v>
      </c>
      <c r="E140" s="5" t="s">
        <v>10</v>
      </c>
      <c r="F140" s="5" t="s">
        <v>10</v>
      </c>
      <c r="G140" s="5" t="s">
        <v>10</v>
      </c>
      <c r="I140" s="5" t="s">
        <v>18</v>
      </c>
      <c r="J140">
        <f t="shared" si="98"/>
        <v>0</v>
      </c>
      <c r="K140">
        <f t="shared" si="98"/>
        <v>1</v>
      </c>
      <c r="L140">
        <f t="shared" si="98"/>
        <v>0</v>
      </c>
      <c r="M140">
        <f t="shared" si="98"/>
        <v>0</v>
      </c>
      <c r="N140">
        <f t="shared" si="99"/>
        <v>0</v>
      </c>
      <c r="O140">
        <f t="shared" si="100"/>
        <v>0</v>
      </c>
      <c r="P140">
        <f t="shared" si="101"/>
        <v>1</v>
      </c>
      <c r="Q140">
        <f t="shared" si="102"/>
        <v>0</v>
      </c>
      <c r="R140">
        <f t="shared" si="103"/>
        <v>0</v>
      </c>
      <c r="S140">
        <f t="shared" si="104"/>
        <v>0</v>
      </c>
      <c r="T140" s="6"/>
      <c r="U140" s="6"/>
      <c r="V140" s="6"/>
      <c r="W140" s="6"/>
      <c r="X140" s="6"/>
      <c r="Y140" s="6">
        <v>1</v>
      </c>
      <c r="Z140" s="6"/>
      <c r="AA140" s="6"/>
      <c r="AB140" s="9">
        <f t="shared" si="82"/>
        <v>0</v>
      </c>
      <c r="AC140" s="9">
        <f t="shared" si="83"/>
        <v>0</v>
      </c>
      <c r="AD140" s="9">
        <f t="shared" si="84"/>
        <v>0</v>
      </c>
      <c r="AE140" s="9">
        <f t="shared" si="85"/>
        <v>0</v>
      </c>
      <c r="AF140" s="9">
        <f t="shared" si="86"/>
        <v>0</v>
      </c>
      <c r="AG140" s="9">
        <f t="shared" si="87"/>
        <v>1</v>
      </c>
      <c r="AH140" s="9">
        <f t="shared" si="88"/>
        <v>0</v>
      </c>
      <c r="AI140" s="9">
        <f t="shared" si="89"/>
        <v>0</v>
      </c>
      <c r="AJ140" s="6"/>
      <c r="AK140" s="6"/>
      <c r="AL140" s="6"/>
      <c r="AM140" s="6"/>
      <c r="AR140" s="5">
        <v>1</v>
      </c>
      <c r="AV140">
        <f t="shared" si="90"/>
        <v>0</v>
      </c>
      <c r="AW140">
        <f t="shared" si="91"/>
        <v>0</v>
      </c>
      <c r="AX140">
        <f t="shared" si="92"/>
        <v>0</v>
      </c>
      <c r="AY140">
        <f t="shared" si="93"/>
        <v>0</v>
      </c>
      <c r="AZ140">
        <f t="shared" si="94"/>
        <v>1</v>
      </c>
      <c r="BA140">
        <f t="shared" si="95"/>
        <v>0</v>
      </c>
      <c r="BB140">
        <f t="shared" si="96"/>
        <v>0</v>
      </c>
      <c r="BC140">
        <f t="shared" si="97"/>
        <v>0</v>
      </c>
      <c r="BE140" s="5" t="s">
        <v>31</v>
      </c>
      <c r="BF140" s="5" t="s">
        <v>32</v>
      </c>
      <c r="BG140" s="5" t="s">
        <v>32</v>
      </c>
    </row>
    <row r="141" spans="2:59" s="5" customFormat="1" ht="45" customHeight="1" x14ac:dyDescent="0.2">
      <c r="B141" s="5" t="s">
        <v>8</v>
      </c>
      <c r="D141" s="5" t="s">
        <v>10</v>
      </c>
      <c r="E141" s="5" t="s">
        <v>10</v>
      </c>
      <c r="F141" s="5" t="s">
        <v>10</v>
      </c>
      <c r="G141" s="5" t="s">
        <v>10</v>
      </c>
      <c r="I141" s="5" t="s">
        <v>18</v>
      </c>
      <c r="J141">
        <f t="shared" si="98"/>
        <v>0</v>
      </c>
      <c r="K141">
        <f t="shared" si="98"/>
        <v>1</v>
      </c>
      <c r="L141">
        <f t="shared" si="98"/>
        <v>0</v>
      </c>
      <c r="M141">
        <f t="shared" si="98"/>
        <v>0</v>
      </c>
      <c r="N141">
        <f t="shared" si="99"/>
        <v>0</v>
      </c>
      <c r="O141">
        <f t="shared" si="100"/>
        <v>0</v>
      </c>
      <c r="P141">
        <f t="shared" si="101"/>
        <v>1</v>
      </c>
      <c r="Q141">
        <f t="shared" si="102"/>
        <v>0</v>
      </c>
      <c r="R141">
        <f t="shared" si="103"/>
        <v>0</v>
      </c>
      <c r="S141">
        <f t="shared" si="104"/>
        <v>0</v>
      </c>
      <c r="T141" s="6"/>
      <c r="U141" s="6">
        <v>1</v>
      </c>
      <c r="V141" s="6"/>
      <c r="W141" s="6"/>
      <c r="X141" s="6"/>
      <c r="Y141" s="6"/>
      <c r="Z141" s="6"/>
      <c r="AA141" s="6"/>
      <c r="AB141" s="9">
        <f t="shared" si="82"/>
        <v>0</v>
      </c>
      <c r="AC141" s="9">
        <f t="shared" si="83"/>
        <v>1</v>
      </c>
      <c r="AD141" s="9">
        <f t="shared" si="84"/>
        <v>0</v>
      </c>
      <c r="AE141" s="9">
        <f t="shared" si="85"/>
        <v>0</v>
      </c>
      <c r="AF141" s="9">
        <f t="shared" si="86"/>
        <v>0</v>
      </c>
      <c r="AG141" s="9">
        <f t="shared" si="87"/>
        <v>0</v>
      </c>
      <c r="AH141" s="9">
        <f t="shared" si="88"/>
        <v>0</v>
      </c>
      <c r="AI141" s="9">
        <f t="shared" si="89"/>
        <v>0</v>
      </c>
      <c r="AJ141" s="6"/>
      <c r="AK141" s="6"/>
      <c r="AL141" s="6"/>
      <c r="AM141" s="6"/>
      <c r="AO141" s="5">
        <v>1</v>
      </c>
      <c r="AV141">
        <f t="shared" si="90"/>
        <v>0</v>
      </c>
      <c r="AW141">
        <f t="shared" si="91"/>
        <v>1</v>
      </c>
      <c r="AX141">
        <f t="shared" si="92"/>
        <v>0</v>
      </c>
      <c r="AY141">
        <f t="shared" si="93"/>
        <v>0</v>
      </c>
      <c r="AZ141">
        <f t="shared" si="94"/>
        <v>0</v>
      </c>
      <c r="BA141">
        <f t="shared" si="95"/>
        <v>0</v>
      </c>
      <c r="BB141">
        <f t="shared" si="96"/>
        <v>0</v>
      </c>
      <c r="BC141">
        <f t="shared" si="97"/>
        <v>0</v>
      </c>
      <c r="BE141" s="5" t="s">
        <v>32</v>
      </c>
      <c r="BF141" s="5" t="s">
        <v>32</v>
      </c>
      <c r="BG141" s="5" t="s">
        <v>32</v>
      </c>
    </row>
    <row r="142" spans="2:59" s="5" customFormat="1" ht="45" customHeight="1" x14ac:dyDescent="0.2">
      <c r="B142" s="5" t="s">
        <v>8</v>
      </c>
      <c r="D142" s="5" t="s">
        <v>9</v>
      </c>
      <c r="E142" s="5" t="s">
        <v>10</v>
      </c>
      <c r="F142" s="5" t="s">
        <v>10</v>
      </c>
      <c r="G142" s="5" t="s">
        <v>20</v>
      </c>
      <c r="I142" s="5" t="s">
        <v>33</v>
      </c>
      <c r="J142">
        <f t="shared" si="98"/>
        <v>0</v>
      </c>
      <c r="K142">
        <f t="shared" si="98"/>
        <v>1</v>
      </c>
      <c r="L142">
        <f t="shared" si="98"/>
        <v>1</v>
      </c>
      <c r="M142">
        <f t="shared" si="98"/>
        <v>0</v>
      </c>
      <c r="N142">
        <f t="shared" si="99"/>
        <v>0</v>
      </c>
      <c r="O142">
        <f t="shared" si="100"/>
        <v>0</v>
      </c>
      <c r="P142">
        <f t="shared" si="101"/>
        <v>0.5</v>
      </c>
      <c r="Q142">
        <f t="shared" si="102"/>
        <v>0.5</v>
      </c>
      <c r="R142">
        <f t="shared" si="103"/>
        <v>0</v>
      </c>
      <c r="S142">
        <f t="shared" si="104"/>
        <v>0</v>
      </c>
      <c r="T142" s="6"/>
      <c r="U142" s="6">
        <v>1</v>
      </c>
      <c r="V142" s="6"/>
      <c r="W142" s="6"/>
      <c r="X142" s="6"/>
      <c r="Y142" s="6"/>
      <c r="Z142" s="6"/>
      <c r="AA142" s="6"/>
      <c r="AB142" s="9">
        <f t="shared" si="82"/>
        <v>0</v>
      </c>
      <c r="AC142" s="9">
        <f t="shared" si="83"/>
        <v>1</v>
      </c>
      <c r="AD142" s="9">
        <f t="shared" si="84"/>
        <v>0</v>
      </c>
      <c r="AE142" s="9">
        <f t="shared" si="85"/>
        <v>0</v>
      </c>
      <c r="AF142" s="9">
        <f t="shared" si="86"/>
        <v>0</v>
      </c>
      <c r="AG142" s="9">
        <f t="shared" si="87"/>
        <v>0</v>
      </c>
      <c r="AH142" s="9">
        <f t="shared" si="88"/>
        <v>0</v>
      </c>
      <c r="AI142" s="9">
        <f t="shared" si="89"/>
        <v>0</v>
      </c>
      <c r="AJ142" s="6"/>
      <c r="AK142" s="6"/>
      <c r="AL142" s="6"/>
      <c r="AM142" s="6"/>
      <c r="AR142" s="5">
        <v>1</v>
      </c>
      <c r="AV142">
        <f t="shared" si="90"/>
        <v>0</v>
      </c>
      <c r="AW142">
        <f t="shared" si="91"/>
        <v>0</v>
      </c>
      <c r="AX142">
        <f t="shared" si="92"/>
        <v>0</v>
      </c>
      <c r="AY142">
        <f t="shared" si="93"/>
        <v>0</v>
      </c>
      <c r="AZ142">
        <f t="shared" si="94"/>
        <v>1</v>
      </c>
      <c r="BA142">
        <f t="shared" si="95"/>
        <v>0</v>
      </c>
      <c r="BB142">
        <f t="shared" si="96"/>
        <v>0</v>
      </c>
      <c r="BC142">
        <f t="shared" si="97"/>
        <v>0</v>
      </c>
      <c r="BE142" s="5" t="s">
        <v>31</v>
      </c>
      <c r="BF142" s="5" t="s">
        <v>32</v>
      </c>
      <c r="BG142" s="5" t="s">
        <v>32</v>
      </c>
    </row>
    <row r="143" spans="2:59" s="5" customFormat="1" ht="45" customHeight="1" x14ac:dyDescent="0.2">
      <c r="B143" s="5" t="s">
        <v>13</v>
      </c>
      <c r="D143" s="5" t="s">
        <v>10</v>
      </c>
      <c r="E143" s="5" t="s">
        <v>10</v>
      </c>
      <c r="F143" s="5" t="s">
        <v>10</v>
      </c>
      <c r="G143" s="5" t="s">
        <v>10</v>
      </c>
      <c r="I143" s="5" t="s">
        <v>18</v>
      </c>
      <c r="J143">
        <f t="shared" si="98"/>
        <v>0</v>
      </c>
      <c r="K143">
        <f t="shared" si="98"/>
        <v>1</v>
      </c>
      <c r="L143">
        <f t="shared" si="98"/>
        <v>0</v>
      </c>
      <c r="M143">
        <f t="shared" si="98"/>
        <v>0</v>
      </c>
      <c r="N143">
        <f t="shared" si="99"/>
        <v>0</v>
      </c>
      <c r="O143">
        <f t="shared" si="100"/>
        <v>0</v>
      </c>
      <c r="P143">
        <f t="shared" si="101"/>
        <v>1</v>
      </c>
      <c r="Q143">
        <f t="shared" si="102"/>
        <v>0</v>
      </c>
      <c r="R143">
        <f t="shared" si="103"/>
        <v>0</v>
      </c>
      <c r="S143">
        <f t="shared" si="104"/>
        <v>0</v>
      </c>
      <c r="T143" s="6"/>
      <c r="U143" s="6"/>
      <c r="V143" s="6"/>
      <c r="W143" s="6"/>
      <c r="X143" s="6"/>
      <c r="Y143" s="6"/>
      <c r="Z143" s="6">
        <v>1</v>
      </c>
      <c r="AA143" s="6"/>
      <c r="AB143" s="9">
        <f t="shared" si="82"/>
        <v>0</v>
      </c>
      <c r="AC143" s="9">
        <f t="shared" si="83"/>
        <v>0</v>
      </c>
      <c r="AD143" s="9">
        <f t="shared" si="84"/>
        <v>0</v>
      </c>
      <c r="AE143" s="9">
        <f t="shared" si="85"/>
        <v>0</v>
      </c>
      <c r="AF143" s="9">
        <f t="shared" si="86"/>
        <v>0</v>
      </c>
      <c r="AG143" s="9">
        <f t="shared" si="87"/>
        <v>0</v>
      </c>
      <c r="AH143" s="9">
        <f t="shared" si="88"/>
        <v>1</v>
      </c>
      <c r="AI143" s="9">
        <f t="shared" si="89"/>
        <v>0</v>
      </c>
      <c r="AJ143" s="6"/>
      <c r="AK143" s="6"/>
      <c r="AL143" s="6"/>
      <c r="AM143" s="6"/>
      <c r="AN143" s="5">
        <v>1</v>
      </c>
      <c r="AV143">
        <f t="shared" si="90"/>
        <v>1</v>
      </c>
      <c r="AW143">
        <f t="shared" si="91"/>
        <v>0</v>
      </c>
      <c r="AX143">
        <f t="shared" si="92"/>
        <v>0</v>
      </c>
      <c r="AY143">
        <f t="shared" si="93"/>
        <v>0</v>
      </c>
      <c r="AZ143">
        <f t="shared" si="94"/>
        <v>0</v>
      </c>
      <c r="BA143">
        <f t="shared" si="95"/>
        <v>0</v>
      </c>
      <c r="BB143">
        <f t="shared" si="96"/>
        <v>0</v>
      </c>
      <c r="BC143">
        <f t="shared" si="97"/>
        <v>0</v>
      </c>
      <c r="BE143" s="5" t="s">
        <v>32</v>
      </c>
      <c r="BF143" s="5" t="s">
        <v>32</v>
      </c>
      <c r="BG143" s="5" t="s">
        <v>32</v>
      </c>
    </row>
    <row r="144" spans="2:59" s="5" customFormat="1" ht="105" customHeight="1" x14ac:dyDescent="0.2">
      <c r="B144" s="5" t="s">
        <v>13</v>
      </c>
      <c r="D144" s="5" t="s">
        <v>10</v>
      </c>
      <c r="E144" s="5" t="s">
        <v>10</v>
      </c>
      <c r="F144" s="5" t="s">
        <v>10</v>
      </c>
      <c r="G144" s="5" t="s">
        <v>9</v>
      </c>
      <c r="I144" s="5" t="s">
        <v>18</v>
      </c>
      <c r="J144">
        <f t="shared" si="98"/>
        <v>0</v>
      </c>
      <c r="K144">
        <f t="shared" si="98"/>
        <v>1</v>
      </c>
      <c r="L144">
        <f t="shared" si="98"/>
        <v>0</v>
      </c>
      <c r="M144">
        <f t="shared" si="98"/>
        <v>0</v>
      </c>
      <c r="N144">
        <f t="shared" si="99"/>
        <v>0</v>
      </c>
      <c r="O144">
        <f t="shared" si="100"/>
        <v>0</v>
      </c>
      <c r="P144">
        <f t="shared" si="101"/>
        <v>1</v>
      </c>
      <c r="Q144">
        <f t="shared" si="102"/>
        <v>0</v>
      </c>
      <c r="R144">
        <f t="shared" si="103"/>
        <v>0</v>
      </c>
      <c r="S144">
        <f t="shared" si="104"/>
        <v>0</v>
      </c>
      <c r="T144" s="6"/>
      <c r="U144" s="6">
        <v>1</v>
      </c>
      <c r="V144" s="6"/>
      <c r="W144" s="6"/>
      <c r="X144" s="6">
        <v>1</v>
      </c>
      <c r="Y144" s="6"/>
      <c r="Z144" s="6"/>
      <c r="AA144" s="6"/>
      <c r="AB144" s="9">
        <f t="shared" si="82"/>
        <v>0</v>
      </c>
      <c r="AC144" s="9">
        <f t="shared" si="83"/>
        <v>0.5</v>
      </c>
      <c r="AD144" s="9">
        <f t="shared" si="84"/>
        <v>0</v>
      </c>
      <c r="AE144" s="9">
        <f t="shared" si="85"/>
        <v>0</v>
      </c>
      <c r="AF144" s="9">
        <f t="shared" si="86"/>
        <v>0.5</v>
      </c>
      <c r="AG144" s="9">
        <f t="shared" si="87"/>
        <v>0</v>
      </c>
      <c r="AH144" s="9">
        <f t="shared" si="88"/>
        <v>0</v>
      </c>
      <c r="AI144" s="9">
        <f t="shared" si="89"/>
        <v>0</v>
      </c>
      <c r="AJ144" s="6"/>
      <c r="AK144" s="6"/>
      <c r="AL144" s="6"/>
      <c r="AM144" s="6"/>
      <c r="AN144" s="6"/>
      <c r="AO144" s="6">
        <v>1</v>
      </c>
      <c r="AP144" s="6"/>
      <c r="AQ144" s="6"/>
      <c r="AR144" s="6"/>
      <c r="AS144" s="6"/>
      <c r="AT144" s="6"/>
      <c r="AU144" s="6"/>
      <c r="AV144">
        <f t="shared" si="90"/>
        <v>0</v>
      </c>
      <c r="AW144">
        <f t="shared" si="91"/>
        <v>1</v>
      </c>
      <c r="AX144">
        <f t="shared" si="92"/>
        <v>0</v>
      </c>
      <c r="AY144">
        <f t="shared" si="93"/>
        <v>0</v>
      </c>
      <c r="AZ144">
        <f t="shared" si="94"/>
        <v>0</v>
      </c>
      <c r="BA144">
        <f t="shared" si="95"/>
        <v>0</v>
      </c>
      <c r="BB144">
        <f t="shared" si="96"/>
        <v>0</v>
      </c>
      <c r="BC144">
        <f t="shared" si="97"/>
        <v>0</v>
      </c>
      <c r="BD144" s="6"/>
    </row>
    <row r="145" spans="2:59" s="5" customFormat="1" ht="45" customHeight="1" x14ac:dyDescent="0.2">
      <c r="B145" s="5" t="s">
        <v>13</v>
      </c>
      <c r="D145" s="5" t="s">
        <v>10</v>
      </c>
      <c r="E145" s="5" t="s">
        <v>10</v>
      </c>
      <c r="F145" s="5" t="s">
        <v>10</v>
      </c>
      <c r="G145" s="5" t="s">
        <v>9</v>
      </c>
      <c r="I145" s="5" t="s">
        <v>18</v>
      </c>
      <c r="J145">
        <f t="shared" si="98"/>
        <v>0</v>
      </c>
      <c r="K145">
        <f t="shared" si="98"/>
        <v>1</v>
      </c>
      <c r="L145">
        <f t="shared" si="98"/>
        <v>0</v>
      </c>
      <c r="M145">
        <f t="shared" si="98"/>
        <v>0</v>
      </c>
      <c r="N145">
        <f t="shared" si="99"/>
        <v>0</v>
      </c>
      <c r="O145">
        <f t="shared" si="100"/>
        <v>0</v>
      </c>
      <c r="P145">
        <f t="shared" si="101"/>
        <v>1</v>
      </c>
      <c r="Q145">
        <f t="shared" si="102"/>
        <v>0</v>
      </c>
      <c r="R145">
        <f t="shared" si="103"/>
        <v>0</v>
      </c>
      <c r="S145">
        <f t="shared" si="104"/>
        <v>0</v>
      </c>
      <c r="T145" s="6"/>
      <c r="U145" s="6">
        <v>1</v>
      </c>
      <c r="V145" s="6"/>
      <c r="W145" s="6"/>
      <c r="X145" s="6"/>
      <c r="Y145" s="6"/>
      <c r="Z145" s="6"/>
      <c r="AA145" s="6"/>
      <c r="AB145" s="9">
        <f t="shared" si="82"/>
        <v>0</v>
      </c>
      <c r="AC145" s="9">
        <f t="shared" si="83"/>
        <v>1</v>
      </c>
      <c r="AD145" s="9">
        <f t="shared" si="84"/>
        <v>0</v>
      </c>
      <c r="AE145" s="9">
        <f t="shared" si="85"/>
        <v>0</v>
      </c>
      <c r="AF145" s="9">
        <f t="shared" si="86"/>
        <v>0</v>
      </c>
      <c r="AG145" s="9">
        <f t="shared" si="87"/>
        <v>0</v>
      </c>
      <c r="AH145" s="9">
        <f t="shared" si="88"/>
        <v>0</v>
      </c>
      <c r="AI145" s="9">
        <f t="shared" si="89"/>
        <v>0</v>
      </c>
      <c r="AJ145" s="6"/>
      <c r="AK145" s="6"/>
      <c r="AL145" s="6"/>
      <c r="AM145" s="6"/>
      <c r="AN145" s="5">
        <v>1</v>
      </c>
      <c r="AV145">
        <f t="shared" si="90"/>
        <v>1</v>
      </c>
      <c r="AW145">
        <f t="shared" si="91"/>
        <v>0</v>
      </c>
      <c r="AX145">
        <f t="shared" si="92"/>
        <v>0</v>
      </c>
      <c r="AY145">
        <f t="shared" si="93"/>
        <v>0</v>
      </c>
      <c r="AZ145">
        <f t="shared" si="94"/>
        <v>0</v>
      </c>
      <c r="BA145">
        <f t="shared" si="95"/>
        <v>0</v>
      </c>
      <c r="BB145">
        <f t="shared" si="96"/>
        <v>0</v>
      </c>
      <c r="BC145">
        <f t="shared" si="97"/>
        <v>0</v>
      </c>
      <c r="BE145" s="5" t="s">
        <v>31</v>
      </c>
      <c r="BF145" s="5" t="s">
        <v>32</v>
      </c>
      <c r="BG145" s="5" t="s">
        <v>31</v>
      </c>
    </row>
    <row r="146" spans="2:59" s="5" customFormat="1" ht="45" customHeight="1" x14ac:dyDescent="0.2">
      <c r="B146" s="5" t="s">
        <v>13</v>
      </c>
      <c r="D146" s="5" t="s">
        <v>10</v>
      </c>
      <c r="E146" s="5" t="s">
        <v>10</v>
      </c>
      <c r="F146" s="5" t="s">
        <v>10</v>
      </c>
      <c r="G146" s="5" t="s">
        <v>10</v>
      </c>
      <c r="I146" s="5" t="s">
        <v>18</v>
      </c>
      <c r="J146">
        <f t="shared" si="98"/>
        <v>0</v>
      </c>
      <c r="K146">
        <f t="shared" si="98"/>
        <v>1</v>
      </c>
      <c r="L146">
        <f t="shared" si="98"/>
        <v>0</v>
      </c>
      <c r="M146">
        <f t="shared" si="98"/>
        <v>0</v>
      </c>
      <c r="N146">
        <f t="shared" si="99"/>
        <v>0</v>
      </c>
      <c r="O146">
        <f t="shared" si="100"/>
        <v>0</v>
      </c>
      <c r="P146">
        <f t="shared" si="101"/>
        <v>1</v>
      </c>
      <c r="Q146">
        <f t="shared" si="102"/>
        <v>0</v>
      </c>
      <c r="R146">
        <f t="shared" si="103"/>
        <v>0</v>
      </c>
      <c r="S146">
        <f t="shared" si="104"/>
        <v>0</v>
      </c>
      <c r="T146" s="6"/>
      <c r="U146" s="6">
        <v>1</v>
      </c>
      <c r="V146" s="6"/>
      <c r="W146" s="6"/>
      <c r="X146" s="6"/>
      <c r="Y146" s="6"/>
      <c r="Z146" s="6"/>
      <c r="AA146" s="6"/>
      <c r="AB146" s="9">
        <f t="shared" si="82"/>
        <v>0</v>
      </c>
      <c r="AC146" s="9">
        <f t="shared" si="83"/>
        <v>1</v>
      </c>
      <c r="AD146" s="9">
        <f t="shared" si="84"/>
        <v>0</v>
      </c>
      <c r="AE146" s="9">
        <f t="shared" si="85"/>
        <v>0</v>
      </c>
      <c r="AF146" s="9">
        <f t="shared" si="86"/>
        <v>0</v>
      </c>
      <c r="AG146" s="9">
        <f t="shared" si="87"/>
        <v>0</v>
      </c>
      <c r="AH146" s="9">
        <f t="shared" si="88"/>
        <v>0</v>
      </c>
      <c r="AI146" s="9">
        <f t="shared" si="89"/>
        <v>0</v>
      </c>
      <c r="AJ146" s="6"/>
      <c r="AK146" s="6"/>
      <c r="AL146" s="6"/>
      <c r="AM146" s="6"/>
      <c r="AN146" s="6">
        <v>1</v>
      </c>
      <c r="AO146" s="6"/>
      <c r="AP146" s="6"/>
      <c r="AQ146" s="6"/>
      <c r="AR146" s="6"/>
      <c r="AS146" s="6">
        <v>1</v>
      </c>
      <c r="AT146" s="6"/>
      <c r="AU146" s="6"/>
      <c r="AV146">
        <f t="shared" si="90"/>
        <v>0.5</v>
      </c>
      <c r="AW146">
        <f t="shared" si="91"/>
        <v>0</v>
      </c>
      <c r="AX146">
        <f t="shared" si="92"/>
        <v>0</v>
      </c>
      <c r="AY146">
        <f t="shared" si="93"/>
        <v>0</v>
      </c>
      <c r="AZ146">
        <f t="shared" si="94"/>
        <v>0</v>
      </c>
      <c r="BA146">
        <f t="shared" si="95"/>
        <v>0.5</v>
      </c>
      <c r="BB146">
        <f t="shared" si="96"/>
        <v>0</v>
      </c>
      <c r="BC146">
        <f t="shared" si="97"/>
        <v>0</v>
      </c>
      <c r="BD146" s="6"/>
      <c r="BE146" s="5" t="s">
        <v>31</v>
      </c>
      <c r="BF146" s="5" t="s">
        <v>32</v>
      </c>
    </row>
    <row r="147" spans="2:59" s="5" customFormat="1" ht="45" customHeight="1" x14ac:dyDescent="0.2">
      <c r="B147" s="5" t="s">
        <v>8</v>
      </c>
      <c r="D147" s="5" t="s">
        <v>10</v>
      </c>
      <c r="E147" s="5" t="s">
        <v>10</v>
      </c>
      <c r="F147" s="5" t="s">
        <v>10</v>
      </c>
      <c r="G147" s="5" t="s">
        <v>10</v>
      </c>
      <c r="I147" s="5" t="s">
        <v>18</v>
      </c>
      <c r="J147">
        <f t="shared" si="98"/>
        <v>0</v>
      </c>
      <c r="K147">
        <f t="shared" si="98"/>
        <v>1</v>
      </c>
      <c r="L147">
        <f t="shared" si="98"/>
        <v>0</v>
      </c>
      <c r="M147">
        <f t="shared" si="98"/>
        <v>0</v>
      </c>
      <c r="N147">
        <f t="shared" si="99"/>
        <v>0</v>
      </c>
      <c r="O147">
        <f t="shared" si="100"/>
        <v>0</v>
      </c>
      <c r="P147">
        <f t="shared" si="101"/>
        <v>1</v>
      </c>
      <c r="Q147">
        <f t="shared" si="102"/>
        <v>0</v>
      </c>
      <c r="R147">
        <f t="shared" si="103"/>
        <v>0</v>
      </c>
      <c r="S147">
        <f t="shared" si="104"/>
        <v>0</v>
      </c>
      <c r="T147" s="6"/>
      <c r="U147" s="6">
        <v>1</v>
      </c>
      <c r="V147" s="6"/>
      <c r="W147" s="6"/>
      <c r="X147" s="6"/>
      <c r="Y147" s="6"/>
      <c r="Z147" s="6"/>
      <c r="AA147" s="6"/>
      <c r="AB147" s="9">
        <f t="shared" si="82"/>
        <v>0</v>
      </c>
      <c r="AC147" s="9">
        <f t="shared" si="83"/>
        <v>1</v>
      </c>
      <c r="AD147" s="9">
        <f t="shared" si="84"/>
        <v>0</v>
      </c>
      <c r="AE147" s="9">
        <f t="shared" si="85"/>
        <v>0</v>
      </c>
      <c r="AF147" s="9">
        <f t="shared" si="86"/>
        <v>0</v>
      </c>
      <c r="AG147" s="9">
        <f t="shared" si="87"/>
        <v>0</v>
      </c>
      <c r="AH147" s="9">
        <f t="shared" si="88"/>
        <v>0</v>
      </c>
      <c r="AI147" s="9">
        <f t="shared" si="89"/>
        <v>0</v>
      </c>
      <c r="AJ147" s="6"/>
      <c r="AK147" s="6"/>
      <c r="AL147" s="6"/>
      <c r="AM147" s="6"/>
      <c r="AT147" s="5">
        <v>1</v>
      </c>
      <c r="AV147">
        <f t="shared" si="90"/>
        <v>0</v>
      </c>
      <c r="AW147">
        <f t="shared" si="91"/>
        <v>0</v>
      </c>
      <c r="AX147">
        <f t="shared" si="92"/>
        <v>0</v>
      </c>
      <c r="AY147">
        <f t="shared" si="93"/>
        <v>0</v>
      </c>
      <c r="AZ147">
        <f t="shared" si="94"/>
        <v>0</v>
      </c>
      <c r="BA147">
        <f t="shared" si="95"/>
        <v>0</v>
      </c>
      <c r="BB147">
        <f t="shared" si="96"/>
        <v>1</v>
      </c>
      <c r="BC147">
        <f t="shared" si="97"/>
        <v>0</v>
      </c>
      <c r="BE147" s="5" t="s">
        <v>31</v>
      </c>
      <c r="BF147" s="5" t="s">
        <v>32</v>
      </c>
      <c r="BG147" s="5" t="s">
        <v>32</v>
      </c>
    </row>
    <row r="148" spans="2:59" s="5" customFormat="1" ht="45" customHeight="1" x14ac:dyDescent="0.2">
      <c r="B148" s="5" t="s">
        <v>8</v>
      </c>
      <c r="D148" s="5" t="s">
        <v>9</v>
      </c>
      <c r="E148" s="5" t="s">
        <v>10</v>
      </c>
      <c r="F148" s="5" t="s">
        <v>10</v>
      </c>
      <c r="G148" s="5" t="s">
        <v>10</v>
      </c>
      <c r="I148" s="5" t="s">
        <v>33</v>
      </c>
      <c r="J148">
        <f t="shared" si="98"/>
        <v>0</v>
      </c>
      <c r="K148">
        <f t="shared" si="98"/>
        <v>1</v>
      </c>
      <c r="L148">
        <f t="shared" si="98"/>
        <v>1</v>
      </c>
      <c r="M148">
        <f t="shared" si="98"/>
        <v>0</v>
      </c>
      <c r="N148">
        <f t="shared" si="99"/>
        <v>0</v>
      </c>
      <c r="O148">
        <f t="shared" si="100"/>
        <v>0</v>
      </c>
      <c r="P148">
        <f t="shared" si="101"/>
        <v>0.5</v>
      </c>
      <c r="Q148">
        <f t="shared" si="102"/>
        <v>0.5</v>
      </c>
      <c r="R148">
        <f t="shared" si="103"/>
        <v>0</v>
      </c>
      <c r="S148">
        <f t="shared" si="104"/>
        <v>0</v>
      </c>
      <c r="T148" s="6"/>
      <c r="U148" s="6"/>
      <c r="V148" s="6"/>
      <c r="W148" s="6"/>
      <c r="X148" s="6"/>
      <c r="Y148" s="6">
        <v>1</v>
      </c>
      <c r="Z148" s="6"/>
      <c r="AA148" s="6"/>
      <c r="AB148" s="9">
        <f t="shared" si="82"/>
        <v>0</v>
      </c>
      <c r="AC148" s="9">
        <f t="shared" si="83"/>
        <v>0</v>
      </c>
      <c r="AD148" s="9">
        <f t="shared" si="84"/>
        <v>0</v>
      </c>
      <c r="AE148" s="9">
        <f t="shared" si="85"/>
        <v>0</v>
      </c>
      <c r="AF148" s="9">
        <f t="shared" si="86"/>
        <v>0</v>
      </c>
      <c r="AG148" s="9">
        <f t="shared" si="87"/>
        <v>1</v>
      </c>
      <c r="AH148" s="9">
        <f t="shared" si="88"/>
        <v>0</v>
      </c>
      <c r="AI148" s="9">
        <f t="shared" si="89"/>
        <v>0</v>
      </c>
      <c r="AJ148" s="6"/>
      <c r="AK148" s="6"/>
      <c r="AL148" s="6"/>
      <c r="AM148" s="6"/>
      <c r="AO148" s="5">
        <v>1</v>
      </c>
      <c r="AV148">
        <f t="shared" si="90"/>
        <v>0</v>
      </c>
      <c r="AW148">
        <f t="shared" si="91"/>
        <v>1</v>
      </c>
      <c r="AX148">
        <f t="shared" si="92"/>
        <v>0</v>
      </c>
      <c r="AY148">
        <f t="shared" si="93"/>
        <v>0</v>
      </c>
      <c r="AZ148">
        <f t="shared" si="94"/>
        <v>0</v>
      </c>
      <c r="BA148">
        <f t="shared" si="95"/>
        <v>0</v>
      </c>
      <c r="BB148">
        <f t="shared" si="96"/>
        <v>0</v>
      </c>
      <c r="BC148">
        <f t="shared" si="97"/>
        <v>0</v>
      </c>
      <c r="BE148" s="5" t="s">
        <v>32</v>
      </c>
      <c r="BF148" s="5" t="s">
        <v>32</v>
      </c>
      <c r="BG148" s="5" t="s">
        <v>32</v>
      </c>
    </row>
    <row r="149" spans="2:59" s="5" customFormat="1" ht="45" customHeight="1" x14ac:dyDescent="0.2">
      <c r="B149" s="5" t="s">
        <v>8</v>
      </c>
      <c r="D149" s="5" t="s">
        <v>10</v>
      </c>
      <c r="E149" s="5" t="s">
        <v>10</v>
      </c>
      <c r="F149" s="5" t="s">
        <v>20</v>
      </c>
      <c r="G149" s="5" t="s">
        <v>9</v>
      </c>
      <c r="I149" s="5" t="s">
        <v>18</v>
      </c>
      <c r="J149">
        <f t="shared" si="98"/>
        <v>0</v>
      </c>
      <c r="K149">
        <f t="shared" si="98"/>
        <v>1</v>
      </c>
      <c r="L149">
        <f t="shared" si="98"/>
        <v>0</v>
      </c>
      <c r="M149">
        <f t="shared" si="98"/>
        <v>0</v>
      </c>
      <c r="N149">
        <f t="shared" si="99"/>
        <v>0</v>
      </c>
      <c r="O149">
        <f t="shared" si="100"/>
        <v>0</v>
      </c>
      <c r="P149">
        <f t="shared" si="101"/>
        <v>1</v>
      </c>
      <c r="Q149">
        <f t="shared" si="102"/>
        <v>0</v>
      </c>
      <c r="R149">
        <f t="shared" si="103"/>
        <v>0</v>
      </c>
      <c r="S149">
        <f t="shared" si="104"/>
        <v>0</v>
      </c>
      <c r="T149" s="6"/>
      <c r="U149" s="6">
        <v>1</v>
      </c>
      <c r="V149" s="6"/>
      <c r="W149" s="6"/>
      <c r="X149" s="6"/>
      <c r="Y149" s="6"/>
      <c r="Z149" s="6"/>
      <c r="AA149" s="6"/>
      <c r="AB149" s="9">
        <f t="shared" si="82"/>
        <v>0</v>
      </c>
      <c r="AC149" s="9">
        <f t="shared" si="83"/>
        <v>1</v>
      </c>
      <c r="AD149" s="9">
        <f t="shared" si="84"/>
        <v>0</v>
      </c>
      <c r="AE149" s="9">
        <f t="shared" si="85"/>
        <v>0</v>
      </c>
      <c r="AF149" s="9">
        <f t="shared" si="86"/>
        <v>0</v>
      </c>
      <c r="AG149" s="9">
        <f t="shared" si="87"/>
        <v>0</v>
      </c>
      <c r="AH149" s="9">
        <f t="shared" si="88"/>
        <v>0</v>
      </c>
      <c r="AI149" s="9">
        <f t="shared" si="89"/>
        <v>0</v>
      </c>
      <c r="AJ149" s="6"/>
      <c r="AK149" s="6"/>
      <c r="AL149" s="6"/>
      <c r="AM149" s="6"/>
      <c r="AN149" s="6">
        <v>1</v>
      </c>
      <c r="AO149" s="6"/>
      <c r="AP149" s="6"/>
      <c r="AQ149" s="6"/>
      <c r="AR149" s="6"/>
      <c r="AS149" s="6"/>
      <c r="AT149" s="6"/>
      <c r="AU149" s="6"/>
      <c r="AV149">
        <f t="shared" si="90"/>
        <v>1</v>
      </c>
      <c r="AW149">
        <f t="shared" si="91"/>
        <v>0</v>
      </c>
      <c r="AX149">
        <f t="shared" si="92"/>
        <v>0</v>
      </c>
      <c r="AY149">
        <f t="shared" si="93"/>
        <v>0</v>
      </c>
      <c r="AZ149">
        <f t="shared" si="94"/>
        <v>0</v>
      </c>
      <c r="BA149">
        <f t="shared" si="95"/>
        <v>0</v>
      </c>
      <c r="BB149">
        <f t="shared" si="96"/>
        <v>0</v>
      </c>
      <c r="BC149">
        <f t="shared" si="97"/>
        <v>0</v>
      </c>
      <c r="BD149" s="6"/>
      <c r="BE149" s="5" t="s">
        <v>31</v>
      </c>
      <c r="BF149" s="5" t="s">
        <v>32</v>
      </c>
      <c r="BG149" s="5" t="s">
        <v>31</v>
      </c>
    </row>
    <row r="150" spans="2:59" s="5" customFormat="1" ht="45" customHeight="1" x14ac:dyDescent="0.2">
      <c r="B150" s="5" t="s">
        <v>13</v>
      </c>
      <c r="D150" s="5" t="s">
        <v>10</v>
      </c>
      <c r="E150" s="5" t="s">
        <v>10</v>
      </c>
      <c r="F150" s="5" t="s">
        <v>10</v>
      </c>
      <c r="G150" s="5" t="s">
        <v>20</v>
      </c>
      <c r="I150" s="5" t="s">
        <v>18</v>
      </c>
      <c r="J150">
        <f t="shared" si="98"/>
        <v>0</v>
      </c>
      <c r="K150">
        <f t="shared" si="98"/>
        <v>1</v>
      </c>
      <c r="L150">
        <f t="shared" si="98"/>
        <v>0</v>
      </c>
      <c r="M150">
        <f t="shared" si="98"/>
        <v>0</v>
      </c>
      <c r="N150">
        <f t="shared" si="99"/>
        <v>0</v>
      </c>
      <c r="O150">
        <f t="shared" si="100"/>
        <v>0</v>
      </c>
      <c r="P150">
        <f t="shared" si="101"/>
        <v>1</v>
      </c>
      <c r="Q150">
        <f t="shared" si="102"/>
        <v>0</v>
      </c>
      <c r="R150">
        <f t="shared" si="103"/>
        <v>0</v>
      </c>
      <c r="S150">
        <f t="shared" si="104"/>
        <v>0</v>
      </c>
      <c r="T150" s="6"/>
      <c r="U150" s="6"/>
      <c r="V150" s="6"/>
      <c r="W150" s="6"/>
      <c r="X150" s="6"/>
      <c r="Y150" s="6">
        <v>1</v>
      </c>
      <c r="Z150" s="6"/>
      <c r="AA150" s="6"/>
      <c r="AB150" s="9">
        <f t="shared" si="82"/>
        <v>0</v>
      </c>
      <c r="AC150" s="9">
        <f t="shared" si="83"/>
        <v>0</v>
      </c>
      <c r="AD150" s="9">
        <f t="shared" si="84"/>
        <v>0</v>
      </c>
      <c r="AE150" s="9">
        <f t="shared" si="85"/>
        <v>0</v>
      </c>
      <c r="AF150" s="9">
        <f t="shared" si="86"/>
        <v>0</v>
      </c>
      <c r="AG150" s="9">
        <f t="shared" si="87"/>
        <v>1</v>
      </c>
      <c r="AH150" s="9">
        <f t="shared" si="88"/>
        <v>0</v>
      </c>
      <c r="AI150" s="9">
        <f t="shared" si="89"/>
        <v>0</v>
      </c>
      <c r="AJ150" s="6"/>
      <c r="AK150" s="6"/>
      <c r="AL150" s="6"/>
      <c r="AM150" s="6"/>
      <c r="AR150" s="5">
        <v>1</v>
      </c>
      <c r="AV150">
        <f t="shared" si="90"/>
        <v>0</v>
      </c>
      <c r="AW150">
        <f t="shared" si="91"/>
        <v>0</v>
      </c>
      <c r="AX150">
        <f t="shared" si="92"/>
        <v>0</v>
      </c>
      <c r="AY150">
        <f t="shared" si="93"/>
        <v>0</v>
      </c>
      <c r="AZ150">
        <f t="shared" si="94"/>
        <v>1</v>
      </c>
      <c r="BA150">
        <f t="shared" si="95"/>
        <v>0</v>
      </c>
      <c r="BB150">
        <f t="shared" si="96"/>
        <v>0</v>
      </c>
      <c r="BC150">
        <f t="shared" si="97"/>
        <v>0</v>
      </c>
      <c r="BE150" s="5" t="s">
        <v>31</v>
      </c>
      <c r="BF150" s="5" t="s">
        <v>32</v>
      </c>
      <c r="BG150" s="5" t="s">
        <v>32</v>
      </c>
    </row>
    <row r="151" spans="2:59" s="5" customFormat="1" ht="99.5" customHeight="1" x14ac:dyDescent="0.2">
      <c r="B151" s="5" t="s">
        <v>8</v>
      </c>
      <c r="D151" s="5" t="s">
        <v>9</v>
      </c>
      <c r="E151" s="5" t="s">
        <v>10</v>
      </c>
      <c r="F151" s="5" t="s">
        <v>10</v>
      </c>
      <c r="G151" s="5" t="s">
        <v>20</v>
      </c>
      <c r="I151" s="5" t="s">
        <v>18</v>
      </c>
      <c r="J151">
        <f t="shared" si="98"/>
        <v>0</v>
      </c>
      <c r="K151">
        <f t="shared" si="98"/>
        <v>1</v>
      </c>
      <c r="L151">
        <f t="shared" si="98"/>
        <v>0</v>
      </c>
      <c r="M151">
        <f t="shared" si="98"/>
        <v>0</v>
      </c>
      <c r="N151">
        <f t="shared" si="99"/>
        <v>0</v>
      </c>
      <c r="O151">
        <f t="shared" si="100"/>
        <v>0</v>
      </c>
      <c r="P151">
        <f t="shared" si="101"/>
        <v>1</v>
      </c>
      <c r="Q151">
        <f t="shared" si="102"/>
        <v>0</v>
      </c>
      <c r="R151">
        <f t="shared" si="103"/>
        <v>0</v>
      </c>
      <c r="S151">
        <f t="shared" si="104"/>
        <v>0</v>
      </c>
      <c r="T151" s="6"/>
      <c r="U151" s="6">
        <v>1</v>
      </c>
      <c r="V151" s="6"/>
      <c r="W151" s="6"/>
      <c r="X151" s="6"/>
      <c r="Y151" s="6"/>
      <c r="Z151" s="6"/>
      <c r="AA151" s="6"/>
      <c r="AB151" s="9">
        <f t="shared" si="82"/>
        <v>0</v>
      </c>
      <c r="AC151" s="9">
        <f t="shared" si="83"/>
        <v>1</v>
      </c>
      <c r="AD151" s="9">
        <f t="shared" si="84"/>
        <v>0</v>
      </c>
      <c r="AE151" s="9">
        <f t="shared" si="85"/>
        <v>0</v>
      </c>
      <c r="AF151" s="9">
        <f t="shared" si="86"/>
        <v>0</v>
      </c>
      <c r="AG151" s="9">
        <f t="shared" si="87"/>
        <v>0</v>
      </c>
      <c r="AH151" s="9">
        <f t="shared" si="88"/>
        <v>0</v>
      </c>
      <c r="AI151" s="9">
        <f t="shared" si="89"/>
        <v>0</v>
      </c>
      <c r="AJ151" s="6"/>
      <c r="AK151" s="6"/>
      <c r="AL151" s="6"/>
      <c r="AM151" s="6"/>
      <c r="AO151" s="5">
        <v>1</v>
      </c>
      <c r="AV151">
        <f t="shared" si="90"/>
        <v>0</v>
      </c>
      <c r="AW151">
        <f t="shared" si="91"/>
        <v>1</v>
      </c>
      <c r="AX151">
        <f t="shared" si="92"/>
        <v>0</v>
      </c>
      <c r="AY151">
        <f t="shared" si="93"/>
        <v>0</v>
      </c>
      <c r="AZ151">
        <f t="shared" si="94"/>
        <v>0</v>
      </c>
      <c r="BA151">
        <f t="shared" si="95"/>
        <v>0</v>
      </c>
      <c r="BB151">
        <f t="shared" si="96"/>
        <v>0</v>
      </c>
      <c r="BC151">
        <f t="shared" si="97"/>
        <v>0</v>
      </c>
      <c r="BE151" s="5" t="s">
        <v>32</v>
      </c>
      <c r="BF151" s="5" t="s">
        <v>32</v>
      </c>
      <c r="BG151" s="5" t="s">
        <v>32</v>
      </c>
    </row>
    <row r="152" spans="2:59" s="5" customFormat="1" ht="45" customHeight="1" x14ac:dyDescent="0.2">
      <c r="B152" s="5" t="s">
        <v>13</v>
      </c>
      <c r="D152" s="5" t="s">
        <v>9</v>
      </c>
      <c r="E152" s="5" t="s">
        <v>10</v>
      </c>
      <c r="F152" s="5" t="s">
        <v>10</v>
      </c>
      <c r="G152" s="5" t="s">
        <v>9</v>
      </c>
      <c r="I152" s="5" t="s">
        <v>11</v>
      </c>
      <c r="J152">
        <f t="shared" si="98"/>
        <v>1</v>
      </c>
      <c r="K152">
        <f t="shared" si="98"/>
        <v>1</v>
      </c>
      <c r="L152">
        <f t="shared" si="98"/>
        <v>0</v>
      </c>
      <c r="M152">
        <f t="shared" si="98"/>
        <v>1</v>
      </c>
      <c r="N152">
        <f t="shared" si="99"/>
        <v>0</v>
      </c>
      <c r="O152">
        <f t="shared" si="100"/>
        <v>0.33333333333333331</v>
      </c>
      <c r="P152">
        <f t="shared" si="101"/>
        <v>0.33333333333333331</v>
      </c>
      <c r="Q152">
        <f t="shared" si="102"/>
        <v>0</v>
      </c>
      <c r="R152">
        <f t="shared" si="103"/>
        <v>0.33333333333333331</v>
      </c>
      <c r="S152">
        <f t="shared" si="104"/>
        <v>0</v>
      </c>
      <c r="T152" s="6"/>
      <c r="U152" s="6">
        <v>1</v>
      </c>
      <c r="V152" s="6"/>
      <c r="W152" s="6"/>
      <c r="X152" s="6"/>
      <c r="Y152" s="6"/>
      <c r="Z152" s="6"/>
      <c r="AA152" s="6"/>
      <c r="AB152" s="9">
        <f t="shared" si="82"/>
        <v>0</v>
      </c>
      <c r="AC152" s="9">
        <f t="shared" si="83"/>
        <v>1</v>
      </c>
      <c r="AD152" s="9">
        <f t="shared" si="84"/>
        <v>0</v>
      </c>
      <c r="AE152" s="9">
        <f t="shared" si="85"/>
        <v>0</v>
      </c>
      <c r="AF152" s="9">
        <f t="shared" si="86"/>
        <v>0</v>
      </c>
      <c r="AG152" s="9">
        <f t="shared" si="87"/>
        <v>0</v>
      </c>
      <c r="AH152" s="9">
        <f t="shared" si="88"/>
        <v>0</v>
      </c>
      <c r="AI152" s="9">
        <f t="shared" si="89"/>
        <v>0</v>
      </c>
      <c r="AJ152" s="6"/>
      <c r="AK152" s="6"/>
      <c r="AL152" s="6"/>
      <c r="AM152" s="6"/>
      <c r="AN152" s="6"/>
      <c r="AO152" s="6">
        <v>1</v>
      </c>
      <c r="AP152" s="6"/>
      <c r="AQ152" s="6"/>
      <c r="AR152" s="6"/>
      <c r="AS152" s="6"/>
      <c r="AT152" s="6"/>
      <c r="AU152" s="6"/>
      <c r="AV152">
        <f t="shared" si="90"/>
        <v>0</v>
      </c>
      <c r="AW152">
        <f t="shared" si="91"/>
        <v>1</v>
      </c>
      <c r="AX152">
        <f t="shared" si="92"/>
        <v>0</v>
      </c>
      <c r="AY152">
        <f t="shared" si="93"/>
        <v>0</v>
      </c>
      <c r="AZ152">
        <f t="shared" si="94"/>
        <v>0</v>
      </c>
      <c r="BA152">
        <f t="shared" si="95"/>
        <v>0</v>
      </c>
      <c r="BB152">
        <f t="shared" si="96"/>
        <v>0</v>
      </c>
      <c r="BC152">
        <f t="shared" si="97"/>
        <v>0</v>
      </c>
      <c r="BD152" s="6"/>
      <c r="BE152" s="5" t="s">
        <v>32</v>
      </c>
      <c r="BF152" s="5" t="s">
        <v>32</v>
      </c>
      <c r="BG152" s="5" t="s">
        <v>32</v>
      </c>
    </row>
    <row r="153" spans="2:59" s="5" customFormat="1" ht="45" customHeight="1" x14ac:dyDescent="0.2">
      <c r="B153" s="5" t="s">
        <v>8</v>
      </c>
      <c r="D153" s="5" t="s">
        <v>9</v>
      </c>
      <c r="E153" s="5" t="s">
        <v>10</v>
      </c>
      <c r="F153" s="5" t="s">
        <v>10</v>
      </c>
      <c r="G153" s="5" t="s">
        <v>10</v>
      </c>
      <c r="I153" s="5" t="s">
        <v>18</v>
      </c>
      <c r="J153">
        <f t="shared" si="98"/>
        <v>0</v>
      </c>
      <c r="K153">
        <f t="shared" si="98"/>
        <v>1</v>
      </c>
      <c r="L153">
        <f t="shared" si="98"/>
        <v>0</v>
      </c>
      <c r="M153">
        <f t="shared" si="98"/>
        <v>0</v>
      </c>
      <c r="N153">
        <f t="shared" si="99"/>
        <v>0</v>
      </c>
      <c r="O153">
        <f t="shared" si="100"/>
        <v>0</v>
      </c>
      <c r="P153">
        <f t="shared" si="101"/>
        <v>1</v>
      </c>
      <c r="Q153">
        <f t="shared" si="102"/>
        <v>0</v>
      </c>
      <c r="R153">
        <f t="shared" si="103"/>
        <v>0</v>
      </c>
      <c r="S153">
        <f t="shared" si="104"/>
        <v>0</v>
      </c>
      <c r="T153" s="6"/>
      <c r="U153" s="6"/>
      <c r="V153" s="6"/>
      <c r="W153" s="6"/>
      <c r="X153" s="6"/>
      <c r="Y153" s="6">
        <v>1</v>
      </c>
      <c r="Z153" s="6"/>
      <c r="AA153" s="6"/>
      <c r="AB153" s="9">
        <f t="shared" si="82"/>
        <v>0</v>
      </c>
      <c r="AC153" s="9">
        <f t="shared" si="83"/>
        <v>0</v>
      </c>
      <c r="AD153" s="9">
        <f t="shared" si="84"/>
        <v>0</v>
      </c>
      <c r="AE153" s="9">
        <f t="shared" si="85"/>
        <v>0</v>
      </c>
      <c r="AF153" s="9">
        <f t="shared" si="86"/>
        <v>0</v>
      </c>
      <c r="AG153" s="9">
        <f t="shared" si="87"/>
        <v>1</v>
      </c>
      <c r="AH153" s="9">
        <f t="shared" si="88"/>
        <v>0</v>
      </c>
      <c r="AI153" s="9">
        <f t="shared" si="89"/>
        <v>0</v>
      </c>
      <c r="AJ153" s="6"/>
      <c r="AK153" s="6"/>
      <c r="AL153" s="6"/>
      <c r="AM153" s="6"/>
      <c r="AO153" s="5">
        <v>1</v>
      </c>
      <c r="AV153">
        <f t="shared" si="90"/>
        <v>0</v>
      </c>
      <c r="AW153">
        <f t="shared" si="91"/>
        <v>1</v>
      </c>
      <c r="AX153">
        <f t="shared" si="92"/>
        <v>0</v>
      </c>
      <c r="AY153">
        <f t="shared" si="93"/>
        <v>0</v>
      </c>
      <c r="AZ153">
        <f t="shared" si="94"/>
        <v>0</v>
      </c>
      <c r="BA153">
        <f t="shared" si="95"/>
        <v>0</v>
      </c>
      <c r="BB153">
        <f t="shared" si="96"/>
        <v>0</v>
      </c>
      <c r="BC153">
        <f t="shared" si="97"/>
        <v>0</v>
      </c>
      <c r="BE153" s="5" t="s">
        <v>32</v>
      </c>
      <c r="BF153" s="5" t="s">
        <v>32</v>
      </c>
      <c r="BG153" s="5" t="s">
        <v>32</v>
      </c>
    </row>
    <row r="154" spans="2:59" s="5" customFormat="1" ht="45" customHeight="1" x14ac:dyDescent="0.2">
      <c r="B154" s="5" t="s">
        <v>8</v>
      </c>
      <c r="D154" s="5" t="s">
        <v>10</v>
      </c>
      <c r="E154" s="5" t="s">
        <v>10</v>
      </c>
      <c r="F154" s="5" t="s">
        <v>20</v>
      </c>
      <c r="G154" s="5" t="s">
        <v>9</v>
      </c>
      <c r="I154" s="5" t="s">
        <v>18</v>
      </c>
      <c r="J154">
        <f t="shared" si="98"/>
        <v>0</v>
      </c>
      <c r="K154">
        <f t="shared" si="98"/>
        <v>1</v>
      </c>
      <c r="L154">
        <f t="shared" si="98"/>
        <v>0</v>
      </c>
      <c r="M154">
        <f t="shared" si="98"/>
        <v>0</v>
      </c>
      <c r="N154">
        <f t="shared" si="99"/>
        <v>0</v>
      </c>
      <c r="O154">
        <f t="shared" si="100"/>
        <v>0</v>
      </c>
      <c r="P154">
        <f t="shared" si="101"/>
        <v>1</v>
      </c>
      <c r="Q154">
        <f t="shared" si="102"/>
        <v>0</v>
      </c>
      <c r="R154">
        <f t="shared" si="103"/>
        <v>0</v>
      </c>
      <c r="S154">
        <f t="shared" si="104"/>
        <v>0</v>
      </c>
      <c r="T154" s="6"/>
      <c r="U154" s="6"/>
      <c r="V154" s="6">
        <v>1</v>
      </c>
      <c r="W154" s="6"/>
      <c r="X154" s="6"/>
      <c r="Y154" s="6"/>
      <c r="Z154" s="6"/>
      <c r="AA154" s="6"/>
      <c r="AB154" s="9">
        <f t="shared" si="82"/>
        <v>0</v>
      </c>
      <c r="AC154" s="9">
        <f t="shared" si="83"/>
        <v>0</v>
      </c>
      <c r="AD154" s="9">
        <f t="shared" si="84"/>
        <v>1</v>
      </c>
      <c r="AE154" s="9">
        <f t="shared" si="85"/>
        <v>0</v>
      </c>
      <c r="AF154" s="9">
        <f t="shared" si="86"/>
        <v>0</v>
      </c>
      <c r="AG154" s="9">
        <f t="shared" si="87"/>
        <v>0</v>
      </c>
      <c r="AH154" s="9">
        <f t="shared" si="88"/>
        <v>0</v>
      </c>
      <c r="AI154" s="9">
        <f t="shared" si="89"/>
        <v>0</v>
      </c>
      <c r="AJ154" s="6"/>
      <c r="AK154" s="6"/>
      <c r="AL154" s="6"/>
      <c r="AM154" s="6"/>
      <c r="AN154" s="5">
        <v>1</v>
      </c>
      <c r="AV154">
        <f t="shared" si="90"/>
        <v>1</v>
      </c>
      <c r="AW154">
        <f t="shared" si="91"/>
        <v>0</v>
      </c>
      <c r="AX154">
        <f t="shared" si="92"/>
        <v>0</v>
      </c>
      <c r="AY154">
        <f t="shared" si="93"/>
        <v>0</v>
      </c>
      <c r="AZ154">
        <f t="shared" si="94"/>
        <v>0</v>
      </c>
      <c r="BA154">
        <f t="shared" si="95"/>
        <v>0</v>
      </c>
      <c r="BB154">
        <f t="shared" si="96"/>
        <v>0</v>
      </c>
      <c r="BC154">
        <f t="shared" si="97"/>
        <v>0</v>
      </c>
      <c r="BE154" s="5" t="s">
        <v>32</v>
      </c>
      <c r="BF154" s="5" t="s">
        <v>31</v>
      </c>
      <c r="BG154" s="5" t="s">
        <v>32</v>
      </c>
    </row>
    <row r="155" spans="2:59" s="5" customFormat="1" ht="45" customHeight="1" x14ac:dyDescent="0.2">
      <c r="B155" s="5" t="s">
        <v>8</v>
      </c>
      <c r="D155" s="5" t="s">
        <v>9</v>
      </c>
      <c r="E155" s="5" t="s">
        <v>20</v>
      </c>
      <c r="F155" s="5" t="s">
        <v>10</v>
      </c>
      <c r="G155" s="5" t="s">
        <v>10</v>
      </c>
      <c r="I155" s="5" t="s">
        <v>29</v>
      </c>
      <c r="J155">
        <f t="shared" si="98"/>
        <v>1</v>
      </c>
      <c r="K155">
        <f t="shared" si="98"/>
        <v>0</v>
      </c>
      <c r="L155">
        <f t="shared" si="98"/>
        <v>0</v>
      </c>
      <c r="M155">
        <f t="shared" si="98"/>
        <v>0</v>
      </c>
      <c r="N155">
        <f t="shared" si="99"/>
        <v>0</v>
      </c>
      <c r="O155">
        <f t="shared" si="100"/>
        <v>1</v>
      </c>
      <c r="P155">
        <f t="shared" si="101"/>
        <v>0</v>
      </c>
      <c r="Q155">
        <f t="shared" si="102"/>
        <v>0</v>
      </c>
      <c r="R155">
        <f t="shared" si="103"/>
        <v>0</v>
      </c>
      <c r="S155">
        <f t="shared" si="104"/>
        <v>0</v>
      </c>
      <c r="T155" s="6"/>
      <c r="U155" s="6">
        <v>1</v>
      </c>
      <c r="V155" s="6"/>
      <c r="W155" s="6"/>
      <c r="X155" s="6"/>
      <c r="Y155" s="6"/>
      <c r="Z155" s="6"/>
      <c r="AA155" s="6"/>
      <c r="AB155" s="9">
        <f t="shared" si="82"/>
        <v>0</v>
      </c>
      <c r="AC155" s="9">
        <f t="shared" si="83"/>
        <v>1</v>
      </c>
      <c r="AD155" s="9">
        <f t="shared" si="84"/>
        <v>0</v>
      </c>
      <c r="AE155" s="9">
        <f t="shared" si="85"/>
        <v>0</v>
      </c>
      <c r="AF155" s="9">
        <f t="shared" si="86"/>
        <v>0</v>
      </c>
      <c r="AG155" s="9">
        <f t="shared" si="87"/>
        <v>0</v>
      </c>
      <c r="AH155" s="9">
        <f t="shared" si="88"/>
        <v>0</v>
      </c>
      <c r="AI155" s="9">
        <f t="shared" si="89"/>
        <v>0</v>
      </c>
      <c r="AJ155" s="6"/>
      <c r="AK155" s="6"/>
      <c r="AL155" s="6"/>
      <c r="AM155" s="6"/>
      <c r="AN155" s="5">
        <v>1</v>
      </c>
      <c r="AV155">
        <f t="shared" si="90"/>
        <v>1</v>
      </c>
      <c r="AW155">
        <f t="shared" si="91"/>
        <v>0</v>
      </c>
      <c r="AX155">
        <f t="shared" si="92"/>
        <v>0</v>
      </c>
      <c r="AY155">
        <f t="shared" si="93"/>
        <v>0</v>
      </c>
      <c r="AZ155">
        <f t="shared" si="94"/>
        <v>0</v>
      </c>
      <c r="BA155">
        <f t="shared" si="95"/>
        <v>0</v>
      </c>
      <c r="BB155">
        <f t="shared" si="96"/>
        <v>0</v>
      </c>
      <c r="BC155">
        <f t="shared" si="97"/>
        <v>0</v>
      </c>
      <c r="BE155" s="5" t="s">
        <v>32</v>
      </c>
      <c r="BF155" s="5" t="s">
        <v>32</v>
      </c>
      <c r="BG155" s="5" t="s">
        <v>32</v>
      </c>
    </row>
    <row r="156" spans="2:59" s="5" customFormat="1" ht="45" customHeight="1" x14ac:dyDescent="0.2">
      <c r="B156" s="5" t="s">
        <v>13</v>
      </c>
      <c r="D156" s="5" t="s">
        <v>10</v>
      </c>
      <c r="E156" s="5" t="s">
        <v>10</v>
      </c>
      <c r="F156" s="5" t="s">
        <v>10</v>
      </c>
      <c r="G156" s="5" t="s">
        <v>10</v>
      </c>
      <c r="I156" s="5" t="s">
        <v>30</v>
      </c>
      <c r="J156">
        <f t="shared" si="98"/>
        <v>0</v>
      </c>
      <c r="K156">
        <f t="shared" si="98"/>
        <v>1</v>
      </c>
      <c r="L156">
        <f t="shared" si="98"/>
        <v>0</v>
      </c>
      <c r="M156">
        <f t="shared" si="98"/>
        <v>1</v>
      </c>
      <c r="N156">
        <f t="shared" si="99"/>
        <v>0</v>
      </c>
      <c r="O156">
        <f t="shared" si="100"/>
        <v>0</v>
      </c>
      <c r="P156">
        <f t="shared" si="101"/>
        <v>0.5</v>
      </c>
      <c r="Q156">
        <f t="shared" si="102"/>
        <v>0</v>
      </c>
      <c r="R156">
        <f t="shared" si="103"/>
        <v>0.5</v>
      </c>
      <c r="S156">
        <f t="shared" si="104"/>
        <v>0</v>
      </c>
      <c r="T156" s="6"/>
      <c r="U156" s="6">
        <v>1</v>
      </c>
      <c r="V156" s="6"/>
      <c r="W156" s="6">
        <v>1</v>
      </c>
      <c r="X156" s="6"/>
      <c r="Y156" s="6"/>
      <c r="Z156" s="6"/>
      <c r="AA156" s="6"/>
      <c r="AB156" s="9">
        <f t="shared" si="82"/>
        <v>0</v>
      </c>
      <c r="AC156" s="9">
        <f t="shared" si="83"/>
        <v>0.5</v>
      </c>
      <c r="AD156" s="9">
        <f t="shared" si="84"/>
        <v>0</v>
      </c>
      <c r="AE156" s="9">
        <f t="shared" si="85"/>
        <v>0.5</v>
      </c>
      <c r="AF156" s="9">
        <f t="shared" si="86"/>
        <v>0</v>
      </c>
      <c r="AG156" s="9">
        <f t="shared" si="87"/>
        <v>0</v>
      </c>
      <c r="AH156" s="9">
        <f t="shared" si="88"/>
        <v>0</v>
      </c>
      <c r="AI156" s="9">
        <f t="shared" si="89"/>
        <v>0</v>
      </c>
      <c r="AJ156" s="6"/>
      <c r="AK156" s="6"/>
      <c r="AL156" s="6"/>
      <c r="AM156" s="6"/>
      <c r="AN156" s="5">
        <v>1</v>
      </c>
      <c r="AO156" s="5">
        <v>1</v>
      </c>
      <c r="AV156">
        <f t="shared" si="90"/>
        <v>0.5</v>
      </c>
      <c r="AW156">
        <f t="shared" si="91"/>
        <v>0.5</v>
      </c>
      <c r="AX156">
        <f t="shared" si="92"/>
        <v>0</v>
      </c>
      <c r="AY156">
        <f t="shared" si="93"/>
        <v>0</v>
      </c>
      <c r="AZ156">
        <f t="shared" si="94"/>
        <v>0</v>
      </c>
      <c r="BA156">
        <f t="shared" si="95"/>
        <v>0</v>
      </c>
      <c r="BB156">
        <f t="shared" si="96"/>
        <v>0</v>
      </c>
      <c r="BC156">
        <f t="shared" si="97"/>
        <v>0</v>
      </c>
      <c r="BE156" s="5" t="s">
        <v>32</v>
      </c>
      <c r="BF156" s="5" t="s">
        <v>32</v>
      </c>
      <c r="BG156" s="5" t="s">
        <v>32</v>
      </c>
    </row>
    <row r="157" spans="2:59" s="5" customFormat="1" ht="45" customHeight="1" x14ac:dyDescent="0.2">
      <c r="B157" s="5" t="s">
        <v>13</v>
      </c>
      <c r="D157" s="5" t="s">
        <v>9</v>
      </c>
      <c r="E157" s="5" t="s">
        <v>20</v>
      </c>
      <c r="F157" s="5" t="s">
        <v>20</v>
      </c>
      <c r="G157" s="5" t="s">
        <v>9</v>
      </c>
      <c r="I157" s="5" t="s">
        <v>17</v>
      </c>
      <c r="J157">
        <f t="shared" si="98"/>
        <v>1</v>
      </c>
      <c r="K157">
        <f t="shared" si="98"/>
        <v>1</v>
      </c>
      <c r="L157">
        <f t="shared" si="98"/>
        <v>0</v>
      </c>
      <c r="M157">
        <f t="shared" si="98"/>
        <v>0</v>
      </c>
      <c r="N157">
        <f t="shared" si="99"/>
        <v>0</v>
      </c>
      <c r="O157">
        <f t="shared" si="100"/>
        <v>0.5</v>
      </c>
      <c r="P157">
        <f t="shared" si="101"/>
        <v>0.5</v>
      </c>
      <c r="Q157">
        <f t="shared" si="102"/>
        <v>0</v>
      </c>
      <c r="R157">
        <f t="shared" si="103"/>
        <v>0</v>
      </c>
      <c r="S157">
        <f t="shared" si="104"/>
        <v>0</v>
      </c>
      <c r="T157" s="6"/>
      <c r="U157" s="6">
        <v>1</v>
      </c>
      <c r="V157" s="6"/>
      <c r="W157" s="6"/>
      <c r="X157" s="6"/>
      <c r="Y157" s="6"/>
      <c r="Z157" s="6"/>
      <c r="AA157" s="6"/>
      <c r="AB157" s="9">
        <f t="shared" si="82"/>
        <v>0</v>
      </c>
      <c r="AC157" s="9">
        <f t="shared" si="83"/>
        <v>1</v>
      </c>
      <c r="AD157" s="9">
        <f t="shared" si="84"/>
        <v>0</v>
      </c>
      <c r="AE157" s="9">
        <f t="shared" si="85"/>
        <v>0</v>
      </c>
      <c r="AF157" s="9">
        <f t="shared" si="86"/>
        <v>0</v>
      </c>
      <c r="AG157" s="9">
        <f t="shared" si="87"/>
        <v>0</v>
      </c>
      <c r="AH157" s="9">
        <f t="shared" si="88"/>
        <v>0</v>
      </c>
      <c r="AI157" s="9">
        <f t="shared" si="89"/>
        <v>0</v>
      </c>
      <c r="AJ157" s="6"/>
      <c r="AK157" s="6"/>
      <c r="AL157" s="6"/>
      <c r="AM157" s="6"/>
      <c r="AN157" s="5">
        <v>1</v>
      </c>
      <c r="AV157">
        <f t="shared" si="90"/>
        <v>1</v>
      </c>
      <c r="AW157">
        <f t="shared" si="91"/>
        <v>0</v>
      </c>
      <c r="AX157">
        <f t="shared" si="92"/>
        <v>0</v>
      </c>
      <c r="AY157">
        <f t="shared" si="93"/>
        <v>0</v>
      </c>
      <c r="AZ157">
        <f t="shared" si="94"/>
        <v>0</v>
      </c>
      <c r="BA157">
        <f t="shared" si="95"/>
        <v>0</v>
      </c>
      <c r="BB157">
        <f t="shared" si="96"/>
        <v>0</v>
      </c>
      <c r="BC157">
        <f t="shared" si="97"/>
        <v>0</v>
      </c>
      <c r="BE157" s="5" t="s">
        <v>32</v>
      </c>
      <c r="BF157" s="5" t="s">
        <v>32</v>
      </c>
      <c r="BG157" s="5" t="s">
        <v>32</v>
      </c>
    </row>
    <row r="158" spans="2:59" ht="106.25" customHeight="1" x14ac:dyDescent="0.2">
      <c r="B158" t="s">
        <v>8</v>
      </c>
      <c r="D158" t="s">
        <v>9</v>
      </c>
      <c r="E158" t="s">
        <v>10</v>
      </c>
      <c r="F158" t="s">
        <v>10</v>
      </c>
      <c r="G158" t="s">
        <v>10</v>
      </c>
      <c r="I158" t="s">
        <v>18</v>
      </c>
      <c r="J158">
        <f t="shared" si="98"/>
        <v>0</v>
      </c>
      <c r="K158">
        <f t="shared" si="98"/>
        <v>1</v>
      </c>
      <c r="L158">
        <f t="shared" si="98"/>
        <v>0</v>
      </c>
      <c r="M158">
        <f t="shared" si="98"/>
        <v>0</v>
      </c>
      <c r="N158">
        <f t="shared" si="99"/>
        <v>0</v>
      </c>
      <c r="O158">
        <f t="shared" si="100"/>
        <v>0</v>
      </c>
      <c r="P158">
        <f t="shared" si="101"/>
        <v>1</v>
      </c>
      <c r="Q158">
        <f t="shared" si="102"/>
        <v>0</v>
      </c>
      <c r="R158">
        <f t="shared" si="103"/>
        <v>0</v>
      </c>
      <c r="S158">
        <f t="shared" si="104"/>
        <v>0</v>
      </c>
      <c r="V158" s="1">
        <v>1</v>
      </c>
      <c r="X158" s="1">
        <v>1</v>
      </c>
      <c r="AB158" s="9">
        <f t="shared" si="82"/>
        <v>0</v>
      </c>
      <c r="AC158" s="9">
        <f t="shared" si="83"/>
        <v>0</v>
      </c>
      <c r="AD158" s="9">
        <f t="shared" si="84"/>
        <v>0.5</v>
      </c>
      <c r="AE158" s="9">
        <f t="shared" si="85"/>
        <v>0</v>
      </c>
      <c r="AF158" s="9">
        <f t="shared" si="86"/>
        <v>0.5</v>
      </c>
      <c r="AG158" s="9">
        <f t="shared" si="87"/>
        <v>0</v>
      </c>
      <c r="AH158" s="9">
        <f t="shared" si="88"/>
        <v>0</v>
      </c>
      <c r="AI158" s="9">
        <f t="shared" si="89"/>
        <v>0</v>
      </c>
      <c r="AN158" s="5">
        <v>1</v>
      </c>
      <c r="AO158">
        <v>1</v>
      </c>
      <c r="AS158">
        <v>1</v>
      </c>
      <c r="AV158">
        <f t="shared" si="90"/>
        <v>0.33333333333333331</v>
      </c>
      <c r="AW158">
        <f t="shared" si="91"/>
        <v>0.33333333333333331</v>
      </c>
      <c r="AX158">
        <f t="shared" si="92"/>
        <v>0</v>
      </c>
      <c r="AY158">
        <f t="shared" si="93"/>
        <v>0</v>
      </c>
      <c r="AZ158">
        <f t="shared" si="94"/>
        <v>0</v>
      </c>
      <c r="BA158">
        <f t="shared" si="95"/>
        <v>0.33333333333333331</v>
      </c>
      <c r="BB158">
        <f t="shared" si="96"/>
        <v>0</v>
      </c>
      <c r="BC158">
        <f t="shared" si="97"/>
        <v>0</v>
      </c>
      <c r="BE158" t="s">
        <v>32</v>
      </c>
      <c r="BF158" t="s">
        <v>31</v>
      </c>
      <c r="BG158" t="s">
        <v>32</v>
      </c>
    </row>
    <row r="159" spans="2:59" ht="45" customHeight="1" x14ac:dyDescent="0.2">
      <c r="B159" t="s">
        <v>13</v>
      </c>
      <c r="D159" t="s">
        <v>9</v>
      </c>
      <c r="E159" t="s">
        <v>20</v>
      </c>
      <c r="F159" t="s">
        <v>10</v>
      </c>
      <c r="G159" t="s">
        <v>9</v>
      </c>
      <c r="I159" t="s">
        <v>18</v>
      </c>
      <c r="J159">
        <f t="shared" si="98"/>
        <v>0</v>
      </c>
      <c r="K159">
        <f t="shared" si="98"/>
        <v>1</v>
      </c>
      <c r="L159">
        <f t="shared" si="98"/>
        <v>0</v>
      </c>
      <c r="M159">
        <f t="shared" si="98"/>
        <v>0</v>
      </c>
      <c r="N159">
        <f t="shared" si="99"/>
        <v>0</v>
      </c>
      <c r="O159">
        <f t="shared" si="100"/>
        <v>0</v>
      </c>
      <c r="P159">
        <f t="shared" si="101"/>
        <v>1</v>
      </c>
      <c r="Q159">
        <f t="shared" si="102"/>
        <v>0</v>
      </c>
      <c r="R159">
        <f t="shared" si="103"/>
        <v>0</v>
      </c>
      <c r="S159">
        <f t="shared" si="104"/>
        <v>0</v>
      </c>
      <c r="V159" s="1">
        <v>1</v>
      </c>
      <c r="AB159" s="9">
        <f t="shared" si="82"/>
        <v>0</v>
      </c>
      <c r="AC159" s="9">
        <f t="shared" si="83"/>
        <v>0</v>
      </c>
      <c r="AD159" s="9">
        <f t="shared" si="84"/>
        <v>1</v>
      </c>
      <c r="AE159" s="9">
        <f t="shared" si="85"/>
        <v>0</v>
      </c>
      <c r="AF159" s="9">
        <f t="shared" si="86"/>
        <v>0</v>
      </c>
      <c r="AG159" s="9">
        <f t="shared" si="87"/>
        <v>0</v>
      </c>
      <c r="AH159" s="9">
        <f t="shared" si="88"/>
        <v>0</v>
      </c>
      <c r="AI159" s="9">
        <f t="shared" si="89"/>
        <v>0</v>
      </c>
      <c r="AU159">
        <v>1</v>
      </c>
      <c r="AV159">
        <f t="shared" si="90"/>
        <v>0</v>
      </c>
      <c r="AW159">
        <f t="shared" si="91"/>
        <v>0</v>
      </c>
      <c r="AX159">
        <f t="shared" si="92"/>
        <v>0</v>
      </c>
      <c r="AY159">
        <f t="shared" si="93"/>
        <v>0</v>
      </c>
      <c r="AZ159">
        <f t="shared" si="94"/>
        <v>0</v>
      </c>
      <c r="BA159">
        <f t="shared" si="95"/>
        <v>0</v>
      </c>
      <c r="BB159">
        <f t="shared" si="96"/>
        <v>0</v>
      </c>
      <c r="BC159">
        <f t="shared" si="97"/>
        <v>1</v>
      </c>
      <c r="BE159" t="s">
        <v>31</v>
      </c>
      <c r="BF159" t="s">
        <v>31</v>
      </c>
      <c r="BG159" t="s">
        <v>32</v>
      </c>
    </row>
    <row r="160" spans="2:59" ht="45" customHeight="1" x14ac:dyDescent="0.2">
      <c r="B160" t="s">
        <v>8</v>
      </c>
      <c r="D160" t="s">
        <v>9</v>
      </c>
      <c r="E160" t="s">
        <v>10</v>
      </c>
      <c r="F160" t="s">
        <v>20</v>
      </c>
      <c r="G160" t="s">
        <v>20</v>
      </c>
      <c r="I160" t="s">
        <v>18</v>
      </c>
      <c r="J160">
        <f t="shared" si="98"/>
        <v>0</v>
      </c>
      <c r="K160">
        <f t="shared" si="98"/>
        <v>1</v>
      </c>
      <c r="L160">
        <f t="shared" si="98"/>
        <v>0</v>
      </c>
      <c r="M160">
        <f t="shared" si="98"/>
        <v>0</v>
      </c>
      <c r="N160">
        <f t="shared" si="99"/>
        <v>0</v>
      </c>
      <c r="O160">
        <f t="shared" si="100"/>
        <v>0</v>
      </c>
      <c r="P160">
        <f t="shared" si="101"/>
        <v>1</v>
      </c>
      <c r="Q160">
        <f t="shared" si="102"/>
        <v>0</v>
      </c>
      <c r="R160">
        <f t="shared" si="103"/>
        <v>0</v>
      </c>
      <c r="S160">
        <f t="shared" si="104"/>
        <v>0</v>
      </c>
      <c r="U160" s="1">
        <v>1</v>
      </c>
      <c r="AB160" s="9">
        <f t="shared" si="82"/>
        <v>0</v>
      </c>
      <c r="AC160" s="9">
        <f t="shared" si="83"/>
        <v>1</v>
      </c>
      <c r="AD160" s="9">
        <f t="shared" si="84"/>
        <v>0</v>
      </c>
      <c r="AE160" s="9">
        <f t="shared" si="85"/>
        <v>0</v>
      </c>
      <c r="AF160" s="9">
        <f t="shared" si="86"/>
        <v>0</v>
      </c>
      <c r="AG160" s="9">
        <f t="shared" si="87"/>
        <v>0</v>
      </c>
      <c r="AH160" s="9">
        <f t="shared" si="88"/>
        <v>0</v>
      </c>
      <c r="AI160" s="9">
        <f t="shared" si="89"/>
        <v>0</v>
      </c>
      <c r="AO160">
        <v>1</v>
      </c>
      <c r="AV160">
        <f t="shared" si="90"/>
        <v>0</v>
      </c>
      <c r="AW160">
        <f t="shared" si="91"/>
        <v>1</v>
      </c>
      <c r="AX160">
        <f t="shared" si="92"/>
        <v>0</v>
      </c>
      <c r="AY160">
        <f t="shared" si="93"/>
        <v>0</v>
      </c>
      <c r="AZ160">
        <f t="shared" si="94"/>
        <v>0</v>
      </c>
      <c r="BA160">
        <f t="shared" si="95"/>
        <v>0</v>
      </c>
      <c r="BB160">
        <f t="shared" si="96"/>
        <v>0</v>
      </c>
      <c r="BC160">
        <f t="shared" si="97"/>
        <v>0</v>
      </c>
      <c r="BE160" t="s">
        <v>31</v>
      </c>
      <c r="BF160" t="s">
        <v>32</v>
      </c>
      <c r="BG160" t="s">
        <v>32</v>
      </c>
    </row>
    <row r="161" spans="2:59" ht="155.5" customHeight="1" x14ac:dyDescent="0.2">
      <c r="B161" t="s">
        <v>8</v>
      </c>
      <c r="D161" t="s">
        <v>9</v>
      </c>
      <c r="E161" t="s">
        <v>20</v>
      </c>
      <c r="F161" t="s">
        <v>10</v>
      </c>
      <c r="G161" t="s">
        <v>20</v>
      </c>
      <c r="I161" t="s">
        <v>18</v>
      </c>
      <c r="J161">
        <f t="shared" si="98"/>
        <v>0</v>
      </c>
      <c r="K161">
        <f t="shared" si="98"/>
        <v>1</v>
      </c>
      <c r="L161">
        <f t="shared" si="98"/>
        <v>0</v>
      </c>
      <c r="M161">
        <f t="shared" si="98"/>
        <v>0</v>
      </c>
      <c r="N161">
        <f t="shared" si="99"/>
        <v>0</v>
      </c>
      <c r="O161">
        <f t="shared" si="100"/>
        <v>0</v>
      </c>
      <c r="P161">
        <f t="shared" si="101"/>
        <v>1</v>
      </c>
      <c r="Q161">
        <f t="shared" si="102"/>
        <v>0</v>
      </c>
      <c r="R161">
        <f t="shared" si="103"/>
        <v>0</v>
      </c>
      <c r="S161">
        <f t="shared" si="104"/>
        <v>0</v>
      </c>
      <c r="U161" s="1">
        <v>1</v>
      </c>
      <c r="AB161" s="9">
        <f t="shared" si="82"/>
        <v>0</v>
      </c>
      <c r="AC161" s="9">
        <f t="shared" si="83"/>
        <v>1</v>
      </c>
      <c r="AD161" s="9">
        <f t="shared" si="84"/>
        <v>0</v>
      </c>
      <c r="AE161" s="9">
        <f t="shared" si="85"/>
        <v>0</v>
      </c>
      <c r="AF161" s="9">
        <f t="shared" si="86"/>
        <v>0</v>
      </c>
      <c r="AG161" s="9">
        <f t="shared" si="87"/>
        <v>0</v>
      </c>
      <c r="AH161" s="9">
        <f t="shared" si="88"/>
        <v>0</v>
      </c>
      <c r="AI161" s="9">
        <f t="shared" si="89"/>
        <v>0</v>
      </c>
      <c r="AS161">
        <v>1</v>
      </c>
      <c r="AV161">
        <f t="shared" si="90"/>
        <v>0</v>
      </c>
      <c r="AW161">
        <f t="shared" si="91"/>
        <v>0</v>
      </c>
      <c r="AX161">
        <f t="shared" si="92"/>
        <v>0</v>
      </c>
      <c r="AY161">
        <f t="shared" si="93"/>
        <v>0</v>
      </c>
      <c r="AZ161">
        <f t="shared" si="94"/>
        <v>0</v>
      </c>
      <c r="BA161">
        <f t="shared" si="95"/>
        <v>1</v>
      </c>
      <c r="BB161">
        <f t="shared" si="96"/>
        <v>0</v>
      </c>
      <c r="BC161">
        <f t="shared" si="97"/>
        <v>0</v>
      </c>
      <c r="BE161" t="s">
        <v>32</v>
      </c>
      <c r="BF161" t="s">
        <v>32</v>
      </c>
      <c r="BG161" t="s">
        <v>32</v>
      </c>
    </row>
    <row r="162" spans="2:59" ht="45" customHeight="1" x14ac:dyDescent="0.2">
      <c r="B162" t="s">
        <v>8</v>
      </c>
      <c r="D162" t="s">
        <v>10</v>
      </c>
      <c r="E162" t="s">
        <v>20</v>
      </c>
      <c r="F162" t="s">
        <v>10</v>
      </c>
      <c r="G162" t="s">
        <v>9</v>
      </c>
      <c r="I162" t="s">
        <v>18</v>
      </c>
      <c r="J162">
        <f t="shared" si="98"/>
        <v>0</v>
      </c>
      <c r="K162">
        <f t="shared" si="98"/>
        <v>1</v>
      </c>
      <c r="L162">
        <f t="shared" si="98"/>
        <v>0</v>
      </c>
      <c r="M162">
        <f t="shared" si="98"/>
        <v>0</v>
      </c>
      <c r="N162">
        <f t="shared" si="99"/>
        <v>0</v>
      </c>
      <c r="O162">
        <f t="shared" si="100"/>
        <v>0</v>
      </c>
      <c r="P162">
        <f t="shared" si="101"/>
        <v>1</v>
      </c>
      <c r="Q162">
        <f t="shared" si="102"/>
        <v>0</v>
      </c>
      <c r="R162">
        <f t="shared" si="103"/>
        <v>0</v>
      </c>
      <c r="S162">
        <f t="shared" si="104"/>
        <v>0</v>
      </c>
      <c r="U162" s="1">
        <v>1</v>
      </c>
      <c r="AB162" s="9">
        <f t="shared" ref="AB162:AB184" si="105">T162/SUM($T162:$AA162)</f>
        <v>0</v>
      </c>
      <c r="AC162" s="9">
        <f t="shared" ref="AC162:AC184" si="106">U162/SUM($T162:$AA162)</f>
        <v>1</v>
      </c>
      <c r="AD162" s="9">
        <f t="shared" ref="AD162:AD184" si="107">V162/SUM($T162:$AA162)</f>
        <v>0</v>
      </c>
      <c r="AE162" s="9">
        <f t="shared" ref="AE162:AE184" si="108">W162/SUM($T162:$AA162)</f>
        <v>0</v>
      </c>
      <c r="AF162" s="9">
        <f t="shared" ref="AF162:AF184" si="109">X162/SUM($T162:$AA162)</f>
        <v>0</v>
      </c>
      <c r="AG162" s="9">
        <f t="shared" ref="AG162:AG184" si="110">Y162/SUM($T162:$AA162)</f>
        <v>0</v>
      </c>
      <c r="AH162" s="9">
        <f t="shared" ref="AH162:AH184" si="111">Z162/SUM($T162:$AA162)</f>
        <v>0</v>
      </c>
      <c r="AI162" s="9">
        <f t="shared" ref="AI162:AI184" si="112">AA162/SUM($T162:$AA162)</f>
        <v>0</v>
      </c>
      <c r="AO162">
        <v>1</v>
      </c>
      <c r="AV162">
        <f t="shared" ref="AV162:AV184" si="113">AN162/SUM($AN162:$AU162)</f>
        <v>0</v>
      </c>
      <c r="AW162">
        <f t="shared" ref="AW162:AW184" si="114">AO162/SUM($AN162:$AU162)</f>
        <v>1</v>
      </c>
      <c r="AX162">
        <f t="shared" ref="AX162:AX184" si="115">AP162/SUM($AN162:$AU162)</f>
        <v>0</v>
      </c>
      <c r="AY162">
        <f t="shared" ref="AY162:AY184" si="116">AQ162/SUM($AN162:$AU162)</f>
        <v>0</v>
      </c>
      <c r="AZ162">
        <f t="shared" ref="AZ162:AZ184" si="117">AR162/SUM($AN162:$AU162)</f>
        <v>0</v>
      </c>
      <c r="BA162">
        <f t="shared" ref="BA162:BA184" si="118">AS162/SUM($AN162:$AU162)</f>
        <v>0</v>
      </c>
      <c r="BB162">
        <f t="shared" ref="BB162:BB184" si="119">AT162/SUM($AN162:$AU162)</f>
        <v>0</v>
      </c>
      <c r="BC162">
        <f t="shared" ref="BC162:BC184" si="120">AU162/SUM($AN162:$AU162)</f>
        <v>0</v>
      </c>
      <c r="BE162" t="s">
        <v>32</v>
      </c>
      <c r="BF162" t="s">
        <v>32</v>
      </c>
      <c r="BG162" t="s">
        <v>32</v>
      </c>
    </row>
    <row r="163" spans="2:59" ht="45" customHeight="1" x14ac:dyDescent="0.2">
      <c r="B163" t="s">
        <v>8</v>
      </c>
      <c r="D163" t="s">
        <v>10</v>
      </c>
      <c r="E163" t="s">
        <v>20</v>
      </c>
      <c r="F163" t="s">
        <v>20</v>
      </c>
      <c r="G163" t="s">
        <v>10</v>
      </c>
      <c r="I163" t="s">
        <v>15</v>
      </c>
      <c r="J163">
        <f t="shared" ref="J163:M184" si="121">IF(ISNUMBER(SEARCH(J$1,$I163)),1,0)</f>
        <v>0</v>
      </c>
      <c r="K163">
        <f t="shared" si="121"/>
        <v>0</v>
      </c>
      <c r="L163">
        <f t="shared" si="121"/>
        <v>1</v>
      </c>
      <c r="M163">
        <f t="shared" si="121"/>
        <v>0</v>
      </c>
      <c r="N163">
        <f t="shared" si="99"/>
        <v>0</v>
      </c>
      <c r="O163">
        <f t="shared" si="100"/>
        <v>0</v>
      </c>
      <c r="P163">
        <f t="shared" si="101"/>
        <v>0</v>
      </c>
      <c r="Q163">
        <f t="shared" si="102"/>
        <v>1</v>
      </c>
      <c r="R163">
        <f t="shared" si="103"/>
        <v>0</v>
      </c>
      <c r="S163">
        <f t="shared" si="104"/>
        <v>0</v>
      </c>
      <c r="U163" s="1">
        <v>1</v>
      </c>
      <c r="AB163" s="9">
        <f t="shared" si="105"/>
        <v>0</v>
      </c>
      <c r="AC163" s="9">
        <f t="shared" si="106"/>
        <v>1</v>
      </c>
      <c r="AD163" s="9">
        <f t="shared" si="107"/>
        <v>0</v>
      </c>
      <c r="AE163" s="9">
        <f t="shared" si="108"/>
        <v>0</v>
      </c>
      <c r="AF163" s="9">
        <f t="shared" si="109"/>
        <v>0</v>
      </c>
      <c r="AG163" s="9">
        <f t="shared" si="110"/>
        <v>0</v>
      </c>
      <c r="AH163" s="9">
        <f t="shared" si="111"/>
        <v>0</v>
      </c>
      <c r="AI163" s="9">
        <f t="shared" si="112"/>
        <v>0</v>
      </c>
      <c r="AO163">
        <v>1</v>
      </c>
      <c r="AV163">
        <f t="shared" si="113"/>
        <v>0</v>
      </c>
      <c r="AW163">
        <f t="shared" si="114"/>
        <v>1</v>
      </c>
      <c r="AX163">
        <f t="shared" si="115"/>
        <v>0</v>
      </c>
      <c r="AY163">
        <f t="shared" si="116"/>
        <v>0</v>
      </c>
      <c r="AZ163">
        <f t="shared" si="117"/>
        <v>0</v>
      </c>
      <c r="BA163">
        <f t="shared" si="118"/>
        <v>0</v>
      </c>
      <c r="BB163">
        <f t="shared" si="119"/>
        <v>0</v>
      </c>
      <c r="BC163">
        <f t="shared" si="120"/>
        <v>0</v>
      </c>
      <c r="BE163" t="s">
        <v>31</v>
      </c>
      <c r="BF163" t="s">
        <v>32</v>
      </c>
      <c r="BG163" t="s">
        <v>32</v>
      </c>
    </row>
    <row r="164" spans="2:59" ht="142.25" customHeight="1" x14ac:dyDescent="0.2">
      <c r="B164" t="s">
        <v>8</v>
      </c>
      <c r="D164" t="s">
        <v>9</v>
      </c>
      <c r="E164" t="s">
        <v>10</v>
      </c>
      <c r="F164" t="s">
        <v>10</v>
      </c>
      <c r="G164" t="s">
        <v>10</v>
      </c>
      <c r="I164" t="s">
        <v>17</v>
      </c>
      <c r="J164">
        <f t="shared" si="121"/>
        <v>1</v>
      </c>
      <c r="K164">
        <f t="shared" si="121"/>
        <v>1</v>
      </c>
      <c r="L164">
        <f t="shared" si="121"/>
        <v>0</v>
      </c>
      <c r="M164">
        <f t="shared" si="121"/>
        <v>0</v>
      </c>
      <c r="N164">
        <f t="shared" si="99"/>
        <v>0</v>
      </c>
      <c r="O164">
        <f t="shared" si="100"/>
        <v>0.5</v>
      </c>
      <c r="P164">
        <f t="shared" si="101"/>
        <v>0.5</v>
      </c>
      <c r="Q164">
        <f t="shared" si="102"/>
        <v>0</v>
      </c>
      <c r="R164">
        <f t="shared" si="103"/>
        <v>0</v>
      </c>
      <c r="S164">
        <f t="shared" si="104"/>
        <v>0</v>
      </c>
      <c r="U164" s="1">
        <v>1</v>
      </c>
      <c r="AB164" s="9">
        <f t="shared" si="105"/>
        <v>0</v>
      </c>
      <c r="AC164" s="9">
        <f t="shared" si="106"/>
        <v>1</v>
      </c>
      <c r="AD164" s="9">
        <f t="shared" si="107"/>
        <v>0</v>
      </c>
      <c r="AE164" s="9">
        <f t="shared" si="108"/>
        <v>0</v>
      </c>
      <c r="AF164" s="9">
        <f t="shared" si="109"/>
        <v>0</v>
      </c>
      <c r="AG164" s="9">
        <f t="shared" si="110"/>
        <v>0</v>
      </c>
      <c r="AH164" s="9">
        <f t="shared" si="111"/>
        <v>0</v>
      </c>
      <c r="AI164" s="9">
        <f t="shared" si="112"/>
        <v>0</v>
      </c>
      <c r="AO164">
        <v>1</v>
      </c>
      <c r="AV164">
        <f t="shared" si="113"/>
        <v>0</v>
      </c>
      <c r="AW164">
        <f t="shared" si="114"/>
        <v>1</v>
      </c>
      <c r="AX164">
        <f t="shared" si="115"/>
        <v>0</v>
      </c>
      <c r="AY164">
        <f t="shared" si="116"/>
        <v>0</v>
      </c>
      <c r="AZ164">
        <f t="shared" si="117"/>
        <v>0</v>
      </c>
      <c r="BA164">
        <f t="shared" si="118"/>
        <v>0</v>
      </c>
      <c r="BB164">
        <f t="shared" si="119"/>
        <v>0</v>
      </c>
      <c r="BC164">
        <f t="shared" si="120"/>
        <v>0</v>
      </c>
      <c r="BE164" t="s">
        <v>32</v>
      </c>
    </row>
    <row r="165" spans="2:59" ht="45" customHeight="1" x14ac:dyDescent="0.2">
      <c r="B165" t="s">
        <v>13</v>
      </c>
      <c r="D165" t="s">
        <v>9</v>
      </c>
      <c r="E165" t="s">
        <v>20</v>
      </c>
      <c r="F165" t="s">
        <v>10</v>
      </c>
      <c r="G165" t="s">
        <v>10</v>
      </c>
      <c r="I165" t="s">
        <v>18</v>
      </c>
      <c r="J165">
        <f t="shared" si="121"/>
        <v>0</v>
      </c>
      <c r="K165">
        <f t="shared" si="121"/>
        <v>1</v>
      </c>
      <c r="L165">
        <f t="shared" si="121"/>
        <v>0</v>
      </c>
      <c r="M165">
        <f t="shared" si="121"/>
        <v>0</v>
      </c>
      <c r="N165">
        <f t="shared" si="99"/>
        <v>0</v>
      </c>
      <c r="O165">
        <f t="shared" si="100"/>
        <v>0</v>
      </c>
      <c r="P165">
        <f t="shared" si="101"/>
        <v>1</v>
      </c>
      <c r="Q165">
        <f t="shared" si="102"/>
        <v>0</v>
      </c>
      <c r="R165">
        <f t="shared" si="103"/>
        <v>0</v>
      </c>
      <c r="S165">
        <f t="shared" si="104"/>
        <v>0</v>
      </c>
      <c r="U165" s="1">
        <v>1</v>
      </c>
      <c r="AB165" s="9">
        <f t="shared" si="105"/>
        <v>0</v>
      </c>
      <c r="AC165" s="9">
        <f t="shared" si="106"/>
        <v>1</v>
      </c>
      <c r="AD165" s="9">
        <f t="shared" si="107"/>
        <v>0</v>
      </c>
      <c r="AE165" s="9">
        <f t="shared" si="108"/>
        <v>0</v>
      </c>
      <c r="AF165" s="9">
        <f t="shared" si="109"/>
        <v>0</v>
      </c>
      <c r="AG165" s="9">
        <f t="shared" si="110"/>
        <v>0</v>
      </c>
      <c r="AH165" s="9">
        <f t="shared" si="111"/>
        <v>0</v>
      </c>
      <c r="AI165" s="9">
        <f t="shared" si="112"/>
        <v>0</v>
      </c>
      <c r="AQ165">
        <v>1</v>
      </c>
      <c r="AV165">
        <f t="shared" si="113"/>
        <v>0</v>
      </c>
      <c r="AW165">
        <f t="shared" si="114"/>
        <v>0</v>
      </c>
      <c r="AX165">
        <f t="shared" si="115"/>
        <v>0</v>
      </c>
      <c r="AY165">
        <f t="shared" si="116"/>
        <v>1</v>
      </c>
      <c r="AZ165">
        <f t="shared" si="117"/>
        <v>0</v>
      </c>
      <c r="BA165">
        <f t="shared" si="118"/>
        <v>0</v>
      </c>
      <c r="BB165">
        <f t="shared" si="119"/>
        <v>0</v>
      </c>
      <c r="BC165">
        <f t="shared" si="120"/>
        <v>0</v>
      </c>
      <c r="BE165" t="s">
        <v>31</v>
      </c>
      <c r="BF165" t="s">
        <v>32</v>
      </c>
      <c r="BG165" t="s">
        <v>32</v>
      </c>
    </row>
    <row r="166" spans="2:59" ht="45" customHeight="1" x14ac:dyDescent="0.2">
      <c r="B166" t="s">
        <v>8</v>
      </c>
      <c r="D166" t="s">
        <v>9</v>
      </c>
      <c r="E166" t="s">
        <v>10</v>
      </c>
      <c r="F166" t="s">
        <v>10</v>
      </c>
      <c r="G166" t="s">
        <v>9</v>
      </c>
      <c r="I166" t="s">
        <v>18</v>
      </c>
      <c r="J166">
        <f t="shared" si="121"/>
        <v>0</v>
      </c>
      <c r="K166">
        <f t="shared" si="121"/>
        <v>1</v>
      </c>
      <c r="L166">
        <f t="shared" si="121"/>
        <v>0</v>
      </c>
      <c r="M166">
        <f t="shared" si="121"/>
        <v>0</v>
      </c>
      <c r="N166">
        <f t="shared" si="99"/>
        <v>0</v>
      </c>
      <c r="O166">
        <f t="shared" si="100"/>
        <v>0</v>
      </c>
      <c r="P166">
        <f t="shared" si="101"/>
        <v>1</v>
      </c>
      <c r="Q166">
        <f t="shared" si="102"/>
        <v>0</v>
      </c>
      <c r="R166">
        <f t="shared" si="103"/>
        <v>0</v>
      </c>
      <c r="S166">
        <f t="shared" si="104"/>
        <v>0</v>
      </c>
      <c r="V166" s="1">
        <v>1</v>
      </c>
      <c r="AB166" s="9">
        <f t="shared" si="105"/>
        <v>0</v>
      </c>
      <c r="AC166" s="9">
        <f t="shared" si="106"/>
        <v>0</v>
      </c>
      <c r="AD166" s="9">
        <f t="shared" si="107"/>
        <v>1</v>
      </c>
      <c r="AE166" s="9">
        <f t="shared" si="108"/>
        <v>0</v>
      </c>
      <c r="AF166" s="9">
        <f t="shared" si="109"/>
        <v>0</v>
      </c>
      <c r="AG166" s="9">
        <f t="shared" si="110"/>
        <v>0</v>
      </c>
      <c r="AH166" s="9">
        <f t="shared" si="111"/>
        <v>0</v>
      </c>
      <c r="AI166" s="9">
        <f t="shared" si="112"/>
        <v>0</v>
      </c>
      <c r="AN166">
        <v>1</v>
      </c>
      <c r="AO166">
        <v>1</v>
      </c>
      <c r="AV166">
        <f t="shared" si="113"/>
        <v>0.5</v>
      </c>
      <c r="AW166">
        <f t="shared" si="114"/>
        <v>0.5</v>
      </c>
      <c r="AX166">
        <f t="shared" si="115"/>
        <v>0</v>
      </c>
      <c r="AY166">
        <f t="shared" si="116"/>
        <v>0</v>
      </c>
      <c r="AZ166">
        <f t="shared" si="117"/>
        <v>0</v>
      </c>
      <c r="BA166">
        <f t="shared" si="118"/>
        <v>0</v>
      </c>
      <c r="BB166">
        <f t="shared" si="119"/>
        <v>0</v>
      </c>
      <c r="BC166">
        <f t="shared" si="120"/>
        <v>0</v>
      </c>
      <c r="BE166" t="s">
        <v>32</v>
      </c>
      <c r="BF166" t="s">
        <v>32</v>
      </c>
      <c r="BG166" t="s">
        <v>32</v>
      </c>
    </row>
    <row r="167" spans="2:59" ht="45" customHeight="1" x14ac:dyDescent="0.2">
      <c r="B167" t="s">
        <v>13</v>
      </c>
      <c r="D167" t="s">
        <v>9</v>
      </c>
      <c r="E167" t="s">
        <v>10</v>
      </c>
      <c r="F167" t="s">
        <v>10</v>
      </c>
      <c r="G167" t="s">
        <v>10</v>
      </c>
      <c r="I167" t="s">
        <v>18</v>
      </c>
      <c r="J167">
        <f t="shared" si="121"/>
        <v>0</v>
      </c>
      <c r="K167">
        <f t="shared" si="121"/>
        <v>1</v>
      </c>
      <c r="L167">
        <f t="shared" si="121"/>
        <v>0</v>
      </c>
      <c r="M167">
        <f t="shared" si="121"/>
        <v>0</v>
      </c>
      <c r="N167">
        <f t="shared" si="99"/>
        <v>0</v>
      </c>
      <c r="O167">
        <f t="shared" si="100"/>
        <v>0</v>
      </c>
      <c r="P167">
        <f t="shared" si="101"/>
        <v>1</v>
      </c>
      <c r="Q167">
        <f t="shared" si="102"/>
        <v>0</v>
      </c>
      <c r="R167">
        <f t="shared" si="103"/>
        <v>0</v>
      </c>
      <c r="S167">
        <f t="shared" si="104"/>
        <v>0</v>
      </c>
      <c r="U167" s="1">
        <v>1</v>
      </c>
      <c r="V167" s="1">
        <v>1</v>
      </c>
      <c r="AB167" s="9">
        <f t="shared" si="105"/>
        <v>0</v>
      </c>
      <c r="AC167" s="9">
        <f t="shared" si="106"/>
        <v>0.5</v>
      </c>
      <c r="AD167" s="9">
        <f t="shared" si="107"/>
        <v>0.5</v>
      </c>
      <c r="AE167" s="9">
        <f t="shared" si="108"/>
        <v>0</v>
      </c>
      <c r="AF167" s="9">
        <f t="shared" si="109"/>
        <v>0</v>
      </c>
      <c r="AG167" s="9">
        <f t="shared" si="110"/>
        <v>0</v>
      </c>
      <c r="AH167" s="9">
        <f t="shared" si="111"/>
        <v>0</v>
      </c>
      <c r="AI167" s="9">
        <f t="shared" si="112"/>
        <v>0</v>
      </c>
      <c r="AO167">
        <v>1</v>
      </c>
      <c r="AV167">
        <f t="shared" si="113"/>
        <v>0</v>
      </c>
      <c r="AW167">
        <f t="shared" si="114"/>
        <v>1</v>
      </c>
      <c r="AX167">
        <f t="shared" si="115"/>
        <v>0</v>
      </c>
      <c r="AY167">
        <f t="shared" si="116"/>
        <v>0</v>
      </c>
      <c r="AZ167">
        <f t="shared" si="117"/>
        <v>0</v>
      </c>
      <c r="BA167">
        <f t="shared" si="118"/>
        <v>0</v>
      </c>
      <c r="BB167">
        <f t="shared" si="119"/>
        <v>0</v>
      </c>
      <c r="BC167">
        <f t="shared" si="120"/>
        <v>0</v>
      </c>
      <c r="BE167" t="s">
        <v>31</v>
      </c>
      <c r="BF167" t="s">
        <v>32</v>
      </c>
      <c r="BG167" t="s">
        <v>32</v>
      </c>
    </row>
    <row r="168" spans="2:59" ht="45" customHeight="1" x14ac:dyDescent="0.2">
      <c r="B168" t="s">
        <v>8</v>
      </c>
      <c r="D168" t="s">
        <v>10</v>
      </c>
      <c r="E168" t="s">
        <v>10</v>
      </c>
      <c r="F168" t="s">
        <v>10</v>
      </c>
      <c r="G168" t="s">
        <v>9</v>
      </c>
      <c r="I168" t="s">
        <v>18</v>
      </c>
      <c r="J168">
        <f t="shared" si="121"/>
        <v>0</v>
      </c>
      <c r="K168">
        <f t="shared" si="121"/>
        <v>1</v>
      </c>
      <c r="L168">
        <f t="shared" si="121"/>
        <v>0</v>
      </c>
      <c r="M168">
        <f t="shared" si="121"/>
        <v>0</v>
      </c>
      <c r="N168">
        <f t="shared" si="99"/>
        <v>0</v>
      </c>
      <c r="O168">
        <f t="shared" si="100"/>
        <v>0</v>
      </c>
      <c r="P168">
        <f t="shared" si="101"/>
        <v>1</v>
      </c>
      <c r="Q168">
        <f t="shared" si="102"/>
        <v>0</v>
      </c>
      <c r="R168">
        <f t="shared" si="103"/>
        <v>0</v>
      </c>
      <c r="S168">
        <f t="shared" si="104"/>
        <v>0</v>
      </c>
      <c r="U168" s="1">
        <v>1</v>
      </c>
      <c r="V168" s="1">
        <v>1</v>
      </c>
      <c r="AB168" s="9">
        <f t="shared" si="105"/>
        <v>0</v>
      </c>
      <c r="AC168" s="9">
        <f t="shared" si="106"/>
        <v>0.5</v>
      </c>
      <c r="AD168" s="9">
        <f t="shared" si="107"/>
        <v>0.5</v>
      </c>
      <c r="AE168" s="9">
        <f t="shared" si="108"/>
        <v>0</v>
      </c>
      <c r="AF168" s="9">
        <f t="shared" si="109"/>
        <v>0</v>
      </c>
      <c r="AG168" s="9">
        <f t="shared" si="110"/>
        <v>0</v>
      </c>
      <c r="AH168" s="9">
        <f t="shared" si="111"/>
        <v>0</v>
      </c>
      <c r="AI168" s="9">
        <f t="shared" si="112"/>
        <v>0</v>
      </c>
      <c r="AN168">
        <v>1</v>
      </c>
      <c r="AS168">
        <v>1</v>
      </c>
      <c r="AV168">
        <f t="shared" si="113"/>
        <v>0.5</v>
      </c>
      <c r="AW168">
        <f t="shared" si="114"/>
        <v>0</v>
      </c>
      <c r="AX168">
        <f t="shared" si="115"/>
        <v>0</v>
      </c>
      <c r="AY168">
        <f t="shared" si="116"/>
        <v>0</v>
      </c>
      <c r="AZ168">
        <f t="shared" si="117"/>
        <v>0</v>
      </c>
      <c r="BA168">
        <f t="shared" si="118"/>
        <v>0.5</v>
      </c>
      <c r="BB168">
        <f t="shared" si="119"/>
        <v>0</v>
      </c>
      <c r="BC168">
        <f t="shared" si="120"/>
        <v>0</v>
      </c>
      <c r="BE168" t="s">
        <v>31</v>
      </c>
      <c r="BF168" t="s">
        <v>32</v>
      </c>
      <c r="BG168" t="s">
        <v>32</v>
      </c>
    </row>
    <row r="169" spans="2:59" ht="45" customHeight="1" x14ac:dyDescent="0.2">
      <c r="B169" t="s">
        <v>8</v>
      </c>
      <c r="D169" t="s">
        <v>9</v>
      </c>
      <c r="E169" t="s">
        <v>10</v>
      </c>
      <c r="F169" t="s">
        <v>10</v>
      </c>
      <c r="G169" t="s">
        <v>10</v>
      </c>
      <c r="I169" t="s">
        <v>18</v>
      </c>
      <c r="J169">
        <f t="shared" si="121"/>
        <v>0</v>
      </c>
      <c r="K169">
        <f t="shared" si="121"/>
        <v>1</v>
      </c>
      <c r="L169">
        <f t="shared" si="121"/>
        <v>0</v>
      </c>
      <c r="M169">
        <f t="shared" si="121"/>
        <v>0</v>
      </c>
      <c r="N169">
        <f t="shared" si="99"/>
        <v>0</v>
      </c>
      <c r="O169">
        <f t="shared" si="100"/>
        <v>0</v>
      </c>
      <c r="P169">
        <f t="shared" si="101"/>
        <v>1</v>
      </c>
      <c r="Q169">
        <f t="shared" si="102"/>
        <v>0</v>
      </c>
      <c r="R169">
        <f t="shared" si="103"/>
        <v>0</v>
      </c>
      <c r="S169">
        <f t="shared" si="104"/>
        <v>0</v>
      </c>
      <c r="U169" s="1">
        <v>1</v>
      </c>
      <c r="AB169" s="9">
        <f t="shared" si="105"/>
        <v>0</v>
      </c>
      <c r="AC169" s="9">
        <f t="shared" si="106"/>
        <v>1</v>
      </c>
      <c r="AD169" s="9">
        <f t="shared" si="107"/>
        <v>0</v>
      </c>
      <c r="AE169" s="9">
        <f t="shared" si="108"/>
        <v>0</v>
      </c>
      <c r="AF169" s="9">
        <f t="shared" si="109"/>
        <v>0</v>
      </c>
      <c r="AG169" s="9">
        <f t="shared" si="110"/>
        <v>0</v>
      </c>
      <c r="AH169" s="9">
        <f t="shared" si="111"/>
        <v>0</v>
      </c>
      <c r="AI169" s="9">
        <f t="shared" si="112"/>
        <v>0</v>
      </c>
      <c r="AT169">
        <v>1</v>
      </c>
      <c r="AV169">
        <f t="shared" si="113"/>
        <v>0</v>
      </c>
      <c r="AW169">
        <f t="shared" si="114"/>
        <v>0</v>
      </c>
      <c r="AX169">
        <f t="shared" si="115"/>
        <v>0</v>
      </c>
      <c r="AY169">
        <f t="shared" si="116"/>
        <v>0</v>
      </c>
      <c r="AZ169">
        <f t="shared" si="117"/>
        <v>0</v>
      </c>
      <c r="BA169">
        <f t="shared" si="118"/>
        <v>0</v>
      </c>
      <c r="BB169">
        <f t="shared" si="119"/>
        <v>1</v>
      </c>
      <c r="BC169">
        <f t="shared" si="120"/>
        <v>0</v>
      </c>
      <c r="BE169" t="s">
        <v>31</v>
      </c>
      <c r="BF169" t="s">
        <v>31</v>
      </c>
      <c r="BG169" t="s">
        <v>32</v>
      </c>
    </row>
    <row r="170" spans="2:59" ht="45" customHeight="1" x14ac:dyDescent="0.2">
      <c r="B170" t="s">
        <v>8</v>
      </c>
      <c r="D170" t="s">
        <v>9</v>
      </c>
      <c r="E170" t="s">
        <v>10</v>
      </c>
      <c r="F170" t="s">
        <v>10</v>
      </c>
      <c r="G170" t="s">
        <v>10</v>
      </c>
      <c r="I170" t="s">
        <v>18</v>
      </c>
      <c r="J170">
        <f t="shared" si="121"/>
        <v>0</v>
      </c>
      <c r="K170">
        <f t="shared" si="121"/>
        <v>1</v>
      </c>
      <c r="L170">
        <f t="shared" si="121"/>
        <v>0</v>
      </c>
      <c r="M170">
        <f t="shared" si="121"/>
        <v>0</v>
      </c>
      <c r="N170">
        <f t="shared" si="99"/>
        <v>0</v>
      </c>
      <c r="O170">
        <f t="shared" si="100"/>
        <v>0</v>
      </c>
      <c r="P170">
        <f t="shared" si="101"/>
        <v>1</v>
      </c>
      <c r="Q170">
        <f t="shared" si="102"/>
        <v>0</v>
      </c>
      <c r="R170">
        <f t="shared" si="103"/>
        <v>0</v>
      </c>
      <c r="S170">
        <f t="shared" si="104"/>
        <v>0</v>
      </c>
      <c r="U170" s="1">
        <v>1</v>
      </c>
      <c r="AB170" s="9">
        <f t="shared" si="105"/>
        <v>0</v>
      </c>
      <c r="AC170" s="9">
        <f t="shared" si="106"/>
        <v>1</v>
      </c>
      <c r="AD170" s="9">
        <f t="shared" si="107"/>
        <v>0</v>
      </c>
      <c r="AE170" s="9">
        <f t="shared" si="108"/>
        <v>0</v>
      </c>
      <c r="AF170" s="9">
        <f t="shared" si="109"/>
        <v>0</v>
      </c>
      <c r="AG170" s="9">
        <f t="shared" si="110"/>
        <v>0</v>
      </c>
      <c r="AH170" s="9">
        <f t="shared" si="111"/>
        <v>0</v>
      </c>
      <c r="AI170" s="9">
        <f t="shared" si="112"/>
        <v>0</v>
      </c>
      <c r="AT170">
        <v>1</v>
      </c>
      <c r="AV170">
        <f t="shared" si="113"/>
        <v>0</v>
      </c>
      <c r="AW170">
        <f t="shared" si="114"/>
        <v>0</v>
      </c>
      <c r="AX170">
        <f t="shared" si="115"/>
        <v>0</v>
      </c>
      <c r="AY170">
        <f t="shared" si="116"/>
        <v>0</v>
      </c>
      <c r="AZ170">
        <f t="shared" si="117"/>
        <v>0</v>
      </c>
      <c r="BA170">
        <f t="shared" si="118"/>
        <v>0</v>
      </c>
      <c r="BB170">
        <f t="shared" si="119"/>
        <v>1</v>
      </c>
      <c r="BC170">
        <f t="shared" si="120"/>
        <v>0</v>
      </c>
      <c r="BE170" t="s">
        <v>32</v>
      </c>
      <c r="BF170" t="s">
        <v>31</v>
      </c>
      <c r="BG170" t="s">
        <v>32</v>
      </c>
    </row>
    <row r="171" spans="2:59" ht="117" customHeight="1" x14ac:dyDescent="0.2">
      <c r="B171" t="s">
        <v>8</v>
      </c>
      <c r="D171" t="s">
        <v>9</v>
      </c>
      <c r="E171" t="s">
        <v>10</v>
      </c>
      <c r="F171" t="s">
        <v>20</v>
      </c>
      <c r="G171" t="s">
        <v>20</v>
      </c>
      <c r="I171" t="s">
        <v>17</v>
      </c>
      <c r="J171">
        <f t="shared" si="121"/>
        <v>1</v>
      </c>
      <c r="K171">
        <f t="shared" si="121"/>
        <v>1</v>
      </c>
      <c r="L171">
        <f t="shared" si="121"/>
        <v>0</v>
      </c>
      <c r="M171">
        <f t="shared" si="121"/>
        <v>0</v>
      </c>
      <c r="N171">
        <f t="shared" si="99"/>
        <v>0</v>
      </c>
      <c r="O171">
        <f t="shared" si="100"/>
        <v>0.5</v>
      </c>
      <c r="P171">
        <f t="shared" si="101"/>
        <v>0.5</v>
      </c>
      <c r="Q171">
        <f t="shared" si="102"/>
        <v>0</v>
      </c>
      <c r="R171">
        <f t="shared" si="103"/>
        <v>0</v>
      </c>
      <c r="S171">
        <f t="shared" si="104"/>
        <v>0</v>
      </c>
      <c r="T171" s="1">
        <v>1</v>
      </c>
      <c r="U171" s="1">
        <v>1</v>
      </c>
      <c r="AB171" s="9">
        <f t="shared" si="105"/>
        <v>0.5</v>
      </c>
      <c r="AC171" s="9">
        <f t="shared" si="106"/>
        <v>0.5</v>
      </c>
      <c r="AD171" s="9">
        <f t="shared" si="107"/>
        <v>0</v>
      </c>
      <c r="AE171" s="9">
        <f t="shared" si="108"/>
        <v>0</v>
      </c>
      <c r="AF171" s="9">
        <f t="shared" si="109"/>
        <v>0</v>
      </c>
      <c r="AG171" s="9">
        <f t="shared" si="110"/>
        <v>0</v>
      </c>
      <c r="AH171" s="9">
        <f t="shared" si="111"/>
        <v>0</v>
      </c>
      <c r="AI171" s="9">
        <f t="shared" si="112"/>
        <v>0</v>
      </c>
      <c r="AO171">
        <v>1</v>
      </c>
      <c r="AV171">
        <f t="shared" si="113"/>
        <v>0</v>
      </c>
      <c r="AW171">
        <f t="shared" si="114"/>
        <v>1</v>
      </c>
      <c r="AX171">
        <f t="shared" si="115"/>
        <v>0</v>
      </c>
      <c r="AY171">
        <f t="shared" si="116"/>
        <v>0</v>
      </c>
      <c r="AZ171">
        <f t="shared" si="117"/>
        <v>0</v>
      </c>
      <c r="BA171">
        <f t="shared" si="118"/>
        <v>0</v>
      </c>
      <c r="BB171">
        <f t="shared" si="119"/>
        <v>0</v>
      </c>
      <c r="BC171">
        <f t="shared" si="120"/>
        <v>0</v>
      </c>
      <c r="BE171" t="s">
        <v>32</v>
      </c>
      <c r="BF171" t="s">
        <v>32</v>
      </c>
      <c r="BG171" t="s">
        <v>32</v>
      </c>
    </row>
    <row r="172" spans="2:59" ht="164" customHeight="1" x14ac:dyDescent="0.2">
      <c r="B172" t="s">
        <v>13</v>
      </c>
      <c r="D172" t="s">
        <v>9</v>
      </c>
      <c r="E172" t="s">
        <v>10</v>
      </c>
      <c r="F172" t="s">
        <v>10</v>
      </c>
      <c r="G172" t="s">
        <v>10</v>
      </c>
      <c r="I172" t="s">
        <v>17</v>
      </c>
      <c r="J172">
        <f t="shared" si="121"/>
        <v>1</v>
      </c>
      <c r="K172">
        <f t="shared" si="121"/>
        <v>1</v>
      </c>
      <c r="L172">
        <f t="shared" si="121"/>
        <v>0</v>
      </c>
      <c r="M172">
        <f t="shared" si="121"/>
        <v>0</v>
      </c>
      <c r="N172">
        <f t="shared" si="99"/>
        <v>0</v>
      </c>
      <c r="O172">
        <f t="shared" si="100"/>
        <v>0.5</v>
      </c>
      <c r="P172">
        <f t="shared" si="101"/>
        <v>0.5</v>
      </c>
      <c r="Q172">
        <f t="shared" si="102"/>
        <v>0</v>
      </c>
      <c r="R172">
        <f t="shared" si="103"/>
        <v>0</v>
      </c>
      <c r="S172">
        <f t="shared" si="104"/>
        <v>0</v>
      </c>
      <c r="U172" s="1">
        <v>1</v>
      </c>
      <c r="V172" s="1">
        <v>1</v>
      </c>
      <c r="AB172" s="9">
        <f t="shared" si="105"/>
        <v>0</v>
      </c>
      <c r="AC172" s="9">
        <f t="shared" si="106"/>
        <v>0.5</v>
      </c>
      <c r="AD172" s="9">
        <f t="shared" si="107"/>
        <v>0.5</v>
      </c>
      <c r="AE172" s="9">
        <f t="shared" si="108"/>
        <v>0</v>
      </c>
      <c r="AF172" s="9">
        <f t="shared" si="109"/>
        <v>0</v>
      </c>
      <c r="AG172" s="9">
        <f t="shared" si="110"/>
        <v>0</v>
      </c>
      <c r="AH172" s="9">
        <f t="shared" si="111"/>
        <v>0</v>
      </c>
      <c r="AI172" s="9">
        <f t="shared" si="112"/>
        <v>0</v>
      </c>
      <c r="AN172">
        <v>1</v>
      </c>
      <c r="AO172">
        <v>1</v>
      </c>
      <c r="AT172">
        <v>1</v>
      </c>
      <c r="AV172">
        <f t="shared" si="113"/>
        <v>0.33333333333333331</v>
      </c>
      <c r="AW172">
        <f t="shared" si="114"/>
        <v>0.33333333333333331</v>
      </c>
      <c r="AX172">
        <f t="shared" si="115"/>
        <v>0</v>
      </c>
      <c r="AY172">
        <f t="shared" si="116"/>
        <v>0</v>
      </c>
      <c r="AZ172">
        <f t="shared" si="117"/>
        <v>0</v>
      </c>
      <c r="BA172">
        <f t="shared" si="118"/>
        <v>0</v>
      </c>
      <c r="BB172">
        <f t="shared" si="119"/>
        <v>0.33333333333333331</v>
      </c>
      <c r="BC172">
        <f t="shared" si="120"/>
        <v>0</v>
      </c>
      <c r="BE172" t="s">
        <v>32</v>
      </c>
      <c r="BF172" t="s">
        <v>32</v>
      </c>
      <c r="BG172" t="s">
        <v>32</v>
      </c>
    </row>
    <row r="173" spans="2:59" ht="45" customHeight="1" x14ac:dyDescent="0.2">
      <c r="B173" t="s">
        <v>13</v>
      </c>
      <c r="D173" t="s">
        <v>10</v>
      </c>
      <c r="E173" t="s">
        <v>20</v>
      </c>
      <c r="F173" t="s">
        <v>10</v>
      </c>
      <c r="G173" t="s">
        <v>10</v>
      </c>
      <c r="I173" t="s">
        <v>18</v>
      </c>
      <c r="J173">
        <f t="shared" si="121"/>
        <v>0</v>
      </c>
      <c r="K173">
        <f t="shared" si="121"/>
        <v>1</v>
      </c>
      <c r="L173">
        <f t="shared" si="121"/>
        <v>0</v>
      </c>
      <c r="M173">
        <f t="shared" si="121"/>
        <v>0</v>
      </c>
      <c r="N173">
        <f t="shared" si="99"/>
        <v>0</v>
      </c>
      <c r="O173">
        <f t="shared" si="100"/>
        <v>0</v>
      </c>
      <c r="P173">
        <f t="shared" si="101"/>
        <v>1</v>
      </c>
      <c r="Q173">
        <f t="shared" si="102"/>
        <v>0</v>
      </c>
      <c r="R173">
        <f t="shared" si="103"/>
        <v>0</v>
      </c>
      <c r="S173">
        <f t="shared" si="104"/>
        <v>0</v>
      </c>
      <c r="U173" s="1">
        <v>1</v>
      </c>
      <c r="V173" s="1">
        <v>1</v>
      </c>
      <c r="AB173" s="9">
        <f t="shared" si="105"/>
        <v>0</v>
      </c>
      <c r="AC173" s="9">
        <f t="shared" si="106"/>
        <v>0.5</v>
      </c>
      <c r="AD173" s="9">
        <f t="shared" si="107"/>
        <v>0.5</v>
      </c>
      <c r="AE173" s="9">
        <f t="shared" si="108"/>
        <v>0</v>
      </c>
      <c r="AF173" s="9">
        <f t="shared" si="109"/>
        <v>0</v>
      </c>
      <c r="AG173" s="9">
        <f t="shared" si="110"/>
        <v>0</v>
      </c>
      <c r="AH173" s="9">
        <f t="shared" si="111"/>
        <v>0</v>
      </c>
      <c r="AI173" s="9">
        <f t="shared" si="112"/>
        <v>0</v>
      </c>
      <c r="AT173">
        <v>1</v>
      </c>
      <c r="AV173">
        <f t="shared" si="113"/>
        <v>0</v>
      </c>
      <c r="AW173">
        <f t="shared" si="114"/>
        <v>0</v>
      </c>
      <c r="AX173">
        <f t="shared" si="115"/>
        <v>0</v>
      </c>
      <c r="AY173">
        <f t="shared" si="116"/>
        <v>0</v>
      </c>
      <c r="AZ173">
        <f t="shared" si="117"/>
        <v>0</v>
      </c>
      <c r="BA173">
        <f t="shared" si="118"/>
        <v>0</v>
      </c>
      <c r="BB173">
        <f t="shared" si="119"/>
        <v>1</v>
      </c>
      <c r="BC173">
        <f t="shared" si="120"/>
        <v>0</v>
      </c>
      <c r="BE173" t="s">
        <v>32</v>
      </c>
      <c r="BF173" t="s">
        <v>32</v>
      </c>
      <c r="BG173" t="s">
        <v>32</v>
      </c>
    </row>
    <row r="174" spans="2:59" ht="45" customHeight="1" x14ac:dyDescent="0.2">
      <c r="B174" t="s">
        <v>8</v>
      </c>
      <c r="D174" t="s">
        <v>10</v>
      </c>
      <c r="E174" t="s">
        <v>10</v>
      </c>
      <c r="F174" t="s">
        <v>10</v>
      </c>
      <c r="G174" t="s">
        <v>9</v>
      </c>
      <c r="I174" t="s">
        <v>17</v>
      </c>
      <c r="J174">
        <f t="shared" si="121"/>
        <v>1</v>
      </c>
      <c r="K174">
        <f t="shared" si="121"/>
        <v>1</v>
      </c>
      <c r="L174">
        <f t="shared" si="121"/>
        <v>0</v>
      </c>
      <c r="M174">
        <f t="shared" si="121"/>
        <v>0</v>
      </c>
      <c r="N174">
        <f t="shared" si="99"/>
        <v>0</v>
      </c>
      <c r="O174">
        <f t="shared" si="100"/>
        <v>0.5</v>
      </c>
      <c r="P174">
        <f t="shared" si="101"/>
        <v>0.5</v>
      </c>
      <c r="Q174">
        <f t="shared" si="102"/>
        <v>0</v>
      </c>
      <c r="R174">
        <f t="shared" si="103"/>
        <v>0</v>
      </c>
      <c r="S174">
        <f t="shared" si="104"/>
        <v>0</v>
      </c>
      <c r="Y174" s="1">
        <v>1</v>
      </c>
      <c r="AB174" s="9">
        <f t="shared" si="105"/>
        <v>0</v>
      </c>
      <c r="AC174" s="9">
        <f t="shared" si="106"/>
        <v>0</v>
      </c>
      <c r="AD174" s="9">
        <f t="shared" si="107"/>
        <v>0</v>
      </c>
      <c r="AE174" s="9">
        <f t="shared" si="108"/>
        <v>0</v>
      </c>
      <c r="AF174" s="9">
        <f t="shared" si="109"/>
        <v>0</v>
      </c>
      <c r="AG174" s="9">
        <f t="shared" si="110"/>
        <v>1</v>
      </c>
      <c r="AH174" s="9">
        <f t="shared" si="111"/>
        <v>0</v>
      </c>
      <c r="AI174" s="9">
        <f t="shared" si="112"/>
        <v>0</v>
      </c>
      <c r="AU174">
        <v>1</v>
      </c>
      <c r="AV174">
        <f t="shared" si="113"/>
        <v>0</v>
      </c>
      <c r="AW174">
        <f t="shared" si="114"/>
        <v>0</v>
      </c>
      <c r="AX174">
        <f t="shared" si="115"/>
        <v>0</v>
      </c>
      <c r="AY174">
        <f t="shared" si="116"/>
        <v>0</v>
      </c>
      <c r="AZ174">
        <f t="shared" si="117"/>
        <v>0</v>
      </c>
      <c r="BA174">
        <f t="shared" si="118"/>
        <v>0</v>
      </c>
      <c r="BB174">
        <f t="shared" si="119"/>
        <v>0</v>
      </c>
      <c r="BC174">
        <f t="shared" si="120"/>
        <v>1</v>
      </c>
      <c r="BE174" t="s">
        <v>32</v>
      </c>
      <c r="BF174" t="s">
        <v>32</v>
      </c>
      <c r="BG174" t="s">
        <v>32</v>
      </c>
    </row>
    <row r="175" spans="2:59" ht="45" customHeight="1" x14ac:dyDescent="0.2">
      <c r="B175" t="s">
        <v>8</v>
      </c>
      <c r="D175" t="s">
        <v>9</v>
      </c>
      <c r="E175" t="s">
        <v>10</v>
      </c>
      <c r="F175" t="s">
        <v>10</v>
      </c>
      <c r="G175" t="s">
        <v>10</v>
      </c>
      <c r="I175" t="s">
        <v>18</v>
      </c>
      <c r="J175">
        <f t="shared" si="121"/>
        <v>0</v>
      </c>
      <c r="K175">
        <f t="shared" si="121"/>
        <v>1</v>
      </c>
      <c r="L175">
        <f t="shared" si="121"/>
        <v>0</v>
      </c>
      <c r="M175">
        <f t="shared" si="121"/>
        <v>0</v>
      </c>
      <c r="N175">
        <f t="shared" si="99"/>
        <v>0</v>
      </c>
      <c r="O175">
        <f t="shared" si="100"/>
        <v>0</v>
      </c>
      <c r="P175">
        <f t="shared" si="101"/>
        <v>1</v>
      </c>
      <c r="Q175">
        <f t="shared" si="102"/>
        <v>0</v>
      </c>
      <c r="R175">
        <f t="shared" si="103"/>
        <v>0</v>
      </c>
      <c r="S175">
        <f t="shared" si="104"/>
        <v>0</v>
      </c>
      <c r="Z175" s="1">
        <v>1</v>
      </c>
      <c r="AB175" s="9">
        <f t="shared" si="105"/>
        <v>0</v>
      </c>
      <c r="AC175" s="9">
        <f t="shared" si="106"/>
        <v>0</v>
      </c>
      <c r="AD175" s="9">
        <f t="shared" si="107"/>
        <v>0</v>
      </c>
      <c r="AE175" s="9">
        <f t="shared" si="108"/>
        <v>0</v>
      </c>
      <c r="AF175" s="9">
        <f t="shared" si="109"/>
        <v>0</v>
      </c>
      <c r="AG175" s="9">
        <f t="shared" si="110"/>
        <v>0</v>
      </c>
      <c r="AH175" s="9">
        <f t="shared" si="111"/>
        <v>1</v>
      </c>
      <c r="AI175" s="9">
        <f t="shared" si="112"/>
        <v>0</v>
      </c>
      <c r="AR175">
        <v>1</v>
      </c>
      <c r="AV175">
        <f t="shared" si="113"/>
        <v>0</v>
      </c>
      <c r="AW175">
        <f t="shared" si="114"/>
        <v>0</v>
      </c>
      <c r="AX175">
        <f t="shared" si="115"/>
        <v>0</v>
      </c>
      <c r="AY175">
        <f t="shared" si="116"/>
        <v>0</v>
      </c>
      <c r="AZ175">
        <f t="shared" si="117"/>
        <v>1</v>
      </c>
      <c r="BA175">
        <f t="shared" si="118"/>
        <v>0</v>
      </c>
      <c r="BB175">
        <f t="shared" si="119"/>
        <v>0</v>
      </c>
      <c r="BC175">
        <f t="shared" si="120"/>
        <v>0</v>
      </c>
      <c r="BE175" t="s">
        <v>32</v>
      </c>
      <c r="BF175" t="s">
        <v>31</v>
      </c>
      <c r="BG175" t="s">
        <v>32</v>
      </c>
    </row>
    <row r="176" spans="2:59" ht="45" customHeight="1" x14ac:dyDescent="0.2">
      <c r="B176" t="s">
        <v>13</v>
      </c>
      <c r="D176" t="s">
        <v>10</v>
      </c>
      <c r="E176" t="s">
        <v>10</v>
      </c>
      <c r="F176" t="s">
        <v>20</v>
      </c>
      <c r="G176" t="s">
        <v>9</v>
      </c>
      <c r="I176" t="s">
        <v>18</v>
      </c>
      <c r="J176">
        <f t="shared" si="121"/>
        <v>0</v>
      </c>
      <c r="K176">
        <f t="shared" si="121"/>
        <v>1</v>
      </c>
      <c r="L176">
        <f t="shared" si="121"/>
        <v>0</v>
      </c>
      <c r="M176">
        <f t="shared" si="121"/>
        <v>0</v>
      </c>
      <c r="N176">
        <f t="shared" si="99"/>
        <v>0</v>
      </c>
      <c r="O176">
        <f t="shared" si="100"/>
        <v>0</v>
      </c>
      <c r="P176">
        <f t="shared" si="101"/>
        <v>1</v>
      </c>
      <c r="Q176">
        <f t="shared" si="102"/>
        <v>0</v>
      </c>
      <c r="R176">
        <f t="shared" si="103"/>
        <v>0</v>
      </c>
      <c r="S176">
        <f t="shared" si="104"/>
        <v>0</v>
      </c>
      <c r="U176" s="1">
        <v>1</v>
      </c>
      <c r="AB176" s="9">
        <f t="shared" si="105"/>
        <v>0</v>
      </c>
      <c r="AC176" s="9">
        <f t="shared" si="106"/>
        <v>1</v>
      </c>
      <c r="AD176" s="9">
        <f t="shared" si="107"/>
        <v>0</v>
      </c>
      <c r="AE176" s="9">
        <f t="shared" si="108"/>
        <v>0</v>
      </c>
      <c r="AF176" s="9">
        <f t="shared" si="109"/>
        <v>0</v>
      </c>
      <c r="AG176" s="9">
        <f t="shared" si="110"/>
        <v>0</v>
      </c>
      <c r="AH176" s="9">
        <f t="shared" si="111"/>
        <v>0</v>
      </c>
      <c r="AI176" s="9">
        <f t="shared" si="112"/>
        <v>0</v>
      </c>
      <c r="AO176">
        <v>1</v>
      </c>
      <c r="AV176">
        <f t="shared" si="113"/>
        <v>0</v>
      </c>
      <c r="AW176">
        <f t="shared" si="114"/>
        <v>1</v>
      </c>
      <c r="AX176">
        <f t="shared" si="115"/>
        <v>0</v>
      </c>
      <c r="AY176">
        <f t="shared" si="116"/>
        <v>0</v>
      </c>
      <c r="AZ176">
        <f t="shared" si="117"/>
        <v>0</v>
      </c>
      <c r="BA176">
        <f t="shared" si="118"/>
        <v>0</v>
      </c>
      <c r="BB176">
        <f t="shared" si="119"/>
        <v>0</v>
      </c>
      <c r="BC176">
        <f t="shared" si="120"/>
        <v>0</v>
      </c>
      <c r="BE176" t="s">
        <v>32</v>
      </c>
      <c r="BF176" t="s">
        <v>32</v>
      </c>
      <c r="BG176" t="s">
        <v>32</v>
      </c>
    </row>
    <row r="177" spans="1:59" ht="45" customHeight="1" x14ac:dyDescent="0.2">
      <c r="B177" t="s">
        <v>8</v>
      </c>
      <c r="D177" t="s">
        <v>9</v>
      </c>
      <c r="E177" t="s">
        <v>10</v>
      </c>
      <c r="F177" t="s">
        <v>10</v>
      </c>
      <c r="G177" t="s">
        <v>10</v>
      </c>
      <c r="I177" t="s">
        <v>18</v>
      </c>
      <c r="J177">
        <f t="shared" si="121"/>
        <v>0</v>
      </c>
      <c r="K177">
        <f t="shared" si="121"/>
        <v>1</v>
      </c>
      <c r="L177">
        <f t="shared" si="121"/>
        <v>0</v>
      </c>
      <c r="M177">
        <f t="shared" si="121"/>
        <v>0</v>
      </c>
      <c r="N177">
        <f t="shared" si="99"/>
        <v>0</v>
      </c>
      <c r="O177">
        <f t="shared" si="100"/>
        <v>0</v>
      </c>
      <c r="P177">
        <f t="shared" si="101"/>
        <v>1</v>
      </c>
      <c r="Q177">
        <f t="shared" si="102"/>
        <v>0</v>
      </c>
      <c r="R177">
        <f t="shared" si="103"/>
        <v>0</v>
      </c>
      <c r="S177">
        <f t="shared" si="104"/>
        <v>0</v>
      </c>
      <c r="U177" s="1">
        <v>1</v>
      </c>
      <c r="AB177" s="9">
        <f t="shared" si="105"/>
        <v>0</v>
      </c>
      <c r="AC177" s="9">
        <f t="shared" si="106"/>
        <v>1</v>
      </c>
      <c r="AD177" s="9">
        <f t="shared" si="107"/>
        <v>0</v>
      </c>
      <c r="AE177" s="9">
        <f t="shared" si="108"/>
        <v>0</v>
      </c>
      <c r="AF177" s="9">
        <f t="shared" si="109"/>
        <v>0</v>
      </c>
      <c r="AG177" s="9">
        <f t="shared" si="110"/>
        <v>0</v>
      </c>
      <c r="AH177" s="9">
        <f t="shared" si="111"/>
        <v>0</v>
      </c>
      <c r="AI177" s="9">
        <f t="shared" si="112"/>
        <v>0</v>
      </c>
      <c r="AT177">
        <v>1</v>
      </c>
      <c r="AV177">
        <f t="shared" si="113"/>
        <v>0</v>
      </c>
      <c r="AW177">
        <f t="shared" si="114"/>
        <v>0</v>
      </c>
      <c r="AX177">
        <f t="shared" si="115"/>
        <v>0</v>
      </c>
      <c r="AY177">
        <f t="shared" si="116"/>
        <v>0</v>
      </c>
      <c r="AZ177">
        <f t="shared" si="117"/>
        <v>0</v>
      </c>
      <c r="BA177">
        <f t="shared" si="118"/>
        <v>0</v>
      </c>
      <c r="BB177">
        <f t="shared" si="119"/>
        <v>1</v>
      </c>
      <c r="BC177">
        <f t="shared" si="120"/>
        <v>0</v>
      </c>
      <c r="BE177" t="s">
        <v>32</v>
      </c>
      <c r="BF177" t="s">
        <v>32</v>
      </c>
      <c r="BG177" t="s">
        <v>32</v>
      </c>
    </row>
    <row r="178" spans="1:59" ht="45" customHeight="1" x14ac:dyDescent="0.2">
      <c r="B178" t="s">
        <v>8</v>
      </c>
      <c r="D178" t="s">
        <v>9</v>
      </c>
      <c r="E178" t="s">
        <v>10</v>
      </c>
      <c r="F178" t="s">
        <v>10</v>
      </c>
      <c r="G178" t="s">
        <v>10</v>
      </c>
      <c r="I178" t="s">
        <v>18</v>
      </c>
      <c r="J178">
        <f t="shared" si="121"/>
        <v>0</v>
      </c>
      <c r="K178">
        <f t="shared" si="121"/>
        <v>1</v>
      </c>
      <c r="L178">
        <f t="shared" si="121"/>
        <v>0</v>
      </c>
      <c r="M178">
        <f t="shared" si="121"/>
        <v>0</v>
      </c>
      <c r="N178">
        <f t="shared" si="99"/>
        <v>0</v>
      </c>
      <c r="O178">
        <f t="shared" si="100"/>
        <v>0</v>
      </c>
      <c r="P178">
        <f t="shared" si="101"/>
        <v>1</v>
      </c>
      <c r="Q178">
        <f t="shared" si="102"/>
        <v>0</v>
      </c>
      <c r="R178">
        <f t="shared" si="103"/>
        <v>0</v>
      </c>
      <c r="S178">
        <f t="shared" si="104"/>
        <v>0</v>
      </c>
      <c r="U178" s="1">
        <v>1</v>
      </c>
      <c r="V178" s="1">
        <v>1</v>
      </c>
      <c r="W178" s="1">
        <v>1</v>
      </c>
      <c r="AB178" s="9">
        <f t="shared" si="105"/>
        <v>0</v>
      </c>
      <c r="AC178" s="9">
        <f t="shared" si="106"/>
        <v>0.33333333333333331</v>
      </c>
      <c r="AD178" s="9">
        <f t="shared" si="107"/>
        <v>0.33333333333333331</v>
      </c>
      <c r="AE178" s="9">
        <f t="shared" si="108"/>
        <v>0.33333333333333331</v>
      </c>
      <c r="AF178" s="9">
        <f t="shared" si="109"/>
        <v>0</v>
      </c>
      <c r="AG178" s="9">
        <f t="shared" si="110"/>
        <v>0</v>
      </c>
      <c r="AH178" s="9">
        <f t="shared" si="111"/>
        <v>0</v>
      </c>
      <c r="AI178" s="9">
        <f t="shared" si="112"/>
        <v>0</v>
      </c>
      <c r="AN178" s="1"/>
      <c r="AO178" s="1">
        <v>1</v>
      </c>
      <c r="AP178" s="1"/>
      <c r="AQ178" s="1"/>
      <c r="AR178" s="1"/>
      <c r="AS178" s="1"/>
      <c r="AT178" s="1">
        <v>1</v>
      </c>
      <c r="AU178" s="1"/>
      <c r="AV178">
        <f t="shared" si="113"/>
        <v>0</v>
      </c>
      <c r="AW178">
        <f t="shared" si="114"/>
        <v>0.5</v>
      </c>
      <c r="AX178">
        <f t="shared" si="115"/>
        <v>0</v>
      </c>
      <c r="AY178">
        <f t="shared" si="116"/>
        <v>0</v>
      </c>
      <c r="AZ178">
        <f t="shared" si="117"/>
        <v>0</v>
      </c>
      <c r="BA178">
        <f t="shared" si="118"/>
        <v>0</v>
      </c>
      <c r="BB178">
        <f t="shared" si="119"/>
        <v>0.5</v>
      </c>
      <c r="BC178">
        <f t="shared" si="120"/>
        <v>0</v>
      </c>
      <c r="BD178" s="1"/>
      <c r="BE178" t="s">
        <v>32</v>
      </c>
      <c r="BF178" t="s">
        <v>32</v>
      </c>
      <c r="BG178" t="s">
        <v>32</v>
      </c>
    </row>
    <row r="179" spans="1:59" ht="45" customHeight="1" x14ac:dyDescent="0.2">
      <c r="B179" t="s">
        <v>8</v>
      </c>
      <c r="D179" t="s">
        <v>9</v>
      </c>
      <c r="E179" t="s">
        <v>20</v>
      </c>
      <c r="F179" t="s">
        <v>10</v>
      </c>
      <c r="G179" t="s">
        <v>20</v>
      </c>
      <c r="I179" t="s">
        <v>18</v>
      </c>
      <c r="J179">
        <f t="shared" si="121"/>
        <v>0</v>
      </c>
      <c r="K179">
        <f t="shared" si="121"/>
        <v>1</v>
      </c>
      <c r="L179">
        <f t="shared" si="121"/>
        <v>0</v>
      </c>
      <c r="M179">
        <f t="shared" si="121"/>
        <v>0</v>
      </c>
      <c r="N179">
        <f t="shared" si="99"/>
        <v>0</v>
      </c>
      <c r="O179">
        <f t="shared" si="100"/>
        <v>0</v>
      </c>
      <c r="P179">
        <f t="shared" si="101"/>
        <v>1</v>
      </c>
      <c r="Q179">
        <f t="shared" si="102"/>
        <v>0</v>
      </c>
      <c r="R179">
        <f t="shared" si="103"/>
        <v>0</v>
      </c>
      <c r="S179">
        <f t="shared" si="104"/>
        <v>0</v>
      </c>
      <c r="U179" s="1">
        <v>1</v>
      </c>
      <c r="AB179" s="9">
        <f t="shared" si="105"/>
        <v>0</v>
      </c>
      <c r="AC179" s="9">
        <f t="shared" si="106"/>
        <v>1</v>
      </c>
      <c r="AD179" s="9">
        <f t="shared" si="107"/>
        <v>0</v>
      </c>
      <c r="AE179" s="9">
        <f t="shared" si="108"/>
        <v>0</v>
      </c>
      <c r="AF179" s="9">
        <f t="shared" si="109"/>
        <v>0</v>
      </c>
      <c r="AG179" s="9">
        <f t="shared" si="110"/>
        <v>0</v>
      </c>
      <c r="AH179" s="9">
        <f t="shared" si="111"/>
        <v>0</v>
      </c>
      <c r="AI179" s="9">
        <f t="shared" si="112"/>
        <v>0</v>
      </c>
      <c r="AO179">
        <v>1</v>
      </c>
      <c r="AV179">
        <f t="shared" si="113"/>
        <v>0</v>
      </c>
      <c r="AW179">
        <f t="shared" si="114"/>
        <v>1</v>
      </c>
      <c r="AX179">
        <f t="shared" si="115"/>
        <v>0</v>
      </c>
      <c r="AY179">
        <f t="shared" si="116"/>
        <v>0</v>
      </c>
      <c r="AZ179">
        <f t="shared" si="117"/>
        <v>0</v>
      </c>
      <c r="BA179">
        <f t="shared" si="118"/>
        <v>0</v>
      </c>
      <c r="BB179">
        <f t="shared" si="119"/>
        <v>0</v>
      </c>
      <c r="BC179">
        <f t="shared" si="120"/>
        <v>0</v>
      </c>
      <c r="BE179" t="s">
        <v>32</v>
      </c>
      <c r="BF179" t="s">
        <v>32</v>
      </c>
      <c r="BG179" t="s">
        <v>32</v>
      </c>
    </row>
    <row r="180" spans="1:59" ht="45" customHeight="1" x14ac:dyDescent="0.2">
      <c r="B180" t="s">
        <v>8</v>
      </c>
      <c r="D180" t="s">
        <v>10</v>
      </c>
      <c r="E180" t="s">
        <v>20</v>
      </c>
      <c r="F180" t="s">
        <v>20</v>
      </c>
      <c r="G180" t="s">
        <v>9</v>
      </c>
      <c r="I180" t="s">
        <v>17</v>
      </c>
      <c r="J180">
        <f t="shared" si="121"/>
        <v>1</v>
      </c>
      <c r="K180">
        <f t="shared" si="121"/>
        <v>1</v>
      </c>
      <c r="L180">
        <f t="shared" si="121"/>
        <v>0</v>
      </c>
      <c r="M180">
        <f t="shared" si="121"/>
        <v>0</v>
      </c>
      <c r="N180">
        <f t="shared" si="99"/>
        <v>0</v>
      </c>
      <c r="O180">
        <f t="shared" si="100"/>
        <v>0.5</v>
      </c>
      <c r="P180">
        <f t="shared" si="101"/>
        <v>0.5</v>
      </c>
      <c r="Q180">
        <f t="shared" si="102"/>
        <v>0</v>
      </c>
      <c r="R180">
        <f t="shared" si="103"/>
        <v>0</v>
      </c>
      <c r="S180">
        <f t="shared" si="104"/>
        <v>0</v>
      </c>
      <c r="U180" s="1">
        <v>1</v>
      </c>
      <c r="AB180" s="9">
        <f t="shared" si="105"/>
        <v>0</v>
      </c>
      <c r="AC180" s="9">
        <f t="shared" si="106"/>
        <v>1</v>
      </c>
      <c r="AD180" s="9">
        <f t="shared" si="107"/>
        <v>0</v>
      </c>
      <c r="AE180" s="9">
        <f t="shared" si="108"/>
        <v>0</v>
      </c>
      <c r="AF180" s="9">
        <f t="shared" si="109"/>
        <v>0</v>
      </c>
      <c r="AG180" s="9">
        <f t="shared" si="110"/>
        <v>0</v>
      </c>
      <c r="AH180" s="9">
        <f t="shared" si="111"/>
        <v>0</v>
      </c>
      <c r="AI180" s="9">
        <f t="shared" si="112"/>
        <v>0</v>
      </c>
      <c r="AO180">
        <v>1</v>
      </c>
      <c r="AV180">
        <f t="shared" si="113"/>
        <v>0</v>
      </c>
      <c r="AW180">
        <f t="shared" si="114"/>
        <v>1</v>
      </c>
      <c r="AX180">
        <f t="shared" si="115"/>
        <v>0</v>
      </c>
      <c r="AY180">
        <f t="shared" si="116"/>
        <v>0</v>
      </c>
      <c r="AZ180">
        <f t="shared" si="117"/>
        <v>0</v>
      </c>
      <c r="BA180">
        <f t="shared" si="118"/>
        <v>0</v>
      </c>
      <c r="BB180">
        <f t="shared" si="119"/>
        <v>0</v>
      </c>
      <c r="BC180">
        <f t="shared" si="120"/>
        <v>0</v>
      </c>
      <c r="BE180" t="s">
        <v>31</v>
      </c>
      <c r="BF180" t="s">
        <v>32</v>
      </c>
      <c r="BG180" t="s">
        <v>32</v>
      </c>
    </row>
    <row r="181" spans="1:59" ht="45" customHeight="1" x14ac:dyDescent="0.2">
      <c r="B181" t="s">
        <v>8</v>
      </c>
      <c r="D181" t="s">
        <v>10</v>
      </c>
      <c r="E181" t="s">
        <v>10</v>
      </c>
      <c r="F181" t="s">
        <v>20</v>
      </c>
      <c r="G181" t="s">
        <v>9</v>
      </c>
      <c r="I181" t="s">
        <v>18</v>
      </c>
      <c r="J181">
        <f t="shared" si="121"/>
        <v>0</v>
      </c>
      <c r="K181">
        <f t="shared" si="121"/>
        <v>1</v>
      </c>
      <c r="L181">
        <f t="shared" si="121"/>
        <v>0</v>
      </c>
      <c r="M181">
        <f t="shared" si="121"/>
        <v>0</v>
      </c>
      <c r="N181">
        <f t="shared" si="99"/>
        <v>0</v>
      </c>
      <c r="O181">
        <f t="shared" si="100"/>
        <v>0</v>
      </c>
      <c r="P181">
        <f t="shared" si="101"/>
        <v>1</v>
      </c>
      <c r="Q181">
        <f t="shared" si="102"/>
        <v>0</v>
      </c>
      <c r="R181">
        <f t="shared" si="103"/>
        <v>0</v>
      </c>
      <c r="S181">
        <f t="shared" si="104"/>
        <v>0</v>
      </c>
      <c r="U181" s="1">
        <v>1</v>
      </c>
      <c r="AB181" s="9">
        <f t="shared" si="105"/>
        <v>0</v>
      </c>
      <c r="AC181" s="9">
        <f t="shared" si="106"/>
        <v>1</v>
      </c>
      <c r="AD181" s="9">
        <f t="shared" si="107"/>
        <v>0</v>
      </c>
      <c r="AE181" s="9">
        <f t="shared" si="108"/>
        <v>0</v>
      </c>
      <c r="AF181" s="9">
        <f t="shared" si="109"/>
        <v>0</v>
      </c>
      <c r="AG181" s="9">
        <f t="shared" si="110"/>
        <v>0</v>
      </c>
      <c r="AH181" s="9">
        <f t="shared" si="111"/>
        <v>0</v>
      </c>
      <c r="AI181" s="9">
        <f t="shared" si="112"/>
        <v>0</v>
      </c>
      <c r="AO181">
        <v>1</v>
      </c>
      <c r="AV181">
        <f t="shared" si="113"/>
        <v>0</v>
      </c>
      <c r="AW181">
        <f t="shared" si="114"/>
        <v>1</v>
      </c>
      <c r="AX181">
        <f t="shared" si="115"/>
        <v>0</v>
      </c>
      <c r="AY181">
        <f t="shared" si="116"/>
        <v>0</v>
      </c>
      <c r="AZ181">
        <f t="shared" si="117"/>
        <v>0</v>
      </c>
      <c r="BA181">
        <f t="shared" si="118"/>
        <v>0</v>
      </c>
      <c r="BB181">
        <f t="shared" si="119"/>
        <v>0</v>
      </c>
      <c r="BC181">
        <f t="shared" si="120"/>
        <v>0</v>
      </c>
      <c r="BE181" t="s">
        <v>32</v>
      </c>
      <c r="BF181" t="s">
        <v>32</v>
      </c>
      <c r="BG181" t="s">
        <v>32</v>
      </c>
    </row>
    <row r="182" spans="1:59" ht="45" customHeight="1" x14ac:dyDescent="0.2">
      <c r="B182" t="s">
        <v>8</v>
      </c>
      <c r="D182" t="s">
        <v>10</v>
      </c>
      <c r="E182" t="s">
        <v>10</v>
      </c>
      <c r="F182" t="s">
        <v>10</v>
      </c>
      <c r="G182" t="s">
        <v>10</v>
      </c>
      <c r="I182" t="s">
        <v>18</v>
      </c>
      <c r="J182">
        <f t="shared" si="121"/>
        <v>0</v>
      </c>
      <c r="K182">
        <f t="shared" si="121"/>
        <v>1</v>
      </c>
      <c r="L182">
        <f t="shared" si="121"/>
        <v>0</v>
      </c>
      <c r="M182">
        <f t="shared" si="121"/>
        <v>0</v>
      </c>
      <c r="N182">
        <f t="shared" si="99"/>
        <v>0</v>
      </c>
      <c r="O182">
        <f t="shared" si="100"/>
        <v>0</v>
      </c>
      <c r="P182">
        <f t="shared" si="101"/>
        <v>1</v>
      </c>
      <c r="Q182">
        <f t="shared" si="102"/>
        <v>0</v>
      </c>
      <c r="R182">
        <f t="shared" si="103"/>
        <v>0</v>
      </c>
      <c r="S182">
        <f t="shared" si="104"/>
        <v>0</v>
      </c>
      <c r="U182" s="1">
        <v>1</v>
      </c>
      <c r="AB182" s="9">
        <f t="shared" si="105"/>
        <v>0</v>
      </c>
      <c r="AC182" s="9">
        <f t="shared" si="106"/>
        <v>1</v>
      </c>
      <c r="AD182" s="9">
        <f t="shared" si="107"/>
        <v>0</v>
      </c>
      <c r="AE182" s="9">
        <f t="shared" si="108"/>
        <v>0</v>
      </c>
      <c r="AF182" s="9">
        <f t="shared" si="109"/>
        <v>0</v>
      </c>
      <c r="AG182" s="9">
        <f t="shared" si="110"/>
        <v>0</v>
      </c>
      <c r="AH182" s="9">
        <f t="shared" si="111"/>
        <v>0</v>
      </c>
      <c r="AI182" s="9">
        <f t="shared" si="112"/>
        <v>0</v>
      </c>
      <c r="AO182">
        <v>1</v>
      </c>
      <c r="AT182">
        <v>1</v>
      </c>
      <c r="AV182">
        <f t="shared" si="113"/>
        <v>0</v>
      </c>
      <c r="AW182">
        <f t="shared" si="114"/>
        <v>0.5</v>
      </c>
      <c r="AX182">
        <f t="shared" si="115"/>
        <v>0</v>
      </c>
      <c r="AY182">
        <f t="shared" si="116"/>
        <v>0</v>
      </c>
      <c r="AZ182">
        <f t="shared" si="117"/>
        <v>0</v>
      </c>
      <c r="BA182">
        <f t="shared" si="118"/>
        <v>0</v>
      </c>
      <c r="BB182">
        <f t="shared" si="119"/>
        <v>0.5</v>
      </c>
      <c r="BC182">
        <f t="shared" si="120"/>
        <v>0</v>
      </c>
    </row>
    <row r="183" spans="1:59" ht="109.25" customHeight="1" x14ac:dyDescent="0.2">
      <c r="B183" t="s">
        <v>8</v>
      </c>
      <c r="D183" t="s">
        <v>9</v>
      </c>
      <c r="E183" t="s">
        <v>10</v>
      </c>
      <c r="F183" t="s">
        <v>10</v>
      </c>
      <c r="G183" t="s">
        <v>10</v>
      </c>
      <c r="I183" t="s">
        <v>17</v>
      </c>
      <c r="J183">
        <f t="shared" si="121"/>
        <v>1</v>
      </c>
      <c r="K183">
        <f t="shared" si="121"/>
        <v>1</v>
      </c>
      <c r="L183">
        <f t="shared" si="121"/>
        <v>0</v>
      </c>
      <c r="M183">
        <f t="shared" si="121"/>
        <v>0</v>
      </c>
      <c r="N183">
        <f t="shared" si="99"/>
        <v>0</v>
      </c>
      <c r="O183">
        <f t="shared" si="100"/>
        <v>0.5</v>
      </c>
      <c r="P183">
        <f t="shared" si="101"/>
        <v>0.5</v>
      </c>
      <c r="Q183">
        <f t="shared" si="102"/>
        <v>0</v>
      </c>
      <c r="R183">
        <f t="shared" si="103"/>
        <v>0</v>
      </c>
      <c r="S183">
        <f t="shared" si="104"/>
        <v>0</v>
      </c>
      <c r="U183" s="1">
        <v>1</v>
      </c>
      <c r="AB183" s="9">
        <f t="shared" si="105"/>
        <v>0</v>
      </c>
      <c r="AC183" s="9">
        <f t="shared" si="106"/>
        <v>1</v>
      </c>
      <c r="AD183" s="9">
        <f t="shared" si="107"/>
        <v>0</v>
      </c>
      <c r="AE183" s="9">
        <f t="shared" si="108"/>
        <v>0</v>
      </c>
      <c r="AF183" s="9">
        <f t="shared" si="109"/>
        <v>0</v>
      </c>
      <c r="AG183" s="9">
        <f t="shared" si="110"/>
        <v>0</v>
      </c>
      <c r="AH183" s="9">
        <f t="shared" si="111"/>
        <v>0</v>
      </c>
      <c r="AI183" s="9">
        <f t="shared" si="112"/>
        <v>0</v>
      </c>
      <c r="AN183" s="1">
        <v>1</v>
      </c>
      <c r="AO183" s="1">
        <v>1</v>
      </c>
      <c r="AP183" s="1"/>
      <c r="AQ183" s="1"/>
      <c r="AR183" s="1"/>
      <c r="AS183" s="1"/>
      <c r="AT183" s="1"/>
      <c r="AU183" s="1"/>
      <c r="AV183">
        <f t="shared" si="113"/>
        <v>0.5</v>
      </c>
      <c r="AW183">
        <f t="shared" si="114"/>
        <v>0.5</v>
      </c>
      <c r="AX183">
        <f t="shared" si="115"/>
        <v>0</v>
      </c>
      <c r="AY183">
        <f t="shared" si="116"/>
        <v>0</v>
      </c>
      <c r="AZ183">
        <f t="shared" si="117"/>
        <v>0</v>
      </c>
      <c r="BA183">
        <f t="shared" si="118"/>
        <v>0</v>
      </c>
      <c r="BB183">
        <f t="shared" si="119"/>
        <v>0</v>
      </c>
      <c r="BC183">
        <f t="shared" si="120"/>
        <v>0</v>
      </c>
      <c r="BD183" s="1"/>
      <c r="BE183" t="s">
        <v>31</v>
      </c>
      <c r="BF183" t="s">
        <v>32</v>
      </c>
      <c r="BG183" t="s">
        <v>32</v>
      </c>
    </row>
    <row r="184" spans="1:59" ht="87.5" customHeight="1" x14ac:dyDescent="0.2">
      <c r="B184" t="s">
        <v>8</v>
      </c>
      <c r="D184" t="s">
        <v>9</v>
      </c>
      <c r="E184" t="s">
        <v>20</v>
      </c>
      <c r="F184" t="s">
        <v>10</v>
      </c>
      <c r="G184" t="s">
        <v>10</v>
      </c>
      <c r="I184" t="s">
        <v>18</v>
      </c>
      <c r="J184">
        <f t="shared" si="121"/>
        <v>0</v>
      </c>
      <c r="K184">
        <f t="shared" si="121"/>
        <v>1</v>
      </c>
      <c r="L184">
        <f t="shared" si="121"/>
        <v>0</v>
      </c>
      <c r="M184">
        <f t="shared" si="121"/>
        <v>0</v>
      </c>
      <c r="N184">
        <f t="shared" si="99"/>
        <v>0</v>
      </c>
      <c r="O184">
        <f t="shared" si="100"/>
        <v>0</v>
      </c>
      <c r="P184">
        <f t="shared" si="101"/>
        <v>1</v>
      </c>
      <c r="Q184">
        <f t="shared" si="102"/>
        <v>0</v>
      </c>
      <c r="R184">
        <f t="shared" si="103"/>
        <v>0</v>
      </c>
      <c r="S184">
        <f t="shared" si="104"/>
        <v>0</v>
      </c>
      <c r="U184" s="1">
        <v>1</v>
      </c>
      <c r="AB184" s="9">
        <f t="shared" si="105"/>
        <v>0</v>
      </c>
      <c r="AC184" s="9">
        <f t="shared" si="106"/>
        <v>1</v>
      </c>
      <c r="AD184" s="9">
        <f t="shared" si="107"/>
        <v>0</v>
      </c>
      <c r="AE184" s="9">
        <f t="shared" si="108"/>
        <v>0</v>
      </c>
      <c r="AF184" s="9">
        <f t="shared" si="109"/>
        <v>0</v>
      </c>
      <c r="AG184" s="9">
        <f t="shared" si="110"/>
        <v>0</v>
      </c>
      <c r="AH184" s="9">
        <f t="shared" si="111"/>
        <v>0</v>
      </c>
      <c r="AI184" s="9">
        <f t="shared" si="112"/>
        <v>0</v>
      </c>
      <c r="AN184" s="1"/>
      <c r="AO184" s="1">
        <v>1</v>
      </c>
      <c r="AP184" s="1"/>
      <c r="AQ184" s="1"/>
      <c r="AR184" s="1"/>
      <c r="AS184" s="1"/>
      <c r="AT184" s="1">
        <v>1</v>
      </c>
      <c r="AU184" s="1"/>
      <c r="AV184">
        <f t="shared" si="113"/>
        <v>0</v>
      </c>
      <c r="AW184">
        <f t="shared" si="114"/>
        <v>0.5</v>
      </c>
      <c r="AX184">
        <f t="shared" si="115"/>
        <v>0</v>
      </c>
      <c r="AY184">
        <f t="shared" si="116"/>
        <v>0</v>
      </c>
      <c r="AZ184">
        <f t="shared" si="117"/>
        <v>0</v>
      </c>
      <c r="BA184">
        <f t="shared" si="118"/>
        <v>0</v>
      </c>
      <c r="BB184">
        <f t="shared" si="119"/>
        <v>0.5</v>
      </c>
      <c r="BC184">
        <f t="shared" si="120"/>
        <v>0</v>
      </c>
      <c r="BD184" s="1"/>
      <c r="BE184" t="s">
        <v>32</v>
      </c>
      <c r="BF184" t="s">
        <v>32</v>
      </c>
      <c r="BG184" t="s">
        <v>32</v>
      </c>
    </row>
    <row r="185" spans="1:59" ht="16.75" customHeight="1" x14ac:dyDescent="0.2">
      <c r="O185">
        <f>SUM(O2:O184)</f>
        <v>23.25</v>
      </c>
      <c r="P185">
        <f t="shared" ref="P185:S185" si="122">SUM(P2:P184)</f>
        <v>134.58333333333331</v>
      </c>
      <c r="Q185">
        <f t="shared" si="122"/>
        <v>12.416666666666666</v>
      </c>
      <c r="R185">
        <f t="shared" si="122"/>
        <v>7.75</v>
      </c>
      <c r="S185">
        <f t="shared" si="122"/>
        <v>5</v>
      </c>
      <c r="AB185" s="9">
        <f>SUM(AB2:AB184)</f>
        <v>2.1666666666666665</v>
      </c>
      <c r="AC185" s="9">
        <f t="shared" ref="AC185:AI185" si="123">SUM(AC2:AC184)</f>
        <v>111.74999999999999</v>
      </c>
      <c r="AD185" s="9">
        <f t="shared" si="123"/>
        <v>17.083333333333332</v>
      </c>
      <c r="AE185" s="9">
        <f t="shared" si="123"/>
        <v>6.7499999999999991</v>
      </c>
      <c r="AF185" s="9">
        <f t="shared" si="123"/>
        <v>8.75</v>
      </c>
      <c r="AG185" s="9">
        <f t="shared" si="123"/>
        <v>24</v>
      </c>
      <c r="AH185" s="9">
        <f t="shared" si="123"/>
        <v>8</v>
      </c>
      <c r="AI185" s="9">
        <f t="shared" si="123"/>
        <v>4.5</v>
      </c>
      <c r="AN185" s="1"/>
      <c r="AO185" s="1"/>
      <c r="AP185" s="1"/>
      <c r="AQ185" s="1"/>
      <c r="AR185" s="1"/>
      <c r="AS185" s="1"/>
      <c r="AT185" s="1"/>
      <c r="AU185" s="1"/>
      <c r="AV185" s="1">
        <f t="shared" ref="AV185:BC185" si="124">SUM(AV2:AV184)</f>
        <v>28.999999999999996</v>
      </c>
      <c r="AW185" s="1">
        <f t="shared" si="124"/>
        <v>77.333333333333314</v>
      </c>
      <c r="AX185" s="1">
        <f t="shared" si="124"/>
        <v>6.5</v>
      </c>
      <c r="AY185" s="1">
        <f t="shared" si="124"/>
        <v>5.5</v>
      </c>
      <c r="AZ185" s="1">
        <f t="shared" si="124"/>
        <v>20</v>
      </c>
      <c r="BA185" s="1">
        <f t="shared" si="124"/>
        <v>7.166666666666667</v>
      </c>
      <c r="BB185" s="1">
        <f t="shared" si="124"/>
        <v>22.666666666666664</v>
      </c>
      <c r="BC185" s="1">
        <f t="shared" si="124"/>
        <v>14.833333333333334</v>
      </c>
      <c r="BD185" s="1"/>
    </row>
    <row r="186" spans="1:59" ht="16.75" customHeight="1" x14ac:dyDescent="0.2">
      <c r="O186" s="2">
        <f>O185/SUM($O$185:$S$185)</f>
        <v>0.12704918032786888</v>
      </c>
      <c r="P186" s="2">
        <f t="shared" ref="P186:S186" si="125">P185/SUM($O$185:$S$185)</f>
        <v>0.73542805100182151</v>
      </c>
      <c r="Q186" s="2">
        <f t="shared" si="125"/>
        <v>6.7850637522768681E-2</v>
      </c>
      <c r="R186" s="2">
        <f t="shared" si="125"/>
        <v>4.234972677595629E-2</v>
      </c>
      <c r="S186" s="2">
        <f t="shared" si="125"/>
        <v>2.7322404371584702E-2</v>
      </c>
      <c r="AB186" s="10">
        <f t="shared" ref="AB186:AI186" si="126">AB185/SUM($AB$185:$AI$185)</f>
        <v>1.1839708561020035E-2</v>
      </c>
      <c r="AC186" s="10">
        <f t="shared" si="126"/>
        <v>0.61065573770491799</v>
      </c>
      <c r="AD186" s="10">
        <f t="shared" si="126"/>
        <v>9.3351548269581044E-2</v>
      </c>
      <c r="AE186" s="10">
        <f t="shared" si="126"/>
        <v>3.6885245901639337E-2</v>
      </c>
      <c r="AF186" s="10">
        <f t="shared" si="126"/>
        <v>4.7814207650273222E-2</v>
      </c>
      <c r="AG186" s="10">
        <f t="shared" si="126"/>
        <v>0.13114754098360656</v>
      </c>
      <c r="AH186" s="10">
        <f t="shared" si="126"/>
        <v>4.3715846994535519E-2</v>
      </c>
      <c r="AI186" s="10">
        <f t="shared" si="126"/>
        <v>2.4590163934426229E-2</v>
      </c>
      <c r="AN186" s="1"/>
      <c r="AO186" s="1"/>
      <c r="AP186" s="1"/>
      <c r="AQ186" s="1"/>
      <c r="AR186" s="1"/>
      <c r="AS186" s="1"/>
      <c r="AT186" s="1"/>
      <c r="AU186" s="1"/>
      <c r="AV186" s="10">
        <f t="shared" ref="AV186:BC186" si="127">AV185/SUM($AV$185:$BC$185)</f>
        <v>0.15846994535519127</v>
      </c>
      <c r="AW186" s="10">
        <f t="shared" si="127"/>
        <v>0.42258652094717664</v>
      </c>
      <c r="AX186" s="10">
        <f t="shared" si="127"/>
        <v>3.5519125683060114E-2</v>
      </c>
      <c r="AY186" s="10">
        <f t="shared" si="127"/>
        <v>3.0054644808743175E-2</v>
      </c>
      <c r="AZ186" s="10">
        <f t="shared" si="127"/>
        <v>0.10928961748633881</v>
      </c>
      <c r="BA186" s="10">
        <f t="shared" si="127"/>
        <v>3.9162112932604742E-2</v>
      </c>
      <c r="BB186" s="10">
        <f t="shared" si="127"/>
        <v>0.12386156648451731</v>
      </c>
      <c r="BC186" s="10">
        <f t="shared" si="127"/>
        <v>8.1056466302367958E-2</v>
      </c>
      <c r="BD186" s="1"/>
    </row>
    <row r="187" spans="1:59" ht="16.75" customHeight="1" x14ac:dyDescent="0.2">
      <c r="A187" t="s">
        <v>8</v>
      </c>
      <c r="B187">
        <f>COUNTIF(B2:$B$184,$A$187)</f>
        <v>113</v>
      </c>
      <c r="AU187" s="12"/>
      <c r="AV187" s="12"/>
      <c r="AW187" s="12"/>
      <c r="AX187" s="12"/>
      <c r="AY187" s="12"/>
      <c r="AZ187" s="12"/>
      <c r="BA187" s="12"/>
      <c r="BB187" s="12"/>
      <c r="BC187" s="12"/>
      <c r="BD187" s="11"/>
      <c r="BE187" s="3" t="s">
        <v>26</v>
      </c>
      <c r="BF187" s="3" t="s">
        <v>39</v>
      </c>
      <c r="BG187" s="3" t="s">
        <v>40</v>
      </c>
    </row>
    <row r="188" spans="1:59" ht="16.75" customHeight="1" x14ac:dyDescent="0.2">
      <c r="A188" t="s">
        <v>13</v>
      </c>
      <c r="B188">
        <f>COUNTIF(B3:$B$184,$A$187)</f>
        <v>112</v>
      </c>
      <c r="C188" t="s">
        <v>10</v>
      </c>
      <c r="D188">
        <f t="shared" ref="D188:G188" si="128">COUNTIF(D$2:D$184,"Yes")</f>
        <v>87</v>
      </c>
      <c r="E188">
        <f>COUNTIF(E$2:E$184,"Yes")</f>
        <v>147</v>
      </c>
      <c r="F188">
        <f t="shared" si="128"/>
        <v>151</v>
      </c>
      <c r="G188">
        <f t="shared" si="128"/>
        <v>107</v>
      </c>
      <c r="AB188" s="9"/>
      <c r="AU188" s="12"/>
      <c r="AV188" s="12"/>
      <c r="AW188" s="12"/>
      <c r="AX188" s="12"/>
      <c r="AY188" s="12"/>
      <c r="AZ188" s="12"/>
      <c r="BA188" s="12"/>
      <c r="BB188" s="12"/>
      <c r="BC188" s="12"/>
      <c r="BD188" s="11" t="s">
        <v>37</v>
      </c>
      <c r="BE188" s="3">
        <f>COUNTIF(BE$41:BE$184,"online")</f>
        <v>60</v>
      </c>
      <c r="BF188" s="3">
        <f>COUNTIF(BF$41:BF$184,"online")</f>
        <v>21</v>
      </c>
      <c r="BG188" s="3">
        <f>COUNTIF(BG$41:BG$184,"online")</f>
        <v>6</v>
      </c>
    </row>
    <row r="189" spans="1:59" ht="16.75" customHeight="1" x14ac:dyDescent="0.2">
      <c r="C189" t="s">
        <v>20</v>
      </c>
      <c r="D189">
        <f t="shared" ref="D189:G189" si="129">COUNTIF(D$2:D$184,"Maybe")</f>
        <v>0</v>
      </c>
      <c r="E189">
        <f>COUNTIF(E$2:E$184,"Maybe")</f>
        <v>34</v>
      </c>
      <c r="F189">
        <f t="shared" si="129"/>
        <v>29</v>
      </c>
      <c r="G189">
        <f t="shared" si="129"/>
        <v>13</v>
      </c>
      <c r="AU189" s="12"/>
      <c r="AV189" s="12"/>
      <c r="AW189" s="12"/>
      <c r="AX189" s="12"/>
      <c r="AY189" s="12"/>
      <c r="AZ189" s="12"/>
      <c r="BA189" s="12"/>
      <c r="BB189" s="12"/>
      <c r="BC189" s="12"/>
      <c r="BD189" s="11" t="s">
        <v>38</v>
      </c>
      <c r="BE189" s="3">
        <f>COUNTIF(BE$41:BE$184,"in-person")</f>
        <v>81</v>
      </c>
      <c r="BF189" s="3">
        <f>COUNTIF(BF$41:BF$184,"in-person")</f>
        <v>117</v>
      </c>
      <c r="BG189" s="3">
        <f>COUNTIF(BG$41:BG$184,"in-person")</f>
        <v>132</v>
      </c>
    </row>
    <row r="190" spans="1:59" ht="16.75" customHeight="1" x14ac:dyDescent="0.2">
      <c r="C190" t="s">
        <v>9</v>
      </c>
      <c r="D190">
        <f t="shared" ref="D190:G190" si="130">COUNTIF(D$2:D$184,"No")</f>
        <v>96</v>
      </c>
      <c r="E190">
        <f>COUNTIF(E$2:E$184,"No")</f>
        <v>2</v>
      </c>
      <c r="F190">
        <f t="shared" si="130"/>
        <v>3</v>
      </c>
      <c r="G190">
        <f t="shared" si="130"/>
        <v>63</v>
      </c>
      <c r="AU190" s="12"/>
      <c r="AV190" s="12"/>
      <c r="AW190" s="12"/>
      <c r="AX190" s="12"/>
      <c r="AY190" s="12"/>
      <c r="AZ190" s="12"/>
      <c r="BA190" s="12"/>
      <c r="BB190" s="12"/>
      <c r="BC190" s="12"/>
      <c r="BD190" s="11" t="s">
        <v>112</v>
      </c>
      <c r="BE190" s="3">
        <f>SUM(BE188:BE189)</f>
        <v>141</v>
      </c>
      <c r="BF190" s="3">
        <f t="shared" ref="BF190:BG190" si="131">SUM(BF188:BF189)</f>
        <v>138</v>
      </c>
      <c r="BG190" s="3">
        <f t="shared" si="131"/>
        <v>138</v>
      </c>
    </row>
    <row r="191" spans="1:59" ht="16.75" customHeight="1" x14ac:dyDescent="0.2">
      <c r="H191" s="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1" t="s">
        <v>41</v>
      </c>
      <c r="BE191" s="14">
        <f>BE188/BE$190*100</f>
        <v>42.553191489361701</v>
      </c>
      <c r="BF191" s="14">
        <f t="shared" ref="BF191:BG192" si="132">BF188/BF$190*100</f>
        <v>15.217391304347828</v>
      </c>
      <c r="BG191" s="14">
        <f t="shared" si="132"/>
        <v>4.3478260869565215</v>
      </c>
    </row>
    <row r="192" spans="1:59" ht="16.75" customHeight="1" x14ac:dyDescent="0.2">
      <c r="C192" t="s">
        <v>10</v>
      </c>
      <c r="D192" s="2">
        <f t="shared" ref="D192:G194" si="133">D188/SUM(D$188:D$190)</f>
        <v>0.47540983606557374</v>
      </c>
      <c r="E192" s="2">
        <f t="shared" si="133"/>
        <v>0.80327868852459017</v>
      </c>
      <c r="F192" s="2">
        <f t="shared" si="133"/>
        <v>0.82513661202185795</v>
      </c>
      <c r="G192" s="2">
        <f t="shared" si="133"/>
        <v>0.58469945355191255</v>
      </c>
      <c r="H192" s="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1" t="s">
        <v>42</v>
      </c>
      <c r="BE192" s="14">
        <f>BE189/BE$190*100</f>
        <v>57.446808510638306</v>
      </c>
      <c r="BF192" s="14">
        <f t="shared" si="132"/>
        <v>84.782608695652172</v>
      </c>
      <c r="BG192" s="14">
        <f t="shared" si="132"/>
        <v>95.652173913043484</v>
      </c>
    </row>
    <row r="193" spans="1:59" ht="16.75" customHeight="1" x14ac:dyDescent="0.2">
      <c r="C193" t="s">
        <v>20</v>
      </c>
      <c r="D193" s="2">
        <f t="shared" si="133"/>
        <v>0</v>
      </c>
      <c r="E193" s="2">
        <f t="shared" si="133"/>
        <v>0.18579234972677597</v>
      </c>
      <c r="F193" s="2">
        <f t="shared" si="133"/>
        <v>0.15846994535519127</v>
      </c>
      <c r="G193" s="2">
        <f t="shared" si="133"/>
        <v>7.1038251366120214E-2</v>
      </c>
      <c r="H193" s="2"/>
      <c r="AU193" s="12"/>
      <c r="AV193" s="12"/>
      <c r="AW193" s="12"/>
      <c r="AX193" s="12"/>
      <c r="AY193" s="12"/>
      <c r="AZ193" s="12"/>
      <c r="BA193" s="12"/>
      <c r="BB193" s="12"/>
      <c r="BC193" s="12"/>
      <c r="BE193" s="2"/>
      <c r="BF193" s="2"/>
      <c r="BG193" s="2"/>
    </row>
    <row r="194" spans="1:59" ht="16.75" customHeight="1" x14ac:dyDescent="0.2">
      <c r="C194" t="s">
        <v>9</v>
      </c>
      <c r="D194" s="2">
        <f t="shared" si="133"/>
        <v>0.52459016393442626</v>
      </c>
      <c r="E194" s="2">
        <f t="shared" si="133"/>
        <v>1.092896174863388E-2</v>
      </c>
      <c r="F194" s="2">
        <f t="shared" si="133"/>
        <v>1.6393442622950821E-2</v>
      </c>
      <c r="G194" s="2">
        <f t="shared" si="133"/>
        <v>0.34426229508196721</v>
      </c>
      <c r="AU194" s="12"/>
      <c r="AV194" s="12"/>
      <c r="AW194" s="12"/>
      <c r="AX194" s="12"/>
      <c r="AY194" s="12"/>
      <c r="AZ194" s="12"/>
      <c r="BA194" s="12"/>
      <c r="BB194" s="12"/>
      <c r="BC194" s="12"/>
      <c r="BE194">
        <f>COUNTIFS(BE$41:BE$184,"online",$B$41:$B$184,"Female")</f>
        <v>25</v>
      </c>
      <c r="BF194">
        <f t="shared" ref="BF194:BG194" si="134">COUNTIFS(BF$41:BF$184,"online",$B$41:$B$184,"Female")</f>
        <v>8</v>
      </c>
      <c r="BG194">
        <f t="shared" si="134"/>
        <v>2</v>
      </c>
    </row>
    <row r="195" spans="1:59" x14ac:dyDescent="0.2">
      <c r="D195" s="2"/>
      <c r="BE195">
        <f>COUNTIFS(BE$41:BE$184,"in-person",$B$41:$B$184,"Female")</f>
        <v>30</v>
      </c>
      <c r="BF195">
        <f t="shared" ref="BF195:BG195" si="135">COUNTIFS(BF$41:BF$184,"in-person",$B$41:$B$184,"Female")</f>
        <v>46</v>
      </c>
      <c r="BG195">
        <f t="shared" si="135"/>
        <v>51</v>
      </c>
    </row>
    <row r="196" spans="1:59" x14ac:dyDescent="0.2">
      <c r="BE196" s="2">
        <f>BE194/SUM(BE194:BE195)</f>
        <v>0.45454545454545453</v>
      </c>
      <c r="BF196" s="2">
        <f t="shared" ref="BF196" si="136">BF194/SUM(BF194:BF195)</f>
        <v>0.14814814814814814</v>
      </c>
      <c r="BG196" s="2">
        <f t="shared" ref="BG196" si="137">BG194/SUM(BG194:BG195)</f>
        <v>3.7735849056603772E-2</v>
      </c>
    </row>
    <row r="199" spans="1:59" x14ac:dyDescent="0.2">
      <c r="A199" t="s">
        <v>8</v>
      </c>
      <c r="B199" s="13">
        <f>B187/SUM($B$187:$B$188)</f>
        <v>0.50222222222222224</v>
      </c>
    </row>
    <row r="200" spans="1:59" x14ac:dyDescent="0.2">
      <c r="A200" t="s">
        <v>13</v>
      </c>
      <c r="B200" s="13">
        <f>B188/SUM($B$187:$B$188)</f>
        <v>0.49777777777777776</v>
      </c>
    </row>
    <row r="201" spans="1:59" x14ac:dyDescent="0.2">
      <c r="A201" s="13"/>
    </row>
    <row r="202" spans="1:59" x14ac:dyDescent="0.2">
      <c r="A202" s="13"/>
    </row>
    <row r="203" spans="1:59" x14ac:dyDescent="0.2">
      <c r="A203" s="13"/>
    </row>
    <row r="204" spans="1:59" x14ac:dyDescent="0.2">
      <c r="A204" s="13"/>
    </row>
    <row r="205" spans="1:59" x14ac:dyDescent="0.2">
      <c r="A205" s="13"/>
    </row>
    <row r="206" spans="1:59" x14ac:dyDescent="0.2">
      <c r="A206" s="13"/>
    </row>
    <row r="207" spans="1:59" x14ac:dyDescent="0.2">
      <c r="A207" s="13"/>
    </row>
    <row r="208" spans="1:59" x14ac:dyDescent="0.2">
      <c r="A208" s="13"/>
    </row>
    <row r="209" spans="1:1" x14ac:dyDescent="0.2">
      <c r="A20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86"/>
  <sheetViews>
    <sheetView tabSelected="1" zoomScale="84" zoomScaleNormal="85" workbookViewId="0">
      <selection activeCell="B14" sqref="B14"/>
    </sheetView>
  </sheetViews>
  <sheetFormatPr baseColWidth="10" defaultColWidth="8.83203125" defaultRowHeight="15" x14ac:dyDescent="0.2"/>
  <cols>
    <col min="1" max="1" width="13.83203125" customWidth="1"/>
    <col min="2" max="4" width="13" customWidth="1"/>
    <col min="8" max="8" width="15.1640625" customWidth="1"/>
    <col min="9" max="9" width="13.1640625" customWidth="1"/>
    <col min="10" max="10" width="14.83203125" customWidth="1"/>
    <col min="11" max="11" width="12" bestFit="1" customWidth="1"/>
  </cols>
  <sheetData>
    <row r="4" spans="1:2" ht="48" x14ac:dyDescent="0.2">
      <c r="A4" s="1" t="s">
        <v>97</v>
      </c>
    </row>
    <row r="5" spans="1:2" ht="40.75" customHeight="1" x14ac:dyDescent="0.2">
      <c r="A5" s="15" t="s">
        <v>3</v>
      </c>
      <c r="B5" s="15"/>
    </row>
    <row r="6" spans="1:2" x14ac:dyDescent="0.2">
      <c r="A6" s="3" t="s">
        <v>10</v>
      </c>
      <c r="B6" s="4">
        <v>0.80327868852459017</v>
      </c>
    </row>
    <row r="7" spans="1:2" x14ac:dyDescent="0.2">
      <c r="A7" s="3" t="s">
        <v>20</v>
      </c>
      <c r="B7" s="4">
        <v>0.18579234972677597</v>
      </c>
    </row>
    <row r="8" spans="1:2" x14ac:dyDescent="0.2">
      <c r="A8" s="3" t="s">
        <v>9</v>
      </c>
      <c r="B8" s="4">
        <v>1.092896174863388E-2</v>
      </c>
    </row>
    <row r="11" spans="1:2" x14ac:dyDescent="0.2">
      <c r="A11" t="s">
        <v>98</v>
      </c>
    </row>
    <row r="12" spans="1:2" x14ac:dyDescent="0.2">
      <c r="A12" s="3" t="s">
        <v>10</v>
      </c>
      <c r="B12" s="13">
        <v>0.82513661202185795</v>
      </c>
    </row>
    <row r="13" spans="1:2" x14ac:dyDescent="0.2">
      <c r="A13" s="3" t="s">
        <v>20</v>
      </c>
      <c r="B13" s="13">
        <v>0.15846994535519127</v>
      </c>
    </row>
    <row r="14" spans="1:2" x14ac:dyDescent="0.2">
      <c r="A14" s="3" t="s">
        <v>9</v>
      </c>
      <c r="B14" s="13">
        <v>1.6393442622950821E-2</v>
      </c>
    </row>
    <row r="17" spans="1:2" ht="208" x14ac:dyDescent="0.2">
      <c r="A17" s="1" t="s">
        <v>99</v>
      </c>
    </row>
    <row r="18" spans="1:2" x14ac:dyDescent="0.2">
      <c r="A18" s="3" t="s">
        <v>10</v>
      </c>
      <c r="B18" s="2">
        <v>0.58469945355191255</v>
      </c>
    </row>
    <row r="19" spans="1:2" x14ac:dyDescent="0.2">
      <c r="A19" s="3" t="s">
        <v>20</v>
      </c>
      <c r="B19" s="2">
        <v>7.1038251366120214E-2</v>
      </c>
    </row>
    <row r="20" spans="1:2" x14ac:dyDescent="0.2">
      <c r="A20" s="3" t="s">
        <v>9</v>
      </c>
      <c r="B20" s="2">
        <v>0.34426229508196721</v>
      </c>
    </row>
    <row r="33" spans="1:5" x14ac:dyDescent="0.2">
      <c r="A33" t="s">
        <v>100</v>
      </c>
    </row>
    <row r="34" spans="1:5" x14ac:dyDescent="0.2">
      <c r="A34" t="s">
        <v>43</v>
      </c>
      <c r="B34" t="s">
        <v>26</v>
      </c>
      <c r="C34" t="s">
        <v>44</v>
      </c>
      <c r="D34" t="s">
        <v>45</v>
      </c>
      <c r="E34" t="s">
        <v>22</v>
      </c>
    </row>
    <row r="35" spans="1:5" x14ac:dyDescent="0.2">
      <c r="A35" s="8">
        <v>23.25</v>
      </c>
      <c r="B35" s="8">
        <v>134.58333333333331</v>
      </c>
      <c r="C35" s="8">
        <v>12.416666666666666</v>
      </c>
      <c r="D35" s="8">
        <v>7.75</v>
      </c>
      <c r="E35" s="8">
        <v>5</v>
      </c>
    </row>
    <row r="36" spans="1:5" x14ac:dyDescent="0.2">
      <c r="A36" s="2">
        <v>0.12704918032786888</v>
      </c>
      <c r="B36" s="2">
        <v>0.73542805100182151</v>
      </c>
      <c r="C36" s="2">
        <v>6.7850637522768681E-2</v>
      </c>
      <c r="D36" s="2">
        <v>4.234972677595629E-2</v>
      </c>
      <c r="E36" s="2">
        <v>2.7322404371584702E-2</v>
      </c>
    </row>
    <row r="49" spans="1:12" ht="80" x14ac:dyDescent="0.2">
      <c r="A49" s="1" t="s">
        <v>101</v>
      </c>
    </row>
    <row r="50" spans="1:12" x14ac:dyDescent="0.2">
      <c r="A50" t="s">
        <v>108</v>
      </c>
      <c r="B50" t="s">
        <v>109</v>
      </c>
      <c r="C50" t="s">
        <v>110</v>
      </c>
      <c r="D50" t="s">
        <v>27</v>
      </c>
      <c r="E50" t="s">
        <v>106</v>
      </c>
      <c r="F50" t="s">
        <v>88</v>
      </c>
      <c r="G50" t="s">
        <v>111</v>
      </c>
      <c r="H50" t="s">
        <v>107</v>
      </c>
      <c r="I50" s="1"/>
      <c r="J50" s="1"/>
      <c r="K50" s="1"/>
      <c r="L50" s="1"/>
    </row>
    <row r="51" spans="1:12" x14ac:dyDescent="0.2">
      <c r="A51" s="13">
        <v>1.1839708561020035E-2</v>
      </c>
      <c r="B51" s="13">
        <v>0.61065573770491799</v>
      </c>
      <c r="C51" s="13">
        <v>9.3351548269581044E-2</v>
      </c>
      <c r="D51" s="13">
        <v>3.6885245901639337E-2</v>
      </c>
      <c r="E51" s="13">
        <v>4.7814207650273222E-2</v>
      </c>
      <c r="F51" s="13">
        <v>0.13114754098360656</v>
      </c>
      <c r="G51" s="13">
        <v>4.3715846994535519E-2</v>
      </c>
      <c r="H51" s="13">
        <v>2.4590163934426229E-2</v>
      </c>
      <c r="I51" s="10"/>
      <c r="J51" s="10"/>
      <c r="K51" s="10"/>
      <c r="L51" s="10"/>
    </row>
    <row r="65" spans="1:12" ht="28" customHeight="1" x14ac:dyDescent="0.2">
      <c r="A65" s="1" t="s">
        <v>102</v>
      </c>
    </row>
    <row r="66" spans="1:12" ht="64" x14ac:dyDescent="0.2">
      <c r="A66" s="1" t="s">
        <v>92</v>
      </c>
      <c r="B66" s="1" t="s">
        <v>39</v>
      </c>
      <c r="C66" s="1" t="s">
        <v>27</v>
      </c>
      <c r="D66" s="1" t="s">
        <v>93</v>
      </c>
      <c r="E66" s="1" t="s">
        <v>22</v>
      </c>
      <c r="F66" s="1" t="s">
        <v>91</v>
      </c>
      <c r="G66" s="1" t="s">
        <v>89</v>
      </c>
      <c r="H66" s="1" t="s">
        <v>90</v>
      </c>
    </row>
    <row r="67" spans="1:12" x14ac:dyDescent="0.2">
      <c r="A67" s="10">
        <v>0.15846994535519127</v>
      </c>
      <c r="B67" s="10">
        <v>0.42258652094717664</v>
      </c>
      <c r="C67" s="10">
        <v>3.5519125683060114E-2</v>
      </c>
      <c r="D67" s="10">
        <v>3.0054644808743175E-2</v>
      </c>
      <c r="E67" s="10">
        <v>0.10928961748633881</v>
      </c>
      <c r="F67" s="10">
        <v>3.9162112932604742E-2</v>
      </c>
      <c r="G67" s="10">
        <v>0.12386156648451731</v>
      </c>
      <c r="H67" s="10">
        <v>8.1056466302367958E-2</v>
      </c>
      <c r="I67" s="2"/>
      <c r="J67" s="2"/>
      <c r="K67" s="2"/>
      <c r="L67" s="2"/>
    </row>
    <row r="71" spans="1:12" x14ac:dyDescent="0.2">
      <c r="A71" s="1"/>
      <c r="B71" s="1"/>
      <c r="C71" s="1"/>
      <c r="D71" s="1"/>
      <c r="E71" s="1"/>
      <c r="F71" s="1"/>
      <c r="G71" s="1"/>
      <c r="H71" s="1"/>
    </row>
    <row r="72" spans="1:12" x14ac:dyDescent="0.2">
      <c r="A72" s="1"/>
      <c r="B72" s="1"/>
      <c r="C72" s="1"/>
      <c r="D72" s="1"/>
      <c r="E72" s="1"/>
      <c r="F72" s="1"/>
      <c r="G72" s="1"/>
      <c r="H72" s="1"/>
    </row>
    <row r="73" spans="1:12" x14ac:dyDescent="0.2">
      <c r="A73" s="10"/>
      <c r="B73" s="10"/>
      <c r="C73" s="10"/>
      <c r="D73" s="10"/>
      <c r="E73" s="10"/>
      <c r="F73" s="10"/>
      <c r="G73" s="10"/>
      <c r="H73" s="10"/>
    </row>
    <row r="83" spans="1:4" x14ac:dyDescent="0.2">
      <c r="A83" s="16" t="s">
        <v>94</v>
      </c>
      <c r="B83" s="16"/>
      <c r="C83" s="16"/>
      <c r="D83" s="16"/>
    </row>
    <row r="84" spans="1:4" x14ac:dyDescent="0.2">
      <c r="A84" s="3"/>
      <c r="B84" s="3" t="s">
        <v>26</v>
      </c>
      <c r="C84" s="3" t="s">
        <v>39</v>
      </c>
      <c r="D84" s="3" t="s">
        <v>40</v>
      </c>
    </row>
    <row r="85" spans="1:4" x14ac:dyDescent="0.2">
      <c r="A85" s="3" t="s">
        <v>37</v>
      </c>
      <c r="B85" s="14">
        <v>42.553191489361701</v>
      </c>
      <c r="C85" s="14">
        <v>15.217391304347828</v>
      </c>
      <c r="D85" s="14">
        <v>4.3478260869565215</v>
      </c>
    </row>
    <row r="86" spans="1:4" x14ac:dyDescent="0.2">
      <c r="A86" s="3" t="s">
        <v>38</v>
      </c>
      <c r="B86" s="14">
        <v>57.446808510638306</v>
      </c>
      <c r="C86" s="14">
        <v>84.782608695652172</v>
      </c>
      <c r="D86" s="14">
        <v>95.652173913043484</v>
      </c>
    </row>
  </sheetData>
  <mergeCells count="2">
    <mergeCell ref="A5:B5"/>
    <mergeCell ref="A83:D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2020_05_27_Post-Conference_ raw</vt:lpstr>
      <vt:lpstr>answer</vt:lpstr>
      <vt:lpstr>2020_05_27_Post-Conference_NAMS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Skiles, Matthew</cp:lastModifiedBy>
  <dcterms:created xsi:type="dcterms:W3CDTF">2020-05-27T15:58:31Z</dcterms:created>
  <dcterms:modified xsi:type="dcterms:W3CDTF">2021-10-10T22:45:54Z</dcterms:modified>
</cp:coreProperties>
</file>