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orschung\Hanna Allerkamp\Piezo1 Projekt\Shear stress modelling\Placental measurements\"/>
    </mc:Choice>
  </mc:AlternateContent>
  <bookViews>
    <workbookView xWindow="0" yWindow="0" windowWidth="28800" windowHeight="12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4" i="1"/>
  <c r="B3" i="1"/>
</calcChain>
</file>

<file path=xl/sharedStrings.xml><?xml version="1.0" encoding="utf-8"?>
<sst xmlns="http://schemas.openxmlformats.org/spreadsheetml/2006/main" count="43" uniqueCount="22">
  <si>
    <t>Placenta ID</t>
  </si>
  <si>
    <t>Stereology results</t>
  </si>
  <si>
    <t>Vessel area (%)</t>
  </si>
  <si>
    <t>Tissue area (%)</t>
  </si>
  <si>
    <t>IVS area (%)</t>
  </si>
  <si>
    <t>Gestational day</t>
  </si>
  <si>
    <t>Thickness (cm)</t>
  </si>
  <si>
    <t>Volume (ml)</t>
  </si>
  <si>
    <t>Weight (g)</t>
  </si>
  <si>
    <t>PE 153</t>
  </si>
  <si>
    <t>PN 783</t>
  </si>
  <si>
    <t>PN 704</t>
  </si>
  <si>
    <t>Phenotype</t>
  </si>
  <si>
    <t>Preeclampsia</t>
  </si>
  <si>
    <t>Preterm control</t>
  </si>
  <si>
    <t>Mutated PIEZO1 gene</t>
  </si>
  <si>
    <t>PN 784</t>
  </si>
  <si>
    <t>1.8-2.1</t>
  </si>
  <si>
    <t>MEAN</t>
  </si>
  <si>
    <t>SD</t>
  </si>
  <si>
    <t>Paired data with images</t>
  </si>
  <si>
    <t>Averge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</si>
</sst>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8" xfId="0" applyFont="1" applyBorder="1"/>
    <xf numFmtId="0" fontId="2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H22" sqref="H22"/>
    </sheetView>
  </sheetViews>
  <sheetFormatPr baseColWidth="10" defaultRowHeight="15" x14ac:dyDescent="0.25"/>
  <cols>
    <col min="1" max="1" width="15" bestFit="1" customWidth="1"/>
    <col min="2" max="2" width="14.7109375" bestFit="1" customWidth="1"/>
    <col min="3" max="3" width="10.28515625" bestFit="1" customWidth="1"/>
    <col min="4" max="4" width="12.140625" bestFit="1" customWidth="1"/>
    <col min="5" max="5" width="14" bestFit="1" customWidth="1"/>
    <col min="6" max="6" width="17.140625" bestFit="1" customWidth="1"/>
    <col min="7" max="7" width="14.28515625" bestFit="1" customWidth="1"/>
    <col min="8" max="8" width="11.5703125" bestFit="1" customWidth="1"/>
    <col min="9" max="9" width="20.140625" bestFit="1" customWidth="1"/>
    <col min="16" max="16" width="15" bestFit="1" customWidth="1"/>
  </cols>
  <sheetData>
    <row r="1" spans="1:13" ht="21" x14ac:dyDescent="0.35">
      <c r="A1" s="13" t="s">
        <v>20</v>
      </c>
      <c r="B1" s="13"/>
      <c r="C1" s="13"/>
      <c r="D1" s="13"/>
      <c r="E1" s="14"/>
      <c r="F1" s="2" t="s">
        <v>1</v>
      </c>
      <c r="G1" s="2"/>
      <c r="H1" s="2"/>
      <c r="I1" s="1"/>
    </row>
    <row r="2" spans="1:13" x14ac:dyDescent="0.25">
      <c r="A2" s="1" t="s">
        <v>0</v>
      </c>
      <c r="B2" s="1" t="s">
        <v>5</v>
      </c>
      <c r="C2" s="1" t="s">
        <v>8</v>
      </c>
      <c r="D2" s="1" t="s">
        <v>7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x14ac:dyDescent="0.25">
      <c r="A3" s="3" t="s">
        <v>9</v>
      </c>
      <c r="B3" s="3">
        <f>34*7+1</f>
        <v>239</v>
      </c>
      <c r="C3" s="3">
        <v>410</v>
      </c>
      <c r="D3" s="3">
        <v>390</v>
      </c>
      <c r="E3" s="3">
        <v>2</v>
      </c>
      <c r="F3" s="3">
        <v>8.11</v>
      </c>
      <c r="G3" s="3">
        <v>47.225000000000001</v>
      </c>
      <c r="H3" s="3">
        <v>44.67</v>
      </c>
      <c r="I3" s="1" t="s">
        <v>13</v>
      </c>
    </row>
    <row r="4" spans="1:13" x14ac:dyDescent="0.25">
      <c r="A4" s="3" t="s">
        <v>16</v>
      </c>
      <c r="B4" s="3">
        <f>34*7+1</f>
        <v>239</v>
      </c>
      <c r="C4" s="3">
        <v>550</v>
      </c>
      <c r="D4" s="3">
        <v>180</v>
      </c>
      <c r="E4" s="6" t="s">
        <v>17</v>
      </c>
      <c r="F4" s="3">
        <v>6.74</v>
      </c>
      <c r="G4" s="3">
        <v>38.82</v>
      </c>
      <c r="H4" s="5">
        <v>54.43</v>
      </c>
      <c r="I4" s="1" t="s">
        <v>14</v>
      </c>
    </row>
    <row r="5" spans="1:13" x14ac:dyDescent="0.25">
      <c r="A5" s="4" t="s">
        <v>10</v>
      </c>
      <c r="B5" s="3">
        <f>36*7</f>
        <v>252</v>
      </c>
      <c r="C5" s="3">
        <v>390</v>
      </c>
      <c r="D5" s="3"/>
      <c r="E5" s="3"/>
      <c r="F5" s="3">
        <v>4.78</v>
      </c>
      <c r="G5" s="3">
        <v>49.39</v>
      </c>
      <c r="H5">
        <v>45.829999999999991</v>
      </c>
      <c r="I5" s="1" t="s">
        <v>14</v>
      </c>
    </row>
    <row r="6" spans="1:13" x14ac:dyDescent="0.25">
      <c r="A6" s="3" t="s">
        <v>11</v>
      </c>
      <c r="B6" s="3">
        <f>36*7+3</f>
        <v>255</v>
      </c>
      <c r="C6" s="3">
        <v>540</v>
      </c>
      <c r="D6" s="3"/>
      <c r="E6" s="3"/>
      <c r="F6" s="3">
        <v>46.99</v>
      </c>
      <c r="G6" s="3">
        <v>6.45</v>
      </c>
      <c r="H6" s="3">
        <v>46.56</v>
      </c>
      <c r="I6" s="1" t="s">
        <v>15</v>
      </c>
    </row>
    <row r="10" spans="1:13" ht="21" x14ac:dyDescent="0.35">
      <c r="A10" s="16" t="s">
        <v>21</v>
      </c>
      <c r="B10" s="16"/>
      <c r="C10" s="16"/>
      <c r="D10" s="16"/>
      <c r="E10" s="16"/>
      <c r="F10" s="16"/>
      <c r="G10" s="16"/>
      <c r="H10" s="7" t="s">
        <v>1</v>
      </c>
      <c r="I10" s="11"/>
      <c r="J10" s="11"/>
      <c r="K10" s="11"/>
      <c r="L10" s="11"/>
      <c r="M10" s="8"/>
    </row>
    <row r="11" spans="1:13" x14ac:dyDescent="0.25">
      <c r="A11" s="15" t="s">
        <v>12</v>
      </c>
      <c r="B11" s="9" t="s">
        <v>8</v>
      </c>
      <c r="C11" s="10"/>
      <c r="D11" s="9" t="s">
        <v>7</v>
      </c>
      <c r="E11" s="10"/>
      <c r="F11" s="9" t="s">
        <v>6</v>
      </c>
      <c r="G11" s="10"/>
      <c r="H11" s="7" t="s">
        <v>2</v>
      </c>
      <c r="I11" s="8"/>
      <c r="J11" s="7" t="s">
        <v>3</v>
      </c>
      <c r="K11" s="8"/>
      <c r="L11" s="7" t="s">
        <v>4</v>
      </c>
      <c r="M11" s="8"/>
    </row>
    <row r="12" spans="1:13" x14ac:dyDescent="0.25">
      <c r="A12" s="3"/>
      <c r="B12" s="1" t="s">
        <v>18</v>
      </c>
      <c r="C12" s="1" t="s">
        <v>19</v>
      </c>
      <c r="D12" s="1" t="s">
        <v>18</v>
      </c>
      <c r="E12" s="1" t="s">
        <v>19</v>
      </c>
      <c r="F12" s="1" t="s">
        <v>18</v>
      </c>
      <c r="G12" s="1" t="s">
        <v>19</v>
      </c>
      <c r="H12" s="1" t="s">
        <v>18</v>
      </c>
      <c r="I12" s="1" t="s">
        <v>19</v>
      </c>
      <c r="J12" s="1" t="s">
        <v>18</v>
      </c>
      <c r="K12" s="1" t="s">
        <v>19</v>
      </c>
      <c r="L12" s="1" t="s">
        <v>18</v>
      </c>
      <c r="M12" s="1" t="s">
        <v>19</v>
      </c>
    </row>
    <row r="13" spans="1:13" x14ac:dyDescent="0.25">
      <c r="A13" s="1" t="s">
        <v>13</v>
      </c>
      <c r="B13" s="3">
        <v>315</v>
      </c>
      <c r="C13" s="3">
        <v>78.52</v>
      </c>
      <c r="D13" s="3">
        <v>245</v>
      </c>
      <c r="E13" s="3">
        <v>116.94</v>
      </c>
      <c r="F13" s="3">
        <v>1.62</v>
      </c>
      <c r="G13" s="3">
        <v>0.36</v>
      </c>
      <c r="H13" s="3">
        <v>7.6</v>
      </c>
      <c r="I13" s="3">
        <v>1.41</v>
      </c>
      <c r="J13" s="3">
        <v>48.18</v>
      </c>
      <c r="K13" s="3">
        <v>4.0599999999999996</v>
      </c>
      <c r="L13" s="3">
        <v>44.21</v>
      </c>
      <c r="M13" s="3">
        <v>5.29</v>
      </c>
    </row>
    <row r="14" spans="1:13" x14ac:dyDescent="0.25">
      <c r="A14" s="1" t="s">
        <v>14</v>
      </c>
      <c r="B14" s="3">
        <v>540</v>
      </c>
      <c r="C14" s="6">
        <v>70.709999999999994</v>
      </c>
      <c r="D14" s="3">
        <v>359.09</v>
      </c>
      <c r="E14" s="3">
        <v>123.55</v>
      </c>
      <c r="F14" s="3">
        <v>1.66</v>
      </c>
      <c r="G14" s="3">
        <v>0.32</v>
      </c>
      <c r="H14" s="3">
        <v>10.84</v>
      </c>
      <c r="I14" s="3">
        <v>3.84</v>
      </c>
      <c r="J14" s="3">
        <v>40.119999999999997</v>
      </c>
      <c r="K14" s="3">
        <v>1.8</v>
      </c>
      <c r="L14" s="3">
        <v>49.03</v>
      </c>
      <c r="M14" s="3">
        <v>4.97</v>
      </c>
    </row>
    <row r="24" spans="6:6" x14ac:dyDescent="0.25">
      <c r="F24" s="12"/>
    </row>
  </sheetData>
  <mergeCells count="10">
    <mergeCell ref="D11:E11"/>
    <mergeCell ref="F11:G11"/>
    <mergeCell ref="H11:I11"/>
    <mergeCell ref="J11:K11"/>
    <mergeCell ref="L11:M11"/>
    <mergeCell ref="F1:H1"/>
    <mergeCell ref="B11:C11"/>
    <mergeCell ref="H10:M10"/>
    <mergeCell ref="A10:G10"/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KAGes.m.b.H.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Allerkamp Hanna Helene</dc:creator>
  <cp:lastModifiedBy>Allerkamp Hanna Helene</cp:lastModifiedBy>
  <dcterms:created xsi:type="dcterms:W3CDTF">2024-07-03T13:44:56Z</dcterms:created>
  <dcterms:modified xsi:type="dcterms:W3CDTF">2024-07-03T14:40:32Z</dcterms:modified>
</cp:coreProperties>
</file>