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Fiap\Graduacao_2021\1-Statistics for data science e machine learning\sem2\aula11\"/>
    </mc:Choice>
  </mc:AlternateContent>
  <bookViews>
    <workbookView xWindow="0" yWindow="0" windowWidth="28800" windowHeight="12330" activeTab="3"/>
  </bookViews>
  <sheets>
    <sheet name="exemplo_1" sheetId="1" r:id="rId1"/>
    <sheet name="exemplo_2" sheetId="2" r:id="rId2"/>
    <sheet name="exemplo_nps" sheetId="3" r:id="rId3"/>
    <sheet name="exemplo_correlacao" sheetId="4" r:id="rId4"/>
  </sheets>
  <externalReferences>
    <externalReference r:id="rId5"/>
  </externalReference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J7" i="2" l="1"/>
  <c r="J9" i="2"/>
  <c r="J8" i="2"/>
  <c r="G6" i="3"/>
  <c r="I4" i="2"/>
  <c r="I3" i="2"/>
  <c r="I2" i="2"/>
  <c r="J2" i="2" s="1"/>
  <c r="B6" i="2"/>
  <c r="J3" i="2"/>
  <c r="G8" i="3"/>
  <c r="G7" i="3"/>
  <c r="I3" i="3"/>
  <c r="I2" i="3"/>
  <c r="H4" i="3"/>
  <c r="H3" i="3"/>
  <c r="H2" i="3"/>
  <c r="B6" i="3"/>
  <c r="K2" i="2" l="1"/>
  <c r="J2" i="3"/>
  <c r="D11" i="1"/>
  <c r="D12" i="1"/>
  <c r="D10" i="1"/>
</calcChain>
</file>

<file path=xl/sharedStrings.xml><?xml version="1.0" encoding="utf-8"?>
<sst xmlns="http://schemas.openxmlformats.org/spreadsheetml/2006/main" count="55" uniqueCount="34">
  <si>
    <t>Métricas</t>
  </si>
  <si>
    <t>PJ</t>
  </si>
  <si>
    <t>PF</t>
  </si>
  <si>
    <t>Digital</t>
  </si>
  <si>
    <t>n</t>
  </si>
  <si>
    <t>Média</t>
  </si>
  <si>
    <t>Fontes de variação</t>
  </si>
  <si>
    <t>Soma dos quadrados</t>
  </si>
  <si>
    <t>Graus de liberdade</t>
  </si>
  <si>
    <t>Médias</t>
  </si>
  <si>
    <t>F</t>
  </si>
  <si>
    <t>Var. entre os grupos</t>
  </si>
  <si>
    <t>Var. dentro dos grupos</t>
  </si>
  <si>
    <t>Total</t>
  </si>
  <si>
    <t>k</t>
  </si>
  <si>
    <t>F critico 5%</t>
  </si>
  <si>
    <t>F critico 95%</t>
  </si>
  <si>
    <t>Neste caso F menor que F critico</t>
  </si>
  <si>
    <t>não rejeita H0</t>
  </si>
  <si>
    <t>Desvio padrão A</t>
  </si>
  <si>
    <t>Desvio padrão B</t>
  </si>
  <si>
    <t>amostra de A</t>
  </si>
  <si>
    <t>amostra de B</t>
  </si>
  <si>
    <t>nivel de confianca</t>
  </si>
  <si>
    <t>var A/var B</t>
  </si>
  <si>
    <t>Baixa Caloria</t>
  </si>
  <si>
    <t>Baixa Gordura</t>
  </si>
  <si>
    <t>Baixo Carboidrato</t>
  </si>
  <si>
    <t>Grupo de controle</t>
  </si>
  <si>
    <t>Neste caso F maior que F critico</t>
  </si>
  <si>
    <t>rejeita H0</t>
  </si>
  <si>
    <t>Preco</t>
  </si>
  <si>
    <t>Quantidade</t>
  </si>
  <si>
    <t>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</si>
</sst>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</font>
    <font>
      <b/>
      <sz val="24"/>
      <color rgb="FFFFFFFF"/>
      <name val="Arial"/>
    </font>
    <font>
      <sz val="24"/>
      <color rgb="FF000000"/>
      <name val="Arial"/>
    </font>
    <font>
      <b/>
      <sz val="14"/>
      <color rgb="FFFFFFFF"/>
      <name val="Arial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164" fontId="6" fillId="0" borderId="2" xfId="1" applyNumberFormat="1" applyFont="1" applyBorder="1" applyAlignment="1">
      <alignment horizontal="center" vertical="center" wrapText="1" readingOrder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43" fontId="6" fillId="0" borderId="2" xfId="1" applyNumberFormat="1" applyFont="1" applyBorder="1" applyAlignment="1">
      <alignment horizontal="center" vertical="center" wrapText="1" readingOrder="1"/>
    </xf>
    <xf numFmtId="43" fontId="6" fillId="0" borderId="3" xfId="1" applyNumberFormat="1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9" fontId="0" fillId="0" borderId="0" xfId="0" applyNumberFormat="1"/>
    <xf numFmtId="43" fontId="6" fillId="0" borderId="0" xfId="0" applyNumberFormat="1" applyFont="1" applyFill="1" applyBorder="1" applyAlignment="1">
      <alignment horizontal="center" vertical="center" wrapText="1" readingOrder="1"/>
    </xf>
    <xf numFmtId="0" fontId="0" fillId="3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exemplo_correlacao!$A$2:$A$25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exemplo_correlacao!$B$2:$B$25</c:f>
              <c:numCache>
                <c:formatCode>General</c:formatCode>
                <c:ptCount val="24"/>
                <c:pt idx="0">
                  <c:v>53</c:v>
                </c:pt>
                <c:pt idx="1">
                  <c:v>64</c:v>
                </c:pt>
                <c:pt idx="2">
                  <c:v>25</c:v>
                </c:pt>
                <c:pt idx="3">
                  <c:v>52</c:v>
                </c:pt>
                <c:pt idx="4">
                  <c:v>41</c:v>
                </c:pt>
                <c:pt idx="5">
                  <c:v>20</c:v>
                </c:pt>
                <c:pt idx="6">
                  <c:v>31</c:v>
                </c:pt>
                <c:pt idx="7">
                  <c:v>31</c:v>
                </c:pt>
                <c:pt idx="8">
                  <c:v>26</c:v>
                </c:pt>
                <c:pt idx="9">
                  <c:v>39</c:v>
                </c:pt>
                <c:pt idx="10">
                  <c:v>47</c:v>
                </c:pt>
                <c:pt idx="11">
                  <c:v>22</c:v>
                </c:pt>
                <c:pt idx="12">
                  <c:v>21</c:v>
                </c:pt>
                <c:pt idx="13">
                  <c:v>5</c:v>
                </c:pt>
                <c:pt idx="14">
                  <c:v>29</c:v>
                </c:pt>
                <c:pt idx="15">
                  <c:v>20</c:v>
                </c:pt>
                <c:pt idx="16">
                  <c:v>1</c:v>
                </c:pt>
                <c:pt idx="17">
                  <c:v>1</c:v>
                </c:pt>
                <c:pt idx="18">
                  <c:v>15</c:v>
                </c:pt>
                <c:pt idx="19">
                  <c:v>4</c:v>
                </c:pt>
                <c:pt idx="20">
                  <c:v>27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B-4711-A9F2-BC48EBBD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279423"/>
        <c:axId val="331279007"/>
      </c:scatterChart>
      <c:valAx>
        <c:axId val="33127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279007"/>
        <c:crosses val="autoZero"/>
        <c:crossBetween val="midCat"/>
      </c:valAx>
      <c:valAx>
        <c:axId val="331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27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161925</xdr:rowOff>
    </xdr:from>
    <xdr:to>
      <xdr:col>7</xdr:col>
      <xdr:colOff>552450</xdr:colOff>
      <xdr:row>6</xdr:row>
      <xdr:rowOff>85725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61925"/>
          <a:ext cx="31337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5</xdr:row>
      <xdr:rowOff>47625</xdr:rowOff>
    </xdr:from>
    <xdr:to>
      <xdr:col>7</xdr:col>
      <xdr:colOff>123825</xdr:colOff>
      <xdr:row>8</xdr:row>
      <xdr:rowOff>114300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905000"/>
          <a:ext cx="42005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7</xdr:row>
      <xdr:rowOff>104775</xdr:rowOff>
    </xdr:from>
    <xdr:to>
      <xdr:col>4</xdr:col>
      <xdr:colOff>590550</xdr:colOff>
      <xdr:row>11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05050"/>
          <a:ext cx="28098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8</xdr:row>
      <xdr:rowOff>0</xdr:rowOff>
    </xdr:from>
    <xdr:to>
      <xdr:col>10</xdr:col>
      <xdr:colOff>66675</xdr:colOff>
      <xdr:row>22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Drive/Fiap/Graduacao_2021/1-Statistics%20for%20data%20science%20e%20machine%20learning/sem1/Aula9/exemplo_lucro_pre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das"/>
      <sheetName val="regressao"/>
      <sheetName val="dados"/>
    </sheetNames>
    <sheetDataSet>
      <sheetData sheetId="0" refreshError="1"/>
      <sheetData sheetId="1">
        <row r="2">
          <cell r="B2">
            <v>1</v>
          </cell>
          <cell r="C2">
            <v>46</v>
          </cell>
        </row>
        <row r="3">
          <cell r="B3">
            <v>2</v>
          </cell>
          <cell r="C3">
            <v>61</v>
          </cell>
        </row>
        <row r="4">
          <cell r="B4">
            <v>3</v>
          </cell>
          <cell r="C4">
            <v>26</v>
          </cell>
        </row>
        <row r="5">
          <cell r="B5">
            <v>4</v>
          </cell>
          <cell r="C5">
            <v>44</v>
          </cell>
        </row>
        <row r="6">
          <cell r="B6">
            <v>5</v>
          </cell>
          <cell r="C6">
            <v>30</v>
          </cell>
        </row>
        <row r="7">
          <cell r="B7">
            <v>6</v>
          </cell>
          <cell r="C7">
            <v>38</v>
          </cell>
        </row>
        <row r="8">
          <cell r="B8">
            <v>7</v>
          </cell>
          <cell r="C8">
            <v>27</v>
          </cell>
        </row>
        <row r="9">
          <cell r="B9">
            <v>8</v>
          </cell>
          <cell r="C9">
            <v>36</v>
          </cell>
        </row>
        <row r="10">
          <cell r="B10">
            <v>9</v>
          </cell>
          <cell r="C10">
            <v>38</v>
          </cell>
        </row>
        <row r="11">
          <cell r="B11">
            <v>10</v>
          </cell>
          <cell r="C11">
            <v>34</v>
          </cell>
        </row>
        <row r="12">
          <cell r="B12">
            <v>11</v>
          </cell>
          <cell r="C12">
            <v>21</v>
          </cell>
        </row>
        <row r="13">
          <cell r="B13">
            <v>12</v>
          </cell>
          <cell r="C13">
            <v>28</v>
          </cell>
        </row>
        <row r="14">
          <cell r="B14">
            <v>13</v>
          </cell>
          <cell r="C14">
            <v>41</v>
          </cell>
        </row>
        <row r="15">
          <cell r="B15">
            <v>14</v>
          </cell>
          <cell r="C15">
            <v>13</v>
          </cell>
        </row>
        <row r="16">
          <cell r="B16">
            <v>15</v>
          </cell>
          <cell r="C16">
            <v>16</v>
          </cell>
        </row>
        <row r="17">
          <cell r="B17">
            <v>16</v>
          </cell>
          <cell r="C17">
            <v>19</v>
          </cell>
        </row>
        <row r="18">
          <cell r="B18">
            <v>17</v>
          </cell>
          <cell r="C18">
            <v>3</v>
          </cell>
        </row>
        <row r="19">
          <cell r="B19">
            <v>18</v>
          </cell>
          <cell r="C19">
            <v>11</v>
          </cell>
        </row>
        <row r="20">
          <cell r="B20">
            <v>19</v>
          </cell>
          <cell r="C20">
            <v>4</v>
          </cell>
        </row>
        <row r="21">
          <cell r="B21">
            <v>20</v>
          </cell>
          <cell r="C21">
            <v>0</v>
          </cell>
        </row>
        <row r="22">
          <cell r="B22">
            <v>21</v>
          </cell>
          <cell r="C22">
            <v>4</v>
          </cell>
        </row>
        <row r="23">
          <cell r="B23">
            <v>22</v>
          </cell>
          <cell r="C23">
            <v>7</v>
          </cell>
        </row>
        <row r="24">
          <cell r="B24">
            <v>23</v>
          </cell>
          <cell r="C24">
            <v>15</v>
          </cell>
        </row>
        <row r="25">
          <cell r="B25">
            <v>24</v>
          </cell>
          <cell r="C25">
            <v>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6" sqref="D16"/>
    </sheetView>
  </sheetViews>
  <sheetFormatPr defaultRowHeight="15" x14ac:dyDescent="0.25"/>
  <cols>
    <col min="1" max="1" width="17.28515625" bestFit="1" customWidth="1"/>
    <col min="3" max="3" width="11.85546875" bestFit="1" customWidth="1"/>
    <col min="4" max="4" width="13.42578125" bestFit="1" customWidth="1"/>
  </cols>
  <sheetData>
    <row r="1" spans="1:4" x14ac:dyDescent="0.25">
      <c r="A1" t="s">
        <v>19</v>
      </c>
      <c r="B1">
        <v>1000</v>
      </c>
    </row>
    <row r="2" spans="1:4" x14ac:dyDescent="0.25">
      <c r="A2" t="s">
        <v>20</v>
      </c>
      <c r="B2">
        <v>1600</v>
      </c>
    </row>
    <row r="4" spans="1:4" x14ac:dyDescent="0.25">
      <c r="A4" t="s">
        <v>21</v>
      </c>
      <c r="B4">
        <v>10</v>
      </c>
    </row>
    <row r="5" spans="1:4" x14ac:dyDescent="0.25">
      <c r="A5" t="s">
        <v>22</v>
      </c>
      <c r="B5">
        <v>15</v>
      </c>
    </row>
    <row r="7" spans="1:4" x14ac:dyDescent="0.25">
      <c r="A7" t="s">
        <v>23</v>
      </c>
      <c r="B7" s="19">
        <v>0.95</v>
      </c>
    </row>
    <row r="10" spans="1:4" x14ac:dyDescent="0.25">
      <c r="C10" t="s">
        <v>24</v>
      </c>
      <c r="D10">
        <f>1000/1600</f>
        <v>0.625</v>
      </c>
    </row>
    <row r="11" spans="1:4" x14ac:dyDescent="0.25">
      <c r="C11" t="s">
        <v>15</v>
      </c>
      <c r="D11">
        <f>_xlfn.F.INV(0.05,9,14)</f>
        <v>0.33052686014125215</v>
      </c>
    </row>
    <row r="12" spans="1:4" x14ac:dyDescent="0.25">
      <c r="C12" t="s">
        <v>16</v>
      </c>
      <c r="D12">
        <f>_xlfn.F.INV(0.95,9,14)</f>
        <v>2.6457907352338177</v>
      </c>
    </row>
    <row r="15" spans="1:4" x14ac:dyDescent="0.25">
      <c r="D15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3" sqref="H13"/>
    </sheetView>
  </sheetViews>
  <sheetFormatPr defaultColWidth="22" defaultRowHeight="15" x14ac:dyDescent="0.25"/>
  <cols>
    <col min="1" max="1" width="12.7109375" bestFit="1" customWidth="1"/>
    <col min="2" max="2" width="19.140625" bestFit="1" customWidth="1"/>
    <col min="3" max="3" width="20.85546875" bestFit="1" customWidth="1"/>
    <col min="4" max="5" width="26" bestFit="1" customWidth="1"/>
    <col min="15" max="15" width="12" bestFit="1" customWidth="1"/>
  </cols>
  <sheetData>
    <row r="1" spans="1:11" ht="36" x14ac:dyDescent="0.25">
      <c r="A1" s="7" t="s">
        <v>0</v>
      </c>
      <c r="B1" s="8" t="s">
        <v>25</v>
      </c>
      <c r="C1" s="8" t="s">
        <v>26</v>
      </c>
      <c r="D1" s="8" t="s">
        <v>27</v>
      </c>
      <c r="E1" s="9" t="s">
        <v>28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36" x14ac:dyDescent="0.25">
      <c r="A2" s="10" t="s">
        <v>4</v>
      </c>
      <c r="B2" s="11">
        <v>5</v>
      </c>
      <c r="C2" s="11">
        <v>5</v>
      </c>
      <c r="D2" s="11">
        <v>5</v>
      </c>
      <c r="E2" s="12">
        <v>5</v>
      </c>
      <c r="G2" s="10" t="s">
        <v>11</v>
      </c>
      <c r="H2" s="16">
        <v>75.8</v>
      </c>
      <c r="I2" s="13">
        <f>B5-1</f>
        <v>3</v>
      </c>
      <c r="J2" s="16">
        <f>H2/I2</f>
        <v>25.266666666666666</v>
      </c>
      <c r="K2" s="17">
        <f>J2/J3</f>
        <v>8.5288326300984529</v>
      </c>
    </row>
    <row r="3" spans="1:11" ht="36" x14ac:dyDescent="0.25">
      <c r="A3" s="10" t="s">
        <v>5</v>
      </c>
      <c r="B3" s="11">
        <v>6.6</v>
      </c>
      <c r="C3" s="11">
        <v>3</v>
      </c>
      <c r="D3" s="11">
        <v>3.4</v>
      </c>
      <c r="E3" s="12">
        <v>1.2</v>
      </c>
      <c r="G3" s="10" t="s">
        <v>12</v>
      </c>
      <c r="H3" s="16">
        <v>47.4</v>
      </c>
      <c r="I3" s="13">
        <f>B6-B5</f>
        <v>16</v>
      </c>
      <c r="J3" s="16">
        <f>H3/I3</f>
        <v>2.9624999999999999</v>
      </c>
      <c r="K3" s="14"/>
    </row>
    <row r="4" spans="1:11" ht="23.25" x14ac:dyDescent="0.25">
      <c r="G4" s="10" t="s">
        <v>13</v>
      </c>
      <c r="H4" s="16">
        <v>123.2</v>
      </c>
      <c r="I4" s="13">
        <f>B6-1</f>
        <v>19</v>
      </c>
      <c r="J4" s="15"/>
      <c r="K4" s="14"/>
    </row>
    <row r="5" spans="1:11" x14ac:dyDescent="0.25">
      <c r="A5" t="s">
        <v>14</v>
      </c>
      <c r="B5">
        <v>4</v>
      </c>
    </row>
    <row r="6" spans="1:11" x14ac:dyDescent="0.25">
      <c r="A6" t="s">
        <v>4</v>
      </c>
      <c r="B6">
        <f>SUM(B2:E2)</f>
        <v>20</v>
      </c>
    </row>
    <row r="7" spans="1:11" ht="18" x14ac:dyDescent="0.25">
      <c r="I7" s="18" t="s">
        <v>10</v>
      </c>
      <c r="J7" s="20">
        <f>K2</f>
        <v>8.5288326300984529</v>
      </c>
    </row>
    <row r="8" spans="1:11" ht="18" x14ac:dyDescent="0.25">
      <c r="I8" s="18" t="s">
        <v>15</v>
      </c>
      <c r="J8" s="18">
        <f>_xlfn.F.INV(0.05,I2,I3)</f>
        <v>0.11504453134698978</v>
      </c>
    </row>
    <row r="9" spans="1:11" ht="18" x14ac:dyDescent="0.25">
      <c r="I9" s="18" t="s">
        <v>16</v>
      </c>
      <c r="J9" s="18">
        <f>_xlfn.F.INV(0.95,I2,I3)</f>
        <v>3.238871517453584</v>
      </c>
    </row>
    <row r="10" spans="1:11" ht="18" x14ac:dyDescent="0.25">
      <c r="J10" s="18"/>
    </row>
    <row r="11" spans="1:11" x14ac:dyDescent="0.25">
      <c r="I11" t="s">
        <v>29</v>
      </c>
    </row>
    <row r="12" spans="1:11" x14ac:dyDescent="0.25">
      <c r="I12" t="s">
        <v>30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:G13"/>
    </sheetView>
  </sheetViews>
  <sheetFormatPr defaultColWidth="29" defaultRowHeight="15" x14ac:dyDescent="0.25"/>
  <cols>
    <col min="1" max="1" width="21.140625" bestFit="1" customWidth="1"/>
    <col min="2" max="2" width="17.5703125" customWidth="1"/>
    <col min="3" max="3" width="9.5703125" bestFit="1" customWidth="1"/>
    <col min="4" max="5" width="16.42578125" bestFit="1" customWidth="1"/>
  </cols>
  <sheetData>
    <row r="1" spans="1:10" ht="36" x14ac:dyDescent="0.25">
      <c r="A1" s="1" t="s">
        <v>0</v>
      </c>
      <c r="B1" s="2" t="s">
        <v>1</v>
      </c>
      <c r="C1" s="2" t="s">
        <v>2</v>
      </c>
      <c r="D1" s="3" t="s">
        <v>3</v>
      </c>
      <c r="F1" s="7" t="s">
        <v>6</v>
      </c>
      <c r="G1" s="8" t="s">
        <v>7</v>
      </c>
      <c r="H1" s="8" t="s">
        <v>8</v>
      </c>
      <c r="I1" s="8" t="s">
        <v>9</v>
      </c>
      <c r="J1" s="9" t="s">
        <v>10</v>
      </c>
    </row>
    <row r="2" spans="1:10" ht="30" x14ac:dyDescent="0.25">
      <c r="A2" s="4" t="s">
        <v>4</v>
      </c>
      <c r="B2" s="5">
        <v>50</v>
      </c>
      <c r="C2" s="5">
        <v>150</v>
      </c>
      <c r="D2" s="6">
        <v>100</v>
      </c>
      <c r="F2" s="10" t="s">
        <v>11</v>
      </c>
      <c r="G2" s="16">
        <v>5.7</v>
      </c>
      <c r="H2" s="13">
        <f>B5-1</f>
        <v>2</v>
      </c>
      <c r="I2" s="16">
        <f>G2/H2</f>
        <v>2.85</v>
      </c>
      <c r="J2" s="17">
        <f>I2/I3</f>
        <v>2.9867678193366269</v>
      </c>
    </row>
    <row r="3" spans="1:10" ht="36" x14ac:dyDescent="0.25">
      <c r="A3" s="4" t="s">
        <v>5</v>
      </c>
      <c r="B3" s="5">
        <v>8</v>
      </c>
      <c r="C3" s="5">
        <v>7.5</v>
      </c>
      <c r="D3" s="6">
        <v>7</v>
      </c>
      <c r="F3" s="10" t="s">
        <v>12</v>
      </c>
      <c r="G3" s="16">
        <v>283.39999999999998</v>
      </c>
      <c r="H3" s="13">
        <f>B6-B5</f>
        <v>297</v>
      </c>
      <c r="I3" s="16">
        <f>G3/H3</f>
        <v>0.95420875420875417</v>
      </c>
      <c r="J3" s="14"/>
    </row>
    <row r="4" spans="1:10" ht="23.25" x14ac:dyDescent="0.25">
      <c r="F4" s="10" t="s">
        <v>13</v>
      </c>
      <c r="G4" s="16">
        <v>390</v>
      </c>
      <c r="H4" s="13">
        <f>B6-1</f>
        <v>299</v>
      </c>
      <c r="I4" s="15"/>
      <c r="J4" s="14"/>
    </row>
    <row r="5" spans="1:10" x14ac:dyDescent="0.25">
      <c r="A5" t="s">
        <v>14</v>
      </c>
      <c r="B5">
        <v>3</v>
      </c>
    </row>
    <row r="6" spans="1:10" ht="18" x14ac:dyDescent="0.25">
      <c r="A6" t="s">
        <v>4</v>
      </c>
      <c r="B6">
        <f>SUM(B2:D2)</f>
        <v>300</v>
      </c>
      <c r="F6" s="18" t="s">
        <v>10</v>
      </c>
      <c r="G6" s="18">
        <f>J2</f>
        <v>2.9867678193366269</v>
      </c>
    </row>
    <row r="7" spans="1:10" ht="18" x14ac:dyDescent="0.25">
      <c r="F7" s="18" t="s">
        <v>15</v>
      </c>
      <c r="G7" s="18">
        <f>_xlfn.F.INV(0.05,H2,H3)</f>
        <v>5.1302154000343693E-2</v>
      </c>
    </row>
    <row r="8" spans="1:10" ht="18" x14ac:dyDescent="0.25">
      <c r="F8" s="18" t="s">
        <v>16</v>
      </c>
      <c r="G8" s="18">
        <f>_xlfn.F.INV(0.95,H2,H3)</f>
        <v>3.0261533685653901</v>
      </c>
    </row>
    <row r="9" spans="1:10" ht="18" x14ac:dyDescent="0.25">
      <c r="G9" s="18"/>
    </row>
    <row r="10" spans="1:10" x14ac:dyDescent="0.25">
      <c r="F10" t="s">
        <v>17</v>
      </c>
    </row>
    <row r="11" spans="1:10" x14ac:dyDescent="0.25">
      <c r="F11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L10" sqref="L10"/>
    </sheetView>
  </sheetViews>
  <sheetFormatPr defaultRowHeight="15" x14ac:dyDescent="0.25"/>
  <cols>
    <col min="1" max="1" width="6" bestFit="1" customWidth="1"/>
    <col min="2" max="2" width="11.42578125" bestFit="1" customWidth="1"/>
  </cols>
  <sheetData>
    <row r="1" spans="1:4" x14ac:dyDescent="0.25">
      <c r="A1" t="s">
        <v>31</v>
      </c>
      <c r="B1" t="s">
        <v>32</v>
      </c>
      <c r="D1" t="s">
        <v>33</v>
      </c>
    </row>
    <row r="2" spans="1:4" x14ac:dyDescent="0.25">
      <c r="A2">
        <v>1</v>
      </c>
      <c r="B2">
        <v>53</v>
      </c>
      <c r="D2" s="21">
        <f>CORREL(A2:A25,B2:B25)</f>
        <v>-0.80084718999948368</v>
      </c>
    </row>
    <row r="3" spans="1:4" x14ac:dyDescent="0.25">
      <c r="A3">
        <v>2</v>
      </c>
      <c r="B3">
        <v>64</v>
      </c>
    </row>
    <row r="4" spans="1:4" x14ac:dyDescent="0.25">
      <c r="A4">
        <v>3</v>
      </c>
      <c r="B4">
        <v>25</v>
      </c>
    </row>
    <row r="5" spans="1:4" x14ac:dyDescent="0.25">
      <c r="A5">
        <v>4</v>
      </c>
      <c r="B5">
        <v>52</v>
      </c>
    </row>
    <row r="6" spans="1:4" x14ac:dyDescent="0.25">
      <c r="A6">
        <v>5</v>
      </c>
      <c r="B6">
        <v>41</v>
      </c>
    </row>
    <row r="7" spans="1:4" x14ac:dyDescent="0.25">
      <c r="A7">
        <v>6</v>
      </c>
      <c r="B7">
        <v>20</v>
      </c>
    </row>
    <row r="8" spans="1:4" x14ac:dyDescent="0.25">
      <c r="A8">
        <v>7</v>
      </c>
      <c r="B8">
        <v>31</v>
      </c>
    </row>
    <row r="9" spans="1:4" x14ac:dyDescent="0.25">
      <c r="A9">
        <v>8</v>
      </c>
      <c r="B9">
        <v>31</v>
      </c>
    </row>
    <row r="10" spans="1:4" x14ac:dyDescent="0.25">
      <c r="A10">
        <v>9</v>
      </c>
      <c r="B10">
        <v>26</v>
      </c>
    </row>
    <row r="11" spans="1:4" x14ac:dyDescent="0.25">
      <c r="A11">
        <v>10</v>
      </c>
      <c r="B11">
        <v>39</v>
      </c>
    </row>
    <row r="12" spans="1:4" x14ac:dyDescent="0.25">
      <c r="A12">
        <v>11</v>
      </c>
      <c r="B12">
        <v>47</v>
      </c>
    </row>
    <row r="13" spans="1:4" x14ac:dyDescent="0.25">
      <c r="A13">
        <v>12</v>
      </c>
      <c r="B13">
        <v>22</v>
      </c>
    </row>
    <row r="14" spans="1:4" x14ac:dyDescent="0.25">
      <c r="A14">
        <v>13</v>
      </c>
      <c r="B14">
        <v>21</v>
      </c>
    </row>
    <row r="15" spans="1:4" x14ac:dyDescent="0.25">
      <c r="A15">
        <v>14</v>
      </c>
      <c r="B15">
        <v>5</v>
      </c>
    </row>
    <row r="16" spans="1:4" x14ac:dyDescent="0.25">
      <c r="A16">
        <v>15</v>
      </c>
      <c r="B16">
        <v>29</v>
      </c>
    </row>
    <row r="17" spans="1:2" x14ac:dyDescent="0.25">
      <c r="A17">
        <v>16</v>
      </c>
      <c r="B17">
        <v>20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15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27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exemplo_1</vt:lpstr>
      <vt:lpstr>exemplo_2</vt:lpstr>
      <vt:lpstr>exemplo_nps</vt:lpstr>
      <vt:lpstr>exemplo_correlacao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 Alcides</dc:creator>
  <cp:lastModifiedBy>Neto Alcides</cp:lastModifiedBy>
  <dcterms:created xsi:type="dcterms:W3CDTF">2019-09-21T19:25:18Z</dcterms:created>
  <dcterms:modified xsi:type="dcterms:W3CDTF">2021-09-05T17:58:39Z</dcterms:modified>
</cp:coreProperties>
</file>