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ha\Documents\Embedded\WM210E\HW\doc\"/>
    </mc:Choice>
  </mc:AlternateContent>
  <xr:revisionPtr revIDLastSave="0" documentId="13_ncr:1_{21D8F1B4-1BBC-4711-90FB-82A93B88DCE2}" xr6:coauthVersionLast="37" xr6:coauthVersionMax="37" xr10:uidLastSave="{00000000-0000-0000-0000-000000000000}"/>
  <bookViews>
    <workbookView xWindow="0" yWindow="0" windowWidth="38400" windowHeight="17625" activeTab="1" xr2:uid="{8C9DE337-39E9-474A-80EB-7EF3CD246D2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4" i="2"/>
  <c r="K15" i="2"/>
  <c r="K16" i="2"/>
  <c r="K17" i="2"/>
  <c r="K18" i="2"/>
  <c r="K19" i="2"/>
  <c r="K20" i="2"/>
  <c r="K21" i="2"/>
  <c r="K22" i="2"/>
  <c r="K12" i="2"/>
  <c r="I12" i="2"/>
  <c r="E12" i="2"/>
  <c r="H5" i="2"/>
  <c r="G5" i="2"/>
  <c r="F5" i="2"/>
  <c r="AF25" i="1" l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4" i="1"/>
  <c r="J24" i="1"/>
  <c r="E24" i="1"/>
  <c r="D25" i="1"/>
  <c r="J25" i="1" s="1"/>
  <c r="F17" i="1"/>
  <c r="K17" i="1" s="1"/>
  <c r="E18" i="1"/>
  <c r="F18" i="1" s="1"/>
  <c r="E19" i="1"/>
  <c r="F19" i="1" s="1"/>
  <c r="I19" i="1" s="1"/>
  <c r="E20" i="1"/>
  <c r="F20" i="1" s="1"/>
  <c r="I20" i="1" s="1"/>
  <c r="E21" i="1"/>
  <c r="F21" i="1" s="1"/>
  <c r="I21" i="1" s="1"/>
  <c r="E17" i="1"/>
  <c r="C6" i="1"/>
  <c r="E7" i="1" s="1"/>
  <c r="F7" i="1" s="1"/>
  <c r="G7" i="1" s="1"/>
  <c r="H7" i="1" s="1"/>
  <c r="L17" i="1" l="1"/>
  <c r="I17" i="1"/>
  <c r="E9" i="1"/>
  <c r="F9" i="1" s="1"/>
  <c r="G9" i="1" s="1"/>
  <c r="H9" i="1" s="1"/>
  <c r="D26" i="1"/>
  <c r="E26" i="1" s="1"/>
  <c r="I18" i="1"/>
  <c r="K18" i="1"/>
  <c r="H18" i="1"/>
  <c r="G18" i="1"/>
  <c r="K21" i="1"/>
  <c r="H21" i="1"/>
  <c r="J17" i="1"/>
  <c r="G17" i="1"/>
  <c r="H17" i="1"/>
  <c r="E10" i="1"/>
  <c r="F10" i="1" s="1"/>
  <c r="G10" i="1" s="1"/>
  <c r="H10" i="1" s="1"/>
  <c r="G21" i="1"/>
  <c r="M17" i="1"/>
  <c r="E25" i="1"/>
  <c r="F25" i="1" s="1"/>
  <c r="H20" i="1"/>
  <c r="H19" i="1"/>
  <c r="M21" i="1"/>
  <c r="M20" i="1"/>
  <c r="M19" i="1"/>
  <c r="M18" i="1"/>
  <c r="L21" i="1"/>
  <c r="L20" i="1"/>
  <c r="L19" i="1"/>
  <c r="L18" i="1"/>
  <c r="K20" i="1"/>
  <c r="K19" i="1"/>
  <c r="G20" i="1"/>
  <c r="J21" i="1"/>
  <c r="J20" i="1"/>
  <c r="J19" i="1"/>
  <c r="J18" i="1"/>
  <c r="G19" i="1"/>
  <c r="E6" i="1"/>
  <c r="F6" i="1" s="1"/>
  <c r="G6" i="1" s="1"/>
  <c r="H6" i="1" s="1"/>
  <c r="F24" i="1" s="1"/>
  <c r="E8" i="1"/>
  <c r="F8" i="1" s="1"/>
  <c r="G8" i="1" s="1"/>
  <c r="H8" i="1" s="1"/>
  <c r="J26" i="1" l="1"/>
  <c r="D27" i="1"/>
  <c r="F26" i="1"/>
  <c r="D28" i="1" l="1"/>
  <c r="E27" i="1"/>
  <c r="F27" i="1" s="1"/>
  <c r="J27" i="1"/>
  <c r="D29" i="1" l="1"/>
  <c r="E28" i="1"/>
  <c r="F28" i="1" s="1"/>
  <c r="J28" i="1"/>
  <c r="D30" i="1" l="1"/>
  <c r="E29" i="1"/>
  <c r="F29" i="1" s="1"/>
  <c r="J29" i="1"/>
  <c r="D31" i="1" l="1"/>
  <c r="E30" i="1"/>
  <c r="F30" i="1" s="1"/>
  <c r="J30" i="1"/>
  <c r="D32" i="1" l="1"/>
  <c r="J31" i="1"/>
  <c r="E31" i="1"/>
  <c r="F31" i="1" s="1"/>
  <c r="D33" i="1" l="1"/>
  <c r="E32" i="1"/>
  <c r="F32" i="1" s="1"/>
  <c r="J32" i="1"/>
  <c r="D34" i="1" l="1"/>
  <c r="E33" i="1"/>
  <c r="F33" i="1" s="1"/>
  <c r="J33" i="1"/>
  <c r="D35" i="1" l="1"/>
  <c r="E34" i="1"/>
  <c r="F34" i="1" s="1"/>
  <c r="J34" i="1"/>
  <c r="D36" i="1" l="1"/>
  <c r="J35" i="1"/>
  <c r="E35" i="1"/>
  <c r="F35" i="1" s="1"/>
  <c r="D37" i="1" l="1"/>
  <c r="J36" i="1"/>
  <c r="E36" i="1"/>
  <c r="F36" i="1" s="1"/>
  <c r="D38" i="1" l="1"/>
  <c r="E37" i="1"/>
  <c r="F37" i="1" s="1"/>
  <c r="J37" i="1"/>
  <c r="D39" i="1" l="1"/>
  <c r="E38" i="1"/>
  <c r="F38" i="1" s="1"/>
  <c r="J38" i="1"/>
  <c r="D40" i="1" l="1"/>
  <c r="E39" i="1"/>
  <c r="F39" i="1" s="1"/>
  <c r="J39" i="1"/>
  <c r="D41" i="1" l="1"/>
  <c r="J40" i="1"/>
  <c r="E40" i="1"/>
  <c r="F40" i="1" s="1"/>
  <c r="D42" i="1" l="1"/>
  <c r="E41" i="1"/>
  <c r="F41" i="1" s="1"/>
  <c r="J41" i="1"/>
  <c r="D43" i="1" l="1"/>
  <c r="J42" i="1"/>
  <c r="E42" i="1"/>
  <c r="F42" i="1" s="1"/>
  <c r="D44" i="1" l="1"/>
  <c r="E43" i="1"/>
  <c r="F43" i="1" s="1"/>
  <c r="J43" i="1"/>
  <c r="D45" i="1" l="1"/>
  <c r="J44" i="1"/>
  <c r="E44" i="1"/>
  <c r="F44" i="1" s="1"/>
  <c r="D46" i="1" l="1"/>
  <c r="E45" i="1"/>
  <c r="F45" i="1" s="1"/>
  <c r="J45" i="1"/>
  <c r="D47" i="1" l="1"/>
  <c r="J46" i="1"/>
  <c r="E46" i="1"/>
  <c r="F46" i="1" s="1"/>
  <c r="D48" i="1" l="1"/>
  <c r="E47" i="1"/>
  <c r="F47" i="1" s="1"/>
  <c r="J47" i="1"/>
  <c r="D49" i="1" l="1"/>
  <c r="J48" i="1"/>
  <c r="E48" i="1"/>
  <c r="F48" i="1" s="1"/>
  <c r="D50" i="1" l="1"/>
  <c r="J49" i="1"/>
  <c r="E49" i="1"/>
  <c r="F49" i="1" s="1"/>
  <c r="D51" i="1" l="1"/>
  <c r="J50" i="1"/>
  <c r="E50" i="1"/>
  <c r="F50" i="1" s="1"/>
  <c r="D52" i="1" l="1"/>
  <c r="J51" i="1"/>
  <c r="E51" i="1"/>
  <c r="F51" i="1" s="1"/>
  <c r="D53" i="1" l="1"/>
  <c r="J52" i="1"/>
  <c r="E52" i="1"/>
  <c r="F52" i="1" s="1"/>
  <c r="D54" i="1" l="1"/>
  <c r="J53" i="1"/>
  <c r="E53" i="1"/>
  <c r="F53" i="1" s="1"/>
  <c r="D55" i="1" l="1"/>
  <c r="E54" i="1"/>
  <c r="F54" i="1" s="1"/>
  <c r="J54" i="1"/>
  <c r="D56" i="1" l="1"/>
  <c r="J55" i="1"/>
  <c r="E55" i="1"/>
  <c r="F55" i="1" s="1"/>
  <c r="D57" i="1" l="1"/>
  <c r="J56" i="1"/>
  <c r="E56" i="1"/>
  <c r="F56" i="1" s="1"/>
  <c r="D58" i="1" l="1"/>
  <c r="J57" i="1"/>
  <c r="E57" i="1"/>
  <c r="F57" i="1" s="1"/>
  <c r="D59" i="1" l="1"/>
  <c r="E58" i="1"/>
  <c r="F58" i="1" s="1"/>
  <c r="J58" i="1"/>
  <c r="D60" i="1" l="1"/>
  <c r="E59" i="1"/>
  <c r="F59" i="1" s="1"/>
  <c r="J59" i="1"/>
  <c r="D61" i="1" l="1"/>
  <c r="E60" i="1"/>
  <c r="F60" i="1" s="1"/>
  <c r="J60" i="1"/>
  <c r="D62" i="1" l="1"/>
  <c r="J61" i="1"/>
  <c r="E61" i="1"/>
  <c r="F61" i="1" s="1"/>
  <c r="D63" i="1" l="1"/>
  <c r="E62" i="1"/>
  <c r="F62" i="1" s="1"/>
  <c r="J62" i="1"/>
  <c r="D64" i="1" l="1"/>
  <c r="E63" i="1"/>
  <c r="F63" i="1" s="1"/>
  <c r="J63" i="1"/>
  <c r="D65" i="1" l="1"/>
  <c r="J64" i="1"/>
  <c r="E64" i="1"/>
  <c r="F64" i="1" s="1"/>
  <c r="D66" i="1" l="1"/>
  <c r="J65" i="1"/>
  <c r="E65" i="1"/>
  <c r="F65" i="1" s="1"/>
  <c r="D67" i="1" l="1"/>
  <c r="E66" i="1"/>
  <c r="F66" i="1" s="1"/>
  <c r="J66" i="1"/>
  <c r="D68" i="1" l="1"/>
  <c r="J67" i="1"/>
  <c r="E67" i="1"/>
  <c r="F67" i="1" s="1"/>
  <c r="D69" i="1" l="1"/>
  <c r="E68" i="1"/>
  <c r="F68" i="1" s="1"/>
  <c r="J68" i="1"/>
  <c r="D70" i="1" l="1"/>
  <c r="E69" i="1"/>
  <c r="F69" i="1" s="1"/>
  <c r="J69" i="1"/>
  <c r="D71" i="1" l="1"/>
  <c r="E70" i="1"/>
  <c r="F70" i="1" s="1"/>
  <c r="J70" i="1"/>
  <c r="D72" i="1" l="1"/>
  <c r="E71" i="1"/>
  <c r="F71" i="1" s="1"/>
  <c r="J71" i="1"/>
  <c r="D73" i="1" l="1"/>
  <c r="E72" i="1"/>
  <c r="F72" i="1" s="1"/>
  <c r="J72" i="1"/>
  <c r="D74" i="1" l="1"/>
  <c r="J73" i="1"/>
  <c r="E73" i="1"/>
  <c r="F73" i="1" s="1"/>
  <c r="D75" i="1" l="1"/>
  <c r="E74" i="1"/>
  <c r="F74" i="1" s="1"/>
  <c r="J74" i="1"/>
  <c r="J75" i="1" l="1"/>
  <c r="E75" i="1"/>
  <c r="F75" i="1" s="1"/>
</calcChain>
</file>

<file path=xl/sharedStrings.xml><?xml version="1.0" encoding="utf-8"?>
<sst xmlns="http://schemas.openxmlformats.org/spreadsheetml/2006/main" count="39" uniqueCount="31">
  <si>
    <t>множитель</t>
  </si>
  <si>
    <t>шагов/об</t>
  </si>
  <si>
    <t>шаг градусов</t>
  </si>
  <si>
    <t>rod gear teeth</t>
  </si>
  <si>
    <t>motor gear teeth</t>
  </si>
  <si>
    <t>thread step</t>
  </si>
  <si>
    <t>steps/mm</t>
  </si>
  <si>
    <t>encoder p/rot</t>
  </si>
  <si>
    <t>main reduction 2 p/rot</t>
  </si>
  <si>
    <t>drive encoder gear</t>
  </si>
  <si>
    <t>encoder gear pulses/rot</t>
  </si>
  <si>
    <t>"1:1"</t>
  </si>
  <si>
    <t>enc 2000p</t>
  </si>
  <si>
    <t>enc 1600p</t>
  </si>
  <si>
    <t>enc 360p</t>
  </si>
  <si>
    <t>enc 1000p</t>
  </si>
  <si>
    <t>enc 800p</t>
  </si>
  <si>
    <t>enc 1800p</t>
  </si>
  <si>
    <t>enc 2500p</t>
  </si>
  <si>
    <t>enc 1200p</t>
  </si>
  <si>
    <t>enc 1500p</t>
  </si>
  <si>
    <t>&lt;-this</t>
  </si>
  <si>
    <t>enc ppr</t>
  </si>
  <si>
    <t>isr multiplier</t>
  </si>
  <si>
    <t>res</t>
  </si>
  <si>
    <t>ppm</t>
  </si>
  <si>
    <t>pp/mm</t>
  </si>
  <si>
    <t>2x</t>
  </si>
  <si>
    <t>ppr total</t>
  </si>
  <si>
    <t>enc/mot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</si>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</sst>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20" fontId="0" fillId="0" borderId="0" xfId="0" applyNumberFormat="1" applyAlignment="1">
      <alignment horizontal="right"/>
    </xf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12C2-3F11-4054-8DED-DF936F9573D8}">
  <dimension ref="B4:AF75"/>
  <sheetViews>
    <sheetView topLeftCell="A8" workbookViewId="0">
      <selection activeCell="N27" sqref="N27"/>
    </sheetView>
  </sheetViews>
  <sheetFormatPr defaultRowHeight="15" x14ac:dyDescent="0.25"/>
  <cols>
    <col min="2" max="2" width="13.7109375" bestFit="1" customWidth="1"/>
    <col min="4" max="5" width="11" customWidth="1"/>
    <col min="6" max="6" width="10.7109375" bestFit="1" customWidth="1"/>
    <col min="8" max="8" width="12" bestFit="1" customWidth="1"/>
  </cols>
  <sheetData>
    <row r="4" spans="2:13" ht="30" x14ac:dyDescent="0.25">
      <c r="F4" s="1" t="s">
        <v>4</v>
      </c>
      <c r="G4" s="1" t="s">
        <v>3</v>
      </c>
      <c r="H4" t="s">
        <v>5</v>
      </c>
    </row>
    <row r="5" spans="2:13" x14ac:dyDescent="0.25">
      <c r="D5" t="s">
        <v>0</v>
      </c>
      <c r="E5" t="s">
        <v>1</v>
      </c>
      <c r="F5">
        <v>32</v>
      </c>
      <c r="G5">
        <v>12</v>
      </c>
      <c r="H5">
        <v>1.5</v>
      </c>
    </row>
    <row r="6" spans="2:13" x14ac:dyDescent="0.25">
      <c r="B6" t="s">
        <v>2</v>
      </c>
      <c r="C6">
        <f>360/B7</f>
        <v>200</v>
      </c>
      <c r="D6" s="9">
        <v>1</v>
      </c>
      <c r="E6" s="9">
        <f>$C$6*D6</f>
        <v>200</v>
      </c>
      <c r="F6" s="9">
        <f>E6*$F$5</f>
        <v>6400</v>
      </c>
      <c r="G6" s="9">
        <f>F6/$G$5</f>
        <v>533.33333333333337</v>
      </c>
      <c r="H6" s="9">
        <f>G6/$H$5</f>
        <v>355.5555555555556</v>
      </c>
    </row>
    <row r="7" spans="2:13" x14ac:dyDescent="0.25">
      <c r="B7">
        <v>1.8</v>
      </c>
      <c r="D7">
        <v>2</v>
      </c>
      <c r="E7">
        <f t="shared" ref="E7:E10" si="0">$C$6*D7</f>
        <v>400</v>
      </c>
      <c r="F7">
        <f t="shared" ref="F7:F10" si="1">E7*$F$5</f>
        <v>12800</v>
      </c>
      <c r="G7">
        <f t="shared" ref="G7:G10" si="2">F7/$G$5</f>
        <v>1066.6666666666667</v>
      </c>
      <c r="H7">
        <f t="shared" ref="H7:H10" si="3">G7/$H$5</f>
        <v>711.1111111111112</v>
      </c>
    </row>
    <row r="8" spans="2:13" x14ac:dyDescent="0.25">
      <c r="D8">
        <v>4</v>
      </c>
      <c r="E8">
        <f t="shared" si="0"/>
        <v>800</v>
      </c>
      <c r="F8">
        <f t="shared" si="1"/>
        <v>25600</v>
      </c>
      <c r="G8">
        <f t="shared" si="2"/>
        <v>2133.3333333333335</v>
      </c>
      <c r="H8">
        <f t="shared" si="3"/>
        <v>1422.2222222222224</v>
      </c>
    </row>
    <row r="9" spans="2:13" x14ac:dyDescent="0.25">
      <c r="D9">
        <v>8</v>
      </c>
      <c r="E9">
        <f t="shared" si="0"/>
        <v>1600</v>
      </c>
      <c r="F9">
        <f t="shared" si="1"/>
        <v>51200</v>
      </c>
      <c r="G9">
        <f t="shared" si="2"/>
        <v>4266.666666666667</v>
      </c>
      <c r="H9">
        <f t="shared" si="3"/>
        <v>2844.4444444444448</v>
      </c>
    </row>
    <row r="10" spans="2:13" x14ac:dyDescent="0.25">
      <c r="D10">
        <v>16</v>
      </c>
      <c r="E10">
        <f t="shared" si="0"/>
        <v>3200</v>
      </c>
      <c r="F10">
        <f t="shared" si="1"/>
        <v>102400</v>
      </c>
      <c r="G10">
        <f t="shared" si="2"/>
        <v>8533.3333333333339</v>
      </c>
      <c r="H10">
        <f t="shared" si="3"/>
        <v>5688.8888888888896</v>
      </c>
    </row>
    <row r="11" spans="2:13" x14ac:dyDescent="0.25">
      <c r="H11" t="s">
        <v>6</v>
      </c>
    </row>
    <row r="15" spans="2:13" ht="45.75" thickBot="1" x14ac:dyDescent="0.3">
      <c r="D15" s="1" t="s">
        <v>7</v>
      </c>
      <c r="E15" s="1" t="s">
        <v>8</v>
      </c>
      <c r="F15" s="2" t="s">
        <v>9</v>
      </c>
      <c r="G15" s="18" t="s">
        <v>10</v>
      </c>
      <c r="H15" s="18"/>
      <c r="I15" s="18"/>
      <c r="J15" s="18"/>
      <c r="K15" s="18"/>
      <c r="L15" s="18"/>
      <c r="M15" s="18"/>
    </row>
    <row r="16" spans="2:13" x14ac:dyDescent="0.25">
      <c r="E16">
        <v>2</v>
      </c>
      <c r="F16">
        <v>60</v>
      </c>
      <c r="G16" s="3">
        <v>60</v>
      </c>
      <c r="H16" s="4">
        <v>48</v>
      </c>
      <c r="I16" s="4">
        <v>40</v>
      </c>
      <c r="J16" s="4">
        <v>32</v>
      </c>
      <c r="K16" s="4">
        <v>24</v>
      </c>
      <c r="L16" s="4">
        <v>20</v>
      </c>
      <c r="M16" s="5">
        <v>16</v>
      </c>
    </row>
    <row r="17" spans="4:32" x14ac:dyDescent="0.25">
      <c r="D17">
        <v>200</v>
      </c>
      <c r="E17">
        <f>D17*$E$16</f>
        <v>400</v>
      </c>
      <c r="F17">
        <f>E17*$F$16</f>
        <v>24000</v>
      </c>
      <c r="G17" s="6">
        <f>$F17/G$16</f>
        <v>400</v>
      </c>
      <c r="H17" s="7">
        <f t="shared" ref="H17:M17" si="4">$F17/H$16</f>
        <v>500</v>
      </c>
      <c r="I17" s="7">
        <f t="shared" si="4"/>
        <v>600</v>
      </c>
      <c r="J17" s="7">
        <f t="shared" si="4"/>
        <v>750</v>
      </c>
      <c r="K17" s="7">
        <f t="shared" si="4"/>
        <v>1000</v>
      </c>
      <c r="L17" s="7">
        <f t="shared" si="4"/>
        <v>1200</v>
      </c>
      <c r="M17" s="8">
        <f t="shared" si="4"/>
        <v>1500</v>
      </c>
    </row>
    <row r="18" spans="4:32" x14ac:dyDescent="0.25">
      <c r="D18" s="9">
        <v>360</v>
      </c>
      <c r="E18" s="9">
        <f t="shared" ref="E18:E21" si="5">D18*$E$16</f>
        <v>720</v>
      </c>
      <c r="F18" s="9">
        <f t="shared" ref="F18:F21" si="6">E18*$F$16</f>
        <v>43200</v>
      </c>
      <c r="G18" s="10">
        <f t="shared" ref="G18:M21" si="7">$F18/G$16</f>
        <v>720</v>
      </c>
      <c r="H18" s="11">
        <f t="shared" si="7"/>
        <v>900</v>
      </c>
      <c r="I18" s="11">
        <f t="shared" si="7"/>
        <v>1080</v>
      </c>
      <c r="J18" s="11">
        <f t="shared" si="7"/>
        <v>1350</v>
      </c>
      <c r="K18" s="11">
        <f t="shared" si="7"/>
        <v>1800</v>
      </c>
      <c r="L18" s="11">
        <f t="shared" si="7"/>
        <v>2160</v>
      </c>
      <c r="M18" s="12">
        <f t="shared" si="7"/>
        <v>2700</v>
      </c>
    </row>
    <row r="19" spans="4:32" x14ac:dyDescent="0.25">
      <c r="D19">
        <v>400</v>
      </c>
      <c r="E19">
        <f t="shared" si="5"/>
        <v>800</v>
      </c>
      <c r="F19">
        <f t="shared" si="6"/>
        <v>48000</v>
      </c>
      <c r="G19" s="6">
        <f t="shared" si="7"/>
        <v>800</v>
      </c>
      <c r="H19" s="7">
        <f t="shared" si="7"/>
        <v>1000</v>
      </c>
      <c r="I19" s="7">
        <f t="shared" si="7"/>
        <v>1200</v>
      </c>
      <c r="J19" s="7">
        <f t="shared" si="7"/>
        <v>1500</v>
      </c>
      <c r="K19" s="7">
        <f t="shared" si="7"/>
        <v>2000</v>
      </c>
      <c r="L19" s="7">
        <f t="shared" si="7"/>
        <v>2400</v>
      </c>
      <c r="M19" s="8">
        <f t="shared" si="7"/>
        <v>3000</v>
      </c>
    </row>
    <row r="20" spans="4:32" x14ac:dyDescent="0.25">
      <c r="D20">
        <v>800</v>
      </c>
      <c r="E20">
        <f t="shared" si="5"/>
        <v>1600</v>
      </c>
      <c r="F20">
        <f t="shared" si="6"/>
        <v>96000</v>
      </c>
      <c r="G20" s="6">
        <f t="shared" si="7"/>
        <v>1600</v>
      </c>
      <c r="H20" s="7">
        <f t="shared" si="7"/>
        <v>2000</v>
      </c>
      <c r="I20" s="7">
        <f t="shared" si="7"/>
        <v>2400</v>
      </c>
      <c r="J20" s="7">
        <f t="shared" si="7"/>
        <v>3000</v>
      </c>
      <c r="K20" s="7">
        <f t="shared" si="7"/>
        <v>4000</v>
      </c>
      <c r="L20" s="7">
        <f t="shared" si="7"/>
        <v>4800</v>
      </c>
      <c r="M20" s="8">
        <f t="shared" si="7"/>
        <v>6000</v>
      </c>
    </row>
    <row r="21" spans="4:32" ht="15.75" thickBot="1" x14ac:dyDescent="0.3">
      <c r="D21" s="14">
        <v>1000</v>
      </c>
      <c r="E21" s="14">
        <f t="shared" si="5"/>
        <v>2000</v>
      </c>
      <c r="F21" s="14">
        <f t="shared" si="6"/>
        <v>120000</v>
      </c>
      <c r="G21" s="15">
        <f t="shared" si="7"/>
        <v>2000</v>
      </c>
      <c r="H21" s="16">
        <f t="shared" si="7"/>
        <v>2500</v>
      </c>
      <c r="I21" s="16">
        <f t="shared" si="7"/>
        <v>3000</v>
      </c>
      <c r="J21" s="16">
        <f t="shared" si="7"/>
        <v>3750</v>
      </c>
      <c r="K21" s="16">
        <f t="shared" si="7"/>
        <v>5000</v>
      </c>
      <c r="L21" s="16">
        <f t="shared" si="7"/>
        <v>6000</v>
      </c>
      <c r="M21" s="17">
        <f t="shared" si="7"/>
        <v>7500</v>
      </c>
    </row>
    <row r="22" spans="4:32" x14ac:dyDescent="0.25">
      <c r="G22" s="7"/>
      <c r="H22" s="7"/>
      <c r="I22" s="7"/>
      <c r="J22" s="7"/>
      <c r="K22" s="7"/>
      <c r="L22" s="7"/>
      <c r="M22" s="7"/>
    </row>
    <row r="23" spans="4:32" x14ac:dyDescent="0.25">
      <c r="E23" t="s">
        <v>14</v>
      </c>
      <c r="F23" s="13" t="s">
        <v>11</v>
      </c>
      <c r="J23" t="s">
        <v>15</v>
      </c>
      <c r="K23" s="13" t="s">
        <v>11</v>
      </c>
      <c r="M23" s="9" t="s">
        <v>16</v>
      </c>
      <c r="N23" s="13" t="s">
        <v>11</v>
      </c>
      <c r="P23" t="s">
        <v>13</v>
      </c>
      <c r="Q23" s="13" t="s">
        <v>11</v>
      </c>
      <c r="S23" t="s">
        <v>12</v>
      </c>
      <c r="T23" s="13" t="s">
        <v>11</v>
      </c>
      <c r="V23" t="s">
        <v>17</v>
      </c>
      <c r="W23" s="13" t="s">
        <v>11</v>
      </c>
      <c r="Y23" t="s">
        <v>18</v>
      </c>
      <c r="Z23" s="13" t="s">
        <v>11</v>
      </c>
      <c r="AB23" t="s">
        <v>19</v>
      </c>
      <c r="AC23" s="13" t="s">
        <v>11</v>
      </c>
      <c r="AE23" t="s">
        <v>20</v>
      </c>
      <c r="AF23" s="13" t="s">
        <v>11</v>
      </c>
    </row>
    <row r="24" spans="4:32" x14ac:dyDescent="0.25">
      <c r="D24">
        <v>24</v>
      </c>
      <c r="E24">
        <f>720*60/D24</f>
        <v>1800</v>
      </c>
      <c r="F24">
        <f>E24/$H$6</f>
        <v>5.0624999999999991</v>
      </c>
      <c r="J24">
        <f t="shared" ref="J24:J55" si="8">2000*60/D24</f>
        <v>5000</v>
      </c>
      <c r="K24">
        <f>J24/$H$6</f>
        <v>14.062499999999998</v>
      </c>
      <c r="M24">
        <f>1600*60/D24</f>
        <v>4000</v>
      </c>
      <c r="N24">
        <f>M24/$H$6</f>
        <v>11.249999999999998</v>
      </c>
      <c r="P24">
        <f>3200*60/D24</f>
        <v>8000</v>
      </c>
      <c r="Q24">
        <f>P24/$H$6</f>
        <v>22.499999999999996</v>
      </c>
      <c r="S24">
        <f>4000*60/D24</f>
        <v>10000</v>
      </c>
      <c r="T24">
        <f>S24/$H$6</f>
        <v>28.124999999999996</v>
      </c>
      <c r="V24">
        <f>3600*60/D24</f>
        <v>9000</v>
      </c>
      <c r="W24">
        <f>V24/$H$6</f>
        <v>25.312499999999996</v>
      </c>
      <c r="Y24">
        <f>5000*60/D24</f>
        <v>12500</v>
      </c>
      <c r="Z24">
        <f>Y24/$H$6</f>
        <v>35.156249999999993</v>
      </c>
      <c r="AB24">
        <f>2400*60/D24</f>
        <v>6000</v>
      </c>
      <c r="AC24">
        <f>AB24/$H$6</f>
        <v>16.874999999999996</v>
      </c>
      <c r="AE24">
        <f>3000*60/D24</f>
        <v>7500</v>
      </c>
      <c r="AF24">
        <f>AE24/$H$6</f>
        <v>21.093749999999996</v>
      </c>
    </row>
    <row r="25" spans="4:32" x14ac:dyDescent="0.25">
      <c r="D25">
        <f>D24+1</f>
        <v>25</v>
      </c>
      <c r="E25">
        <f t="shared" ref="E25:E75" si="9">720*60/D25</f>
        <v>1728</v>
      </c>
      <c r="F25">
        <f t="shared" ref="F25:F75" si="10">E25/$H$6</f>
        <v>4.8599999999999994</v>
      </c>
      <c r="J25">
        <f t="shared" si="8"/>
        <v>4800</v>
      </c>
      <c r="K25">
        <f t="shared" ref="K25:K75" si="11">J25/$H$6</f>
        <v>13.499999999999998</v>
      </c>
      <c r="M25">
        <f t="shared" ref="M25:M75" si="12">1600*60/D25</f>
        <v>3840</v>
      </c>
      <c r="N25">
        <f t="shared" ref="N25:N75" si="13">M25/$H$6</f>
        <v>10.799999999999999</v>
      </c>
      <c r="P25">
        <f t="shared" ref="P25:P75" si="14">3200*60/D25</f>
        <v>7680</v>
      </c>
      <c r="Q25">
        <f t="shared" ref="Q25:Q75" si="15">P25/$H$6</f>
        <v>21.599999999999998</v>
      </c>
      <c r="S25">
        <f t="shared" ref="S25:S75" si="16">4000*60/D25</f>
        <v>9600</v>
      </c>
      <c r="T25">
        <f t="shared" ref="T25:T75" si="17">S25/$H$6</f>
        <v>26.999999999999996</v>
      </c>
      <c r="V25">
        <f t="shared" ref="V25:V75" si="18">3600*60/D25</f>
        <v>8640</v>
      </c>
      <c r="W25">
        <f t="shared" ref="W25:W75" si="19">V25/$H$6</f>
        <v>24.299999999999997</v>
      </c>
      <c r="Y25">
        <f t="shared" ref="Y25:Y75" si="20">5000*60/D25</f>
        <v>12000</v>
      </c>
      <c r="Z25">
        <f t="shared" ref="Z25:Z75" si="21">Y25/$H$6</f>
        <v>33.749999999999993</v>
      </c>
      <c r="AB25">
        <f t="shared" ref="AB25:AB75" si="22">2400*60/D25</f>
        <v>5760</v>
      </c>
      <c r="AC25">
        <f t="shared" ref="AC25:AC75" si="23">AB25/$H$6</f>
        <v>16.2</v>
      </c>
      <c r="AE25">
        <f t="shared" ref="AE25:AE75" si="24">3000*60/D25</f>
        <v>7200</v>
      </c>
      <c r="AF25">
        <f t="shared" ref="AF25:AF75" si="25">AE25/$H$6</f>
        <v>20.249999999999996</v>
      </c>
    </row>
    <row r="26" spans="4:32" x14ac:dyDescent="0.25">
      <c r="D26">
        <f t="shared" ref="D26:D75" si="26">D25+1</f>
        <v>26</v>
      </c>
      <c r="E26">
        <f t="shared" si="9"/>
        <v>1661.5384615384614</v>
      </c>
      <c r="F26">
        <f t="shared" si="10"/>
        <v>4.6730769230769225</v>
      </c>
      <c r="J26">
        <f t="shared" si="8"/>
        <v>4615.3846153846152</v>
      </c>
      <c r="K26">
        <f t="shared" si="11"/>
        <v>12.980769230769228</v>
      </c>
      <c r="M26">
        <f t="shared" si="12"/>
        <v>3692.3076923076924</v>
      </c>
      <c r="N26">
        <f t="shared" si="13"/>
        <v>10.384615384615383</v>
      </c>
      <c r="P26">
        <f t="shared" si="14"/>
        <v>7384.6153846153848</v>
      </c>
      <c r="Q26">
        <f t="shared" si="15"/>
        <v>20.769230769230766</v>
      </c>
      <c r="S26">
        <f t="shared" si="16"/>
        <v>9230.7692307692305</v>
      </c>
      <c r="T26">
        <f t="shared" si="17"/>
        <v>25.961538461538456</v>
      </c>
      <c r="V26">
        <f t="shared" si="18"/>
        <v>8307.6923076923085</v>
      </c>
      <c r="W26">
        <f t="shared" si="19"/>
        <v>23.365384615384613</v>
      </c>
      <c r="Y26">
        <f t="shared" si="20"/>
        <v>11538.461538461539</v>
      </c>
      <c r="Z26">
        <f t="shared" si="21"/>
        <v>32.451923076923073</v>
      </c>
      <c r="AB26">
        <f t="shared" si="22"/>
        <v>5538.4615384615381</v>
      </c>
      <c r="AC26">
        <f t="shared" si="23"/>
        <v>15.576923076923075</v>
      </c>
      <c r="AE26">
        <f t="shared" si="24"/>
        <v>6923.0769230769229</v>
      </c>
      <c r="AF26">
        <f t="shared" si="25"/>
        <v>19.471153846153843</v>
      </c>
    </row>
    <row r="27" spans="4:32" x14ac:dyDescent="0.25">
      <c r="D27">
        <f t="shared" si="26"/>
        <v>27</v>
      </c>
      <c r="E27">
        <f t="shared" si="9"/>
        <v>1600</v>
      </c>
      <c r="F27" s="14">
        <f t="shared" si="10"/>
        <v>4.4999999999999991</v>
      </c>
      <c r="J27">
        <f t="shared" si="8"/>
        <v>4444.4444444444443</v>
      </c>
      <c r="K27" s="14">
        <f t="shared" si="11"/>
        <v>12.499999999999998</v>
      </c>
      <c r="M27">
        <f t="shared" si="12"/>
        <v>3555.5555555555557</v>
      </c>
      <c r="N27" s="9">
        <f t="shared" si="13"/>
        <v>9.9999999999999982</v>
      </c>
      <c r="O27" t="s">
        <v>21</v>
      </c>
      <c r="P27">
        <f t="shared" si="14"/>
        <v>7111.1111111111113</v>
      </c>
      <c r="Q27" s="9">
        <f t="shared" si="15"/>
        <v>19.999999999999996</v>
      </c>
      <c r="S27">
        <f t="shared" si="16"/>
        <v>8888.8888888888887</v>
      </c>
      <c r="T27">
        <f t="shared" si="17"/>
        <v>24.999999999999996</v>
      </c>
      <c r="V27">
        <f t="shared" si="18"/>
        <v>8000</v>
      </c>
      <c r="W27">
        <f t="shared" si="19"/>
        <v>22.499999999999996</v>
      </c>
      <c r="Y27">
        <f t="shared" si="20"/>
        <v>11111.111111111111</v>
      </c>
      <c r="Z27">
        <f t="shared" si="21"/>
        <v>31.249999999999996</v>
      </c>
      <c r="AB27">
        <f t="shared" si="22"/>
        <v>5333.333333333333</v>
      </c>
      <c r="AC27">
        <f t="shared" si="23"/>
        <v>14.999999999999996</v>
      </c>
      <c r="AE27">
        <f t="shared" si="24"/>
        <v>6666.666666666667</v>
      </c>
      <c r="AF27">
        <f t="shared" si="25"/>
        <v>18.75</v>
      </c>
    </row>
    <row r="28" spans="4:32" x14ac:dyDescent="0.25">
      <c r="D28">
        <f t="shared" si="26"/>
        <v>28</v>
      </c>
      <c r="E28">
        <f t="shared" si="9"/>
        <v>1542.8571428571429</v>
      </c>
      <c r="F28">
        <f t="shared" si="10"/>
        <v>4.3392857142857135</v>
      </c>
      <c r="J28">
        <f t="shared" si="8"/>
        <v>4285.7142857142853</v>
      </c>
      <c r="K28">
        <f t="shared" si="11"/>
        <v>12.053571428571425</v>
      </c>
      <c r="M28">
        <f t="shared" si="12"/>
        <v>3428.5714285714284</v>
      </c>
      <c r="N28">
        <f t="shared" si="13"/>
        <v>9.6428571428571406</v>
      </c>
      <c r="P28">
        <f t="shared" si="14"/>
        <v>6857.1428571428569</v>
      </c>
      <c r="Q28">
        <f t="shared" si="15"/>
        <v>19.285714285714281</v>
      </c>
      <c r="S28">
        <f t="shared" si="16"/>
        <v>8571.4285714285706</v>
      </c>
      <c r="T28">
        <f t="shared" si="17"/>
        <v>24.107142857142851</v>
      </c>
      <c r="V28">
        <f t="shared" si="18"/>
        <v>7714.2857142857147</v>
      </c>
      <c r="W28">
        <f t="shared" si="19"/>
        <v>21.696428571428569</v>
      </c>
      <c r="Y28">
        <f t="shared" si="20"/>
        <v>10714.285714285714</v>
      </c>
      <c r="Z28">
        <f t="shared" si="21"/>
        <v>30.133928571428566</v>
      </c>
      <c r="AB28">
        <f t="shared" si="22"/>
        <v>5142.8571428571431</v>
      </c>
      <c r="AC28">
        <f t="shared" si="23"/>
        <v>14.464285714285714</v>
      </c>
      <c r="AE28">
        <f t="shared" si="24"/>
        <v>6428.5714285714284</v>
      </c>
      <c r="AF28">
        <f t="shared" si="25"/>
        <v>18.080357142857139</v>
      </c>
    </row>
    <row r="29" spans="4:32" x14ac:dyDescent="0.25">
      <c r="D29">
        <f t="shared" si="26"/>
        <v>29</v>
      </c>
      <c r="E29">
        <f t="shared" si="9"/>
        <v>1489.655172413793</v>
      </c>
      <c r="F29">
        <f t="shared" si="10"/>
        <v>4.1896551724137927</v>
      </c>
      <c r="J29">
        <f t="shared" si="8"/>
        <v>4137.9310344827591</v>
      </c>
      <c r="K29">
        <f t="shared" si="11"/>
        <v>11.637931034482758</v>
      </c>
      <c r="M29">
        <f t="shared" si="12"/>
        <v>3310.344827586207</v>
      </c>
      <c r="N29">
        <f t="shared" si="13"/>
        <v>9.3103448275862064</v>
      </c>
      <c r="P29">
        <f t="shared" si="14"/>
        <v>6620.6896551724139</v>
      </c>
      <c r="Q29">
        <f t="shared" si="15"/>
        <v>18.620689655172413</v>
      </c>
      <c r="S29">
        <f t="shared" si="16"/>
        <v>8275.8620689655181</v>
      </c>
      <c r="T29">
        <f t="shared" si="17"/>
        <v>23.275862068965516</v>
      </c>
      <c r="V29">
        <f t="shared" si="18"/>
        <v>7448.2758620689656</v>
      </c>
      <c r="W29">
        <f t="shared" si="19"/>
        <v>20.948275862068964</v>
      </c>
      <c r="Y29">
        <f t="shared" si="20"/>
        <v>10344.827586206897</v>
      </c>
      <c r="Z29">
        <f t="shared" si="21"/>
        <v>29.094827586206893</v>
      </c>
      <c r="AB29">
        <f t="shared" si="22"/>
        <v>4965.5172413793107</v>
      </c>
      <c r="AC29">
        <f t="shared" si="23"/>
        <v>13.96551724137931</v>
      </c>
      <c r="AE29">
        <f t="shared" si="24"/>
        <v>6206.8965517241377</v>
      </c>
      <c r="AF29">
        <f t="shared" si="25"/>
        <v>17.456896551724135</v>
      </c>
    </row>
    <row r="30" spans="4:32" x14ac:dyDescent="0.25">
      <c r="D30">
        <f t="shared" si="26"/>
        <v>30</v>
      </c>
      <c r="E30">
        <f t="shared" si="9"/>
        <v>1440</v>
      </c>
      <c r="F30">
        <f t="shared" si="10"/>
        <v>4.05</v>
      </c>
      <c r="J30">
        <f t="shared" si="8"/>
        <v>4000</v>
      </c>
      <c r="K30">
        <f t="shared" si="11"/>
        <v>11.249999999999998</v>
      </c>
      <c r="M30">
        <f t="shared" si="12"/>
        <v>3200</v>
      </c>
      <c r="N30">
        <f t="shared" si="13"/>
        <v>8.9999999999999982</v>
      </c>
      <c r="P30">
        <f t="shared" si="14"/>
        <v>6400</v>
      </c>
      <c r="Q30">
        <f t="shared" si="15"/>
        <v>17.999999999999996</v>
      </c>
      <c r="S30">
        <f t="shared" si="16"/>
        <v>8000</v>
      </c>
      <c r="T30">
        <f t="shared" si="17"/>
        <v>22.499999999999996</v>
      </c>
      <c r="V30">
        <f t="shared" si="18"/>
        <v>7200</v>
      </c>
      <c r="W30">
        <f t="shared" si="19"/>
        <v>20.249999999999996</v>
      </c>
      <c r="Y30">
        <f t="shared" si="20"/>
        <v>10000</v>
      </c>
      <c r="Z30">
        <f t="shared" si="21"/>
        <v>28.124999999999996</v>
      </c>
      <c r="AB30">
        <f t="shared" si="22"/>
        <v>4800</v>
      </c>
      <c r="AC30">
        <f t="shared" si="23"/>
        <v>13.499999999999998</v>
      </c>
      <c r="AE30">
        <f t="shared" si="24"/>
        <v>6000</v>
      </c>
      <c r="AF30">
        <f t="shared" si="25"/>
        <v>16.874999999999996</v>
      </c>
    </row>
    <row r="31" spans="4:32" x14ac:dyDescent="0.25">
      <c r="D31">
        <f t="shared" si="26"/>
        <v>31</v>
      </c>
      <c r="E31">
        <f t="shared" si="9"/>
        <v>1393.5483870967741</v>
      </c>
      <c r="F31">
        <f t="shared" si="10"/>
        <v>3.9193548387096766</v>
      </c>
      <c r="J31">
        <f t="shared" si="8"/>
        <v>3870.9677419354839</v>
      </c>
      <c r="K31">
        <f t="shared" si="11"/>
        <v>10.887096774193546</v>
      </c>
      <c r="M31">
        <f t="shared" si="12"/>
        <v>3096.7741935483873</v>
      </c>
      <c r="N31">
        <f t="shared" si="13"/>
        <v>8.7096774193548381</v>
      </c>
      <c r="P31">
        <f t="shared" si="14"/>
        <v>6193.5483870967746</v>
      </c>
      <c r="Q31">
        <f t="shared" si="15"/>
        <v>17.419354838709676</v>
      </c>
      <c r="S31">
        <f t="shared" si="16"/>
        <v>7741.9354838709678</v>
      </c>
      <c r="T31">
        <f t="shared" si="17"/>
        <v>21.774193548387093</v>
      </c>
      <c r="V31">
        <f t="shared" si="18"/>
        <v>6967.7419354838712</v>
      </c>
      <c r="W31">
        <f t="shared" si="19"/>
        <v>19.596774193548384</v>
      </c>
      <c r="Y31">
        <f t="shared" si="20"/>
        <v>9677.4193548387102</v>
      </c>
      <c r="Z31">
        <f t="shared" si="21"/>
        <v>27.217741935483868</v>
      </c>
      <c r="AB31">
        <f t="shared" si="22"/>
        <v>4645.1612903225805</v>
      </c>
      <c r="AC31">
        <f t="shared" si="23"/>
        <v>13.064516129032256</v>
      </c>
      <c r="AE31">
        <f t="shared" si="24"/>
        <v>5806.4516129032254</v>
      </c>
      <c r="AF31">
        <f t="shared" si="25"/>
        <v>16.33064516129032</v>
      </c>
    </row>
    <row r="32" spans="4:32" x14ac:dyDescent="0.25">
      <c r="D32">
        <f t="shared" si="26"/>
        <v>32</v>
      </c>
      <c r="E32">
        <f t="shared" si="9"/>
        <v>1350</v>
      </c>
      <c r="F32">
        <f t="shared" si="10"/>
        <v>3.7968749999999996</v>
      </c>
      <c r="J32">
        <f t="shared" si="8"/>
        <v>3750</v>
      </c>
      <c r="K32">
        <f t="shared" si="11"/>
        <v>10.546874999999998</v>
      </c>
      <c r="M32">
        <f t="shared" si="12"/>
        <v>3000</v>
      </c>
      <c r="N32">
        <f t="shared" si="13"/>
        <v>8.4374999999999982</v>
      </c>
      <c r="P32">
        <f t="shared" si="14"/>
        <v>6000</v>
      </c>
      <c r="Q32">
        <f t="shared" si="15"/>
        <v>16.874999999999996</v>
      </c>
      <c r="S32">
        <f t="shared" si="16"/>
        <v>7500</v>
      </c>
      <c r="T32">
        <f t="shared" si="17"/>
        <v>21.093749999999996</v>
      </c>
      <c r="V32">
        <f t="shared" si="18"/>
        <v>6750</v>
      </c>
      <c r="W32">
        <f t="shared" si="19"/>
        <v>18.984374999999996</v>
      </c>
      <c r="Y32">
        <f t="shared" si="20"/>
        <v>9375</v>
      </c>
      <c r="Z32">
        <f t="shared" si="21"/>
        <v>26.367187499999996</v>
      </c>
      <c r="AB32">
        <f t="shared" si="22"/>
        <v>4500</v>
      </c>
      <c r="AC32">
        <f t="shared" si="23"/>
        <v>12.656249999999998</v>
      </c>
      <c r="AE32">
        <f t="shared" si="24"/>
        <v>5625</v>
      </c>
      <c r="AF32">
        <f t="shared" si="25"/>
        <v>15.820312499999998</v>
      </c>
    </row>
    <row r="33" spans="4:32" x14ac:dyDescent="0.25">
      <c r="D33">
        <f t="shared" si="26"/>
        <v>33</v>
      </c>
      <c r="E33">
        <f t="shared" si="9"/>
        <v>1309.090909090909</v>
      </c>
      <c r="F33">
        <f t="shared" si="10"/>
        <v>3.6818181818181812</v>
      </c>
      <c r="J33">
        <f t="shared" si="8"/>
        <v>3636.3636363636365</v>
      </c>
      <c r="K33">
        <f t="shared" si="11"/>
        <v>10.227272727272727</v>
      </c>
      <c r="M33">
        <f t="shared" si="12"/>
        <v>2909.090909090909</v>
      </c>
      <c r="N33">
        <f t="shared" si="13"/>
        <v>8.1818181818181799</v>
      </c>
      <c r="P33">
        <f t="shared" si="14"/>
        <v>5818.181818181818</v>
      </c>
      <c r="Q33">
        <f t="shared" si="15"/>
        <v>16.36363636363636</v>
      </c>
      <c r="S33">
        <f t="shared" si="16"/>
        <v>7272.727272727273</v>
      </c>
      <c r="T33">
        <f t="shared" si="17"/>
        <v>20.454545454545453</v>
      </c>
      <c r="V33">
        <f t="shared" si="18"/>
        <v>6545.454545454545</v>
      </c>
      <c r="W33">
        <f t="shared" si="19"/>
        <v>18.409090909090907</v>
      </c>
      <c r="Y33">
        <f t="shared" si="20"/>
        <v>9090.9090909090901</v>
      </c>
      <c r="Z33">
        <f t="shared" si="21"/>
        <v>25.568181818181813</v>
      </c>
      <c r="AB33">
        <f t="shared" si="22"/>
        <v>4363.636363636364</v>
      </c>
      <c r="AC33">
        <f t="shared" si="23"/>
        <v>12.272727272727272</v>
      </c>
      <c r="AE33">
        <f t="shared" si="24"/>
        <v>5454.545454545455</v>
      </c>
      <c r="AF33">
        <f t="shared" si="25"/>
        <v>15.34090909090909</v>
      </c>
    </row>
    <row r="34" spans="4:32" x14ac:dyDescent="0.25">
      <c r="D34">
        <f t="shared" si="26"/>
        <v>34</v>
      </c>
      <c r="E34">
        <f t="shared" si="9"/>
        <v>1270.5882352941176</v>
      </c>
      <c r="F34">
        <f t="shared" si="10"/>
        <v>3.5735294117647052</v>
      </c>
      <c r="J34">
        <f t="shared" si="8"/>
        <v>3529.4117647058824</v>
      </c>
      <c r="K34">
        <f t="shared" si="11"/>
        <v>9.9264705882352935</v>
      </c>
      <c r="M34">
        <f t="shared" si="12"/>
        <v>2823.5294117647059</v>
      </c>
      <c r="N34">
        <f t="shared" si="13"/>
        <v>7.9411764705882346</v>
      </c>
      <c r="P34">
        <f t="shared" si="14"/>
        <v>5647.0588235294117</v>
      </c>
      <c r="Q34">
        <f t="shared" si="15"/>
        <v>15.882352941176469</v>
      </c>
      <c r="S34">
        <f t="shared" si="16"/>
        <v>7058.8235294117649</v>
      </c>
      <c r="T34">
        <f t="shared" si="17"/>
        <v>19.852941176470587</v>
      </c>
      <c r="V34">
        <f t="shared" si="18"/>
        <v>6352.9411764705883</v>
      </c>
      <c r="W34">
        <f t="shared" si="19"/>
        <v>17.867647058823529</v>
      </c>
      <c r="Y34">
        <f t="shared" si="20"/>
        <v>8823.5294117647063</v>
      </c>
      <c r="Z34">
        <f t="shared" si="21"/>
        <v>24.816176470588232</v>
      </c>
      <c r="AB34">
        <f t="shared" si="22"/>
        <v>4235.2941176470586</v>
      </c>
      <c r="AC34">
        <f t="shared" si="23"/>
        <v>11.911764705882351</v>
      </c>
      <c r="AE34">
        <f t="shared" si="24"/>
        <v>5294.1176470588234</v>
      </c>
      <c r="AF34">
        <f t="shared" si="25"/>
        <v>14.889705882352938</v>
      </c>
    </row>
    <row r="35" spans="4:32" x14ac:dyDescent="0.25">
      <c r="D35">
        <f t="shared" si="26"/>
        <v>35</v>
      </c>
      <c r="E35">
        <f t="shared" si="9"/>
        <v>1234.2857142857142</v>
      </c>
      <c r="F35">
        <f t="shared" si="10"/>
        <v>3.4714285714285706</v>
      </c>
      <c r="J35">
        <f t="shared" si="8"/>
        <v>3428.5714285714284</v>
      </c>
      <c r="K35">
        <f t="shared" si="11"/>
        <v>9.6428571428571406</v>
      </c>
      <c r="M35">
        <f t="shared" si="12"/>
        <v>2742.8571428571427</v>
      </c>
      <c r="N35">
        <f t="shared" si="13"/>
        <v>7.7142857142857126</v>
      </c>
      <c r="P35">
        <f t="shared" si="14"/>
        <v>5485.7142857142853</v>
      </c>
      <c r="Q35">
        <f t="shared" si="15"/>
        <v>15.428571428571425</v>
      </c>
      <c r="S35">
        <f t="shared" si="16"/>
        <v>6857.1428571428569</v>
      </c>
      <c r="T35">
        <f t="shared" si="17"/>
        <v>19.285714285714281</v>
      </c>
      <c r="V35">
        <f t="shared" si="18"/>
        <v>6171.4285714285716</v>
      </c>
      <c r="W35">
        <f t="shared" si="19"/>
        <v>17.357142857142854</v>
      </c>
      <c r="Y35">
        <f t="shared" si="20"/>
        <v>8571.4285714285706</v>
      </c>
      <c r="Z35">
        <f t="shared" si="21"/>
        <v>24.107142857142851</v>
      </c>
      <c r="AB35">
        <f t="shared" si="22"/>
        <v>4114.2857142857147</v>
      </c>
      <c r="AC35">
        <f t="shared" si="23"/>
        <v>11.571428571428571</v>
      </c>
      <c r="AE35">
        <f t="shared" si="24"/>
        <v>5142.8571428571431</v>
      </c>
      <c r="AF35">
        <f t="shared" si="25"/>
        <v>14.464285714285714</v>
      </c>
    </row>
    <row r="36" spans="4:32" x14ac:dyDescent="0.25">
      <c r="D36">
        <f t="shared" si="26"/>
        <v>36</v>
      </c>
      <c r="E36">
        <f t="shared" si="9"/>
        <v>1200</v>
      </c>
      <c r="F36">
        <f t="shared" si="10"/>
        <v>3.3749999999999996</v>
      </c>
      <c r="J36">
        <f t="shared" si="8"/>
        <v>3333.3333333333335</v>
      </c>
      <c r="K36">
        <f t="shared" si="11"/>
        <v>9.375</v>
      </c>
      <c r="M36">
        <f t="shared" si="12"/>
        <v>2666.6666666666665</v>
      </c>
      <c r="N36">
        <f t="shared" si="13"/>
        <v>7.4999999999999982</v>
      </c>
      <c r="P36">
        <f t="shared" si="14"/>
        <v>5333.333333333333</v>
      </c>
      <c r="Q36">
        <f t="shared" si="15"/>
        <v>14.999999999999996</v>
      </c>
      <c r="S36">
        <f t="shared" si="16"/>
        <v>6666.666666666667</v>
      </c>
      <c r="T36">
        <f t="shared" si="17"/>
        <v>18.75</v>
      </c>
      <c r="V36">
        <f t="shared" si="18"/>
        <v>6000</v>
      </c>
      <c r="W36">
        <f t="shared" si="19"/>
        <v>16.874999999999996</v>
      </c>
      <c r="Y36">
        <f t="shared" si="20"/>
        <v>8333.3333333333339</v>
      </c>
      <c r="Z36">
        <f t="shared" si="21"/>
        <v>23.4375</v>
      </c>
      <c r="AB36">
        <f t="shared" si="22"/>
        <v>4000</v>
      </c>
      <c r="AC36">
        <f t="shared" si="23"/>
        <v>11.249999999999998</v>
      </c>
      <c r="AE36">
        <f t="shared" si="24"/>
        <v>5000</v>
      </c>
      <c r="AF36">
        <f t="shared" si="25"/>
        <v>14.062499999999998</v>
      </c>
    </row>
    <row r="37" spans="4:32" x14ac:dyDescent="0.25">
      <c r="D37">
        <f t="shared" si="26"/>
        <v>37</v>
      </c>
      <c r="E37">
        <f t="shared" si="9"/>
        <v>1167.5675675675675</v>
      </c>
      <c r="F37">
        <f t="shared" si="10"/>
        <v>3.2837837837837833</v>
      </c>
      <c r="J37">
        <f t="shared" si="8"/>
        <v>3243.2432432432433</v>
      </c>
      <c r="K37">
        <f t="shared" si="11"/>
        <v>9.121621621621621</v>
      </c>
      <c r="M37">
        <f t="shared" si="12"/>
        <v>2594.5945945945946</v>
      </c>
      <c r="N37">
        <f t="shared" si="13"/>
        <v>7.2972972972972965</v>
      </c>
      <c r="P37">
        <f t="shared" si="14"/>
        <v>5189.1891891891892</v>
      </c>
      <c r="Q37">
        <f t="shared" si="15"/>
        <v>14.594594594594593</v>
      </c>
      <c r="S37">
        <f t="shared" si="16"/>
        <v>6486.4864864864867</v>
      </c>
      <c r="T37">
        <f t="shared" si="17"/>
        <v>18.243243243243242</v>
      </c>
      <c r="V37">
        <f t="shared" si="18"/>
        <v>5837.8378378378375</v>
      </c>
      <c r="W37">
        <f t="shared" si="19"/>
        <v>16.418918918918916</v>
      </c>
      <c r="Y37">
        <f t="shared" si="20"/>
        <v>8108.1081081081084</v>
      </c>
      <c r="Z37">
        <f t="shared" si="21"/>
        <v>22.804054054054053</v>
      </c>
      <c r="AB37">
        <f t="shared" si="22"/>
        <v>3891.8918918918921</v>
      </c>
      <c r="AC37">
        <f t="shared" si="23"/>
        <v>10.945945945945946</v>
      </c>
      <c r="AE37">
        <f t="shared" si="24"/>
        <v>4864.864864864865</v>
      </c>
      <c r="AF37">
        <f t="shared" si="25"/>
        <v>13.682432432432432</v>
      </c>
    </row>
    <row r="38" spans="4:32" x14ac:dyDescent="0.25">
      <c r="D38">
        <f t="shared" si="26"/>
        <v>38</v>
      </c>
      <c r="E38">
        <f t="shared" si="9"/>
        <v>1136.8421052631579</v>
      </c>
      <c r="F38">
        <f t="shared" si="10"/>
        <v>3.1973684210526314</v>
      </c>
      <c r="J38">
        <f t="shared" si="8"/>
        <v>3157.8947368421054</v>
      </c>
      <c r="K38">
        <f t="shared" si="11"/>
        <v>8.8815789473684212</v>
      </c>
      <c r="M38">
        <f t="shared" si="12"/>
        <v>2526.3157894736842</v>
      </c>
      <c r="N38">
        <f t="shared" si="13"/>
        <v>7.1052631578947354</v>
      </c>
      <c r="P38">
        <f t="shared" si="14"/>
        <v>5052.6315789473683</v>
      </c>
      <c r="Q38">
        <f t="shared" si="15"/>
        <v>14.210526315789471</v>
      </c>
      <c r="S38">
        <f t="shared" si="16"/>
        <v>6315.7894736842109</v>
      </c>
      <c r="T38">
        <f t="shared" si="17"/>
        <v>17.763157894736842</v>
      </c>
      <c r="V38">
        <f t="shared" si="18"/>
        <v>5684.2105263157891</v>
      </c>
      <c r="W38">
        <f t="shared" si="19"/>
        <v>15.986842105263156</v>
      </c>
      <c r="Y38">
        <f t="shared" si="20"/>
        <v>7894.7368421052633</v>
      </c>
      <c r="Z38">
        <f t="shared" si="21"/>
        <v>22.203947368421051</v>
      </c>
      <c r="AB38">
        <f t="shared" si="22"/>
        <v>3789.4736842105262</v>
      </c>
      <c r="AC38">
        <f t="shared" si="23"/>
        <v>10.657894736842104</v>
      </c>
      <c r="AE38">
        <f t="shared" si="24"/>
        <v>4736.8421052631575</v>
      </c>
      <c r="AF38">
        <f t="shared" si="25"/>
        <v>13.322368421052628</v>
      </c>
    </row>
    <row r="39" spans="4:32" x14ac:dyDescent="0.25">
      <c r="D39">
        <f t="shared" si="26"/>
        <v>39</v>
      </c>
      <c r="E39">
        <f t="shared" si="9"/>
        <v>1107.6923076923076</v>
      </c>
      <c r="F39">
        <f t="shared" si="10"/>
        <v>3.115384615384615</v>
      </c>
      <c r="J39">
        <f t="shared" si="8"/>
        <v>3076.9230769230771</v>
      </c>
      <c r="K39">
        <f t="shared" si="11"/>
        <v>8.6538461538461533</v>
      </c>
      <c r="M39">
        <f t="shared" si="12"/>
        <v>2461.5384615384614</v>
      </c>
      <c r="N39">
        <f t="shared" si="13"/>
        <v>6.9230769230769216</v>
      </c>
      <c r="P39">
        <f t="shared" si="14"/>
        <v>4923.0769230769229</v>
      </c>
      <c r="Q39">
        <f t="shared" si="15"/>
        <v>13.846153846153843</v>
      </c>
      <c r="S39">
        <f t="shared" si="16"/>
        <v>6153.8461538461543</v>
      </c>
      <c r="T39">
        <f t="shared" si="17"/>
        <v>17.307692307692307</v>
      </c>
      <c r="V39">
        <f t="shared" si="18"/>
        <v>5538.4615384615381</v>
      </c>
      <c r="W39">
        <f t="shared" si="19"/>
        <v>15.576923076923075</v>
      </c>
      <c r="Y39">
        <f t="shared" si="20"/>
        <v>7692.3076923076924</v>
      </c>
      <c r="Z39">
        <f t="shared" si="21"/>
        <v>21.634615384615383</v>
      </c>
      <c r="AB39">
        <f t="shared" si="22"/>
        <v>3692.3076923076924</v>
      </c>
      <c r="AC39">
        <f t="shared" si="23"/>
        <v>10.384615384615383</v>
      </c>
      <c r="AE39">
        <f t="shared" si="24"/>
        <v>4615.3846153846152</v>
      </c>
      <c r="AF39">
        <f t="shared" si="25"/>
        <v>12.980769230769228</v>
      </c>
    </row>
    <row r="40" spans="4:32" x14ac:dyDescent="0.25">
      <c r="D40">
        <f t="shared" si="26"/>
        <v>40</v>
      </c>
      <c r="E40">
        <f t="shared" si="9"/>
        <v>1080</v>
      </c>
      <c r="F40">
        <f t="shared" si="10"/>
        <v>3.0374999999999996</v>
      </c>
      <c r="J40">
        <f t="shared" si="8"/>
        <v>3000</v>
      </c>
      <c r="K40">
        <f t="shared" si="11"/>
        <v>8.4374999999999982</v>
      </c>
      <c r="M40">
        <f t="shared" si="12"/>
        <v>2400</v>
      </c>
      <c r="N40">
        <f t="shared" si="13"/>
        <v>6.7499999999999991</v>
      </c>
      <c r="P40">
        <f t="shared" si="14"/>
        <v>4800</v>
      </c>
      <c r="Q40">
        <f t="shared" si="15"/>
        <v>13.499999999999998</v>
      </c>
      <c r="S40">
        <f t="shared" si="16"/>
        <v>6000</v>
      </c>
      <c r="T40">
        <f t="shared" si="17"/>
        <v>16.874999999999996</v>
      </c>
      <c r="V40">
        <f t="shared" si="18"/>
        <v>5400</v>
      </c>
      <c r="W40">
        <f t="shared" si="19"/>
        <v>15.187499999999998</v>
      </c>
      <c r="Y40">
        <f t="shared" si="20"/>
        <v>7500</v>
      </c>
      <c r="Z40">
        <f t="shared" si="21"/>
        <v>21.093749999999996</v>
      </c>
      <c r="AB40">
        <f t="shared" si="22"/>
        <v>3600</v>
      </c>
      <c r="AC40">
        <f t="shared" si="23"/>
        <v>10.124999999999998</v>
      </c>
      <c r="AE40">
        <f t="shared" si="24"/>
        <v>4500</v>
      </c>
      <c r="AF40">
        <f t="shared" si="25"/>
        <v>12.656249999999998</v>
      </c>
    </row>
    <row r="41" spans="4:32" x14ac:dyDescent="0.25">
      <c r="D41">
        <f t="shared" si="26"/>
        <v>41</v>
      </c>
      <c r="E41">
        <f t="shared" si="9"/>
        <v>1053.6585365853659</v>
      </c>
      <c r="F41">
        <f t="shared" si="10"/>
        <v>2.9634146341463414</v>
      </c>
      <c r="J41">
        <f t="shared" si="8"/>
        <v>2926.8292682926831</v>
      </c>
      <c r="K41">
        <f t="shared" si="11"/>
        <v>8.2317073170731696</v>
      </c>
      <c r="M41">
        <f t="shared" si="12"/>
        <v>2341.4634146341464</v>
      </c>
      <c r="N41">
        <f t="shared" si="13"/>
        <v>6.5853658536585362</v>
      </c>
      <c r="P41">
        <f t="shared" si="14"/>
        <v>4682.9268292682927</v>
      </c>
      <c r="Q41">
        <f t="shared" si="15"/>
        <v>13.170731707317072</v>
      </c>
      <c r="S41">
        <f t="shared" si="16"/>
        <v>5853.6585365853662</v>
      </c>
      <c r="T41">
        <f t="shared" si="17"/>
        <v>16.463414634146339</v>
      </c>
      <c r="V41">
        <f t="shared" si="18"/>
        <v>5268.292682926829</v>
      </c>
      <c r="W41">
        <f t="shared" si="19"/>
        <v>14.817073170731705</v>
      </c>
      <c r="Y41">
        <f t="shared" si="20"/>
        <v>7317.0731707317073</v>
      </c>
      <c r="Z41">
        <f t="shared" si="21"/>
        <v>20.579268292682926</v>
      </c>
      <c r="AB41">
        <f t="shared" si="22"/>
        <v>3512.1951219512193</v>
      </c>
      <c r="AC41">
        <f t="shared" si="23"/>
        <v>9.8780487804878039</v>
      </c>
      <c r="AE41">
        <f t="shared" si="24"/>
        <v>4390.2439024390242</v>
      </c>
      <c r="AF41">
        <f t="shared" si="25"/>
        <v>12.347560975609754</v>
      </c>
    </row>
    <row r="42" spans="4:32" x14ac:dyDescent="0.25">
      <c r="D42">
        <f t="shared" si="26"/>
        <v>42</v>
      </c>
      <c r="E42">
        <f t="shared" si="9"/>
        <v>1028.5714285714287</v>
      </c>
      <c r="F42">
        <f t="shared" si="10"/>
        <v>2.8928571428571428</v>
      </c>
      <c r="J42">
        <f t="shared" si="8"/>
        <v>2857.1428571428573</v>
      </c>
      <c r="K42">
        <f t="shared" si="11"/>
        <v>8.0357142857142847</v>
      </c>
      <c r="M42">
        <f t="shared" si="12"/>
        <v>2285.7142857142858</v>
      </c>
      <c r="N42">
        <f t="shared" si="13"/>
        <v>6.4285714285714279</v>
      </c>
      <c r="P42">
        <f t="shared" si="14"/>
        <v>4571.4285714285716</v>
      </c>
      <c r="Q42">
        <f t="shared" si="15"/>
        <v>12.857142857142856</v>
      </c>
      <c r="S42">
        <f t="shared" si="16"/>
        <v>5714.2857142857147</v>
      </c>
      <c r="T42">
        <f t="shared" si="17"/>
        <v>16.071428571428569</v>
      </c>
      <c r="V42">
        <f t="shared" si="18"/>
        <v>5142.8571428571431</v>
      </c>
      <c r="W42">
        <f t="shared" si="19"/>
        <v>14.464285714285714</v>
      </c>
      <c r="Y42">
        <f t="shared" si="20"/>
        <v>7142.8571428571431</v>
      </c>
      <c r="Z42">
        <f t="shared" si="21"/>
        <v>20.089285714285712</v>
      </c>
      <c r="AB42">
        <f t="shared" si="22"/>
        <v>3428.5714285714284</v>
      </c>
      <c r="AC42">
        <f t="shared" si="23"/>
        <v>9.6428571428571406</v>
      </c>
      <c r="AE42">
        <f t="shared" si="24"/>
        <v>4285.7142857142853</v>
      </c>
      <c r="AF42">
        <f t="shared" si="25"/>
        <v>12.053571428571425</v>
      </c>
    </row>
    <row r="43" spans="4:32" x14ac:dyDescent="0.25">
      <c r="D43">
        <f t="shared" si="26"/>
        <v>43</v>
      </c>
      <c r="E43">
        <f t="shared" si="9"/>
        <v>1004.6511627906976</v>
      </c>
      <c r="F43">
        <f t="shared" si="10"/>
        <v>2.8255813953488369</v>
      </c>
      <c r="J43">
        <f t="shared" si="8"/>
        <v>2790.6976744186045</v>
      </c>
      <c r="K43">
        <f t="shared" si="11"/>
        <v>7.8488372093023244</v>
      </c>
      <c r="M43">
        <f t="shared" si="12"/>
        <v>2232.5581395348836</v>
      </c>
      <c r="N43">
        <f t="shared" si="13"/>
        <v>6.2790697674418592</v>
      </c>
      <c r="P43">
        <f t="shared" si="14"/>
        <v>4465.1162790697672</v>
      </c>
      <c r="Q43">
        <f t="shared" si="15"/>
        <v>12.558139534883718</v>
      </c>
      <c r="S43">
        <f t="shared" si="16"/>
        <v>5581.395348837209</v>
      </c>
      <c r="T43">
        <f t="shared" si="17"/>
        <v>15.697674418604649</v>
      </c>
      <c r="V43">
        <f t="shared" si="18"/>
        <v>5023.2558139534885</v>
      </c>
      <c r="W43">
        <f t="shared" si="19"/>
        <v>14.127906976744185</v>
      </c>
      <c r="Y43">
        <f t="shared" si="20"/>
        <v>6976.7441860465115</v>
      </c>
      <c r="Z43">
        <f t="shared" si="21"/>
        <v>19.622093023255811</v>
      </c>
      <c r="AB43">
        <f t="shared" si="22"/>
        <v>3348.8372093023254</v>
      </c>
      <c r="AC43">
        <f t="shared" si="23"/>
        <v>9.4186046511627897</v>
      </c>
      <c r="AE43">
        <f t="shared" si="24"/>
        <v>4186.0465116279074</v>
      </c>
      <c r="AF43">
        <f t="shared" si="25"/>
        <v>11.773255813953488</v>
      </c>
    </row>
    <row r="44" spans="4:32" x14ac:dyDescent="0.25">
      <c r="D44">
        <f t="shared" si="26"/>
        <v>44</v>
      </c>
      <c r="E44">
        <f t="shared" si="9"/>
        <v>981.81818181818187</v>
      </c>
      <c r="F44">
        <f t="shared" si="10"/>
        <v>2.7613636363636362</v>
      </c>
      <c r="J44">
        <f t="shared" si="8"/>
        <v>2727.2727272727275</v>
      </c>
      <c r="K44">
        <f t="shared" si="11"/>
        <v>7.670454545454545</v>
      </c>
      <c r="M44">
        <f t="shared" si="12"/>
        <v>2181.818181818182</v>
      </c>
      <c r="N44">
        <f t="shared" si="13"/>
        <v>6.1363636363636358</v>
      </c>
      <c r="P44">
        <f t="shared" si="14"/>
        <v>4363.636363636364</v>
      </c>
      <c r="Q44">
        <f t="shared" si="15"/>
        <v>12.272727272727272</v>
      </c>
      <c r="S44">
        <f t="shared" si="16"/>
        <v>5454.545454545455</v>
      </c>
      <c r="T44">
        <f t="shared" si="17"/>
        <v>15.34090909090909</v>
      </c>
      <c r="V44">
        <f t="shared" si="18"/>
        <v>4909.090909090909</v>
      </c>
      <c r="W44">
        <f t="shared" si="19"/>
        <v>13.80681818181818</v>
      </c>
      <c r="Y44">
        <f t="shared" si="20"/>
        <v>6818.181818181818</v>
      </c>
      <c r="Z44">
        <f t="shared" si="21"/>
        <v>19.17613636363636</v>
      </c>
      <c r="AB44">
        <f t="shared" si="22"/>
        <v>3272.7272727272725</v>
      </c>
      <c r="AC44">
        <f t="shared" si="23"/>
        <v>9.2045454545454533</v>
      </c>
      <c r="AE44">
        <f t="shared" si="24"/>
        <v>4090.909090909091</v>
      </c>
      <c r="AF44">
        <f t="shared" si="25"/>
        <v>11.505681818181817</v>
      </c>
    </row>
    <row r="45" spans="4:32" x14ac:dyDescent="0.25">
      <c r="D45">
        <f t="shared" si="26"/>
        <v>45</v>
      </c>
      <c r="E45">
        <f t="shared" si="9"/>
        <v>960</v>
      </c>
      <c r="F45">
        <f t="shared" si="10"/>
        <v>2.6999999999999997</v>
      </c>
      <c r="J45">
        <f t="shared" si="8"/>
        <v>2666.6666666666665</v>
      </c>
      <c r="K45" s="14">
        <f t="shared" si="11"/>
        <v>7.4999999999999982</v>
      </c>
      <c r="M45">
        <f t="shared" si="12"/>
        <v>2133.3333333333335</v>
      </c>
      <c r="N45">
        <f t="shared" si="13"/>
        <v>6</v>
      </c>
      <c r="P45">
        <f t="shared" si="14"/>
        <v>4266.666666666667</v>
      </c>
      <c r="Q45">
        <f t="shared" si="15"/>
        <v>12</v>
      </c>
      <c r="S45">
        <f t="shared" si="16"/>
        <v>5333.333333333333</v>
      </c>
      <c r="T45">
        <f t="shared" si="17"/>
        <v>14.999999999999996</v>
      </c>
      <c r="V45">
        <f t="shared" si="18"/>
        <v>4800</v>
      </c>
      <c r="W45">
        <f t="shared" si="19"/>
        <v>13.499999999999998</v>
      </c>
      <c r="Y45">
        <f t="shared" si="20"/>
        <v>6666.666666666667</v>
      </c>
      <c r="Z45">
        <f t="shared" si="21"/>
        <v>18.75</v>
      </c>
      <c r="AB45">
        <f t="shared" si="22"/>
        <v>3200</v>
      </c>
      <c r="AC45">
        <f t="shared" si="23"/>
        <v>8.9999999999999982</v>
      </c>
      <c r="AE45">
        <f t="shared" si="24"/>
        <v>4000</v>
      </c>
      <c r="AF45">
        <f t="shared" si="25"/>
        <v>11.249999999999998</v>
      </c>
    </row>
    <row r="46" spans="4:32" x14ac:dyDescent="0.25">
      <c r="D46">
        <f t="shared" si="26"/>
        <v>46</v>
      </c>
      <c r="E46">
        <f t="shared" si="9"/>
        <v>939.13043478260875</v>
      </c>
      <c r="F46">
        <f t="shared" si="10"/>
        <v>2.6413043478260869</v>
      </c>
      <c r="J46">
        <f t="shared" si="8"/>
        <v>2608.695652173913</v>
      </c>
      <c r="K46">
        <f t="shared" si="11"/>
        <v>7.336956521739129</v>
      </c>
      <c r="M46">
        <f t="shared" si="12"/>
        <v>2086.9565217391305</v>
      </c>
      <c r="N46">
        <f t="shared" si="13"/>
        <v>5.8695652173913038</v>
      </c>
      <c r="P46">
        <f t="shared" si="14"/>
        <v>4173.913043478261</v>
      </c>
      <c r="Q46">
        <f t="shared" si="15"/>
        <v>11.739130434782608</v>
      </c>
      <c r="S46">
        <f t="shared" si="16"/>
        <v>5217.391304347826</v>
      </c>
      <c r="T46">
        <f t="shared" si="17"/>
        <v>14.673913043478258</v>
      </c>
      <c r="V46">
        <f t="shared" si="18"/>
        <v>4695.652173913043</v>
      </c>
      <c r="W46">
        <f t="shared" si="19"/>
        <v>13.206521739130432</v>
      </c>
      <c r="Y46">
        <f t="shared" si="20"/>
        <v>6521.739130434783</v>
      </c>
      <c r="Z46">
        <f t="shared" si="21"/>
        <v>18.342391304347824</v>
      </c>
      <c r="AB46">
        <f t="shared" si="22"/>
        <v>3130.4347826086955</v>
      </c>
      <c r="AC46">
        <f t="shared" si="23"/>
        <v>8.8043478260869552</v>
      </c>
      <c r="AE46">
        <f t="shared" si="24"/>
        <v>3913.0434782608695</v>
      </c>
      <c r="AF46">
        <f t="shared" si="25"/>
        <v>11.005434782608694</v>
      </c>
    </row>
    <row r="47" spans="4:32" x14ac:dyDescent="0.25">
      <c r="D47">
        <f t="shared" si="26"/>
        <v>47</v>
      </c>
      <c r="E47">
        <f t="shared" si="9"/>
        <v>919.14893617021278</v>
      </c>
      <c r="F47">
        <f t="shared" si="10"/>
        <v>2.5851063829787231</v>
      </c>
      <c r="J47">
        <f t="shared" si="8"/>
        <v>2553.1914893617022</v>
      </c>
      <c r="K47">
        <f t="shared" si="11"/>
        <v>7.1808510638297864</v>
      </c>
      <c r="M47">
        <f t="shared" si="12"/>
        <v>2042.5531914893618</v>
      </c>
      <c r="N47">
        <f t="shared" si="13"/>
        <v>5.744680851063829</v>
      </c>
      <c r="P47">
        <f t="shared" si="14"/>
        <v>4085.1063829787236</v>
      </c>
      <c r="Q47">
        <f t="shared" si="15"/>
        <v>11.489361702127658</v>
      </c>
      <c r="S47">
        <f t="shared" si="16"/>
        <v>5106.3829787234044</v>
      </c>
      <c r="T47">
        <f t="shared" si="17"/>
        <v>14.361702127659573</v>
      </c>
      <c r="V47">
        <f t="shared" si="18"/>
        <v>4595.744680851064</v>
      </c>
      <c r="W47">
        <f t="shared" si="19"/>
        <v>12.925531914893616</v>
      </c>
      <c r="Y47">
        <f t="shared" si="20"/>
        <v>6382.9787234042551</v>
      </c>
      <c r="Z47">
        <f t="shared" si="21"/>
        <v>17.952127659574465</v>
      </c>
      <c r="AB47">
        <f t="shared" si="22"/>
        <v>3063.8297872340427</v>
      </c>
      <c r="AC47">
        <f t="shared" si="23"/>
        <v>8.6170212765957448</v>
      </c>
      <c r="AE47">
        <f t="shared" si="24"/>
        <v>3829.7872340425533</v>
      </c>
      <c r="AF47">
        <f t="shared" si="25"/>
        <v>10.771276595744681</v>
      </c>
    </row>
    <row r="48" spans="4:32" x14ac:dyDescent="0.25">
      <c r="D48">
        <f t="shared" si="26"/>
        <v>48</v>
      </c>
      <c r="E48">
        <f t="shared" si="9"/>
        <v>900</v>
      </c>
      <c r="F48">
        <f t="shared" si="10"/>
        <v>2.5312499999999996</v>
      </c>
      <c r="J48">
        <f t="shared" si="8"/>
        <v>2500</v>
      </c>
      <c r="K48">
        <f t="shared" si="11"/>
        <v>7.0312499999999991</v>
      </c>
      <c r="M48">
        <f t="shared" si="12"/>
        <v>2000</v>
      </c>
      <c r="N48">
        <f t="shared" si="13"/>
        <v>5.6249999999999991</v>
      </c>
      <c r="P48">
        <f t="shared" si="14"/>
        <v>4000</v>
      </c>
      <c r="Q48">
        <f t="shared" si="15"/>
        <v>11.249999999999998</v>
      </c>
      <c r="S48">
        <f t="shared" si="16"/>
        <v>5000</v>
      </c>
      <c r="T48">
        <f t="shared" si="17"/>
        <v>14.062499999999998</v>
      </c>
      <c r="V48">
        <f t="shared" si="18"/>
        <v>4500</v>
      </c>
      <c r="W48">
        <f t="shared" si="19"/>
        <v>12.656249999999998</v>
      </c>
      <c r="Y48">
        <f t="shared" si="20"/>
        <v>6250</v>
      </c>
      <c r="Z48">
        <f t="shared" si="21"/>
        <v>17.578124999999996</v>
      </c>
      <c r="AB48">
        <f t="shared" si="22"/>
        <v>3000</v>
      </c>
      <c r="AC48">
        <f t="shared" si="23"/>
        <v>8.4374999999999982</v>
      </c>
      <c r="AE48">
        <f t="shared" si="24"/>
        <v>3750</v>
      </c>
      <c r="AF48">
        <f t="shared" si="25"/>
        <v>10.546874999999998</v>
      </c>
    </row>
    <row r="49" spans="4:32" x14ac:dyDescent="0.25">
      <c r="D49">
        <f t="shared" si="26"/>
        <v>49</v>
      </c>
      <c r="E49">
        <f t="shared" si="9"/>
        <v>881.63265306122446</v>
      </c>
      <c r="F49">
        <f t="shared" si="10"/>
        <v>2.4795918367346936</v>
      </c>
      <c r="J49">
        <f t="shared" si="8"/>
        <v>2448.9795918367345</v>
      </c>
      <c r="K49">
        <f t="shared" si="11"/>
        <v>6.8877551020408152</v>
      </c>
      <c r="M49">
        <f t="shared" si="12"/>
        <v>1959.1836734693877</v>
      </c>
      <c r="N49">
        <f t="shared" si="13"/>
        <v>5.5102040816326525</v>
      </c>
      <c r="P49">
        <f t="shared" si="14"/>
        <v>3918.3673469387754</v>
      </c>
      <c r="Q49">
        <f t="shared" si="15"/>
        <v>11.020408163265305</v>
      </c>
      <c r="S49">
        <f t="shared" si="16"/>
        <v>4897.9591836734689</v>
      </c>
      <c r="T49">
        <f t="shared" si="17"/>
        <v>13.77551020408163</v>
      </c>
      <c r="V49">
        <f t="shared" si="18"/>
        <v>4408.1632653061224</v>
      </c>
      <c r="W49">
        <f t="shared" si="19"/>
        <v>12.397959183673468</v>
      </c>
      <c r="Y49">
        <f t="shared" si="20"/>
        <v>6122.4489795918371</v>
      </c>
      <c r="Z49">
        <f t="shared" si="21"/>
        <v>17.219387755102041</v>
      </c>
      <c r="AB49">
        <f t="shared" si="22"/>
        <v>2938.7755102040815</v>
      </c>
      <c r="AC49">
        <f t="shared" si="23"/>
        <v>8.2653061224489779</v>
      </c>
      <c r="AE49">
        <f t="shared" si="24"/>
        <v>3673.4693877551022</v>
      </c>
      <c r="AF49">
        <f t="shared" si="25"/>
        <v>10.331632653061224</v>
      </c>
    </row>
    <row r="50" spans="4:32" x14ac:dyDescent="0.25">
      <c r="D50">
        <f t="shared" si="26"/>
        <v>50</v>
      </c>
      <c r="E50">
        <f t="shared" si="9"/>
        <v>864</v>
      </c>
      <c r="F50">
        <f t="shared" si="10"/>
        <v>2.4299999999999997</v>
      </c>
      <c r="J50">
        <f t="shared" si="8"/>
        <v>2400</v>
      </c>
      <c r="K50">
        <f t="shared" si="11"/>
        <v>6.7499999999999991</v>
      </c>
      <c r="M50">
        <f t="shared" si="12"/>
        <v>1920</v>
      </c>
      <c r="N50">
        <f t="shared" si="13"/>
        <v>5.3999999999999995</v>
      </c>
      <c r="P50">
        <f t="shared" si="14"/>
        <v>3840</v>
      </c>
      <c r="Q50">
        <f t="shared" si="15"/>
        <v>10.799999999999999</v>
      </c>
      <c r="S50">
        <f t="shared" si="16"/>
        <v>4800</v>
      </c>
      <c r="T50">
        <f t="shared" si="17"/>
        <v>13.499999999999998</v>
      </c>
      <c r="V50">
        <f t="shared" si="18"/>
        <v>4320</v>
      </c>
      <c r="W50">
        <f t="shared" si="19"/>
        <v>12.149999999999999</v>
      </c>
      <c r="Y50">
        <f t="shared" si="20"/>
        <v>6000</v>
      </c>
      <c r="Z50">
        <f t="shared" si="21"/>
        <v>16.874999999999996</v>
      </c>
      <c r="AB50">
        <f t="shared" si="22"/>
        <v>2880</v>
      </c>
      <c r="AC50">
        <f t="shared" si="23"/>
        <v>8.1</v>
      </c>
      <c r="AE50">
        <f t="shared" si="24"/>
        <v>3600</v>
      </c>
      <c r="AF50">
        <f t="shared" si="25"/>
        <v>10.124999999999998</v>
      </c>
    </row>
    <row r="51" spans="4:32" x14ac:dyDescent="0.25">
      <c r="D51">
        <f t="shared" si="26"/>
        <v>51</v>
      </c>
      <c r="E51">
        <f t="shared" si="9"/>
        <v>847.05882352941171</v>
      </c>
      <c r="F51">
        <f t="shared" si="10"/>
        <v>2.3823529411764701</v>
      </c>
      <c r="J51">
        <f t="shared" si="8"/>
        <v>2352.9411764705883</v>
      </c>
      <c r="K51">
        <f t="shared" si="11"/>
        <v>6.617647058823529</v>
      </c>
      <c r="M51">
        <f t="shared" si="12"/>
        <v>1882.3529411764705</v>
      </c>
      <c r="N51">
        <f t="shared" si="13"/>
        <v>5.2941176470588225</v>
      </c>
      <c r="P51">
        <f t="shared" si="14"/>
        <v>3764.705882352941</v>
      </c>
      <c r="Q51">
        <f t="shared" si="15"/>
        <v>10.588235294117645</v>
      </c>
      <c r="S51">
        <f t="shared" si="16"/>
        <v>4705.8823529411766</v>
      </c>
      <c r="T51">
        <f t="shared" si="17"/>
        <v>13.235294117647058</v>
      </c>
      <c r="V51">
        <f t="shared" si="18"/>
        <v>4235.2941176470586</v>
      </c>
      <c r="W51">
        <f t="shared" si="19"/>
        <v>11.911764705882351</v>
      </c>
      <c r="Y51">
        <f t="shared" si="20"/>
        <v>5882.3529411764703</v>
      </c>
      <c r="Z51">
        <f t="shared" si="21"/>
        <v>16.544117647058819</v>
      </c>
      <c r="AB51">
        <f t="shared" si="22"/>
        <v>2823.5294117647059</v>
      </c>
      <c r="AC51">
        <f t="shared" si="23"/>
        <v>7.9411764705882346</v>
      </c>
      <c r="AE51">
        <f t="shared" si="24"/>
        <v>3529.4117647058824</v>
      </c>
      <c r="AF51">
        <f t="shared" si="25"/>
        <v>9.9264705882352935</v>
      </c>
    </row>
    <row r="52" spans="4:32" x14ac:dyDescent="0.25">
      <c r="D52">
        <f t="shared" si="26"/>
        <v>52</v>
      </c>
      <c r="E52">
        <f t="shared" si="9"/>
        <v>830.76923076923072</v>
      </c>
      <c r="F52">
        <f t="shared" si="10"/>
        <v>2.3365384615384612</v>
      </c>
      <c r="J52">
        <f t="shared" si="8"/>
        <v>2307.6923076923076</v>
      </c>
      <c r="K52">
        <f t="shared" si="11"/>
        <v>6.4903846153846141</v>
      </c>
      <c r="M52">
        <f t="shared" si="12"/>
        <v>1846.1538461538462</v>
      </c>
      <c r="N52">
        <f t="shared" si="13"/>
        <v>5.1923076923076916</v>
      </c>
      <c r="P52">
        <f t="shared" si="14"/>
        <v>3692.3076923076924</v>
      </c>
      <c r="Q52">
        <f t="shared" si="15"/>
        <v>10.384615384615383</v>
      </c>
      <c r="S52">
        <f t="shared" si="16"/>
        <v>4615.3846153846152</v>
      </c>
      <c r="T52">
        <f t="shared" si="17"/>
        <v>12.980769230769228</v>
      </c>
      <c r="V52">
        <f t="shared" si="18"/>
        <v>4153.8461538461543</v>
      </c>
      <c r="W52">
        <f t="shared" si="19"/>
        <v>11.682692307692307</v>
      </c>
      <c r="Y52">
        <f t="shared" si="20"/>
        <v>5769.2307692307695</v>
      </c>
      <c r="Z52">
        <f t="shared" si="21"/>
        <v>16.225961538461537</v>
      </c>
      <c r="AB52">
        <f t="shared" si="22"/>
        <v>2769.2307692307691</v>
      </c>
      <c r="AC52">
        <f t="shared" si="23"/>
        <v>7.7884615384615374</v>
      </c>
      <c r="AE52">
        <f t="shared" si="24"/>
        <v>3461.5384615384614</v>
      </c>
      <c r="AF52">
        <f t="shared" si="25"/>
        <v>9.7355769230769216</v>
      </c>
    </row>
    <row r="53" spans="4:32" x14ac:dyDescent="0.25">
      <c r="D53">
        <f t="shared" si="26"/>
        <v>53</v>
      </c>
      <c r="E53">
        <f t="shared" si="9"/>
        <v>815.09433962264154</v>
      </c>
      <c r="F53">
        <f t="shared" si="10"/>
        <v>2.2924528301886791</v>
      </c>
      <c r="J53">
        <f t="shared" si="8"/>
        <v>2264.1509433962265</v>
      </c>
      <c r="K53">
        <f t="shared" si="11"/>
        <v>6.3679245283018862</v>
      </c>
      <c r="M53">
        <f t="shared" si="12"/>
        <v>1811.3207547169811</v>
      </c>
      <c r="N53">
        <f t="shared" si="13"/>
        <v>5.0943396226415087</v>
      </c>
      <c r="P53">
        <f t="shared" si="14"/>
        <v>3622.6415094339623</v>
      </c>
      <c r="Q53">
        <f t="shared" si="15"/>
        <v>10.188679245283017</v>
      </c>
      <c r="S53">
        <f t="shared" si="16"/>
        <v>4528.3018867924529</v>
      </c>
      <c r="T53">
        <f t="shared" si="17"/>
        <v>12.735849056603772</v>
      </c>
      <c r="V53">
        <f t="shared" si="18"/>
        <v>4075.4716981132074</v>
      </c>
      <c r="W53">
        <f t="shared" si="19"/>
        <v>11.462264150943394</v>
      </c>
      <c r="Y53">
        <f t="shared" si="20"/>
        <v>5660.3773584905657</v>
      </c>
      <c r="Z53">
        <f t="shared" si="21"/>
        <v>15.919811320754715</v>
      </c>
      <c r="AB53">
        <f t="shared" si="22"/>
        <v>2716.9811320754716</v>
      </c>
      <c r="AC53">
        <f t="shared" si="23"/>
        <v>7.6415094339622627</v>
      </c>
      <c r="AE53">
        <f t="shared" si="24"/>
        <v>3396.2264150943397</v>
      </c>
      <c r="AF53">
        <f t="shared" si="25"/>
        <v>9.5518867924528283</v>
      </c>
    </row>
    <row r="54" spans="4:32" x14ac:dyDescent="0.25">
      <c r="D54">
        <f t="shared" si="26"/>
        <v>54</v>
      </c>
      <c r="E54">
        <f t="shared" si="9"/>
        <v>800</v>
      </c>
      <c r="F54">
        <f t="shared" si="10"/>
        <v>2.2499999999999996</v>
      </c>
      <c r="J54">
        <f t="shared" si="8"/>
        <v>2222.2222222222222</v>
      </c>
      <c r="K54">
        <f t="shared" si="11"/>
        <v>6.2499999999999991</v>
      </c>
      <c r="M54">
        <f t="shared" si="12"/>
        <v>1777.7777777777778</v>
      </c>
      <c r="N54">
        <f t="shared" si="13"/>
        <v>4.9999999999999991</v>
      </c>
      <c r="P54">
        <f t="shared" si="14"/>
        <v>3555.5555555555557</v>
      </c>
      <c r="Q54">
        <f t="shared" si="15"/>
        <v>9.9999999999999982</v>
      </c>
      <c r="S54">
        <f t="shared" si="16"/>
        <v>4444.4444444444443</v>
      </c>
      <c r="T54">
        <f t="shared" si="17"/>
        <v>12.499999999999998</v>
      </c>
      <c r="V54">
        <f t="shared" si="18"/>
        <v>4000</v>
      </c>
      <c r="W54">
        <f t="shared" si="19"/>
        <v>11.249999999999998</v>
      </c>
      <c r="Y54">
        <f t="shared" si="20"/>
        <v>5555.5555555555557</v>
      </c>
      <c r="Z54">
        <f t="shared" si="21"/>
        <v>15.624999999999998</v>
      </c>
      <c r="AB54">
        <f t="shared" si="22"/>
        <v>2666.6666666666665</v>
      </c>
      <c r="AC54">
        <f t="shared" si="23"/>
        <v>7.4999999999999982</v>
      </c>
      <c r="AE54">
        <f t="shared" si="24"/>
        <v>3333.3333333333335</v>
      </c>
      <c r="AF54">
        <f t="shared" si="25"/>
        <v>9.375</v>
      </c>
    </row>
    <row r="55" spans="4:32" x14ac:dyDescent="0.25">
      <c r="D55">
        <f t="shared" si="26"/>
        <v>55</v>
      </c>
      <c r="E55">
        <f t="shared" si="9"/>
        <v>785.4545454545455</v>
      </c>
      <c r="F55">
        <f t="shared" si="10"/>
        <v>2.209090909090909</v>
      </c>
      <c r="J55">
        <f t="shared" si="8"/>
        <v>2181.818181818182</v>
      </c>
      <c r="K55">
        <f t="shared" si="11"/>
        <v>6.1363636363636358</v>
      </c>
      <c r="M55">
        <f t="shared" si="12"/>
        <v>1745.4545454545455</v>
      </c>
      <c r="N55">
        <f t="shared" si="13"/>
        <v>4.9090909090909083</v>
      </c>
      <c r="P55">
        <f t="shared" si="14"/>
        <v>3490.909090909091</v>
      </c>
      <c r="Q55">
        <f t="shared" si="15"/>
        <v>9.8181818181818166</v>
      </c>
      <c r="S55">
        <f t="shared" si="16"/>
        <v>4363.636363636364</v>
      </c>
      <c r="T55">
        <f t="shared" si="17"/>
        <v>12.272727272727272</v>
      </c>
      <c r="V55">
        <f t="shared" si="18"/>
        <v>3927.2727272727275</v>
      </c>
      <c r="W55">
        <f t="shared" si="19"/>
        <v>11.045454545454545</v>
      </c>
      <c r="Y55">
        <f t="shared" si="20"/>
        <v>5454.545454545455</v>
      </c>
      <c r="Z55">
        <f t="shared" si="21"/>
        <v>15.34090909090909</v>
      </c>
      <c r="AB55">
        <f t="shared" si="22"/>
        <v>2618.181818181818</v>
      </c>
      <c r="AC55">
        <f t="shared" si="23"/>
        <v>7.3636363636363624</v>
      </c>
      <c r="AE55">
        <f t="shared" si="24"/>
        <v>3272.7272727272725</v>
      </c>
      <c r="AF55">
        <f t="shared" si="25"/>
        <v>9.2045454545454533</v>
      </c>
    </row>
    <row r="56" spans="4:32" x14ac:dyDescent="0.25">
      <c r="D56">
        <f t="shared" si="26"/>
        <v>56</v>
      </c>
      <c r="E56">
        <f t="shared" si="9"/>
        <v>771.42857142857144</v>
      </c>
      <c r="F56">
        <f t="shared" si="10"/>
        <v>2.1696428571428568</v>
      </c>
      <c r="J56">
        <f t="shared" ref="J56:J75" si="27">2000*60/D56</f>
        <v>2142.8571428571427</v>
      </c>
      <c r="K56">
        <f t="shared" si="11"/>
        <v>6.0267857142857126</v>
      </c>
      <c r="M56">
        <f t="shared" si="12"/>
        <v>1714.2857142857142</v>
      </c>
      <c r="N56">
        <f t="shared" si="13"/>
        <v>4.8214285714285703</v>
      </c>
      <c r="P56">
        <f t="shared" si="14"/>
        <v>3428.5714285714284</v>
      </c>
      <c r="Q56">
        <f t="shared" si="15"/>
        <v>9.6428571428571406</v>
      </c>
      <c r="S56">
        <f t="shared" si="16"/>
        <v>4285.7142857142853</v>
      </c>
      <c r="T56">
        <f t="shared" si="17"/>
        <v>12.053571428571425</v>
      </c>
      <c r="V56">
        <f t="shared" si="18"/>
        <v>3857.1428571428573</v>
      </c>
      <c r="W56">
        <f t="shared" si="19"/>
        <v>10.848214285714285</v>
      </c>
      <c r="Y56">
        <f t="shared" si="20"/>
        <v>5357.1428571428569</v>
      </c>
      <c r="Z56">
        <f t="shared" si="21"/>
        <v>15.066964285714283</v>
      </c>
      <c r="AB56">
        <f t="shared" si="22"/>
        <v>2571.4285714285716</v>
      </c>
      <c r="AC56">
        <f t="shared" si="23"/>
        <v>7.2321428571428568</v>
      </c>
      <c r="AE56">
        <f t="shared" si="24"/>
        <v>3214.2857142857142</v>
      </c>
      <c r="AF56">
        <f t="shared" si="25"/>
        <v>9.0401785714285694</v>
      </c>
    </row>
    <row r="57" spans="4:32" x14ac:dyDescent="0.25">
      <c r="D57">
        <f t="shared" si="26"/>
        <v>57</v>
      </c>
      <c r="E57">
        <f t="shared" si="9"/>
        <v>757.89473684210532</v>
      </c>
      <c r="F57">
        <f t="shared" si="10"/>
        <v>2.1315789473684208</v>
      </c>
      <c r="J57">
        <f t="shared" si="27"/>
        <v>2105.2631578947367</v>
      </c>
      <c r="K57">
        <f t="shared" si="11"/>
        <v>5.921052631578946</v>
      </c>
      <c r="M57">
        <f t="shared" si="12"/>
        <v>1684.2105263157894</v>
      </c>
      <c r="N57">
        <f t="shared" si="13"/>
        <v>4.7368421052631566</v>
      </c>
      <c r="P57">
        <f t="shared" si="14"/>
        <v>3368.4210526315787</v>
      </c>
      <c r="Q57">
        <f t="shared" si="15"/>
        <v>9.4736842105263133</v>
      </c>
      <c r="S57">
        <f t="shared" si="16"/>
        <v>4210.5263157894733</v>
      </c>
      <c r="T57">
        <f t="shared" si="17"/>
        <v>11.842105263157892</v>
      </c>
      <c r="V57">
        <f t="shared" si="18"/>
        <v>3789.4736842105262</v>
      </c>
      <c r="W57">
        <f t="shared" si="19"/>
        <v>10.657894736842104</v>
      </c>
      <c r="Y57">
        <f t="shared" si="20"/>
        <v>5263.1578947368425</v>
      </c>
      <c r="Z57">
        <f t="shared" si="21"/>
        <v>14.802631578947368</v>
      </c>
      <c r="AB57">
        <f t="shared" si="22"/>
        <v>2526.3157894736842</v>
      </c>
      <c r="AC57">
        <f t="shared" si="23"/>
        <v>7.1052631578947354</v>
      </c>
      <c r="AE57">
        <f t="shared" si="24"/>
        <v>3157.8947368421054</v>
      </c>
      <c r="AF57">
        <f t="shared" si="25"/>
        <v>8.8815789473684212</v>
      </c>
    </row>
    <row r="58" spans="4:32" x14ac:dyDescent="0.25">
      <c r="D58">
        <f t="shared" si="26"/>
        <v>58</v>
      </c>
      <c r="E58">
        <f t="shared" si="9"/>
        <v>744.82758620689651</v>
      </c>
      <c r="F58">
        <f t="shared" si="10"/>
        <v>2.0948275862068964</v>
      </c>
      <c r="J58">
        <f t="shared" si="27"/>
        <v>2068.9655172413795</v>
      </c>
      <c r="K58">
        <f t="shared" si="11"/>
        <v>5.818965517241379</v>
      </c>
      <c r="M58">
        <f t="shared" si="12"/>
        <v>1655.1724137931035</v>
      </c>
      <c r="N58">
        <f t="shared" si="13"/>
        <v>4.6551724137931032</v>
      </c>
      <c r="P58">
        <f t="shared" si="14"/>
        <v>3310.344827586207</v>
      </c>
      <c r="Q58">
        <f t="shared" si="15"/>
        <v>9.3103448275862064</v>
      </c>
      <c r="S58">
        <f t="shared" si="16"/>
        <v>4137.9310344827591</v>
      </c>
      <c r="T58">
        <f t="shared" si="17"/>
        <v>11.637931034482758</v>
      </c>
      <c r="V58">
        <f t="shared" si="18"/>
        <v>3724.1379310344828</v>
      </c>
      <c r="W58">
        <f t="shared" si="19"/>
        <v>10.474137931034482</v>
      </c>
      <c r="Y58">
        <f t="shared" si="20"/>
        <v>5172.4137931034484</v>
      </c>
      <c r="Z58">
        <f t="shared" si="21"/>
        <v>14.547413793103447</v>
      </c>
      <c r="AB58">
        <f t="shared" si="22"/>
        <v>2482.7586206896553</v>
      </c>
      <c r="AC58">
        <f t="shared" si="23"/>
        <v>6.9827586206896548</v>
      </c>
      <c r="AE58">
        <f t="shared" si="24"/>
        <v>3103.4482758620688</v>
      </c>
      <c r="AF58">
        <f t="shared" si="25"/>
        <v>8.7284482758620676</v>
      </c>
    </row>
    <row r="59" spans="4:32" x14ac:dyDescent="0.25">
      <c r="D59">
        <f t="shared" si="26"/>
        <v>59</v>
      </c>
      <c r="E59">
        <f t="shared" si="9"/>
        <v>732.20338983050851</v>
      </c>
      <c r="F59">
        <f t="shared" si="10"/>
        <v>2.0593220338983049</v>
      </c>
      <c r="J59">
        <f t="shared" si="27"/>
        <v>2033.8983050847457</v>
      </c>
      <c r="K59">
        <f t="shared" si="11"/>
        <v>5.7203389830508469</v>
      </c>
      <c r="M59">
        <f t="shared" si="12"/>
        <v>1627.1186440677966</v>
      </c>
      <c r="N59">
        <f t="shared" si="13"/>
        <v>4.5762711864406773</v>
      </c>
      <c r="P59">
        <f t="shared" si="14"/>
        <v>3254.2372881355932</v>
      </c>
      <c r="Q59">
        <f t="shared" si="15"/>
        <v>9.1525423728813546</v>
      </c>
      <c r="S59">
        <f t="shared" si="16"/>
        <v>4067.7966101694915</v>
      </c>
      <c r="T59">
        <f t="shared" si="17"/>
        <v>11.440677966101694</v>
      </c>
      <c r="V59">
        <f t="shared" si="18"/>
        <v>3661.0169491525426</v>
      </c>
      <c r="W59">
        <f t="shared" si="19"/>
        <v>10.296610169491524</v>
      </c>
      <c r="Y59">
        <f t="shared" si="20"/>
        <v>5084.7457627118647</v>
      </c>
      <c r="Z59">
        <f t="shared" si="21"/>
        <v>14.300847457627118</v>
      </c>
      <c r="AB59">
        <f t="shared" si="22"/>
        <v>2440.6779661016949</v>
      </c>
      <c r="AC59">
        <f t="shared" si="23"/>
        <v>6.8644067796610164</v>
      </c>
      <c r="AE59">
        <f t="shared" si="24"/>
        <v>3050.8474576271187</v>
      </c>
      <c r="AF59">
        <f t="shared" si="25"/>
        <v>8.5805084745762699</v>
      </c>
    </row>
    <row r="60" spans="4:32" x14ac:dyDescent="0.25">
      <c r="D60">
        <f t="shared" si="26"/>
        <v>60</v>
      </c>
      <c r="E60">
        <f t="shared" si="9"/>
        <v>720</v>
      </c>
      <c r="F60">
        <f t="shared" si="10"/>
        <v>2.0249999999999999</v>
      </c>
      <c r="J60">
        <f t="shared" si="27"/>
        <v>2000</v>
      </c>
      <c r="K60">
        <f t="shared" si="11"/>
        <v>5.6249999999999991</v>
      </c>
      <c r="M60">
        <f t="shared" si="12"/>
        <v>1600</v>
      </c>
      <c r="N60">
        <f t="shared" si="13"/>
        <v>4.4999999999999991</v>
      </c>
      <c r="P60">
        <f t="shared" si="14"/>
        <v>3200</v>
      </c>
      <c r="Q60">
        <f t="shared" si="15"/>
        <v>8.9999999999999982</v>
      </c>
      <c r="S60">
        <f t="shared" si="16"/>
        <v>4000</v>
      </c>
      <c r="T60">
        <f t="shared" si="17"/>
        <v>11.249999999999998</v>
      </c>
      <c r="V60">
        <f t="shared" si="18"/>
        <v>3600</v>
      </c>
      <c r="W60">
        <f t="shared" si="19"/>
        <v>10.124999999999998</v>
      </c>
      <c r="Y60">
        <f t="shared" si="20"/>
        <v>5000</v>
      </c>
      <c r="Z60">
        <f t="shared" si="21"/>
        <v>14.062499999999998</v>
      </c>
      <c r="AB60">
        <f t="shared" si="22"/>
        <v>2400</v>
      </c>
      <c r="AC60">
        <f t="shared" si="23"/>
        <v>6.7499999999999991</v>
      </c>
      <c r="AE60">
        <f t="shared" si="24"/>
        <v>3000</v>
      </c>
      <c r="AF60">
        <f t="shared" si="25"/>
        <v>8.4374999999999982</v>
      </c>
    </row>
    <row r="61" spans="4:32" x14ac:dyDescent="0.25">
      <c r="D61">
        <f t="shared" si="26"/>
        <v>61</v>
      </c>
      <c r="E61">
        <f t="shared" si="9"/>
        <v>708.19672131147536</v>
      </c>
      <c r="F61">
        <f t="shared" si="10"/>
        <v>1.9918032786885242</v>
      </c>
      <c r="J61">
        <f t="shared" si="27"/>
        <v>1967.2131147540983</v>
      </c>
      <c r="K61">
        <f t="shared" si="11"/>
        <v>5.5327868852459012</v>
      </c>
      <c r="M61">
        <f t="shared" si="12"/>
        <v>1573.7704918032787</v>
      </c>
      <c r="N61">
        <f t="shared" si="13"/>
        <v>4.4262295081967205</v>
      </c>
      <c r="P61">
        <f t="shared" si="14"/>
        <v>3147.5409836065573</v>
      </c>
      <c r="Q61">
        <f t="shared" si="15"/>
        <v>8.8524590163934409</v>
      </c>
      <c r="S61">
        <f t="shared" si="16"/>
        <v>3934.4262295081967</v>
      </c>
      <c r="T61">
        <f t="shared" si="17"/>
        <v>11.065573770491802</v>
      </c>
      <c r="V61">
        <f t="shared" si="18"/>
        <v>3540.9836065573772</v>
      </c>
      <c r="W61">
        <f t="shared" si="19"/>
        <v>9.9590163934426226</v>
      </c>
      <c r="Y61">
        <f t="shared" si="20"/>
        <v>4918.0327868852455</v>
      </c>
      <c r="Z61">
        <f t="shared" si="21"/>
        <v>13.831967213114751</v>
      </c>
      <c r="AB61">
        <f t="shared" si="22"/>
        <v>2360.655737704918</v>
      </c>
      <c r="AC61">
        <f t="shared" si="23"/>
        <v>6.6393442622950811</v>
      </c>
      <c r="AE61">
        <f t="shared" si="24"/>
        <v>2950.8196721311474</v>
      </c>
      <c r="AF61">
        <f t="shared" si="25"/>
        <v>8.2991803278688518</v>
      </c>
    </row>
    <row r="62" spans="4:32" x14ac:dyDescent="0.25">
      <c r="D62">
        <f t="shared" si="26"/>
        <v>62</v>
      </c>
      <c r="E62">
        <f t="shared" si="9"/>
        <v>696.77419354838707</v>
      </c>
      <c r="F62">
        <f t="shared" si="10"/>
        <v>1.9596774193548383</v>
      </c>
      <c r="J62">
        <f t="shared" si="27"/>
        <v>1935.483870967742</v>
      </c>
      <c r="K62">
        <f t="shared" si="11"/>
        <v>5.4435483870967731</v>
      </c>
      <c r="M62">
        <f t="shared" si="12"/>
        <v>1548.3870967741937</v>
      </c>
      <c r="N62">
        <f t="shared" si="13"/>
        <v>4.354838709677419</v>
      </c>
      <c r="P62">
        <f t="shared" si="14"/>
        <v>3096.7741935483873</v>
      </c>
      <c r="Q62">
        <f t="shared" si="15"/>
        <v>8.7096774193548381</v>
      </c>
      <c r="S62">
        <f t="shared" si="16"/>
        <v>3870.9677419354839</v>
      </c>
      <c r="T62">
        <f t="shared" si="17"/>
        <v>10.887096774193546</v>
      </c>
      <c r="V62">
        <f t="shared" si="18"/>
        <v>3483.8709677419356</v>
      </c>
      <c r="W62">
        <f t="shared" si="19"/>
        <v>9.7983870967741922</v>
      </c>
      <c r="Y62">
        <f t="shared" si="20"/>
        <v>4838.7096774193551</v>
      </c>
      <c r="Z62">
        <f t="shared" si="21"/>
        <v>13.608870967741934</v>
      </c>
      <c r="AB62">
        <f t="shared" si="22"/>
        <v>2322.5806451612902</v>
      </c>
      <c r="AC62">
        <f t="shared" si="23"/>
        <v>6.5322580645161281</v>
      </c>
      <c r="AE62">
        <f t="shared" si="24"/>
        <v>2903.2258064516127</v>
      </c>
      <c r="AF62">
        <f t="shared" si="25"/>
        <v>8.1653225806451601</v>
      </c>
    </row>
    <row r="63" spans="4:32" x14ac:dyDescent="0.25">
      <c r="D63">
        <f t="shared" si="26"/>
        <v>63</v>
      </c>
      <c r="E63">
        <f t="shared" si="9"/>
        <v>685.71428571428567</v>
      </c>
      <c r="F63">
        <f t="shared" si="10"/>
        <v>1.9285714285714282</v>
      </c>
      <c r="J63">
        <f t="shared" si="27"/>
        <v>1904.7619047619048</v>
      </c>
      <c r="K63">
        <f t="shared" si="11"/>
        <v>5.3571428571428568</v>
      </c>
      <c r="M63">
        <f t="shared" si="12"/>
        <v>1523.8095238095239</v>
      </c>
      <c r="N63">
        <f t="shared" si="13"/>
        <v>4.2857142857142856</v>
      </c>
      <c r="P63">
        <f t="shared" si="14"/>
        <v>3047.6190476190477</v>
      </c>
      <c r="Q63">
        <f t="shared" si="15"/>
        <v>8.5714285714285712</v>
      </c>
      <c r="S63">
        <f t="shared" si="16"/>
        <v>3809.5238095238096</v>
      </c>
      <c r="T63">
        <f t="shared" si="17"/>
        <v>10.714285714285714</v>
      </c>
      <c r="V63">
        <f t="shared" si="18"/>
        <v>3428.5714285714284</v>
      </c>
      <c r="W63">
        <f t="shared" si="19"/>
        <v>9.6428571428571406</v>
      </c>
      <c r="Y63">
        <f t="shared" si="20"/>
        <v>4761.9047619047615</v>
      </c>
      <c r="Z63">
        <f t="shared" si="21"/>
        <v>13.392857142857141</v>
      </c>
      <c r="AB63">
        <f t="shared" si="22"/>
        <v>2285.7142857142858</v>
      </c>
      <c r="AC63">
        <f t="shared" si="23"/>
        <v>6.4285714285714279</v>
      </c>
      <c r="AE63">
        <f t="shared" si="24"/>
        <v>2857.1428571428573</v>
      </c>
      <c r="AF63">
        <f t="shared" si="25"/>
        <v>8.0357142857142847</v>
      </c>
    </row>
    <row r="64" spans="4:32" x14ac:dyDescent="0.25">
      <c r="D64">
        <f t="shared" si="26"/>
        <v>64</v>
      </c>
      <c r="E64">
        <f t="shared" si="9"/>
        <v>675</v>
      </c>
      <c r="F64">
        <f t="shared" si="10"/>
        <v>1.8984374999999998</v>
      </c>
      <c r="J64">
        <f t="shared" si="27"/>
        <v>1875</v>
      </c>
      <c r="K64">
        <f t="shared" si="11"/>
        <v>5.2734374999999991</v>
      </c>
      <c r="M64">
        <f t="shared" si="12"/>
        <v>1500</v>
      </c>
      <c r="N64">
        <f t="shared" si="13"/>
        <v>4.2187499999999991</v>
      </c>
      <c r="P64">
        <f t="shared" si="14"/>
        <v>3000</v>
      </c>
      <c r="Q64">
        <f t="shared" si="15"/>
        <v>8.4374999999999982</v>
      </c>
      <c r="S64">
        <f t="shared" si="16"/>
        <v>3750</v>
      </c>
      <c r="T64">
        <f t="shared" si="17"/>
        <v>10.546874999999998</v>
      </c>
      <c r="V64">
        <f t="shared" si="18"/>
        <v>3375</v>
      </c>
      <c r="W64">
        <f t="shared" si="19"/>
        <v>9.4921874999999982</v>
      </c>
      <c r="Y64">
        <f t="shared" si="20"/>
        <v>4687.5</v>
      </c>
      <c r="Z64">
        <f t="shared" si="21"/>
        <v>13.183593749999998</v>
      </c>
      <c r="AB64">
        <f t="shared" si="22"/>
        <v>2250</v>
      </c>
      <c r="AC64">
        <f t="shared" si="23"/>
        <v>6.3281249999999991</v>
      </c>
      <c r="AE64">
        <f t="shared" si="24"/>
        <v>2812.5</v>
      </c>
      <c r="AF64">
        <f t="shared" si="25"/>
        <v>7.9101562499999991</v>
      </c>
    </row>
    <row r="65" spans="4:32" x14ac:dyDescent="0.25">
      <c r="D65">
        <f t="shared" si="26"/>
        <v>65</v>
      </c>
      <c r="E65">
        <f t="shared" si="9"/>
        <v>664.61538461538464</v>
      </c>
      <c r="F65">
        <f t="shared" si="10"/>
        <v>1.869230769230769</v>
      </c>
      <c r="J65">
        <f t="shared" si="27"/>
        <v>1846.1538461538462</v>
      </c>
      <c r="K65">
        <f t="shared" si="11"/>
        <v>5.1923076923076916</v>
      </c>
      <c r="M65">
        <f t="shared" si="12"/>
        <v>1476.9230769230769</v>
      </c>
      <c r="N65">
        <f t="shared" si="13"/>
        <v>4.1538461538461533</v>
      </c>
      <c r="P65">
        <f t="shared" si="14"/>
        <v>2953.8461538461538</v>
      </c>
      <c r="Q65">
        <f t="shared" si="15"/>
        <v>8.3076923076923066</v>
      </c>
      <c r="S65">
        <f t="shared" si="16"/>
        <v>3692.3076923076924</v>
      </c>
      <c r="T65">
        <f t="shared" si="17"/>
        <v>10.384615384615383</v>
      </c>
      <c r="V65">
        <f t="shared" si="18"/>
        <v>3323.0769230769229</v>
      </c>
      <c r="W65">
        <f t="shared" si="19"/>
        <v>9.3461538461538449</v>
      </c>
      <c r="Y65">
        <f t="shared" si="20"/>
        <v>4615.3846153846152</v>
      </c>
      <c r="Z65">
        <f t="shared" si="21"/>
        <v>12.980769230769228</v>
      </c>
      <c r="AB65">
        <f t="shared" si="22"/>
        <v>2215.3846153846152</v>
      </c>
      <c r="AC65">
        <f t="shared" si="23"/>
        <v>6.2307692307692299</v>
      </c>
      <c r="AE65">
        <f t="shared" si="24"/>
        <v>2769.2307692307691</v>
      </c>
      <c r="AF65">
        <f t="shared" si="25"/>
        <v>7.7884615384615374</v>
      </c>
    </row>
    <row r="66" spans="4:32" x14ac:dyDescent="0.25">
      <c r="D66">
        <f t="shared" si="26"/>
        <v>66</v>
      </c>
      <c r="E66">
        <f t="shared" si="9"/>
        <v>654.5454545454545</v>
      </c>
      <c r="F66">
        <f t="shared" si="10"/>
        <v>1.8409090909090906</v>
      </c>
      <c r="J66">
        <f t="shared" si="27"/>
        <v>1818.1818181818182</v>
      </c>
      <c r="K66">
        <f t="shared" si="11"/>
        <v>5.1136363636363633</v>
      </c>
      <c r="M66">
        <f t="shared" si="12"/>
        <v>1454.5454545454545</v>
      </c>
      <c r="N66">
        <f t="shared" si="13"/>
        <v>4.0909090909090899</v>
      </c>
      <c r="P66">
        <f t="shared" si="14"/>
        <v>2909.090909090909</v>
      </c>
      <c r="Q66">
        <f t="shared" si="15"/>
        <v>8.1818181818181799</v>
      </c>
      <c r="S66">
        <f t="shared" si="16"/>
        <v>3636.3636363636365</v>
      </c>
      <c r="T66">
        <f t="shared" si="17"/>
        <v>10.227272727272727</v>
      </c>
      <c r="V66">
        <f t="shared" si="18"/>
        <v>3272.7272727272725</v>
      </c>
      <c r="W66">
        <f t="shared" si="19"/>
        <v>9.2045454545454533</v>
      </c>
      <c r="Y66">
        <f t="shared" si="20"/>
        <v>4545.454545454545</v>
      </c>
      <c r="Z66">
        <f t="shared" si="21"/>
        <v>12.784090909090907</v>
      </c>
      <c r="AB66">
        <f t="shared" si="22"/>
        <v>2181.818181818182</v>
      </c>
      <c r="AC66">
        <f t="shared" si="23"/>
        <v>6.1363636363636358</v>
      </c>
      <c r="AE66">
        <f t="shared" si="24"/>
        <v>2727.2727272727275</v>
      </c>
      <c r="AF66">
        <f t="shared" si="25"/>
        <v>7.670454545454545</v>
      </c>
    </row>
    <row r="67" spans="4:32" x14ac:dyDescent="0.25">
      <c r="D67">
        <f t="shared" si="26"/>
        <v>67</v>
      </c>
      <c r="E67">
        <f t="shared" si="9"/>
        <v>644.77611940298505</v>
      </c>
      <c r="F67">
        <f t="shared" si="10"/>
        <v>1.8134328358208953</v>
      </c>
      <c r="J67">
        <f t="shared" si="27"/>
        <v>1791.044776119403</v>
      </c>
      <c r="K67">
        <f t="shared" si="11"/>
        <v>5.0373134328358198</v>
      </c>
      <c r="M67">
        <f t="shared" si="12"/>
        <v>1432.8358208955224</v>
      </c>
      <c r="N67">
        <f t="shared" si="13"/>
        <v>4.0298507462686564</v>
      </c>
      <c r="P67">
        <f t="shared" si="14"/>
        <v>2865.6716417910447</v>
      </c>
      <c r="Q67">
        <f t="shared" si="15"/>
        <v>8.0597014925373127</v>
      </c>
      <c r="S67">
        <f t="shared" si="16"/>
        <v>3582.0895522388059</v>
      </c>
      <c r="T67">
        <f t="shared" si="17"/>
        <v>10.07462686567164</v>
      </c>
      <c r="V67">
        <f t="shared" si="18"/>
        <v>3223.8805970149256</v>
      </c>
      <c r="W67">
        <f t="shared" si="19"/>
        <v>9.067164179104477</v>
      </c>
      <c r="Y67">
        <f t="shared" si="20"/>
        <v>4477.6119402985078</v>
      </c>
      <c r="Z67">
        <f t="shared" si="21"/>
        <v>12.593283582089551</v>
      </c>
      <c r="AB67">
        <f t="shared" si="22"/>
        <v>2149.2537313432836</v>
      </c>
      <c r="AC67">
        <f t="shared" si="23"/>
        <v>6.0447761194029841</v>
      </c>
      <c r="AE67">
        <f t="shared" si="24"/>
        <v>2686.5671641791046</v>
      </c>
      <c r="AF67">
        <f t="shared" si="25"/>
        <v>7.5559701492537306</v>
      </c>
    </row>
    <row r="68" spans="4:32" x14ac:dyDescent="0.25">
      <c r="D68">
        <f t="shared" si="26"/>
        <v>68</v>
      </c>
      <c r="E68">
        <f t="shared" si="9"/>
        <v>635.29411764705878</v>
      </c>
      <c r="F68">
        <f t="shared" si="10"/>
        <v>1.7867647058823526</v>
      </c>
      <c r="J68">
        <f t="shared" si="27"/>
        <v>1764.7058823529412</v>
      </c>
      <c r="K68">
        <f t="shared" si="11"/>
        <v>4.9632352941176467</v>
      </c>
      <c r="M68">
        <f t="shared" si="12"/>
        <v>1411.7647058823529</v>
      </c>
      <c r="N68">
        <f t="shared" si="13"/>
        <v>3.9705882352941173</v>
      </c>
      <c r="P68">
        <f t="shared" si="14"/>
        <v>2823.5294117647059</v>
      </c>
      <c r="Q68">
        <f t="shared" si="15"/>
        <v>7.9411764705882346</v>
      </c>
      <c r="S68">
        <f t="shared" si="16"/>
        <v>3529.4117647058824</v>
      </c>
      <c r="T68">
        <f t="shared" si="17"/>
        <v>9.9264705882352935</v>
      </c>
      <c r="V68">
        <f t="shared" si="18"/>
        <v>3176.4705882352941</v>
      </c>
      <c r="W68">
        <f t="shared" si="19"/>
        <v>8.9338235294117645</v>
      </c>
      <c r="Y68">
        <f t="shared" si="20"/>
        <v>4411.7647058823532</v>
      </c>
      <c r="Z68">
        <f t="shared" si="21"/>
        <v>12.408088235294116</v>
      </c>
      <c r="AB68">
        <f t="shared" si="22"/>
        <v>2117.6470588235293</v>
      </c>
      <c r="AC68">
        <f t="shared" si="23"/>
        <v>5.9558823529411757</v>
      </c>
      <c r="AE68">
        <f t="shared" si="24"/>
        <v>2647.0588235294117</v>
      </c>
      <c r="AF68">
        <f t="shared" si="25"/>
        <v>7.4448529411764692</v>
      </c>
    </row>
    <row r="69" spans="4:32" x14ac:dyDescent="0.25">
      <c r="D69">
        <f t="shared" si="26"/>
        <v>69</v>
      </c>
      <c r="E69">
        <f t="shared" si="9"/>
        <v>626.08695652173913</v>
      </c>
      <c r="F69">
        <f t="shared" si="10"/>
        <v>1.7608695652173911</v>
      </c>
      <c r="J69">
        <f t="shared" si="27"/>
        <v>1739.1304347826087</v>
      </c>
      <c r="K69">
        <f t="shared" si="11"/>
        <v>4.8913043478260869</v>
      </c>
      <c r="M69">
        <f t="shared" si="12"/>
        <v>1391.304347826087</v>
      </c>
      <c r="N69">
        <f t="shared" si="13"/>
        <v>3.9130434782608692</v>
      </c>
      <c r="P69">
        <f t="shared" si="14"/>
        <v>2782.608695652174</v>
      </c>
      <c r="Q69">
        <f t="shared" si="15"/>
        <v>7.8260869565217384</v>
      </c>
      <c r="S69">
        <f t="shared" si="16"/>
        <v>3478.2608695652175</v>
      </c>
      <c r="T69">
        <f t="shared" si="17"/>
        <v>9.7826086956521738</v>
      </c>
      <c r="V69">
        <f t="shared" si="18"/>
        <v>3130.4347826086955</v>
      </c>
      <c r="W69">
        <f t="shared" si="19"/>
        <v>8.8043478260869552</v>
      </c>
      <c r="Y69">
        <f t="shared" si="20"/>
        <v>4347.826086956522</v>
      </c>
      <c r="Z69">
        <f t="shared" si="21"/>
        <v>12.228260869565217</v>
      </c>
      <c r="AB69">
        <f t="shared" si="22"/>
        <v>2086.9565217391305</v>
      </c>
      <c r="AC69">
        <f t="shared" si="23"/>
        <v>5.8695652173913038</v>
      </c>
      <c r="AE69">
        <f t="shared" si="24"/>
        <v>2608.695652173913</v>
      </c>
      <c r="AF69">
        <f t="shared" si="25"/>
        <v>7.336956521739129</v>
      </c>
    </row>
    <row r="70" spans="4:32" x14ac:dyDescent="0.25">
      <c r="D70">
        <f t="shared" si="26"/>
        <v>70</v>
      </c>
      <c r="E70">
        <f t="shared" si="9"/>
        <v>617.14285714285711</v>
      </c>
      <c r="F70">
        <f t="shared" si="10"/>
        <v>1.7357142857142853</v>
      </c>
      <c r="J70">
        <f t="shared" si="27"/>
        <v>1714.2857142857142</v>
      </c>
      <c r="K70">
        <f t="shared" si="11"/>
        <v>4.8214285714285703</v>
      </c>
      <c r="M70">
        <f t="shared" si="12"/>
        <v>1371.4285714285713</v>
      </c>
      <c r="N70">
        <f t="shared" si="13"/>
        <v>3.8571428571428563</v>
      </c>
      <c r="P70">
        <f t="shared" si="14"/>
        <v>2742.8571428571427</v>
      </c>
      <c r="Q70">
        <f t="shared" si="15"/>
        <v>7.7142857142857126</v>
      </c>
      <c r="S70">
        <f t="shared" si="16"/>
        <v>3428.5714285714284</v>
      </c>
      <c r="T70">
        <f t="shared" si="17"/>
        <v>9.6428571428571406</v>
      </c>
      <c r="V70">
        <f t="shared" si="18"/>
        <v>3085.7142857142858</v>
      </c>
      <c r="W70">
        <f t="shared" si="19"/>
        <v>8.678571428571427</v>
      </c>
      <c r="Y70">
        <f t="shared" si="20"/>
        <v>4285.7142857142853</v>
      </c>
      <c r="Z70">
        <f t="shared" si="21"/>
        <v>12.053571428571425</v>
      </c>
      <c r="AB70">
        <f t="shared" si="22"/>
        <v>2057.1428571428573</v>
      </c>
      <c r="AC70">
        <f t="shared" si="23"/>
        <v>5.7857142857142856</v>
      </c>
      <c r="AE70">
        <f t="shared" si="24"/>
        <v>2571.4285714285716</v>
      </c>
      <c r="AF70">
        <f t="shared" si="25"/>
        <v>7.2321428571428568</v>
      </c>
    </row>
    <row r="71" spans="4:32" x14ac:dyDescent="0.25">
      <c r="D71">
        <f t="shared" si="26"/>
        <v>71</v>
      </c>
      <c r="E71">
        <f t="shared" si="9"/>
        <v>608.45070422535207</v>
      </c>
      <c r="F71">
        <f t="shared" si="10"/>
        <v>1.7112676056338025</v>
      </c>
      <c r="J71">
        <f t="shared" si="27"/>
        <v>1690.1408450704225</v>
      </c>
      <c r="K71">
        <f t="shared" si="11"/>
        <v>4.753521126760563</v>
      </c>
      <c r="M71">
        <f t="shared" si="12"/>
        <v>1352.1126760563379</v>
      </c>
      <c r="N71">
        <f t="shared" si="13"/>
        <v>3.8028169014084501</v>
      </c>
      <c r="P71">
        <f t="shared" si="14"/>
        <v>2704.2253521126759</v>
      </c>
      <c r="Q71">
        <f t="shared" si="15"/>
        <v>7.6056338028169002</v>
      </c>
      <c r="S71">
        <f t="shared" si="16"/>
        <v>3380.2816901408451</v>
      </c>
      <c r="T71">
        <f t="shared" si="17"/>
        <v>9.5070422535211261</v>
      </c>
      <c r="V71">
        <f t="shared" si="18"/>
        <v>3042.2535211267605</v>
      </c>
      <c r="W71">
        <f t="shared" si="19"/>
        <v>8.5563380281690122</v>
      </c>
      <c r="Y71">
        <f t="shared" si="20"/>
        <v>4225.3521126760561</v>
      </c>
      <c r="Z71">
        <f t="shared" si="21"/>
        <v>11.883802816901406</v>
      </c>
      <c r="AB71">
        <f t="shared" si="22"/>
        <v>2028.1690140845071</v>
      </c>
      <c r="AC71">
        <f t="shared" si="23"/>
        <v>5.704225352112676</v>
      </c>
      <c r="AE71">
        <f t="shared" si="24"/>
        <v>2535.211267605634</v>
      </c>
      <c r="AF71">
        <f t="shared" si="25"/>
        <v>7.130281690140845</v>
      </c>
    </row>
    <row r="72" spans="4:32" x14ac:dyDescent="0.25">
      <c r="D72">
        <f t="shared" si="26"/>
        <v>72</v>
      </c>
      <c r="E72">
        <f t="shared" si="9"/>
        <v>600</v>
      </c>
      <c r="F72">
        <f t="shared" si="10"/>
        <v>1.6874999999999998</v>
      </c>
      <c r="J72">
        <f t="shared" si="27"/>
        <v>1666.6666666666667</v>
      </c>
      <c r="K72">
        <f t="shared" si="11"/>
        <v>4.6875</v>
      </c>
      <c r="M72">
        <f t="shared" si="12"/>
        <v>1333.3333333333333</v>
      </c>
      <c r="N72">
        <f t="shared" si="13"/>
        <v>3.7499999999999991</v>
      </c>
      <c r="P72">
        <f t="shared" si="14"/>
        <v>2666.6666666666665</v>
      </c>
      <c r="Q72">
        <f t="shared" si="15"/>
        <v>7.4999999999999982</v>
      </c>
      <c r="S72">
        <f t="shared" si="16"/>
        <v>3333.3333333333335</v>
      </c>
      <c r="T72">
        <f t="shared" si="17"/>
        <v>9.375</v>
      </c>
      <c r="V72">
        <f t="shared" si="18"/>
        <v>3000</v>
      </c>
      <c r="W72">
        <f t="shared" si="19"/>
        <v>8.4374999999999982</v>
      </c>
      <c r="Y72">
        <f t="shared" si="20"/>
        <v>4166.666666666667</v>
      </c>
      <c r="Z72">
        <f t="shared" si="21"/>
        <v>11.71875</v>
      </c>
      <c r="AB72">
        <f t="shared" si="22"/>
        <v>2000</v>
      </c>
      <c r="AC72">
        <f t="shared" si="23"/>
        <v>5.6249999999999991</v>
      </c>
      <c r="AE72">
        <f t="shared" si="24"/>
        <v>2500</v>
      </c>
      <c r="AF72">
        <f t="shared" si="25"/>
        <v>7.0312499999999991</v>
      </c>
    </row>
    <row r="73" spans="4:32" x14ac:dyDescent="0.25">
      <c r="D73">
        <f t="shared" si="26"/>
        <v>73</v>
      </c>
      <c r="E73">
        <f t="shared" si="9"/>
        <v>591.78082191780823</v>
      </c>
      <c r="F73">
        <f t="shared" si="10"/>
        <v>1.6643835616438354</v>
      </c>
      <c r="J73">
        <f t="shared" si="27"/>
        <v>1643.8356164383561</v>
      </c>
      <c r="K73">
        <f t="shared" si="11"/>
        <v>4.6232876712328759</v>
      </c>
      <c r="M73">
        <f t="shared" si="12"/>
        <v>1315.0684931506848</v>
      </c>
      <c r="N73">
        <f t="shared" si="13"/>
        <v>3.6986301369863006</v>
      </c>
      <c r="P73">
        <f t="shared" si="14"/>
        <v>2630.1369863013697</v>
      </c>
      <c r="Q73">
        <f t="shared" si="15"/>
        <v>7.3972602739726012</v>
      </c>
      <c r="S73">
        <f t="shared" si="16"/>
        <v>3287.6712328767121</v>
      </c>
      <c r="T73">
        <f t="shared" si="17"/>
        <v>9.2465753424657517</v>
      </c>
      <c r="V73">
        <f t="shared" si="18"/>
        <v>2958.9041095890411</v>
      </c>
      <c r="W73">
        <f t="shared" si="19"/>
        <v>8.3219178082191778</v>
      </c>
      <c r="Y73">
        <f t="shared" si="20"/>
        <v>4109.58904109589</v>
      </c>
      <c r="Z73">
        <f t="shared" si="21"/>
        <v>11.55821917808219</v>
      </c>
      <c r="AB73">
        <f t="shared" si="22"/>
        <v>1972.6027397260275</v>
      </c>
      <c r="AC73">
        <f t="shared" si="23"/>
        <v>5.5479452054794516</v>
      </c>
      <c r="AE73">
        <f t="shared" si="24"/>
        <v>2465.7534246575342</v>
      </c>
      <c r="AF73">
        <f t="shared" si="25"/>
        <v>6.9349315068493143</v>
      </c>
    </row>
    <row r="74" spans="4:32" x14ac:dyDescent="0.25">
      <c r="D74">
        <f t="shared" si="26"/>
        <v>74</v>
      </c>
      <c r="E74">
        <f t="shared" si="9"/>
        <v>583.78378378378375</v>
      </c>
      <c r="F74">
        <f t="shared" si="10"/>
        <v>1.6418918918918917</v>
      </c>
      <c r="J74">
        <f t="shared" si="27"/>
        <v>1621.6216216216217</v>
      </c>
      <c r="K74">
        <f t="shared" si="11"/>
        <v>4.5608108108108105</v>
      </c>
      <c r="M74">
        <f t="shared" si="12"/>
        <v>1297.2972972972973</v>
      </c>
      <c r="N74">
        <f t="shared" si="13"/>
        <v>3.6486486486486482</v>
      </c>
      <c r="P74">
        <f t="shared" si="14"/>
        <v>2594.5945945945946</v>
      </c>
      <c r="Q74">
        <f t="shared" si="15"/>
        <v>7.2972972972972965</v>
      </c>
      <c r="S74">
        <f t="shared" si="16"/>
        <v>3243.2432432432433</v>
      </c>
      <c r="T74">
        <f t="shared" si="17"/>
        <v>9.121621621621621</v>
      </c>
      <c r="V74">
        <f t="shared" si="18"/>
        <v>2918.9189189189187</v>
      </c>
      <c r="W74">
        <f t="shared" si="19"/>
        <v>8.2094594594594579</v>
      </c>
      <c r="Y74">
        <f t="shared" si="20"/>
        <v>4054.0540540540542</v>
      </c>
      <c r="Z74">
        <f t="shared" si="21"/>
        <v>11.402027027027026</v>
      </c>
      <c r="AB74">
        <f t="shared" si="22"/>
        <v>1945.9459459459461</v>
      </c>
      <c r="AC74">
        <f t="shared" si="23"/>
        <v>5.4729729729729728</v>
      </c>
      <c r="AE74">
        <f t="shared" si="24"/>
        <v>2432.4324324324325</v>
      </c>
      <c r="AF74">
        <f t="shared" si="25"/>
        <v>6.8412162162162158</v>
      </c>
    </row>
    <row r="75" spans="4:32" x14ac:dyDescent="0.25">
      <c r="D75">
        <f t="shared" si="26"/>
        <v>75</v>
      </c>
      <c r="E75">
        <f t="shared" si="9"/>
        <v>576</v>
      </c>
      <c r="F75">
        <f t="shared" si="10"/>
        <v>1.6199999999999999</v>
      </c>
      <c r="J75">
        <f t="shared" si="27"/>
        <v>1600</v>
      </c>
      <c r="K75">
        <f t="shared" si="11"/>
        <v>4.4999999999999991</v>
      </c>
      <c r="M75">
        <f t="shared" si="12"/>
        <v>1280</v>
      </c>
      <c r="N75">
        <f t="shared" si="13"/>
        <v>3.5999999999999996</v>
      </c>
      <c r="P75">
        <f t="shared" si="14"/>
        <v>2560</v>
      </c>
      <c r="Q75">
        <f t="shared" si="15"/>
        <v>7.1999999999999993</v>
      </c>
      <c r="S75">
        <f t="shared" si="16"/>
        <v>3200</v>
      </c>
      <c r="T75">
        <f t="shared" si="17"/>
        <v>8.9999999999999982</v>
      </c>
      <c r="V75">
        <f t="shared" si="18"/>
        <v>2880</v>
      </c>
      <c r="W75">
        <f t="shared" si="19"/>
        <v>8.1</v>
      </c>
      <c r="Y75">
        <f t="shared" si="20"/>
        <v>4000</v>
      </c>
      <c r="Z75">
        <f t="shared" si="21"/>
        <v>11.249999999999998</v>
      </c>
      <c r="AB75">
        <f t="shared" si="22"/>
        <v>1920</v>
      </c>
      <c r="AC75">
        <f t="shared" si="23"/>
        <v>5.3999999999999995</v>
      </c>
      <c r="AE75">
        <f t="shared" si="24"/>
        <v>2400</v>
      </c>
      <c r="AF75">
        <f t="shared" si="25"/>
        <v>6.7499999999999991</v>
      </c>
    </row>
  </sheetData>
  <mergeCells count="1">
    <mergeCell ref="G15:M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5C10-7EE1-4373-9310-D5319EA3E4D7}">
  <dimension ref="D4:K22"/>
  <sheetViews>
    <sheetView tabSelected="1" workbookViewId="0">
      <selection activeCell="K20" sqref="K20"/>
    </sheetView>
  </sheetViews>
  <sheetFormatPr defaultRowHeight="15" x14ac:dyDescent="0.25"/>
  <cols>
    <col min="5" max="5" width="12.42578125" bestFit="1" customWidth="1"/>
  </cols>
  <sheetData>
    <row r="4" spans="4:11" x14ac:dyDescent="0.25">
      <c r="D4" t="s">
        <v>22</v>
      </c>
      <c r="E4" t="s">
        <v>23</v>
      </c>
      <c r="F4" t="s">
        <v>24</v>
      </c>
      <c r="G4" t="s">
        <v>27</v>
      </c>
      <c r="H4" t="s">
        <v>28</v>
      </c>
    </row>
    <row r="5" spans="4:11" x14ac:dyDescent="0.25">
      <c r="D5">
        <v>800</v>
      </c>
      <c r="E5">
        <v>4</v>
      </c>
      <c r="F5">
        <f>D5*E5</f>
        <v>3200</v>
      </c>
      <c r="G5">
        <f>F5*2</f>
        <v>6400</v>
      </c>
      <c r="H5">
        <f>G5*60/27</f>
        <v>14222.222222222223</v>
      </c>
    </row>
    <row r="11" spans="4:11" x14ac:dyDescent="0.25">
      <c r="D11" t="s">
        <v>25</v>
      </c>
      <c r="I11" t="s">
        <v>29</v>
      </c>
      <c r="J11" t="s">
        <v>30</v>
      </c>
    </row>
    <row r="12" spans="4:11" x14ac:dyDescent="0.25">
      <c r="D12">
        <v>200</v>
      </c>
      <c r="E12">
        <f>(D12*32/12)/1.5</f>
        <v>355.5555555555556</v>
      </c>
      <c r="F12" t="s">
        <v>26</v>
      </c>
      <c r="I12">
        <f>H5/E12</f>
        <v>39.999999999999993</v>
      </c>
      <c r="J12">
        <v>1</v>
      </c>
      <c r="K12">
        <f>$I$12/J12</f>
        <v>39.999999999999993</v>
      </c>
    </row>
    <row r="13" spans="4:11" x14ac:dyDescent="0.25">
      <c r="J13">
        <v>0.4</v>
      </c>
      <c r="K13">
        <f t="shared" ref="K13:K22" si="0">$I$12/J13</f>
        <v>99.999999999999972</v>
      </c>
    </row>
    <row r="14" spans="4:11" x14ac:dyDescent="0.25">
      <c r="J14">
        <v>0.5</v>
      </c>
      <c r="K14">
        <f t="shared" si="0"/>
        <v>79.999999999999986</v>
      </c>
    </row>
    <row r="15" spans="4:11" x14ac:dyDescent="0.25">
      <c r="J15">
        <v>0.7</v>
      </c>
      <c r="K15" s="14">
        <f t="shared" si="0"/>
        <v>57.142857142857139</v>
      </c>
    </row>
    <row r="16" spans="4:11" x14ac:dyDescent="0.25">
      <c r="J16">
        <v>0.8</v>
      </c>
      <c r="K16">
        <f t="shared" si="0"/>
        <v>49.999999999999986</v>
      </c>
    </row>
    <row r="17" spans="10:11" x14ac:dyDescent="0.25">
      <c r="J17">
        <v>1</v>
      </c>
      <c r="K17">
        <f t="shared" si="0"/>
        <v>39.999999999999993</v>
      </c>
    </row>
    <row r="18" spans="10:11" x14ac:dyDescent="0.25">
      <c r="J18">
        <v>1.25</v>
      </c>
      <c r="K18">
        <f t="shared" si="0"/>
        <v>31.999999999999993</v>
      </c>
    </row>
    <row r="19" spans="10:11" x14ac:dyDescent="0.25">
      <c r="J19">
        <v>1.5</v>
      </c>
      <c r="K19" s="14">
        <f t="shared" si="0"/>
        <v>26.666666666666661</v>
      </c>
    </row>
    <row r="20" spans="10:11" x14ac:dyDescent="0.25">
      <c r="J20">
        <v>1.75</v>
      </c>
      <c r="K20" s="14">
        <f t="shared" si="0"/>
        <v>22.857142857142854</v>
      </c>
    </row>
    <row r="21" spans="10:11" x14ac:dyDescent="0.25">
      <c r="J21">
        <v>2</v>
      </c>
      <c r="K21">
        <f t="shared" si="0"/>
        <v>19.999999999999996</v>
      </c>
    </row>
    <row r="22" spans="10:11" x14ac:dyDescent="0.25">
      <c r="J22">
        <v>2</v>
      </c>
      <c r="K22">
        <f t="shared" si="0"/>
        <v>19.999999999999996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Nofamily Pavel</dc:creator>
  <cp:lastModifiedBy>Nofamily Pavel</cp:lastModifiedBy>
  <dcterms:created xsi:type="dcterms:W3CDTF">2022-04-10T17:38:20Z</dcterms:created>
  <dcterms:modified xsi:type="dcterms:W3CDTF">2022-05-06T18:35:33Z</dcterms:modified>
</cp:coreProperties>
</file>