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one Fine\Documents\code\p2p-cortical_new\datasets\"/>
    </mc:Choice>
  </mc:AlternateContent>
  <bookViews>
    <workbookView xWindow="0" yWindow="0" windowWidth="10460" windowHeight="7410" activeTab="1"/>
  </bookViews>
  <sheets>
    <sheet name="ElectrodeOrder" sheetId="2" r:id="rId1"/>
    <sheet name="ElectrodeLocation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F12" i="2"/>
  <c r="E12" i="2"/>
  <c r="F11" i="2"/>
  <c r="E11" i="2"/>
  <c r="F10" i="2"/>
  <c r="E10" i="2"/>
  <c r="M58" i="1"/>
  <c r="K58" i="1"/>
  <c r="J58" i="1"/>
  <c r="M57" i="1"/>
  <c r="K57" i="1"/>
  <c r="J57" i="1"/>
  <c r="M56" i="1"/>
  <c r="K56" i="1"/>
  <c r="J56" i="1"/>
  <c r="M55" i="1"/>
  <c r="K55" i="1"/>
  <c r="J55" i="1"/>
  <c r="M54" i="1"/>
  <c r="K54" i="1"/>
  <c r="J54" i="1"/>
  <c r="M53" i="1"/>
  <c r="K53" i="1"/>
  <c r="J53" i="1"/>
  <c r="M52" i="1"/>
  <c r="K52" i="1"/>
  <c r="J52" i="1"/>
  <c r="M51" i="1"/>
  <c r="K51" i="1"/>
  <c r="J51" i="1"/>
  <c r="M50" i="1"/>
  <c r="K50" i="1"/>
  <c r="J50" i="1"/>
  <c r="M49" i="1"/>
  <c r="K49" i="1"/>
  <c r="J49" i="1"/>
  <c r="M48" i="1"/>
  <c r="K48" i="1"/>
  <c r="J48" i="1"/>
  <c r="M47" i="1"/>
  <c r="K47" i="1"/>
  <c r="J47" i="1"/>
  <c r="M46" i="1"/>
  <c r="K46" i="1"/>
  <c r="J46" i="1"/>
  <c r="M45" i="1"/>
  <c r="K45" i="1"/>
  <c r="J45" i="1"/>
  <c r="M44" i="1"/>
  <c r="K44" i="1"/>
  <c r="J44" i="1"/>
  <c r="M43" i="1"/>
  <c r="K43" i="1"/>
  <c r="J43" i="1"/>
  <c r="M42" i="1"/>
  <c r="K42" i="1"/>
  <c r="J42" i="1"/>
  <c r="M41" i="1"/>
  <c r="K41" i="1"/>
  <c r="J41" i="1"/>
  <c r="M40" i="1"/>
  <c r="K40" i="1"/>
  <c r="J40" i="1"/>
  <c r="M39" i="1"/>
  <c r="K39" i="1"/>
  <c r="J39" i="1"/>
  <c r="M38" i="1"/>
  <c r="K38" i="1"/>
  <c r="J38" i="1"/>
  <c r="M37" i="1"/>
  <c r="K37" i="1"/>
  <c r="J37" i="1"/>
  <c r="M36" i="1"/>
  <c r="K36" i="1"/>
  <c r="J36" i="1"/>
  <c r="M35" i="1"/>
  <c r="K35" i="1"/>
  <c r="J35" i="1"/>
  <c r="E3" i="2" l="1"/>
  <c r="F3" i="2"/>
  <c r="E4" i="2"/>
  <c r="F4" i="2"/>
  <c r="E5" i="2"/>
  <c r="F5" i="2"/>
  <c r="E2" i="2"/>
  <c r="F2" i="2"/>
  <c r="M25" i="1" l="1"/>
  <c r="K25" i="1"/>
  <c r="J25" i="1"/>
  <c r="M24" i="1"/>
  <c r="K24" i="1"/>
  <c r="J24" i="1"/>
  <c r="M23" i="1"/>
  <c r="K23" i="1"/>
  <c r="J23" i="1"/>
  <c r="M22" i="1"/>
  <c r="K22" i="1"/>
  <c r="J22" i="1"/>
  <c r="M21" i="1"/>
  <c r="K21" i="1"/>
  <c r="J21" i="1"/>
  <c r="M20" i="1"/>
  <c r="K20" i="1"/>
  <c r="J20" i="1"/>
  <c r="M19" i="1"/>
  <c r="K19" i="1"/>
  <c r="J19" i="1"/>
  <c r="M18" i="1"/>
  <c r="K18" i="1"/>
  <c r="J18" i="1"/>
  <c r="M17" i="1"/>
  <c r="K17" i="1"/>
  <c r="J17" i="1"/>
  <c r="M16" i="1"/>
  <c r="K16" i="1"/>
  <c r="J16" i="1"/>
  <c r="M15" i="1"/>
  <c r="K15" i="1"/>
  <c r="J15" i="1"/>
  <c r="M14" i="1"/>
  <c r="K14" i="1"/>
  <c r="J14" i="1"/>
  <c r="M13" i="1"/>
  <c r="K13" i="1"/>
  <c r="J13" i="1"/>
  <c r="M12" i="1"/>
  <c r="K12" i="1"/>
  <c r="J12" i="1"/>
  <c r="M11" i="1"/>
  <c r="K11" i="1"/>
  <c r="J11" i="1"/>
  <c r="M10" i="1"/>
  <c r="K10" i="1"/>
  <c r="J10" i="1"/>
  <c r="M9" i="1"/>
  <c r="K9" i="1"/>
  <c r="J9" i="1"/>
  <c r="M8" i="1"/>
  <c r="K8" i="1"/>
  <c r="J8" i="1"/>
  <c r="M7" i="1"/>
  <c r="K7" i="1"/>
  <c r="J7" i="1"/>
  <c r="M6" i="1"/>
  <c r="K6" i="1"/>
  <c r="J6" i="1"/>
  <c r="M5" i="1"/>
  <c r="K5" i="1"/>
  <c r="J5" i="1"/>
  <c r="M4" i="1"/>
  <c r="K4" i="1"/>
  <c r="J4" i="1"/>
  <c r="M3" i="1"/>
  <c r="K3" i="1"/>
  <c r="J3" i="1"/>
  <c r="M2" i="1"/>
  <c r="K2" i="1"/>
  <c r="M34" i="1"/>
  <c r="K34" i="1"/>
  <c r="J34" i="1"/>
  <c r="M33" i="1"/>
  <c r="K33" i="1"/>
  <c r="J33" i="1"/>
  <c r="M32" i="1"/>
  <c r="K32" i="1"/>
  <c r="J32" i="1"/>
  <c r="M31" i="1"/>
  <c r="K31" i="1"/>
  <c r="J31" i="1"/>
  <c r="M30" i="1"/>
  <c r="K30" i="1"/>
  <c r="J30" i="1"/>
  <c r="M29" i="1"/>
  <c r="K29" i="1"/>
  <c r="J29" i="1"/>
  <c r="M28" i="1"/>
  <c r="K28" i="1"/>
  <c r="J28" i="1"/>
  <c r="M27" i="1"/>
  <c r="K27" i="1"/>
  <c r="J27" i="1"/>
  <c r="M26" i="1"/>
  <c r="K26" i="1"/>
  <c r="J26" i="1"/>
  <c r="J2" i="1"/>
</calcChain>
</file>

<file path=xl/sharedStrings.xml><?xml version="1.0" encoding="utf-8"?>
<sst xmlns="http://schemas.openxmlformats.org/spreadsheetml/2006/main" count="365" uniqueCount="79">
  <si>
    <t>experiment</t>
  </si>
  <si>
    <t>electrode</t>
  </si>
  <si>
    <t>Beauchamp Cell 2020</t>
  </si>
  <si>
    <t>Figure 4</t>
  </si>
  <si>
    <t>patient</t>
  </si>
  <si>
    <t>YBN</t>
  </si>
  <si>
    <t>x</t>
  </si>
  <si>
    <t>y</t>
  </si>
  <si>
    <t>Figure 6</t>
  </si>
  <si>
    <t>sighted</t>
  </si>
  <si>
    <t>03-281</t>
  </si>
  <si>
    <t>blind</t>
  </si>
  <si>
    <t>B10</t>
  </si>
  <si>
    <t>C04</t>
  </si>
  <si>
    <t>C06</t>
  </si>
  <si>
    <t>C10</t>
  </si>
  <si>
    <t>E06</t>
  </si>
  <si>
    <t>E07</t>
  </si>
  <si>
    <t>E10</t>
  </si>
  <si>
    <t>F1</t>
  </si>
  <si>
    <t>F10</t>
  </si>
  <si>
    <t>03-282</t>
  </si>
  <si>
    <t>03-283</t>
  </si>
  <si>
    <t>03-284</t>
  </si>
  <si>
    <t>03-285</t>
  </si>
  <si>
    <t>03-286</t>
  </si>
  <si>
    <t>03-287</t>
  </si>
  <si>
    <t>03-288</t>
  </si>
  <si>
    <t>03-289</t>
  </si>
  <si>
    <t>paper</t>
  </si>
  <si>
    <t>letter</t>
  </si>
  <si>
    <t>C</t>
  </si>
  <si>
    <t>N</t>
  </si>
  <si>
    <t>S</t>
  </si>
  <si>
    <t>U</t>
  </si>
  <si>
    <t>order</t>
  </si>
  <si>
    <t>amp</t>
  </si>
  <si>
    <t>pw</t>
  </si>
  <si>
    <t>dur</t>
  </si>
  <si>
    <t>freq</t>
  </si>
  <si>
    <t>lag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</si>
  <si>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</si>
  <si>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</si>
  <si>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</si>
  <si>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</si>
  <si>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</si>
  <si>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</si>
  <si>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</si>
  <si>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</si>
  <si>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</si>
  <si>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</si>
  <si>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</si>
  <si>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</si>
  <si>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</si>
  <si>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</si>
  <si>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</si>
  <si>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</si>
  <si>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</si>
  <si>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</si>
  <si>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</si>
  <si>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</si>
  <si>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</si>
  <si>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</si>
  <si>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</si>
  <si>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status</t>
  </si>
  <si>
    <t>radius</t>
  </si>
  <si>
    <t>W</t>
  </si>
  <si>
    <t>M</t>
  </si>
  <si>
    <t>[3 9 1 4 7]</t>
  </si>
  <si>
    <t>[3  9 1  7 4]</t>
  </si>
  <si>
    <t>[9 5 1 4 7]</t>
  </si>
  <si>
    <t>[9 3 5 4 7]</t>
  </si>
  <si>
    <t>pt_duration</t>
  </si>
  <si>
    <t>pt_lag</t>
  </si>
  <si>
    <t>[2 1 13 20 21 23 11]</t>
  </si>
  <si>
    <t>[13 20 21 23 15 2 3 5]</t>
  </si>
  <si>
    <t>[1 13 20 21 15 9 3 4 5 11 23]</t>
  </si>
  <si>
    <t>[20 21 23 17 10 3 2]</t>
  </si>
  <si>
    <t>Figure 4-grid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</si>
</sst>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2"/>
    </xf>
    <xf numFmtId="2" fontId="0" fillId="0" borderId="0" xfId="0" applyNumberFormat="1"/>
    <xf numFmtId="2" fontId="2" fillId="0" borderId="0" xfId="0" applyNumberFormat="1" applyFont="1" applyAlignment="1">
      <alignment horizontal="left" vertical="center" indent="2"/>
    </xf>
    <xf numFmtId="0" fontId="0" fillId="2" borderId="0" xfId="0" applyFill="1"/>
    <xf numFmtId="2" fontId="0" fillId="2" borderId="0" xfId="0" applyNumberFormat="1" applyFill="1"/>
    <xf numFmtId="2" fontId="2" fillId="2" borderId="0" xfId="0" applyNumberFormat="1" applyFont="1" applyFill="1" applyAlignment="1">
      <alignment horizontal="left" vertical="center" indent="2"/>
    </xf>
    <xf numFmtId="0" fontId="4" fillId="0" borderId="0" xfId="2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defaultRowHeight="14.5" x14ac:dyDescent="0.35"/>
  <cols>
    <col min="1" max="1" width="34.26953125" customWidth="1"/>
    <col min="2" max="2" width="17" customWidth="1"/>
    <col min="4" max="4" width="36.7265625" customWidth="1"/>
  </cols>
  <sheetData>
    <row r="1" spans="1:7" s="1" customFormat="1" x14ac:dyDescent="0.35">
      <c r="A1" s="1" t="s">
        <v>29</v>
      </c>
      <c r="B1" s="1" t="s">
        <v>0</v>
      </c>
      <c r="C1" s="1" t="s">
        <v>30</v>
      </c>
      <c r="D1" s="1" t="s">
        <v>35</v>
      </c>
      <c r="E1" s="1" t="s">
        <v>72</v>
      </c>
      <c r="F1" s="1" t="s">
        <v>73</v>
      </c>
      <c r="G1" s="1" t="s">
        <v>4</v>
      </c>
    </row>
    <row r="2" spans="1:7" x14ac:dyDescent="0.35">
      <c r="A2" t="s">
        <v>2</v>
      </c>
      <c r="B2" t="s">
        <v>3</v>
      </c>
      <c r="C2" t="s">
        <v>31</v>
      </c>
      <c r="D2" s="2" t="s">
        <v>74</v>
      </c>
      <c r="E2">
        <f>(50/1000)</f>
        <v>0.05</v>
      </c>
      <c r="F2">
        <f>(50/1000)</f>
        <v>0.05</v>
      </c>
      <c r="G2" t="s">
        <v>5</v>
      </c>
    </row>
    <row r="3" spans="1:7" x14ac:dyDescent="0.35">
      <c r="A3" t="s">
        <v>2</v>
      </c>
      <c r="B3" t="s">
        <v>3</v>
      </c>
      <c r="C3" t="s">
        <v>32</v>
      </c>
      <c r="D3" s="2" t="s">
        <v>75</v>
      </c>
      <c r="E3">
        <f t="shared" ref="E3:F5" si="0">(50/1000)</f>
        <v>0.05</v>
      </c>
      <c r="F3">
        <f t="shared" si="0"/>
        <v>0.05</v>
      </c>
      <c r="G3" t="s">
        <v>5</v>
      </c>
    </row>
    <row r="4" spans="1:7" x14ac:dyDescent="0.35">
      <c r="A4" t="s">
        <v>2</v>
      </c>
      <c r="B4" t="s">
        <v>3</v>
      </c>
      <c r="C4" t="s">
        <v>33</v>
      </c>
      <c r="D4" s="2" t="s">
        <v>76</v>
      </c>
      <c r="E4">
        <f t="shared" si="0"/>
        <v>0.05</v>
      </c>
      <c r="F4">
        <f t="shared" si="0"/>
        <v>0.05</v>
      </c>
      <c r="G4" t="s">
        <v>5</v>
      </c>
    </row>
    <row r="5" spans="1:7" x14ac:dyDescent="0.35">
      <c r="A5" t="s">
        <v>2</v>
      </c>
      <c r="B5" t="s">
        <v>3</v>
      </c>
      <c r="C5" t="s">
        <v>34</v>
      </c>
      <c r="D5" s="2" t="s">
        <v>77</v>
      </c>
      <c r="E5">
        <f t="shared" si="0"/>
        <v>0.05</v>
      </c>
      <c r="F5">
        <f t="shared" si="0"/>
        <v>0.05</v>
      </c>
      <c r="G5" t="s">
        <v>5</v>
      </c>
    </row>
    <row r="6" spans="1:7" x14ac:dyDescent="0.35">
      <c r="A6" t="s">
        <v>2</v>
      </c>
      <c r="B6" t="s">
        <v>8</v>
      </c>
      <c r="C6" t="s">
        <v>66</v>
      </c>
      <c r="D6" s="2" t="s">
        <v>71</v>
      </c>
      <c r="E6">
        <v>0.1</v>
      </c>
      <c r="F6">
        <v>0.1</v>
      </c>
      <c r="G6" s="5" t="s">
        <v>10</v>
      </c>
    </row>
    <row r="7" spans="1:7" x14ac:dyDescent="0.35">
      <c r="A7" t="s">
        <v>2</v>
      </c>
      <c r="B7" t="s">
        <v>8</v>
      </c>
      <c r="C7" t="s">
        <v>32</v>
      </c>
      <c r="D7" s="2" t="s">
        <v>68</v>
      </c>
      <c r="E7">
        <v>0.1</v>
      </c>
      <c r="F7">
        <v>0.1</v>
      </c>
      <c r="G7" s="5" t="s">
        <v>21</v>
      </c>
    </row>
    <row r="8" spans="1:7" x14ac:dyDescent="0.35">
      <c r="A8" t="s">
        <v>2</v>
      </c>
      <c r="B8" t="s">
        <v>8</v>
      </c>
      <c r="C8" t="s">
        <v>67</v>
      </c>
      <c r="D8" s="2" t="s">
        <v>69</v>
      </c>
      <c r="E8">
        <v>0.1</v>
      </c>
      <c r="F8">
        <v>0.1</v>
      </c>
      <c r="G8" s="5" t="s">
        <v>22</v>
      </c>
    </row>
    <row r="9" spans="1:7" x14ac:dyDescent="0.35">
      <c r="A9" t="s">
        <v>2</v>
      </c>
      <c r="B9" t="s">
        <v>8</v>
      </c>
      <c r="C9" t="s">
        <v>34</v>
      </c>
      <c r="D9" s="2" t="s">
        <v>70</v>
      </c>
      <c r="E9">
        <v>0.1</v>
      </c>
      <c r="F9">
        <v>0.1</v>
      </c>
      <c r="G9" s="5" t="s">
        <v>23</v>
      </c>
    </row>
    <row r="10" spans="1:7" x14ac:dyDescent="0.35">
      <c r="A10" t="s">
        <v>2</v>
      </c>
      <c r="B10" t="s">
        <v>78</v>
      </c>
      <c r="C10" t="s">
        <v>31</v>
      </c>
      <c r="D10" s="2" t="s">
        <v>74</v>
      </c>
      <c r="E10">
        <f>(50/1000)</f>
        <v>0.05</v>
      </c>
      <c r="F10">
        <f>(50/1000)</f>
        <v>0.05</v>
      </c>
      <c r="G10" t="s">
        <v>5</v>
      </c>
    </row>
    <row r="11" spans="1:7" x14ac:dyDescent="0.35">
      <c r="A11" t="s">
        <v>2</v>
      </c>
      <c r="B11" t="s">
        <v>78</v>
      </c>
      <c r="C11" t="s">
        <v>32</v>
      </c>
      <c r="D11" s="2" t="s">
        <v>75</v>
      </c>
      <c r="E11">
        <f t="shared" ref="E11:F13" si="1">(50/1000)</f>
        <v>0.05</v>
      </c>
      <c r="F11">
        <f t="shared" si="1"/>
        <v>0.05</v>
      </c>
      <c r="G11" t="s">
        <v>5</v>
      </c>
    </row>
    <row r="12" spans="1:7" x14ac:dyDescent="0.35">
      <c r="A12" t="s">
        <v>2</v>
      </c>
      <c r="B12" t="s">
        <v>78</v>
      </c>
      <c r="C12" t="s">
        <v>33</v>
      </c>
      <c r="D12" s="2" t="s">
        <v>76</v>
      </c>
      <c r="E12">
        <f t="shared" si="1"/>
        <v>0.05</v>
      </c>
      <c r="F12">
        <f t="shared" si="1"/>
        <v>0.05</v>
      </c>
      <c r="G12" t="s">
        <v>5</v>
      </c>
    </row>
    <row r="13" spans="1:7" x14ac:dyDescent="0.35">
      <c r="A13" t="s">
        <v>2</v>
      </c>
      <c r="B13" t="s">
        <v>78</v>
      </c>
      <c r="C13" t="s">
        <v>34</v>
      </c>
      <c r="D13" s="2" t="s">
        <v>77</v>
      </c>
      <c r="E13">
        <f t="shared" si="1"/>
        <v>0.05</v>
      </c>
      <c r="F13">
        <f t="shared" si="1"/>
        <v>0.05</v>
      </c>
      <c r="G13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C1" workbookViewId="0">
      <selection activeCell="F26" sqref="F26:F34"/>
    </sheetView>
  </sheetViews>
  <sheetFormatPr defaultRowHeight="14.5" x14ac:dyDescent="0.35"/>
  <cols>
    <col min="1" max="1" width="27.08984375" customWidth="1"/>
    <col min="2" max="2" width="30.26953125" customWidth="1"/>
    <col min="10" max="10" width="19.54296875" customWidth="1"/>
  </cols>
  <sheetData>
    <row r="1" spans="1:13" s="1" customFormat="1" x14ac:dyDescent="0.35">
      <c r="A1" s="1" t="s">
        <v>29</v>
      </c>
      <c r="B1" s="1" t="s">
        <v>0</v>
      </c>
      <c r="C1" s="1" t="s">
        <v>4</v>
      </c>
      <c r="D1" s="1" t="s">
        <v>64</v>
      </c>
      <c r="E1" s="1" t="s">
        <v>1</v>
      </c>
      <c r="F1" s="1" t="s">
        <v>6</v>
      </c>
      <c r="G1" s="1" t="s">
        <v>7</v>
      </c>
      <c r="H1" s="1" t="s">
        <v>65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</row>
    <row r="2" spans="1:13" x14ac:dyDescent="0.35">
      <c r="A2" t="s">
        <v>2</v>
      </c>
      <c r="B2" t="s">
        <v>3</v>
      </c>
      <c r="C2" t="s">
        <v>5</v>
      </c>
      <c r="D2" t="s">
        <v>9</v>
      </c>
      <c r="E2" t="s">
        <v>41</v>
      </c>
      <c r="F2">
        <v>5.0680029846696497</v>
      </c>
      <c r="G2">
        <v>8.6004273504273492</v>
      </c>
      <c r="H2">
        <v>0.25</v>
      </c>
      <c r="I2" s="3">
        <v>5</v>
      </c>
      <c r="J2" s="4">
        <f>100*10^-6</f>
        <v>9.9999999999999991E-5</v>
      </c>
      <c r="K2" s="4">
        <f>50*10^-3</f>
        <v>0.05</v>
      </c>
      <c r="L2" s="3">
        <v>200</v>
      </c>
      <c r="M2" s="4">
        <f>50*10^-3</f>
        <v>0.05</v>
      </c>
    </row>
    <row r="3" spans="1:13" x14ac:dyDescent="0.35">
      <c r="A3" t="s">
        <v>2</v>
      </c>
      <c r="B3" t="s">
        <v>3</v>
      </c>
      <c r="C3" t="s">
        <v>5</v>
      </c>
      <c r="D3" t="s">
        <v>9</v>
      </c>
      <c r="E3" t="s">
        <v>42</v>
      </c>
      <c r="F3">
        <v>6.6202219848053101</v>
      </c>
      <c r="G3">
        <v>7.6544693732193698</v>
      </c>
      <c r="H3">
        <v>0.25</v>
      </c>
      <c r="I3" s="3">
        <v>5</v>
      </c>
      <c r="J3" s="4">
        <f t="shared" ref="J3:J25" si="0">100*10^-6</f>
        <v>9.9999999999999991E-5</v>
      </c>
      <c r="K3" s="4">
        <f t="shared" ref="K3:K25" si="1">50*10^-3</f>
        <v>0.05</v>
      </c>
      <c r="L3" s="3">
        <v>200</v>
      </c>
      <c r="M3" s="4">
        <f t="shared" ref="M3:M25" si="2">50*10^-3</f>
        <v>0.05</v>
      </c>
    </row>
    <row r="4" spans="1:13" x14ac:dyDescent="0.35">
      <c r="A4" t="s">
        <v>2</v>
      </c>
      <c r="B4" t="s">
        <v>3</v>
      </c>
      <c r="C4" t="s">
        <v>5</v>
      </c>
      <c r="D4" t="s">
        <v>9</v>
      </c>
      <c r="E4" t="s">
        <v>43</v>
      </c>
      <c r="F4">
        <v>8.2858499525166192</v>
      </c>
      <c r="G4">
        <v>6.3746438746438701</v>
      </c>
      <c r="H4">
        <v>0.25</v>
      </c>
      <c r="I4" s="3">
        <v>5</v>
      </c>
      <c r="J4" s="4">
        <f t="shared" si="0"/>
        <v>9.9999999999999991E-5</v>
      </c>
      <c r="K4" s="4">
        <f t="shared" si="1"/>
        <v>0.05</v>
      </c>
      <c r="L4" s="3">
        <v>200</v>
      </c>
      <c r="M4" s="4">
        <f t="shared" si="2"/>
        <v>0.05</v>
      </c>
    </row>
    <row r="5" spans="1:13" x14ac:dyDescent="0.35">
      <c r="A5" t="s">
        <v>2</v>
      </c>
      <c r="B5" t="s">
        <v>3</v>
      </c>
      <c r="C5" t="s">
        <v>5</v>
      </c>
      <c r="D5" t="s">
        <v>9</v>
      </c>
      <c r="E5" t="s">
        <v>44</v>
      </c>
      <c r="F5">
        <v>9.4003315357481991</v>
      </c>
      <c r="G5">
        <v>5.0948183760683703</v>
      </c>
      <c r="H5">
        <v>0.25</v>
      </c>
      <c r="I5" s="3">
        <v>5</v>
      </c>
      <c r="J5" s="4">
        <f t="shared" si="0"/>
        <v>9.9999999999999991E-5</v>
      </c>
      <c r="K5" s="4">
        <f t="shared" si="1"/>
        <v>0.05</v>
      </c>
      <c r="L5" s="3">
        <v>200</v>
      </c>
      <c r="M5" s="4">
        <f t="shared" si="2"/>
        <v>0.05</v>
      </c>
    </row>
    <row r="6" spans="1:13" x14ac:dyDescent="0.35">
      <c r="A6" t="s">
        <v>2</v>
      </c>
      <c r="B6" t="s">
        <v>3</v>
      </c>
      <c r="C6" t="s">
        <v>5</v>
      </c>
      <c r="D6" t="s">
        <v>9</v>
      </c>
      <c r="E6" t="s">
        <v>45</v>
      </c>
      <c r="F6">
        <v>10.740041208791199</v>
      </c>
      <c r="G6">
        <v>3.3141915954415899</v>
      </c>
      <c r="H6">
        <v>0.25</v>
      </c>
      <c r="I6" s="3">
        <v>5</v>
      </c>
      <c r="J6" s="4">
        <f t="shared" si="0"/>
        <v>9.9999999999999991E-5</v>
      </c>
      <c r="K6" s="4">
        <f t="shared" si="1"/>
        <v>0.05</v>
      </c>
      <c r="L6" s="3">
        <v>200</v>
      </c>
      <c r="M6" s="4">
        <f t="shared" si="2"/>
        <v>0.05</v>
      </c>
    </row>
    <row r="7" spans="1:13" x14ac:dyDescent="0.35">
      <c r="A7" t="s">
        <v>2</v>
      </c>
      <c r="B7" t="s">
        <v>3</v>
      </c>
      <c r="C7" t="s">
        <v>5</v>
      </c>
      <c r="D7" t="s">
        <v>9</v>
      </c>
      <c r="E7" t="s">
        <v>46</v>
      </c>
      <c r="F7">
        <v>10.6918159001492</v>
      </c>
      <c r="G7">
        <v>2.5908119658119602</v>
      </c>
      <c r="H7">
        <v>0.25</v>
      </c>
      <c r="I7" s="3">
        <v>5</v>
      </c>
      <c r="J7" s="4">
        <f t="shared" si="0"/>
        <v>9.9999999999999991E-5</v>
      </c>
      <c r="K7" s="4">
        <f t="shared" si="1"/>
        <v>0.05</v>
      </c>
      <c r="L7" s="3">
        <v>200</v>
      </c>
      <c r="M7" s="4">
        <f t="shared" si="2"/>
        <v>0.05</v>
      </c>
    </row>
    <row r="8" spans="1:13" x14ac:dyDescent="0.35">
      <c r="A8" t="s">
        <v>2</v>
      </c>
      <c r="B8" t="s">
        <v>3</v>
      </c>
      <c r="C8" t="s">
        <v>5</v>
      </c>
      <c r="D8" t="s">
        <v>9</v>
      </c>
      <c r="E8" t="s">
        <v>47</v>
      </c>
      <c r="F8">
        <v>4.25029253154253</v>
      </c>
      <c r="G8">
        <v>7.6544693732193698</v>
      </c>
      <c r="H8">
        <v>0.25</v>
      </c>
      <c r="I8" s="3">
        <v>5</v>
      </c>
      <c r="J8" s="4">
        <f t="shared" si="0"/>
        <v>9.9999999999999991E-5</v>
      </c>
      <c r="K8" s="4">
        <f t="shared" si="1"/>
        <v>0.05</v>
      </c>
      <c r="L8" s="3">
        <v>200</v>
      </c>
      <c r="M8" s="4">
        <f t="shared" si="2"/>
        <v>0.05</v>
      </c>
    </row>
    <row r="9" spans="1:13" x14ac:dyDescent="0.35">
      <c r="A9" t="s">
        <v>2</v>
      </c>
      <c r="B9" t="s">
        <v>3</v>
      </c>
      <c r="C9" t="s">
        <v>5</v>
      </c>
      <c r="D9" t="s">
        <v>9</v>
      </c>
      <c r="E9" t="s">
        <v>48</v>
      </c>
      <c r="F9">
        <v>5.46705416497083</v>
      </c>
      <c r="G9">
        <v>7.2093126780626697</v>
      </c>
      <c r="H9">
        <v>0.25</v>
      </c>
      <c r="I9" s="3">
        <v>5</v>
      </c>
      <c r="J9" s="4">
        <f t="shared" si="0"/>
        <v>9.9999999999999991E-5</v>
      </c>
      <c r="K9" s="4">
        <f t="shared" si="1"/>
        <v>0.05</v>
      </c>
      <c r="L9" s="3">
        <v>200</v>
      </c>
      <c r="M9" s="4">
        <f t="shared" si="2"/>
        <v>0.05</v>
      </c>
    </row>
    <row r="10" spans="1:13" x14ac:dyDescent="0.35">
      <c r="A10" t="s">
        <v>2</v>
      </c>
      <c r="B10" t="s">
        <v>3</v>
      </c>
      <c r="C10" t="s">
        <v>5</v>
      </c>
      <c r="D10" t="s">
        <v>9</v>
      </c>
      <c r="E10" t="s">
        <v>49</v>
      </c>
      <c r="F10">
        <v>7.4093152218152198</v>
      </c>
      <c r="G10">
        <v>5.8181980056980001</v>
      </c>
      <c r="H10">
        <v>0.25</v>
      </c>
      <c r="I10" s="3">
        <v>5</v>
      </c>
      <c r="J10" s="4">
        <f t="shared" si="0"/>
        <v>9.9999999999999991E-5</v>
      </c>
      <c r="K10" s="4">
        <f t="shared" si="1"/>
        <v>0.05</v>
      </c>
      <c r="L10" s="3">
        <v>200</v>
      </c>
      <c r="M10" s="4">
        <f t="shared" si="2"/>
        <v>0.05</v>
      </c>
    </row>
    <row r="11" spans="1:13" x14ac:dyDescent="0.35">
      <c r="A11" t="s">
        <v>2</v>
      </c>
      <c r="B11" t="s">
        <v>3</v>
      </c>
      <c r="C11" t="s">
        <v>5</v>
      </c>
      <c r="D11" t="s">
        <v>9</v>
      </c>
      <c r="E11" t="s">
        <v>18</v>
      </c>
      <c r="F11">
        <v>8.1348146452313106</v>
      </c>
      <c r="G11">
        <v>4.8722400284900198</v>
      </c>
      <c r="H11">
        <v>0.25</v>
      </c>
      <c r="I11" s="3">
        <v>5</v>
      </c>
      <c r="J11" s="4">
        <f t="shared" si="0"/>
        <v>9.9999999999999991E-5</v>
      </c>
      <c r="K11" s="4">
        <f t="shared" si="1"/>
        <v>0.05</v>
      </c>
      <c r="L11" s="3">
        <v>200</v>
      </c>
      <c r="M11" s="4">
        <f t="shared" si="2"/>
        <v>0.05</v>
      </c>
    </row>
    <row r="12" spans="1:13" x14ac:dyDescent="0.35">
      <c r="A12" t="s">
        <v>2</v>
      </c>
      <c r="B12" t="s">
        <v>3</v>
      </c>
      <c r="C12" t="s">
        <v>5</v>
      </c>
      <c r="D12" t="s">
        <v>9</v>
      </c>
      <c r="E12" t="s">
        <v>50</v>
      </c>
      <c r="F12">
        <v>9.6366885429385398</v>
      </c>
      <c r="G12">
        <v>3.4254807692307598</v>
      </c>
      <c r="H12">
        <v>0.25</v>
      </c>
      <c r="I12" s="3">
        <v>5</v>
      </c>
      <c r="J12" s="4">
        <f t="shared" si="0"/>
        <v>9.9999999999999991E-5</v>
      </c>
      <c r="K12" s="4">
        <f t="shared" si="1"/>
        <v>0.05</v>
      </c>
      <c r="L12" s="3">
        <v>200</v>
      </c>
      <c r="M12" s="4">
        <f t="shared" si="2"/>
        <v>0.05</v>
      </c>
    </row>
    <row r="13" spans="1:13" x14ac:dyDescent="0.35">
      <c r="A13" t="s">
        <v>2</v>
      </c>
      <c r="B13" t="s">
        <v>3</v>
      </c>
      <c r="C13" t="s">
        <v>5</v>
      </c>
      <c r="D13" t="s">
        <v>9</v>
      </c>
      <c r="E13" t="s">
        <v>51</v>
      </c>
      <c r="F13">
        <v>9.9785052910052894</v>
      </c>
      <c r="G13">
        <v>2.2569444444444402</v>
      </c>
      <c r="H13">
        <v>0.25</v>
      </c>
      <c r="I13" s="3">
        <v>5</v>
      </c>
      <c r="J13" s="4">
        <f t="shared" si="0"/>
        <v>9.9999999999999991E-5</v>
      </c>
      <c r="K13" s="4">
        <f t="shared" si="1"/>
        <v>0.05</v>
      </c>
      <c r="L13" s="3">
        <v>200</v>
      </c>
      <c r="M13" s="4">
        <f t="shared" si="2"/>
        <v>0.05</v>
      </c>
    </row>
    <row r="14" spans="1:13" x14ac:dyDescent="0.35">
      <c r="A14" t="s">
        <v>2</v>
      </c>
      <c r="B14" t="s">
        <v>3</v>
      </c>
      <c r="C14" t="s">
        <v>5</v>
      </c>
      <c r="D14" t="s">
        <v>9</v>
      </c>
      <c r="E14" t="s">
        <v>52</v>
      </c>
      <c r="F14">
        <v>3.0393603310269901</v>
      </c>
      <c r="G14">
        <v>7.4875356125356101</v>
      </c>
      <c r="H14">
        <v>0.25</v>
      </c>
      <c r="I14" s="3">
        <v>5</v>
      </c>
      <c r="J14" s="4">
        <f t="shared" si="0"/>
        <v>9.9999999999999991E-5</v>
      </c>
      <c r="K14" s="4">
        <f t="shared" si="1"/>
        <v>0.05</v>
      </c>
      <c r="L14" s="3">
        <v>200</v>
      </c>
      <c r="M14" s="4">
        <f t="shared" si="2"/>
        <v>0.05</v>
      </c>
    </row>
    <row r="15" spans="1:13" x14ac:dyDescent="0.35">
      <c r="A15" t="s">
        <v>2</v>
      </c>
      <c r="B15" t="s">
        <v>3</v>
      </c>
      <c r="C15" t="s">
        <v>5</v>
      </c>
      <c r="D15" t="s">
        <v>9</v>
      </c>
      <c r="E15" t="s">
        <v>53</v>
      </c>
      <c r="F15">
        <v>4.5894595373762002</v>
      </c>
      <c r="G15">
        <v>6.7641559829059803</v>
      </c>
      <c r="H15">
        <v>0.25</v>
      </c>
      <c r="I15" s="3">
        <v>5</v>
      </c>
      <c r="J15" s="4">
        <f t="shared" si="0"/>
        <v>9.9999999999999991E-5</v>
      </c>
      <c r="K15" s="4">
        <f t="shared" si="1"/>
        <v>0.05</v>
      </c>
      <c r="L15" s="3">
        <v>200</v>
      </c>
      <c r="M15" s="4">
        <f t="shared" si="2"/>
        <v>0.05</v>
      </c>
    </row>
    <row r="16" spans="1:13" x14ac:dyDescent="0.35">
      <c r="A16" t="s">
        <v>2</v>
      </c>
      <c r="B16" t="s">
        <v>3</v>
      </c>
      <c r="C16" t="s">
        <v>5</v>
      </c>
      <c r="D16" t="s">
        <v>9</v>
      </c>
      <c r="E16" t="s">
        <v>54</v>
      </c>
      <c r="F16">
        <v>6.1443282797449399</v>
      </c>
      <c r="G16">
        <v>5.5399750712250704</v>
      </c>
      <c r="H16">
        <v>0.25</v>
      </c>
      <c r="I16" s="3">
        <v>5</v>
      </c>
      <c r="J16" s="4">
        <f t="shared" si="0"/>
        <v>9.9999999999999991E-5</v>
      </c>
      <c r="K16" s="4">
        <f t="shared" si="1"/>
        <v>0.05</v>
      </c>
      <c r="L16" s="3">
        <v>200</v>
      </c>
      <c r="M16" s="4">
        <f t="shared" si="2"/>
        <v>0.05</v>
      </c>
    </row>
    <row r="17" spans="1:13" x14ac:dyDescent="0.35">
      <c r="A17" t="s">
        <v>2</v>
      </c>
      <c r="B17" t="s">
        <v>3</v>
      </c>
      <c r="C17" t="s">
        <v>5</v>
      </c>
      <c r="D17" t="s">
        <v>9</v>
      </c>
      <c r="E17" t="s">
        <v>55</v>
      </c>
      <c r="F17">
        <v>7.2551002238502198</v>
      </c>
      <c r="G17">
        <v>4.6496616809116702</v>
      </c>
      <c r="H17">
        <v>0.25</v>
      </c>
      <c r="I17" s="3">
        <v>5</v>
      </c>
      <c r="J17" s="4">
        <f t="shared" si="0"/>
        <v>9.9999999999999991E-5</v>
      </c>
      <c r="K17" s="4">
        <f t="shared" si="1"/>
        <v>0.05</v>
      </c>
      <c r="L17" s="3">
        <v>200</v>
      </c>
      <c r="M17" s="4">
        <f t="shared" si="2"/>
        <v>0.05</v>
      </c>
    </row>
    <row r="18" spans="1:13" x14ac:dyDescent="0.35">
      <c r="A18" t="s">
        <v>2</v>
      </c>
      <c r="B18" t="s">
        <v>3</v>
      </c>
      <c r="C18" t="s">
        <v>5</v>
      </c>
      <c r="D18" t="s">
        <v>9</v>
      </c>
      <c r="E18" t="s">
        <v>56</v>
      </c>
      <c r="F18">
        <v>7.9848392348392299</v>
      </c>
      <c r="G18">
        <v>3.2585470085470001</v>
      </c>
      <c r="H18">
        <v>0.25</v>
      </c>
      <c r="I18" s="3">
        <v>5</v>
      </c>
      <c r="J18" s="4">
        <f t="shared" si="0"/>
        <v>9.9999999999999991E-5</v>
      </c>
      <c r="K18" s="4">
        <f t="shared" si="1"/>
        <v>0.05</v>
      </c>
      <c r="L18" s="3">
        <v>200</v>
      </c>
      <c r="M18" s="4">
        <f t="shared" si="2"/>
        <v>0.05</v>
      </c>
    </row>
    <row r="19" spans="1:13" x14ac:dyDescent="0.35">
      <c r="A19" t="s">
        <v>2</v>
      </c>
      <c r="B19" t="s">
        <v>3</v>
      </c>
      <c r="C19" t="s">
        <v>5</v>
      </c>
      <c r="D19" t="s">
        <v>9</v>
      </c>
      <c r="E19" t="s">
        <v>57</v>
      </c>
      <c r="F19">
        <v>8.6584037104870397</v>
      </c>
      <c r="G19">
        <v>1.9787215099715001</v>
      </c>
      <c r="H19">
        <v>0.25</v>
      </c>
      <c r="I19" s="3">
        <v>5</v>
      </c>
      <c r="J19" s="4">
        <f t="shared" si="0"/>
        <v>9.9999999999999991E-5</v>
      </c>
      <c r="K19" s="4">
        <f t="shared" si="1"/>
        <v>0.05</v>
      </c>
      <c r="L19" s="3">
        <v>200</v>
      </c>
      <c r="M19" s="4">
        <f t="shared" si="2"/>
        <v>0.05</v>
      </c>
    </row>
    <row r="20" spans="1:13" x14ac:dyDescent="0.35">
      <c r="A20" t="s">
        <v>2</v>
      </c>
      <c r="B20" t="s">
        <v>3</v>
      </c>
      <c r="C20" t="s">
        <v>5</v>
      </c>
      <c r="D20" t="s">
        <v>9</v>
      </c>
      <c r="E20" t="s">
        <v>58</v>
      </c>
      <c r="F20">
        <v>2.2682853412020001</v>
      </c>
      <c r="G20">
        <v>7.4318910256410202</v>
      </c>
      <c r="H20">
        <v>0.25</v>
      </c>
      <c r="I20" s="3">
        <v>5</v>
      </c>
      <c r="J20" s="4">
        <f t="shared" si="0"/>
        <v>9.9999999999999991E-5</v>
      </c>
      <c r="K20" s="4">
        <f t="shared" si="1"/>
        <v>0.05</v>
      </c>
      <c r="L20" s="3">
        <v>200</v>
      </c>
      <c r="M20" s="4">
        <f t="shared" si="2"/>
        <v>0.05</v>
      </c>
    </row>
    <row r="21" spans="1:13" x14ac:dyDescent="0.35">
      <c r="A21" t="s">
        <v>2</v>
      </c>
      <c r="B21" t="s">
        <v>3</v>
      </c>
      <c r="C21" t="s">
        <v>5</v>
      </c>
      <c r="D21" t="s">
        <v>9</v>
      </c>
      <c r="E21" t="s">
        <v>59</v>
      </c>
      <c r="F21">
        <v>3.3239426468593098</v>
      </c>
      <c r="G21">
        <v>6.5415776353276298</v>
      </c>
      <c r="H21">
        <v>0.25</v>
      </c>
      <c r="I21" s="3">
        <v>5</v>
      </c>
      <c r="J21" s="4">
        <f t="shared" si="0"/>
        <v>9.9999999999999991E-5</v>
      </c>
      <c r="K21" s="4">
        <f t="shared" si="1"/>
        <v>0.05</v>
      </c>
      <c r="L21" s="3">
        <v>200</v>
      </c>
      <c r="M21" s="4">
        <f t="shared" si="2"/>
        <v>0.05</v>
      </c>
    </row>
    <row r="22" spans="1:13" x14ac:dyDescent="0.35">
      <c r="A22" t="s">
        <v>2</v>
      </c>
      <c r="B22" t="s">
        <v>3</v>
      </c>
      <c r="C22" t="s">
        <v>5</v>
      </c>
      <c r="D22" t="s">
        <v>9</v>
      </c>
      <c r="E22" t="s">
        <v>60</v>
      </c>
      <c r="F22">
        <v>5.0425654592321196</v>
      </c>
      <c r="G22">
        <v>5.4843304843304796</v>
      </c>
      <c r="H22">
        <v>0.25</v>
      </c>
      <c r="I22" s="3">
        <v>5</v>
      </c>
      <c r="J22" s="4">
        <f t="shared" si="0"/>
        <v>9.9999999999999991E-5</v>
      </c>
      <c r="K22" s="4">
        <f t="shared" si="1"/>
        <v>0.05</v>
      </c>
      <c r="L22" s="3">
        <v>200</v>
      </c>
      <c r="M22" s="4">
        <f t="shared" si="2"/>
        <v>0.05</v>
      </c>
    </row>
    <row r="23" spans="1:13" x14ac:dyDescent="0.35">
      <c r="A23" t="s">
        <v>2</v>
      </c>
      <c r="B23" t="s">
        <v>3</v>
      </c>
      <c r="C23" t="s">
        <v>5</v>
      </c>
      <c r="D23" t="s">
        <v>9</v>
      </c>
      <c r="E23" t="s">
        <v>61</v>
      </c>
      <c r="F23">
        <v>6.0441680233346897</v>
      </c>
      <c r="G23">
        <v>4.4827279202279096</v>
      </c>
      <c r="H23">
        <v>0.25</v>
      </c>
      <c r="I23" s="3">
        <v>5</v>
      </c>
      <c r="J23" s="4">
        <f t="shared" si="0"/>
        <v>9.9999999999999991E-5</v>
      </c>
      <c r="K23" s="4">
        <f t="shared" si="1"/>
        <v>0.05</v>
      </c>
      <c r="L23" s="3">
        <v>200</v>
      </c>
      <c r="M23" s="4">
        <f t="shared" si="2"/>
        <v>0.05</v>
      </c>
    </row>
    <row r="24" spans="1:13" x14ac:dyDescent="0.35">
      <c r="A24" t="s">
        <v>2</v>
      </c>
      <c r="B24" t="s">
        <v>3</v>
      </c>
      <c r="C24" t="s">
        <v>5</v>
      </c>
      <c r="D24" t="s">
        <v>9</v>
      </c>
      <c r="E24" t="s">
        <v>62</v>
      </c>
      <c r="F24">
        <v>6.8825464658798001</v>
      </c>
      <c r="G24">
        <v>3.2585470085470001</v>
      </c>
      <c r="H24">
        <v>0.25</v>
      </c>
      <c r="I24" s="3">
        <v>5</v>
      </c>
      <c r="J24" s="4">
        <f t="shared" si="0"/>
        <v>9.9999999999999991E-5</v>
      </c>
      <c r="K24" s="4">
        <f t="shared" si="1"/>
        <v>0.05</v>
      </c>
      <c r="L24" s="3">
        <v>200</v>
      </c>
      <c r="M24" s="4">
        <f t="shared" si="2"/>
        <v>0.05</v>
      </c>
    </row>
    <row r="25" spans="1:13" x14ac:dyDescent="0.35">
      <c r="A25" t="s">
        <v>2</v>
      </c>
      <c r="B25" t="s">
        <v>3</v>
      </c>
      <c r="C25" t="s">
        <v>5</v>
      </c>
      <c r="D25" t="s">
        <v>9</v>
      </c>
      <c r="E25" t="s">
        <v>63</v>
      </c>
      <c r="F25">
        <v>7.2821275946275899</v>
      </c>
      <c r="G25">
        <v>1.8117877492877399</v>
      </c>
      <c r="H25">
        <v>0.25</v>
      </c>
      <c r="I25" s="3">
        <v>5</v>
      </c>
      <c r="J25" s="4">
        <f t="shared" si="0"/>
        <v>9.9999999999999991E-5</v>
      </c>
      <c r="K25" s="4">
        <f t="shared" si="1"/>
        <v>0.05</v>
      </c>
      <c r="L25" s="3">
        <v>200</v>
      </c>
      <c r="M25" s="4">
        <f t="shared" si="2"/>
        <v>0.05</v>
      </c>
    </row>
    <row r="26" spans="1:13" s="5" customFormat="1" x14ac:dyDescent="0.35">
      <c r="A26" s="5" t="s">
        <v>2</v>
      </c>
      <c r="B26" s="5" t="s">
        <v>8</v>
      </c>
      <c r="C26" s="5" t="s">
        <v>10</v>
      </c>
      <c r="D26" s="5" t="s">
        <v>11</v>
      </c>
      <c r="E26" s="5" t="s">
        <v>12</v>
      </c>
      <c r="F26" s="5">
        <v>-13.0379746835443</v>
      </c>
      <c r="G26" s="5">
        <v>6.0616192978266001</v>
      </c>
      <c r="H26" s="5">
        <v>1</v>
      </c>
      <c r="I26" s="6">
        <v>5</v>
      </c>
      <c r="J26" s="7">
        <f t="shared" ref="J26:J34" si="3">100*10^-6</f>
        <v>9.9999999999999991E-5</v>
      </c>
      <c r="K26" s="7">
        <f t="shared" ref="K26:K34" si="4">100*10^-3</f>
        <v>0.1</v>
      </c>
      <c r="L26" s="6">
        <v>120</v>
      </c>
      <c r="M26" s="7">
        <f t="shared" ref="M26:M34" si="5">100*10^-3</f>
        <v>0.1</v>
      </c>
    </row>
    <row r="27" spans="1:13" s="5" customFormat="1" x14ac:dyDescent="0.35">
      <c r="A27" s="5" t="s">
        <v>2</v>
      </c>
      <c r="B27" s="5" t="s">
        <v>8</v>
      </c>
      <c r="C27" s="5" t="s">
        <v>21</v>
      </c>
      <c r="D27" s="5" t="s">
        <v>11</v>
      </c>
      <c r="E27" s="5" t="s">
        <v>13</v>
      </c>
      <c r="F27" s="5">
        <v>-14.177215189873399</v>
      </c>
      <c r="G27" s="5">
        <v>9.4435156436589391</v>
      </c>
      <c r="H27" s="5">
        <v>1</v>
      </c>
      <c r="I27" s="6">
        <v>5</v>
      </c>
      <c r="J27" s="7">
        <f t="shared" si="3"/>
        <v>9.9999999999999991E-5</v>
      </c>
      <c r="K27" s="7">
        <f t="shared" si="4"/>
        <v>0.1</v>
      </c>
      <c r="L27" s="6">
        <v>120</v>
      </c>
      <c r="M27" s="7">
        <f t="shared" si="5"/>
        <v>0.1</v>
      </c>
    </row>
    <row r="28" spans="1:13" s="5" customFormat="1" x14ac:dyDescent="0.35">
      <c r="A28" s="5" t="s">
        <v>2</v>
      </c>
      <c r="B28" s="5" t="s">
        <v>8</v>
      </c>
      <c r="C28" s="5" t="s">
        <v>22</v>
      </c>
      <c r="D28" s="5" t="s">
        <v>11</v>
      </c>
      <c r="E28" s="5" t="s">
        <v>14</v>
      </c>
      <c r="F28" s="5">
        <v>-17.2151898734177</v>
      </c>
      <c r="G28" s="5">
        <v>2.9902077860042899</v>
      </c>
      <c r="H28" s="5">
        <v>1</v>
      </c>
      <c r="I28" s="6">
        <v>5</v>
      </c>
      <c r="J28" s="7">
        <f t="shared" si="3"/>
        <v>9.9999999999999991E-5</v>
      </c>
      <c r="K28" s="7">
        <f t="shared" si="4"/>
        <v>0.1</v>
      </c>
      <c r="L28" s="6">
        <v>120</v>
      </c>
      <c r="M28" s="7">
        <f t="shared" si="5"/>
        <v>0.1</v>
      </c>
    </row>
    <row r="29" spans="1:13" s="5" customFormat="1" x14ac:dyDescent="0.35">
      <c r="A29" s="5" t="s">
        <v>2</v>
      </c>
      <c r="B29" s="5" t="s">
        <v>8</v>
      </c>
      <c r="C29" s="5" t="s">
        <v>23</v>
      </c>
      <c r="D29" s="5" t="s">
        <v>11</v>
      </c>
      <c r="E29" s="5" t="s">
        <v>15</v>
      </c>
      <c r="F29" s="5">
        <v>-18.734177215189799</v>
      </c>
      <c r="G29" s="5">
        <v>6.1786481967996103</v>
      </c>
      <c r="H29" s="5">
        <v>1</v>
      </c>
      <c r="I29" s="6">
        <v>5</v>
      </c>
      <c r="J29" s="7">
        <f t="shared" si="3"/>
        <v>9.9999999999999991E-5</v>
      </c>
      <c r="K29" s="7">
        <f t="shared" si="4"/>
        <v>0.1</v>
      </c>
      <c r="L29" s="6">
        <v>120</v>
      </c>
      <c r="M29" s="7">
        <f t="shared" si="5"/>
        <v>0.1</v>
      </c>
    </row>
    <row r="30" spans="1:13" s="5" customFormat="1" x14ac:dyDescent="0.35">
      <c r="A30" s="5" t="s">
        <v>2</v>
      </c>
      <c r="B30" s="5" t="s">
        <v>8</v>
      </c>
      <c r="C30" s="5" t="s">
        <v>24</v>
      </c>
      <c r="D30" s="5" t="s">
        <v>11</v>
      </c>
      <c r="E30" s="5" t="s">
        <v>16</v>
      </c>
      <c r="F30" s="5">
        <v>2.9113924050632898</v>
      </c>
      <c r="G30" s="5">
        <v>8.7150704561738692</v>
      </c>
      <c r="H30" s="5">
        <v>1</v>
      </c>
      <c r="I30" s="6">
        <v>5</v>
      </c>
      <c r="J30" s="7">
        <f t="shared" si="3"/>
        <v>9.9999999999999991E-5</v>
      </c>
      <c r="K30" s="7">
        <f t="shared" si="4"/>
        <v>0.1</v>
      </c>
      <c r="L30" s="6">
        <v>120</v>
      </c>
      <c r="M30" s="7">
        <f t="shared" si="5"/>
        <v>0.1</v>
      </c>
    </row>
    <row r="31" spans="1:13" s="5" customFormat="1" x14ac:dyDescent="0.35">
      <c r="A31" s="5" t="s">
        <v>2</v>
      </c>
      <c r="B31" s="5" t="s">
        <v>8</v>
      </c>
      <c r="C31" s="5" t="s">
        <v>25</v>
      </c>
      <c r="D31" s="5" t="s">
        <v>11</v>
      </c>
      <c r="E31" s="5" t="s">
        <v>17</v>
      </c>
      <c r="F31" s="5">
        <v>1.96202531645569</v>
      </c>
      <c r="G31" s="5">
        <v>6.6276570336756597</v>
      </c>
      <c r="H31" s="5">
        <v>1</v>
      </c>
      <c r="I31" s="6">
        <v>5</v>
      </c>
      <c r="J31" s="7">
        <f t="shared" si="3"/>
        <v>9.9999999999999991E-5</v>
      </c>
      <c r="K31" s="7">
        <f t="shared" si="4"/>
        <v>0.1</v>
      </c>
      <c r="L31" s="6">
        <v>120</v>
      </c>
      <c r="M31" s="7">
        <f t="shared" si="5"/>
        <v>0.1</v>
      </c>
    </row>
    <row r="32" spans="1:13" s="5" customFormat="1" x14ac:dyDescent="0.35">
      <c r="A32" s="5" t="s">
        <v>2</v>
      </c>
      <c r="B32" s="5" t="s">
        <v>8</v>
      </c>
      <c r="C32" s="5" t="s">
        <v>26</v>
      </c>
      <c r="D32" s="5" t="s">
        <v>11</v>
      </c>
      <c r="E32" s="5" t="s">
        <v>18</v>
      </c>
      <c r="F32" s="5">
        <v>6.1392405063291102</v>
      </c>
      <c r="G32" s="5">
        <v>13.0952949605923</v>
      </c>
      <c r="H32" s="5">
        <v>1</v>
      </c>
      <c r="I32" s="6">
        <v>5</v>
      </c>
      <c r="J32" s="7">
        <f t="shared" si="3"/>
        <v>9.9999999999999991E-5</v>
      </c>
      <c r="K32" s="7">
        <f t="shared" si="4"/>
        <v>0.1</v>
      </c>
      <c r="L32" s="6">
        <v>120</v>
      </c>
      <c r="M32" s="7">
        <f t="shared" si="5"/>
        <v>0.1</v>
      </c>
    </row>
    <row r="33" spans="1:13" s="5" customFormat="1" x14ac:dyDescent="0.35">
      <c r="A33" s="5" t="s">
        <v>2</v>
      </c>
      <c r="B33" s="5" t="s">
        <v>8</v>
      </c>
      <c r="C33" s="5" t="s">
        <v>27</v>
      </c>
      <c r="D33" s="5" t="s">
        <v>11</v>
      </c>
      <c r="E33" s="5" t="s">
        <v>19</v>
      </c>
      <c r="F33" s="5">
        <v>5.1898734177215102</v>
      </c>
      <c r="G33" s="5">
        <v>10.819202292810999</v>
      </c>
      <c r="H33" s="5">
        <v>1</v>
      </c>
      <c r="I33" s="6">
        <v>5</v>
      </c>
      <c r="J33" s="7">
        <f t="shared" si="3"/>
        <v>9.9999999999999991E-5</v>
      </c>
      <c r="K33" s="7">
        <f t="shared" si="4"/>
        <v>0.1</v>
      </c>
      <c r="L33" s="6">
        <v>120</v>
      </c>
      <c r="M33" s="7">
        <f t="shared" si="5"/>
        <v>0.1</v>
      </c>
    </row>
    <row r="34" spans="1:13" s="5" customFormat="1" x14ac:dyDescent="0.35">
      <c r="A34" s="5" t="s">
        <v>2</v>
      </c>
      <c r="B34" s="5" t="s">
        <v>8</v>
      </c>
      <c r="C34" s="5" t="s">
        <v>28</v>
      </c>
      <c r="D34" s="5" t="s">
        <v>11</v>
      </c>
      <c r="E34" s="5" t="s">
        <v>20</v>
      </c>
      <c r="F34" s="5">
        <v>4.9999999999999902</v>
      </c>
      <c r="G34" s="5">
        <v>4.7790780988774699</v>
      </c>
      <c r="H34" s="5">
        <v>1</v>
      </c>
      <c r="I34" s="6">
        <v>5</v>
      </c>
      <c r="J34" s="7">
        <f t="shared" si="3"/>
        <v>9.9999999999999991E-5</v>
      </c>
      <c r="K34" s="7">
        <f t="shared" si="4"/>
        <v>0.1</v>
      </c>
      <c r="L34" s="6">
        <v>120</v>
      </c>
      <c r="M34" s="7">
        <f t="shared" si="5"/>
        <v>0.1</v>
      </c>
    </row>
    <row r="35" spans="1:13" x14ac:dyDescent="0.35">
      <c r="A35" t="s">
        <v>2</v>
      </c>
      <c r="B35" t="s">
        <v>78</v>
      </c>
      <c r="C35" t="s">
        <v>5</v>
      </c>
      <c r="D35" t="s">
        <v>9</v>
      </c>
      <c r="E35" t="s">
        <v>41</v>
      </c>
      <c r="F35" s="8">
        <v>4.2926856841452308</v>
      </c>
      <c r="G35" s="8">
        <v>9.7532179819320888</v>
      </c>
      <c r="H35">
        <v>0.25</v>
      </c>
      <c r="I35" s="3">
        <v>5</v>
      </c>
      <c r="J35" s="4">
        <f>100*10^-6</f>
        <v>9.9999999999999991E-5</v>
      </c>
      <c r="K35" s="4">
        <f>50*10^-3</f>
        <v>0.05</v>
      </c>
      <c r="L35" s="3">
        <v>200</v>
      </c>
      <c r="M35" s="4">
        <f>50*10^-3</f>
        <v>0.05</v>
      </c>
    </row>
    <row r="36" spans="1:13" x14ac:dyDescent="0.35">
      <c r="A36" t="s">
        <v>2</v>
      </c>
      <c r="B36" t="s">
        <v>78</v>
      </c>
      <c r="C36" t="s">
        <v>5</v>
      </c>
      <c r="D36" t="s">
        <v>9</v>
      </c>
      <c r="E36" t="s">
        <v>42</v>
      </c>
      <c r="F36" s="8">
        <v>6.0925862388061116</v>
      </c>
      <c r="G36" s="8">
        <v>8.7726239934582164</v>
      </c>
      <c r="H36">
        <v>0.25</v>
      </c>
      <c r="I36" s="3">
        <v>5</v>
      </c>
      <c r="J36" s="4">
        <f t="shared" ref="J36:J58" si="6">100*10^-6</f>
        <v>9.9999999999999991E-5</v>
      </c>
      <c r="K36" s="4">
        <f t="shared" ref="K36:K58" si="7">50*10^-3</f>
        <v>0.05</v>
      </c>
      <c r="L36" s="3">
        <v>200</v>
      </c>
      <c r="M36" s="4">
        <f t="shared" ref="M36:M58" si="8">50*10^-3</f>
        <v>0.05</v>
      </c>
    </row>
    <row r="37" spans="1:13" x14ac:dyDescent="0.35">
      <c r="A37" t="s">
        <v>2</v>
      </c>
      <c r="B37" t="s">
        <v>78</v>
      </c>
      <c r="C37" t="s">
        <v>5</v>
      </c>
      <c r="D37" t="s">
        <v>9</v>
      </c>
      <c r="E37" t="s">
        <v>43</v>
      </c>
      <c r="F37" s="8">
        <v>7.6807696832779362</v>
      </c>
      <c r="G37" s="8">
        <v>7.4620757032438503</v>
      </c>
      <c r="H37">
        <v>0.25</v>
      </c>
      <c r="I37" s="3">
        <v>5</v>
      </c>
      <c r="J37" s="4">
        <f t="shared" si="6"/>
        <v>9.9999999999999991E-5</v>
      </c>
      <c r="K37" s="4">
        <f t="shared" si="7"/>
        <v>0.05</v>
      </c>
      <c r="L37" s="3">
        <v>200</v>
      </c>
      <c r="M37" s="4">
        <f t="shared" si="8"/>
        <v>0.05</v>
      </c>
    </row>
    <row r="38" spans="1:13" x14ac:dyDescent="0.35">
      <c r="A38" t="s">
        <v>2</v>
      </c>
      <c r="B38" t="s">
        <v>78</v>
      </c>
      <c r="C38" t="s">
        <v>5</v>
      </c>
      <c r="D38" t="s">
        <v>9</v>
      </c>
      <c r="E38" t="s">
        <v>44</v>
      </c>
      <c r="F38" s="8">
        <v>8.9971869459055096</v>
      </c>
      <c r="G38" s="8">
        <v>5.8664812500359105</v>
      </c>
      <c r="H38">
        <v>0.25</v>
      </c>
      <c r="I38" s="3">
        <v>5</v>
      </c>
      <c r="J38" s="4">
        <f t="shared" si="6"/>
        <v>9.9999999999999991E-5</v>
      </c>
      <c r="K38" s="4">
        <f t="shared" si="7"/>
        <v>0.05</v>
      </c>
      <c r="L38" s="3">
        <v>200</v>
      </c>
      <c r="M38" s="4">
        <f t="shared" si="8"/>
        <v>0.05</v>
      </c>
    </row>
    <row r="39" spans="1:13" x14ac:dyDescent="0.35">
      <c r="A39" t="s">
        <v>2</v>
      </c>
      <c r="B39" t="s">
        <v>78</v>
      </c>
      <c r="C39" t="s">
        <v>5</v>
      </c>
      <c r="D39" t="s">
        <v>9</v>
      </c>
      <c r="E39" t="s">
        <v>45</v>
      </c>
      <c r="F39" s="8">
        <v>9.9911785228882355</v>
      </c>
      <c r="G39" s="8">
        <v>4.0415899170494081</v>
      </c>
      <c r="H39">
        <v>0.25</v>
      </c>
      <c r="I39" s="3">
        <v>5</v>
      </c>
      <c r="J39" s="4">
        <f t="shared" si="6"/>
        <v>9.9999999999999991E-5</v>
      </c>
      <c r="K39" s="4">
        <f t="shared" si="7"/>
        <v>0.05</v>
      </c>
      <c r="L39" s="3">
        <v>200</v>
      </c>
      <c r="M39" s="4">
        <f t="shared" si="8"/>
        <v>0.05</v>
      </c>
    </row>
    <row r="40" spans="1:13" x14ac:dyDescent="0.35">
      <c r="A40" t="s">
        <v>2</v>
      </c>
      <c r="B40" t="s">
        <v>78</v>
      </c>
      <c r="C40" t="s">
        <v>5</v>
      </c>
      <c r="D40" t="s">
        <v>9</v>
      </c>
      <c r="E40" t="s">
        <v>46</v>
      </c>
      <c r="F40" s="8">
        <v>10.623414166789184</v>
      </c>
      <c r="G40" s="8">
        <v>2.0520523930288226</v>
      </c>
      <c r="H40">
        <v>0.25</v>
      </c>
      <c r="I40" s="3">
        <v>5</v>
      </c>
      <c r="J40" s="4">
        <f t="shared" si="6"/>
        <v>9.9999999999999991E-5</v>
      </c>
      <c r="K40" s="4">
        <f t="shared" si="7"/>
        <v>0.05</v>
      </c>
      <c r="L40" s="3">
        <v>200</v>
      </c>
      <c r="M40" s="4">
        <f t="shared" si="8"/>
        <v>0.05</v>
      </c>
    </row>
    <row r="41" spans="1:13" x14ac:dyDescent="0.35">
      <c r="A41" t="s">
        <v>2</v>
      </c>
      <c r="B41" t="s">
        <v>78</v>
      </c>
      <c r="C41" t="s">
        <v>5</v>
      </c>
      <c r="D41" t="s">
        <v>9</v>
      </c>
      <c r="E41" t="s">
        <v>47</v>
      </c>
      <c r="F41" s="8">
        <v>3.852281289113558</v>
      </c>
      <c r="G41" s="8">
        <v>8.6189862197438512</v>
      </c>
      <c r="H41">
        <v>0.25</v>
      </c>
      <c r="I41" s="3">
        <v>5</v>
      </c>
      <c r="J41" s="4">
        <f t="shared" si="6"/>
        <v>9.9999999999999991E-5</v>
      </c>
      <c r="K41" s="4">
        <f t="shared" si="7"/>
        <v>0.05</v>
      </c>
      <c r="L41" s="3">
        <v>200</v>
      </c>
      <c r="M41" s="4">
        <f t="shared" si="8"/>
        <v>0.05</v>
      </c>
    </row>
    <row r="42" spans="1:13" x14ac:dyDescent="0.35">
      <c r="A42" t="s">
        <v>2</v>
      </c>
      <c r="B42" t="s">
        <v>78</v>
      </c>
      <c r="C42" t="s">
        <v>5</v>
      </c>
      <c r="D42" t="s">
        <v>9</v>
      </c>
      <c r="E42" t="s">
        <v>48</v>
      </c>
      <c r="F42" s="8">
        <v>5.4418261039282294</v>
      </c>
      <c r="G42" s="8">
        <v>7.7379399652951308</v>
      </c>
      <c r="H42">
        <v>0.25</v>
      </c>
      <c r="I42" s="3">
        <v>5</v>
      </c>
      <c r="J42" s="4">
        <f t="shared" si="6"/>
        <v>9.9999999999999991E-5</v>
      </c>
      <c r="K42" s="4">
        <f t="shared" si="7"/>
        <v>0.05</v>
      </c>
      <c r="L42" s="3">
        <v>200</v>
      </c>
      <c r="M42" s="4">
        <f t="shared" si="8"/>
        <v>0.05</v>
      </c>
    </row>
    <row r="43" spans="1:13" x14ac:dyDescent="0.35">
      <c r="A43" t="s">
        <v>2</v>
      </c>
      <c r="B43" t="s">
        <v>78</v>
      </c>
      <c r="C43" t="s">
        <v>5</v>
      </c>
      <c r="D43" t="s">
        <v>9</v>
      </c>
      <c r="E43" t="s">
        <v>49</v>
      </c>
      <c r="F43" s="8">
        <v>6.8415251949308402</v>
      </c>
      <c r="G43" s="8">
        <v>6.5657075357696675</v>
      </c>
      <c r="H43">
        <v>0.25</v>
      </c>
      <c r="I43" s="3">
        <v>5</v>
      </c>
      <c r="J43" s="4">
        <f t="shared" si="6"/>
        <v>9.9999999999999991E-5</v>
      </c>
      <c r="K43" s="4">
        <f t="shared" si="7"/>
        <v>0.05</v>
      </c>
      <c r="L43" s="3">
        <v>200</v>
      </c>
      <c r="M43" s="4">
        <f t="shared" si="8"/>
        <v>0.05</v>
      </c>
    </row>
    <row r="44" spans="1:13" x14ac:dyDescent="0.35">
      <c r="A44" t="s">
        <v>2</v>
      </c>
      <c r="B44" t="s">
        <v>78</v>
      </c>
      <c r="C44" t="s">
        <v>5</v>
      </c>
      <c r="D44" t="s">
        <v>9</v>
      </c>
      <c r="E44" t="s">
        <v>18</v>
      </c>
      <c r="F44" s="8">
        <v>7.998426115944711</v>
      </c>
      <c r="G44" s="8">
        <v>5.1424937403553148</v>
      </c>
      <c r="H44">
        <v>0.25</v>
      </c>
      <c r="I44" s="3">
        <v>5</v>
      </c>
      <c r="J44" s="4">
        <f t="shared" si="6"/>
        <v>9.9999999999999991E-5</v>
      </c>
      <c r="K44" s="4">
        <f t="shared" si="7"/>
        <v>0.05</v>
      </c>
      <c r="L44" s="3">
        <v>200</v>
      </c>
      <c r="M44" s="4">
        <f t="shared" si="8"/>
        <v>0.05</v>
      </c>
    </row>
    <row r="45" spans="1:13" x14ac:dyDescent="0.35">
      <c r="A45" t="s">
        <v>2</v>
      </c>
      <c r="B45" t="s">
        <v>78</v>
      </c>
      <c r="C45" t="s">
        <v>5</v>
      </c>
      <c r="D45" t="s">
        <v>9</v>
      </c>
      <c r="E45" t="s">
        <v>50</v>
      </c>
      <c r="F45" s="8">
        <v>8.8679715420955461</v>
      </c>
      <c r="G45" s="8">
        <v>3.5180550530937569</v>
      </c>
      <c r="H45">
        <v>0.25</v>
      </c>
      <c r="I45" s="3">
        <v>5</v>
      </c>
      <c r="J45" s="4">
        <f t="shared" si="6"/>
        <v>9.9999999999999991E-5</v>
      </c>
      <c r="K45" s="4">
        <f t="shared" si="7"/>
        <v>0.05</v>
      </c>
      <c r="L45" s="3">
        <v>200</v>
      </c>
      <c r="M45" s="4">
        <f t="shared" si="8"/>
        <v>0.05</v>
      </c>
    </row>
    <row r="46" spans="1:13" x14ac:dyDescent="0.35">
      <c r="A46" t="s">
        <v>2</v>
      </c>
      <c r="B46" t="s">
        <v>78</v>
      </c>
      <c r="C46" t="s">
        <v>5</v>
      </c>
      <c r="D46" t="s">
        <v>9</v>
      </c>
      <c r="E46" t="s">
        <v>51</v>
      </c>
      <c r="F46" s="8">
        <v>9.4157065702334481</v>
      </c>
      <c r="G46" s="8">
        <v>1.7499672456509481</v>
      </c>
      <c r="H46">
        <v>0.25</v>
      </c>
      <c r="I46" s="3">
        <v>5</v>
      </c>
      <c r="J46" s="4">
        <f t="shared" si="6"/>
        <v>9.9999999999999991E-5</v>
      </c>
      <c r="K46" s="4">
        <f t="shared" si="7"/>
        <v>0.05</v>
      </c>
      <c r="L46" s="3">
        <v>200</v>
      </c>
      <c r="M46" s="4">
        <f t="shared" si="8"/>
        <v>0.05</v>
      </c>
    </row>
    <row r="47" spans="1:13" x14ac:dyDescent="0.35">
      <c r="A47" t="s">
        <v>2</v>
      </c>
      <c r="B47" t="s">
        <v>78</v>
      </c>
      <c r="C47" t="s">
        <v>5</v>
      </c>
      <c r="D47" t="s">
        <v>9</v>
      </c>
      <c r="E47" t="s">
        <v>52</v>
      </c>
      <c r="F47" s="8">
        <v>3.4544839930976847</v>
      </c>
      <c r="G47" s="8">
        <v>7.6161679217388265</v>
      </c>
      <c r="H47">
        <v>0.25</v>
      </c>
      <c r="I47" s="3">
        <v>5</v>
      </c>
      <c r="J47" s="4">
        <f t="shared" si="6"/>
        <v>9.9999999999999991E-5</v>
      </c>
      <c r="K47" s="4">
        <f t="shared" si="7"/>
        <v>0.05</v>
      </c>
      <c r="L47" s="3">
        <v>200</v>
      </c>
      <c r="M47" s="4">
        <f t="shared" si="8"/>
        <v>0.05</v>
      </c>
    </row>
    <row r="48" spans="1:13" x14ac:dyDescent="0.35">
      <c r="A48" t="s">
        <v>2</v>
      </c>
      <c r="B48" t="s">
        <v>78</v>
      </c>
      <c r="C48" t="s">
        <v>5</v>
      </c>
      <c r="D48" t="s">
        <v>9</v>
      </c>
      <c r="E48" t="s">
        <v>53</v>
      </c>
      <c r="F48" s="8">
        <v>4.8581603984604413</v>
      </c>
      <c r="G48" s="8">
        <v>6.8247417720042574</v>
      </c>
      <c r="H48">
        <v>0.25</v>
      </c>
      <c r="I48" s="3">
        <v>5</v>
      </c>
      <c r="J48" s="4">
        <f t="shared" si="6"/>
        <v>9.9999999999999991E-5</v>
      </c>
      <c r="K48" s="4">
        <f t="shared" si="7"/>
        <v>0.05</v>
      </c>
      <c r="L48" s="3">
        <v>200</v>
      </c>
      <c r="M48" s="4">
        <f t="shared" si="8"/>
        <v>0.05</v>
      </c>
    </row>
    <row r="49" spans="1:13" x14ac:dyDescent="0.35">
      <c r="A49" t="s">
        <v>2</v>
      </c>
      <c r="B49" t="s">
        <v>78</v>
      </c>
      <c r="C49" t="s">
        <v>5</v>
      </c>
      <c r="D49" t="s">
        <v>9</v>
      </c>
      <c r="E49" t="s">
        <v>54</v>
      </c>
      <c r="F49" s="8">
        <v>6.091633248368777</v>
      </c>
      <c r="G49" s="8">
        <v>5.7763618739367164</v>
      </c>
      <c r="H49">
        <v>0.25</v>
      </c>
      <c r="I49" s="3">
        <v>5</v>
      </c>
      <c r="J49" s="4">
        <f t="shared" si="6"/>
        <v>9.9999999999999991E-5</v>
      </c>
      <c r="K49" s="4">
        <f t="shared" si="7"/>
        <v>0.05</v>
      </c>
      <c r="L49" s="3">
        <v>200</v>
      </c>
      <c r="M49" s="4">
        <f t="shared" si="8"/>
        <v>0.05</v>
      </c>
    </row>
    <row r="50" spans="1:13" x14ac:dyDescent="0.35">
      <c r="A50" t="s">
        <v>2</v>
      </c>
      <c r="B50" t="s">
        <v>78</v>
      </c>
      <c r="C50" t="s">
        <v>5</v>
      </c>
      <c r="D50" t="s">
        <v>9</v>
      </c>
      <c r="E50" t="s">
        <v>55</v>
      </c>
      <c r="F50" s="8">
        <v>7.1082119351706288</v>
      </c>
      <c r="G50" s="8">
        <v>4.5070170886949317</v>
      </c>
      <c r="H50">
        <v>0.25</v>
      </c>
      <c r="I50" s="3">
        <v>5</v>
      </c>
      <c r="J50" s="4">
        <f t="shared" si="6"/>
        <v>9.9999999999999991E-5</v>
      </c>
      <c r="K50" s="4">
        <f t="shared" si="7"/>
        <v>0.05</v>
      </c>
      <c r="L50" s="3">
        <v>200</v>
      </c>
      <c r="M50" s="4">
        <f t="shared" si="8"/>
        <v>0.05</v>
      </c>
    </row>
    <row r="51" spans="1:13" x14ac:dyDescent="0.35">
      <c r="A51" t="s">
        <v>2</v>
      </c>
      <c r="B51" t="s">
        <v>78</v>
      </c>
      <c r="C51" t="s">
        <v>5</v>
      </c>
      <c r="D51" t="s">
        <v>9</v>
      </c>
      <c r="E51" t="s">
        <v>56</v>
      </c>
      <c r="F51" s="8">
        <v>7.8687109361674983</v>
      </c>
      <c r="G51" s="8">
        <v>3.0611110480822639</v>
      </c>
      <c r="H51">
        <v>0.25</v>
      </c>
      <c r="I51" s="3">
        <v>5</v>
      </c>
      <c r="J51" s="4">
        <f t="shared" si="6"/>
        <v>9.9999999999999991E-5</v>
      </c>
      <c r="K51" s="4">
        <f t="shared" si="7"/>
        <v>0.05</v>
      </c>
      <c r="L51" s="3">
        <v>200</v>
      </c>
      <c r="M51" s="4">
        <f t="shared" si="8"/>
        <v>0.05</v>
      </c>
    </row>
    <row r="52" spans="1:13" x14ac:dyDescent="0.35">
      <c r="A52" t="s">
        <v>2</v>
      </c>
      <c r="B52" t="s">
        <v>78</v>
      </c>
      <c r="C52" t="s">
        <v>5</v>
      </c>
      <c r="D52" t="s">
        <v>9</v>
      </c>
      <c r="E52" t="s">
        <v>57</v>
      </c>
      <c r="F52" s="8">
        <v>8.3429524062548364</v>
      </c>
      <c r="G52" s="8">
        <v>1.489915150923832</v>
      </c>
      <c r="H52">
        <v>0.25</v>
      </c>
      <c r="I52" s="3">
        <v>5</v>
      </c>
      <c r="J52" s="4">
        <f t="shared" si="6"/>
        <v>9.9999999999999991E-5</v>
      </c>
      <c r="K52" s="4">
        <f t="shared" si="7"/>
        <v>0.05</v>
      </c>
      <c r="L52" s="3">
        <v>200</v>
      </c>
      <c r="M52" s="4">
        <f t="shared" si="8"/>
        <v>0.05</v>
      </c>
    </row>
    <row r="53" spans="1:13" x14ac:dyDescent="0.35">
      <c r="A53" t="s">
        <v>2</v>
      </c>
      <c r="B53" t="s">
        <v>78</v>
      </c>
      <c r="C53" t="s">
        <v>5</v>
      </c>
      <c r="D53" t="s">
        <v>9</v>
      </c>
      <c r="E53" t="s">
        <v>58</v>
      </c>
      <c r="F53" s="8">
        <v>3.0953116014548465</v>
      </c>
      <c r="G53" s="8">
        <v>6.7295916650400533</v>
      </c>
      <c r="H53">
        <v>0.25</v>
      </c>
      <c r="I53" s="3">
        <v>5</v>
      </c>
      <c r="J53" s="4">
        <f t="shared" si="6"/>
        <v>9.9999999999999991E-5</v>
      </c>
      <c r="K53" s="4">
        <f t="shared" si="7"/>
        <v>0.05</v>
      </c>
      <c r="L53" s="3">
        <v>200</v>
      </c>
      <c r="M53" s="4">
        <f t="shared" si="8"/>
        <v>0.05</v>
      </c>
    </row>
    <row r="54" spans="1:13" x14ac:dyDescent="0.35">
      <c r="A54" t="s">
        <v>2</v>
      </c>
      <c r="B54" t="s">
        <v>78</v>
      </c>
      <c r="C54" t="s">
        <v>5</v>
      </c>
      <c r="D54" t="s">
        <v>9</v>
      </c>
      <c r="E54" t="s">
        <v>59</v>
      </c>
      <c r="F54" s="8">
        <v>4.3347670897467836</v>
      </c>
      <c r="G54" s="8">
        <v>6.0188254130327348</v>
      </c>
      <c r="H54">
        <v>0.25</v>
      </c>
      <c r="I54" s="3">
        <v>5</v>
      </c>
      <c r="J54" s="4">
        <f t="shared" si="6"/>
        <v>9.9999999999999991E-5</v>
      </c>
      <c r="K54" s="4">
        <f t="shared" si="7"/>
        <v>0.05</v>
      </c>
      <c r="L54" s="3">
        <v>200</v>
      </c>
      <c r="M54" s="4">
        <f t="shared" si="8"/>
        <v>0.05</v>
      </c>
    </row>
    <row r="55" spans="1:13" x14ac:dyDescent="0.35">
      <c r="A55" t="s">
        <v>2</v>
      </c>
      <c r="B55" t="s">
        <v>78</v>
      </c>
      <c r="C55" t="s">
        <v>5</v>
      </c>
      <c r="D55" t="s">
        <v>9</v>
      </c>
      <c r="E55" t="s">
        <v>60</v>
      </c>
      <c r="F55" s="8">
        <v>5.4216554149217551</v>
      </c>
      <c r="G55" s="8">
        <v>5.0813306702667678</v>
      </c>
      <c r="H55">
        <v>0.25</v>
      </c>
      <c r="I55" s="3">
        <v>5</v>
      </c>
      <c r="J55" s="4">
        <f t="shared" si="6"/>
        <v>9.9999999999999991E-5</v>
      </c>
      <c r="K55" s="4">
        <f t="shared" si="7"/>
        <v>0.05</v>
      </c>
      <c r="L55" s="3">
        <v>200</v>
      </c>
      <c r="M55" s="4">
        <f t="shared" si="8"/>
        <v>0.05</v>
      </c>
    </row>
    <row r="56" spans="1:13" x14ac:dyDescent="0.35">
      <c r="A56" t="s">
        <v>2</v>
      </c>
      <c r="B56" t="s">
        <v>78</v>
      </c>
      <c r="C56" t="s">
        <v>5</v>
      </c>
      <c r="D56" t="s">
        <v>9</v>
      </c>
      <c r="E56" t="s">
        <v>61</v>
      </c>
      <c r="F56" s="8">
        <v>6.3148107932581397</v>
      </c>
      <c r="G56" s="8">
        <v>3.9493178677225687</v>
      </c>
      <c r="H56">
        <v>0.25</v>
      </c>
      <c r="I56" s="3">
        <v>5</v>
      </c>
      <c r="J56" s="4">
        <f t="shared" si="6"/>
        <v>9.9999999999999991E-5</v>
      </c>
      <c r="K56" s="4">
        <f t="shared" si="7"/>
        <v>0.05</v>
      </c>
      <c r="L56" s="3">
        <v>200</v>
      </c>
      <c r="M56" s="4">
        <f t="shared" si="8"/>
        <v>0.05</v>
      </c>
    </row>
    <row r="57" spans="1:13" x14ac:dyDescent="0.35">
      <c r="A57" t="s">
        <v>2</v>
      </c>
      <c r="B57" t="s">
        <v>78</v>
      </c>
      <c r="C57" t="s">
        <v>5</v>
      </c>
      <c r="D57" t="s">
        <v>9</v>
      </c>
      <c r="E57" t="s">
        <v>62</v>
      </c>
      <c r="F57" s="8">
        <v>6.9797760484036369</v>
      </c>
      <c r="G57" s="8">
        <v>2.6624099281880369</v>
      </c>
      <c r="H57">
        <v>0.25</v>
      </c>
      <c r="I57" s="3">
        <v>5</v>
      </c>
      <c r="J57" s="4">
        <f t="shared" si="6"/>
        <v>9.9999999999999991E-5</v>
      </c>
      <c r="K57" s="4">
        <f t="shared" si="7"/>
        <v>0.05</v>
      </c>
      <c r="L57" s="3">
        <v>200</v>
      </c>
      <c r="M57" s="4">
        <f t="shared" si="8"/>
        <v>0.05</v>
      </c>
    </row>
    <row r="58" spans="1:13" x14ac:dyDescent="0.35">
      <c r="A58" t="s">
        <v>2</v>
      </c>
      <c r="B58" t="s">
        <v>78</v>
      </c>
      <c r="C58" t="s">
        <v>5</v>
      </c>
      <c r="D58" t="s">
        <v>9</v>
      </c>
      <c r="E58" t="s">
        <v>63</v>
      </c>
      <c r="F58" s="8">
        <v>7.3901248968377136</v>
      </c>
      <c r="G58" s="8">
        <v>1.2662609343716535</v>
      </c>
      <c r="H58">
        <v>0.25</v>
      </c>
      <c r="I58" s="3">
        <v>5</v>
      </c>
      <c r="J58" s="4">
        <f t="shared" si="6"/>
        <v>9.9999999999999991E-5</v>
      </c>
      <c r="K58" s="4">
        <f t="shared" si="7"/>
        <v>0.05</v>
      </c>
      <c r="L58" s="3">
        <v>200</v>
      </c>
      <c r="M58" s="4">
        <f t="shared" si="8"/>
        <v>0.05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ElectrodeOrder</vt:lpstr>
      <vt:lpstr>ElectrodeLocations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Boynton</dc:creator>
  <cp:lastModifiedBy>Department of Psychology</cp:lastModifiedBy>
  <dcterms:created xsi:type="dcterms:W3CDTF">2022-07-06T10:09:34Z</dcterms:created>
  <dcterms:modified xsi:type="dcterms:W3CDTF">2023-03-08T05:57:05Z</dcterms:modified>
</cp:coreProperties>
</file>