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User\Desktop\udacity BA\"/>
    </mc:Choice>
  </mc:AlternateContent>
  <xr:revisionPtr revIDLastSave="0" documentId="13_ncr:1_{F72B16DF-0CFF-4BBF-8948-720B9FEB8260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3" i="1" l="1"/>
  <c r="D33" i="1"/>
  <c r="E33" i="1"/>
  <c r="F33" i="1"/>
  <c r="G33" i="1"/>
  <c r="H29" i="1"/>
  <c r="G29" i="1"/>
  <c r="F29" i="1"/>
  <c r="E29" i="1"/>
  <c r="D29" i="1"/>
  <c r="C29" i="1"/>
  <c r="H22" i="1"/>
  <c r="G22" i="1"/>
  <c r="F22" i="1"/>
  <c r="E22" i="1"/>
  <c r="D22" i="1"/>
  <c r="C22" i="1"/>
  <c r="E13" i="1"/>
  <c r="C13" i="1"/>
  <c r="D13" i="1"/>
  <c r="B16" i="1"/>
  <c r="B25" i="1" s="1"/>
  <c r="H25" i="1" s="1"/>
  <c r="B15" i="1"/>
  <c r="B24" i="1" s="1"/>
  <c r="H24" i="1" s="1"/>
  <c r="B14" i="1"/>
  <c r="B8" i="1"/>
  <c r="D25" i="1" l="1"/>
  <c r="D32" i="1" s="1"/>
  <c r="D24" i="1"/>
  <c r="D31" i="1" s="1"/>
  <c r="C25" i="1"/>
  <c r="C32" i="1" s="1"/>
  <c r="C24" i="1"/>
  <c r="C31" i="1" s="1"/>
  <c r="C14" i="1"/>
  <c r="B23" i="1"/>
  <c r="C16" i="1"/>
  <c r="C15" i="1"/>
  <c r="C23" i="1" l="1"/>
  <c r="C30" i="1" s="1"/>
  <c r="H32" i="1"/>
  <c r="E25" i="1"/>
  <c r="E32" i="1" s="1"/>
  <c r="F25" i="1"/>
  <c r="F32" i="1" s="1"/>
  <c r="G25" i="1"/>
  <c r="G32" i="1" s="1"/>
  <c r="D23" i="1"/>
  <c r="D30" i="1" s="1"/>
  <c r="H31" i="1"/>
  <c r="E24" i="1"/>
  <c r="E31" i="1" s="1"/>
  <c r="F24" i="1"/>
  <c r="F31" i="1" s="1"/>
  <c r="G24" i="1"/>
  <c r="G31" i="1" s="1"/>
  <c r="E23" i="1"/>
  <c r="E30" i="1" s="1"/>
  <c r="H23" i="1"/>
  <c r="H30" i="1" s="1"/>
  <c r="F23" i="1"/>
  <c r="F30" i="1" s="1"/>
  <c r="G23" i="1"/>
  <c r="G30" i="1" s="1"/>
  <c r="H33" i="1" l="1"/>
</calcChain>
</file>

<file path=xl/sharedStrings.xml><?xml version="1.0" encoding="utf-8"?>
<sst xmlns="http://schemas.openxmlformats.org/spreadsheetml/2006/main" count="24" uniqueCount="18">
  <si>
    <t>Key Seller Assumptions &amp; KPIs</t>
  </si>
  <si>
    <t># Opportunities Closed by Sales Person (Annually)</t>
  </si>
  <si>
    <t>Avg PPU/mo</t>
  </si>
  <si>
    <t>Avg Units per Oppty</t>
  </si>
  <si>
    <t>Avg Contract Months/Oppty</t>
  </si>
  <si>
    <t>Avg Opportunity Size (Booking)</t>
  </si>
  <si>
    <t>Sales Hiring Schedule</t>
  </si>
  <si>
    <t>Sales Employee</t>
  </si>
  <si>
    <t>Projected Hire Date</t>
  </si>
  <si>
    <t>Sales Person 1</t>
  </si>
  <si>
    <t>Sales Person 2</t>
  </si>
  <si>
    <t>Sales Person 3</t>
  </si>
  <si>
    <t>Seller Ramp Assumption</t>
  </si>
  <si>
    <t>Sales Productivity Schedule</t>
  </si>
  <si>
    <t>Projected Ramp Date</t>
  </si>
  <si>
    <t>Projected Bookings per Sales Person</t>
  </si>
  <si>
    <t>Total Bookings</t>
  </si>
  <si>
    <t>COMPLETE PROJECTED BOOKINGS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</si>
</sst>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color rgb="FF0000FF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center" wrapText="1"/>
    </xf>
    <xf numFmtId="0" fontId="1" fillId="0" borderId="0" xfId="0" applyFont="1" applyBorder="1" applyAlignment="1"/>
    <xf numFmtId="0" fontId="4" fillId="0" borderId="0" xfId="0" applyFont="1" applyAlignment="1">
      <alignment wrapText="1"/>
    </xf>
    <xf numFmtId="164" fontId="3" fillId="2" borderId="0" xfId="0" applyNumberFormat="1" applyFont="1" applyFill="1" applyAlignment="1">
      <alignment horizontal="center" wrapText="1"/>
    </xf>
    <xf numFmtId="164" fontId="5" fillId="3" borderId="0" xfId="0" applyNumberFormat="1" applyFont="1" applyFill="1" applyAlignment="1">
      <alignment horizontal="center" wrapText="1"/>
    </xf>
    <xf numFmtId="0" fontId="6" fillId="0" borderId="0" xfId="0" applyFont="1" applyAlignment="1">
      <alignment wrapText="1"/>
    </xf>
    <xf numFmtId="14" fontId="6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/>
    <xf numFmtId="14" fontId="7" fillId="0" borderId="0" xfId="0" applyNumberFormat="1" applyFont="1" applyAlignment="1">
      <alignment horizontal="center" wrapText="1"/>
    </xf>
    <xf numFmtId="14" fontId="7" fillId="0" borderId="0" xfId="0" applyNumberFormat="1" applyFont="1" applyAlignment="1">
      <alignment horizontal="left"/>
    </xf>
    <xf numFmtId="14" fontId="7" fillId="2" borderId="0" xfId="0" applyNumberFormat="1" applyFont="1" applyFill="1" applyAlignment="1">
      <alignment horizontal="center" wrapText="1"/>
    </xf>
    <xf numFmtId="164" fontId="1" fillId="0" borderId="0" xfId="0" applyNumberFormat="1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9"/>
  <sheetViews>
    <sheetView tabSelected="1" topLeftCell="A22" workbookViewId="0">
      <selection activeCell="F33" sqref="F33"/>
    </sheetView>
  </sheetViews>
  <sheetFormatPr defaultColWidth="14.42578125" defaultRowHeight="15" x14ac:dyDescent="0.25"/>
  <cols>
    <col min="1" max="1" width="36.5703125" style="15" customWidth="1"/>
    <col min="2" max="2" width="14.42578125" style="15"/>
    <col min="3" max="16384" width="14.42578125" style="3"/>
  </cols>
  <sheetData>
    <row r="1" spans="1:25" ht="15.75" customHeight="1" x14ac:dyDescent="0.2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25">
      <c r="A2" s="4" t="s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customHeight="1" x14ac:dyDescent="0.25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47.45" customHeight="1" x14ac:dyDescent="0.25">
      <c r="A4" s="1" t="s">
        <v>1</v>
      </c>
      <c r="B4" s="5">
        <v>53</v>
      </c>
      <c r="C4" s="6"/>
      <c r="D4" s="6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47.45" customHeight="1" x14ac:dyDescent="0.25">
      <c r="A5" s="7" t="s">
        <v>2</v>
      </c>
      <c r="B5" s="8">
        <v>250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24.95" customHeight="1" x14ac:dyDescent="0.25">
      <c r="A6" s="7" t="s">
        <v>3</v>
      </c>
      <c r="B6" s="5">
        <v>56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39" customHeight="1" x14ac:dyDescent="0.25">
      <c r="A7" s="1" t="s">
        <v>4</v>
      </c>
      <c r="B7" s="5">
        <v>24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81" customHeight="1" x14ac:dyDescent="0.25">
      <c r="A8" s="1" t="s">
        <v>5</v>
      </c>
      <c r="B8" s="9">
        <f>B5*B6*B7</f>
        <v>336000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.75" customHeight="1" x14ac:dyDescent="0.25">
      <c r="A9" s="1"/>
      <c r="B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.75" customHeight="1" x14ac:dyDescent="0.25">
      <c r="A10" s="1"/>
      <c r="B10" s="1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.75" customHeight="1" x14ac:dyDescent="0.25">
      <c r="A11" s="4" t="s">
        <v>6</v>
      </c>
      <c r="B11" s="1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.75" customHeight="1" x14ac:dyDescent="0.25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24.95" customHeight="1" x14ac:dyDescent="0.25">
      <c r="A13" s="10" t="s">
        <v>7</v>
      </c>
      <c r="B13" s="10" t="s">
        <v>8</v>
      </c>
      <c r="C13" s="19">
        <f ca="1">EOMONTH(TODAY(),0)</f>
        <v>43982</v>
      </c>
      <c r="D13" s="11">
        <f ca="1">EOMONTH(TODAY(), 1)</f>
        <v>44012</v>
      </c>
      <c r="E13" s="11">
        <f ca="1">EOMONTH(TODAY(),2)</f>
        <v>44043</v>
      </c>
      <c r="F13" s="1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32.1" customHeight="1" x14ac:dyDescent="0.25">
      <c r="A14" s="1" t="s">
        <v>9</v>
      </c>
      <c r="B14" s="20">
        <f ca="1">TODAY()+30</f>
        <v>43990</v>
      </c>
      <c r="C14" s="16">
        <f ca="1">IF($B$14&lt;= C$13,1,0)</f>
        <v>0</v>
      </c>
      <c r="D14" s="16"/>
      <c r="E14" s="16"/>
      <c r="F14" s="16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30.6" customHeight="1" x14ac:dyDescent="0.25">
      <c r="A15" s="1" t="s">
        <v>10</v>
      </c>
      <c r="B15" s="20">
        <f ca="1">TODAY()+60</f>
        <v>44020</v>
      </c>
      <c r="C15" s="16">
        <f ca="1">IF($B$15&lt;= $C$13,1,0)</f>
        <v>0</v>
      </c>
      <c r="D15" s="16"/>
      <c r="E15" s="16"/>
      <c r="F15" s="16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30.95" customHeight="1" x14ac:dyDescent="0.25">
      <c r="A16" s="1" t="s">
        <v>11</v>
      </c>
      <c r="B16" s="20">
        <f ca="1">TODAY()+90</f>
        <v>44050</v>
      </c>
      <c r="C16" s="16">
        <f ca="1">IF($B$16&lt;= $C$13,1,0)</f>
        <v>0</v>
      </c>
      <c r="D16" s="16"/>
      <c r="E16" s="16"/>
      <c r="F16" s="16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 x14ac:dyDescent="0.25">
      <c r="A17" s="1"/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29.45" customHeight="1" x14ac:dyDescent="0.25">
      <c r="A18" s="1"/>
      <c r="B18" s="10" t="s">
        <v>12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 x14ac:dyDescent="0.25">
      <c r="A19" s="1"/>
      <c r="B19" s="5">
        <v>4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customHeight="1" x14ac:dyDescent="0.25">
      <c r="A20" s="10"/>
      <c r="B20" s="1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24" customHeight="1" x14ac:dyDescent="0.25">
      <c r="A21" s="4" t="s">
        <v>13</v>
      </c>
      <c r="B21" s="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26.25" x14ac:dyDescent="0.25">
      <c r="A22" s="1"/>
      <c r="B22" s="10" t="s">
        <v>14</v>
      </c>
      <c r="C22" s="19">
        <f ca="1">EOMONTH(TODAY(),0)</f>
        <v>43982</v>
      </c>
      <c r="D22" s="11">
        <f ca="1">EOMONTH(TODAY(),1)</f>
        <v>44012</v>
      </c>
      <c r="E22" s="11">
        <f ca="1">EOMONTH(TODAY(),2)</f>
        <v>44043</v>
      </c>
      <c r="F22" s="11">
        <f ca="1">EOMONTH(TODAY(),3)</f>
        <v>44074</v>
      </c>
      <c r="G22" s="11">
        <f ca="1">EOMONTH(TODAY(),4)</f>
        <v>44104</v>
      </c>
      <c r="H22" s="11">
        <f ca="1">EOMONTH(TODAY(),5)</f>
        <v>44135</v>
      </c>
      <c r="I22" s="11"/>
      <c r="J22" s="11"/>
      <c r="K22" s="11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1" t="s">
        <v>9</v>
      </c>
      <c r="B23" s="18">
        <f ca="1">EOMONTH(B14,$B$19)</f>
        <v>44135</v>
      </c>
      <c r="C23" s="16">
        <f ca="1">IF($B23&lt;=C$22,1,0)</f>
        <v>0</v>
      </c>
      <c r="D23" s="12">
        <f ca="1">IF($B23&lt;=D$22,1,0)</f>
        <v>0</v>
      </c>
      <c r="E23" s="12">
        <f ca="1">IF($B$23&lt;=$E$22,1,0)</f>
        <v>0</v>
      </c>
      <c r="F23" s="12">
        <f ca="1">IF($B$23&lt;=$F$22,1,0)</f>
        <v>0</v>
      </c>
      <c r="G23" s="12">
        <f ca="1">IF($B$23&lt;=$G$22,1,0)</f>
        <v>0</v>
      </c>
      <c r="H23" s="12">
        <f ca="1">IF($B$23&lt;=$H$22,1,0)</f>
        <v>1</v>
      </c>
      <c r="I23" s="12"/>
      <c r="J23" s="12"/>
      <c r="K23" s="1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A24" s="1" t="s">
        <v>10</v>
      </c>
      <c r="B24" s="18">
        <f t="shared" ref="B24:B25" ca="1" si="0">EOMONTH(B15,$B$19)</f>
        <v>44165</v>
      </c>
      <c r="C24" s="16">
        <f t="shared" ref="C24:C25" ca="1" si="1">IF($B24&lt;=C$22,1,0)</f>
        <v>0</v>
      </c>
      <c r="D24" s="12">
        <f ca="1">IF($B24&lt;=D$22,1,0)</f>
        <v>0</v>
      </c>
      <c r="E24" s="12">
        <f ca="1">IF($B$23&lt;=$E$22,1,0)</f>
        <v>0</v>
      </c>
      <c r="F24" s="12">
        <f ca="1">IF($B$23&lt;=$F$22,1,0)</f>
        <v>0</v>
      </c>
      <c r="G24" s="12">
        <f ca="1">IF($B$23&lt;=$G$22,1,0)</f>
        <v>0</v>
      </c>
      <c r="H24" s="12">
        <f ca="1">IF($B$24&lt;=$H$22,1,0)</f>
        <v>0</v>
      </c>
      <c r="I24" s="12"/>
      <c r="J24" s="12"/>
      <c r="K24" s="1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 s="1" t="s">
        <v>11</v>
      </c>
      <c r="B25" s="18">
        <f t="shared" ca="1" si="0"/>
        <v>44196</v>
      </c>
      <c r="C25" s="16">
        <f t="shared" ca="1" si="1"/>
        <v>0</v>
      </c>
      <c r="D25" s="12">
        <f ca="1">IF($B25&lt;=D$22,1,0)</f>
        <v>0</v>
      </c>
      <c r="E25" s="12">
        <f ca="1">IF($B$23&lt;=$E$22,1,0)</f>
        <v>0</v>
      </c>
      <c r="F25" s="12">
        <f ca="1">IF($B$23&lt;=$F$22,1,0)</f>
        <v>0</v>
      </c>
      <c r="G25" s="12">
        <f ca="1">IF($B$23&lt;=$G$22,1,0)</f>
        <v>0</v>
      </c>
      <c r="H25" s="12">
        <f ca="1">IF($B$25&lt;=$H$22,1,0)</f>
        <v>0</v>
      </c>
      <c r="I25" s="12"/>
      <c r="J25" s="12"/>
      <c r="K25" s="1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A26" s="1"/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41.45" customHeight="1" x14ac:dyDescent="0.25">
      <c r="A28" s="4" t="s">
        <v>15</v>
      </c>
      <c r="B28" s="10"/>
      <c r="C28" s="17" t="s">
        <v>17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1"/>
      <c r="B29" s="10"/>
      <c r="C29" s="11">
        <f ca="1">EOMONTH(TODAY(),0)</f>
        <v>43982</v>
      </c>
      <c r="D29" s="11">
        <f ca="1">EOMONTH(TODAY(),1)</f>
        <v>44012</v>
      </c>
      <c r="E29" s="11">
        <f ca="1">EOMONTH(TODAY(),2)</f>
        <v>44043</v>
      </c>
      <c r="F29" s="11">
        <f ca="1">EOMONTH(TODAY(),3)</f>
        <v>44074</v>
      </c>
      <c r="G29" s="11">
        <f ca="1">EOMONTH(TODAY(),4)</f>
        <v>44104</v>
      </c>
      <c r="H29" s="11">
        <f ca="1">EOMONTH(TODAY(),5)</f>
        <v>44135</v>
      </c>
      <c r="I29" s="11"/>
      <c r="J29" s="11"/>
      <c r="K29" s="1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1" t="s">
        <v>9</v>
      </c>
      <c r="B30" s="10"/>
      <c r="C30" s="13">
        <f ca="1">C23*$B$8*($B$4/12)</f>
        <v>0</v>
      </c>
      <c r="D30" s="21">
        <f ca="1">D23*$B$8*($B$4/12)</f>
        <v>0</v>
      </c>
      <c r="E30" s="13">
        <f ca="1">E23*$B$8*($B$4/12)</f>
        <v>0</v>
      </c>
      <c r="F30" s="13">
        <f ca="1">F23*$B$8*($B$4/12)</f>
        <v>0</v>
      </c>
      <c r="G30" s="13">
        <f ca="1">G23*$B$8*($B$4/12)</f>
        <v>0</v>
      </c>
      <c r="H30" s="13">
        <f ca="1">H23*$B$8*(B4/12)</f>
        <v>1484000</v>
      </c>
      <c r="I30" s="13"/>
      <c r="J30" s="13"/>
      <c r="K30" s="1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1" t="s">
        <v>10</v>
      </c>
      <c r="B31" s="10"/>
      <c r="C31" s="13">
        <f t="shared" ref="C31:G33" ca="1" si="2">C24*$B$8*($B$4/12)</f>
        <v>0</v>
      </c>
      <c r="D31" s="21">
        <f t="shared" ca="1" si="2"/>
        <v>0</v>
      </c>
      <c r="E31" s="13">
        <f t="shared" ca="1" si="2"/>
        <v>0</v>
      </c>
      <c r="F31" s="13">
        <f t="shared" ca="1" si="2"/>
        <v>0</v>
      </c>
      <c r="G31" s="13">
        <f t="shared" ca="1" si="2"/>
        <v>0</v>
      </c>
      <c r="H31" s="13">
        <f t="shared" ref="H31:H32" ca="1" si="3">H24*$B$8*(B5/12)</f>
        <v>0</v>
      </c>
      <c r="I31" s="13"/>
      <c r="J31" s="13"/>
      <c r="K31" s="13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1" t="s">
        <v>11</v>
      </c>
      <c r="B32" s="10"/>
      <c r="C32" s="13">
        <f t="shared" ca="1" si="2"/>
        <v>0</v>
      </c>
      <c r="D32" s="21">
        <f t="shared" ca="1" si="2"/>
        <v>0</v>
      </c>
      <c r="E32" s="13">
        <f t="shared" ca="1" si="2"/>
        <v>0</v>
      </c>
      <c r="F32" s="13">
        <f t="shared" ca="1" si="2"/>
        <v>0</v>
      </c>
      <c r="G32" s="13">
        <f t="shared" ca="1" si="2"/>
        <v>0</v>
      </c>
      <c r="H32" s="13">
        <f t="shared" ca="1" si="3"/>
        <v>0</v>
      </c>
      <c r="I32" s="13"/>
      <c r="J32" s="13"/>
      <c r="K32" s="1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10" t="s">
        <v>16</v>
      </c>
      <c r="B33" s="10"/>
      <c r="C33" s="13">
        <f t="shared" si="2"/>
        <v>0</v>
      </c>
      <c r="D33" s="21">
        <f t="shared" si="2"/>
        <v>0</v>
      </c>
      <c r="E33" s="13">
        <f t="shared" si="2"/>
        <v>0</v>
      </c>
      <c r="F33" s="13">
        <f t="shared" si="2"/>
        <v>0</v>
      </c>
      <c r="G33" s="13">
        <f t="shared" si="2"/>
        <v>0</v>
      </c>
      <c r="H33" s="14">
        <f ca="1">SUM(H30:H32)</f>
        <v>1484000</v>
      </c>
      <c r="I33" s="14"/>
      <c r="J33" s="14"/>
      <c r="K33" s="14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1"/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5">
      <c r="A35" s="1"/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5">
      <c r="A36" s="1"/>
      <c r="B36" s="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25">
      <c r="A37" s="1"/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5">
      <c r="A38" s="1"/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25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5">
      <c r="A40" s="1"/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5">
      <c r="A41" s="1"/>
      <c r="B41" s="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25">
      <c r="A42" s="1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5">
      <c r="A43" s="1"/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5">
      <c r="A44" s="1"/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A45" s="1"/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A46" s="1"/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A47" s="1"/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25">
      <c r="A48" s="1"/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5">
      <c r="A49" s="1"/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x14ac:dyDescent="0.25">
      <c r="A50" s="1"/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x14ac:dyDescent="0.25">
      <c r="A51" s="1"/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5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5">
      <c r="A53" s="1"/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5">
      <c r="A54" s="1"/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5">
      <c r="A55" s="1"/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5">
      <c r="A56" s="1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5">
      <c r="A57" s="1"/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5">
      <c r="A58" s="1"/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5">
      <c r="A59" s="1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5">
      <c r="A60" s="1"/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5">
      <c r="A61" s="1"/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5">
      <c r="A62" s="1"/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x14ac:dyDescent="0.25">
      <c r="A63" s="1"/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25">
      <c r="A64" s="1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25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x14ac:dyDescent="0.25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25">
      <c r="A67" s="1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25">
      <c r="A68" s="1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25">
      <c r="A69" s="1"/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25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25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25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x14ac:dyDescent="0.25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x14ac:dyDescent="0.25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x14ac:dyDescent="0.25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x14ac:dyDescent="0.25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x14ac:dyDescent="0.25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x14ac:dyDescent="0.25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x14ac:dyDescent="0.25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x14ac:dyDescent="0.25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x14ac:dyDescent="0.25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x14ac:dyDescent="0.25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x14ac:dyDescent="0.25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x14ac:dyDescent="0.25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x14ac:dyDescent="0.25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x14ac:dyDescent="0.25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x14ac:dyDescent="0.25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x14ac:dyDescent="0.25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x14ac:dyDescent="0.25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x14ac:dyDescent="0.25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x14ac:dyDescent="0.25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x14ac:dyDescent="0.25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x14ac:dyDescent="0.25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x14ac:dyDescent="0.25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x14ac:dyDescent="0.25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x14ac:dyDescent="0.25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x14ac:dyDescent="0.25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x14ac:dyDescent="0.25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x14ac:dyDescent="0.25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x14ac:dyDescent="0.25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x14ac:dyDescent="0.25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x14ac:dyDescent="0.25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x14ac:dyDescent="0.25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x14ac:dyDescent="0.25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x14ac:dyDescent="0.25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x14ac:dyDescent="0.25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x14ac:dyDescent="0.25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x14ac:dyDescent="0.25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x14ac:dyDescent="0.25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x14ac:dyDescent="0.25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x14ac:dyDescent="0.25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x14ac:dyDescent="0.25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x14ac:dyDescent="0.25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x14ac:dyDescent="0.25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x14ac:dyDescent="0.25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x14ac:dyDescent="0.25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x14ac:dyDescent="0.25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x14ac:dyDescent="0.25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x14ac:dyDescent="0.25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x14ac:dyDescent="0.25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x14ac:dyDescent="0.25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x14ac:dyDescent="0.25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x14ac:dyDescent="0.25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x14ac:dyDescent="0.25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x14ac:dyDescent="0.25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x14ac:dyDescent="0.25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x14ac:dyDescent="0.25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x14ac:dyDescent="0.25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x14ac:dyDescent="0.25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x14ac:dyDescent="0.25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x14ac:dyDescent="0.25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x14ac:dyDescent="0.25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x14ac:dyDescent="0.25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x14ac:dyDescent="0.25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x14ac:dyDescent="0.25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x14ac:dyDescent="0.25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x14ac:dyDescent="0.25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x14ac:dyDescent="0.25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x14ac:dyDescent="0.25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x14ac:dyDescent="0.25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x14ac:dyDescent="0.25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x14ac:dyDescent="0.25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x14ac:dyDescent="0.25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x14ac:dyDescent="0.25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x14ac:dyDescent="0.25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x14ac:dyDescent="0.25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x14ac:dyDescent="0.25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x14ac:dyDescent="0.25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x14ac:dyDescent="0.25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x14ac:dyDescent="0.25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x14ac:dyDescent="0.25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x14ac:dyDescent="0.25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x14ac:dyDescent="0.25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x14ac:dyDescent="0.25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x14ac:dyDescent="0.25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x14ac:dyDescent="0.25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x14ac:dyDescent="0.25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x14ac:dyDescent="0.25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x14ac:dyDescent="0.25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x14ac:dyDescent="0.25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x14ac:dyDescent="0.25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x14ac:dyDescent="0.25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x14ac:dyDescent="0.25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x14ac:dyDescent="0.25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x14ac:dyDescent="0.25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x14ac:dyDescent="0.25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x14ac:dyDescent="0.25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x14ac:dyDescent="0.25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x14ac:dyDescent="0.25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x14ac:dyDescent="0.25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x14ac:dyDescent="0.25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x14ac:dyDescent="0.25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x14ac:dyDescent="0.25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x14ac:dyDescent="0.25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x14ac:dyDescent="0.25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x14ac:dyDescent="0.25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x14ac:dyDescent="0.25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x14ac:dyDescent="0.25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x14ac:dyDescent="0.25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x14ac:dyDescent="0.25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x14ac:dyDescent="0.25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x14ac:dyDescent="0.25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x14ac:dyDescent="0.25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x14ac:dyDescent="0.25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x14ac:dyDescent="0.25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x14ac:dyDescent="0.25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x14ac:dyDescent="0.25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x14ac:dyDescent="0.25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x14ac:dyDescent="0.25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x14ac:dyDescent="0.25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x14ac:dyDescent="0.25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x14ac:dyDescent="0.25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x14ac:dyDescent="0.25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x14ac:dyDescent="0.25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x14ac:dyDescent="0.25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x14ac:dyDescent="0.25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x14ac:dyDescent="0.25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x14ac:dyDescent="0.25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x14ac:dyDescent="0.25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x14ac:dyDescent="0.25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x14ac:dyDescent="0.25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x14ac:dyDescent="0.25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x14ac:dyDescent="0.25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x14ac:dyDescent="0.25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x14ac:dyDescent="0.25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x14ac:dyDescent="0.25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x14ac:dyDescent="0.25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x14ac:dyDescent="0.25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x14ac:dyDescent="0.25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x14ac:dyDescent="0.25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x14ac:dyDescent="0.25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x14ac:dyDescent="0.25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x14ac:dyDescent="0.25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x14ac:dyDescent="0.25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x14ac:dyDescent="0.25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x14ac:dyDescent="0.25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x14ac:dyDescent="0.25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x14ac:dyDescent="0.25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x14ac:dyDescent="0.25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x14ac:dyDescent="0.25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x14ac:dyDescent="0.25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x14ac:dyDescent="0.25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x14ac:dyDescent="0.25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x14ac:dyDescent="0.25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x14ac:dyDescent="0.25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x14ac:dyDescent="0.25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x14ac:dyDescent="0.25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x14ac:dyDescent="0.25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x14ac:dyDescent="0.25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x14ac:dyDescent="0.25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x14ac:dyDescent="0.25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x14ac:dyDescent="0.25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x14ac:dyDescent="0.25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x14ac:dyDescent="0.25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x14ac:dyDescent="0.25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x14ac:dyDescent="0.25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x14ac:dyDescent="0.25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x14ac:dyDescent="0.25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x14ac:dyDescent="0.25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x14ac:dyDescent="0.25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x14ac:dyDescent="0.25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x14ac:dyDescent="0.25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x14ac:dyDescent="0.25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x14ac:dyDescent="0.25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x14ac:dyDescent="0.25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x14ac:dyDescent="0.25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x14ac:dyDescent="0.25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x14ac:dyDescent="0.25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x14ac:dyDescent="0.25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x14ac:dyDescent="0.25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x14ac:dyDescent="0.25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x14ac:dyDescent="0.25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x14ac:dyDescent="0.25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x14ac:dyDescent="0.25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x14ac:dyDescent="0.25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x14ac:dyDescent="0.25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x14ac:dyDescent="0.25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x14ac:dyDescent="0.25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x14ac:dyDescent="0.25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x14ac:dyDescent="0.25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x14ac:dyDescent="0.25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x14ac:dyDescent="0.25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x14ac:dyDescent="0.25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x14ac:dyDescent="0.25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x14ac:dyDescent="0.25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x14ac:dyDescent="0.25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x14ac:dyDescent="0.25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x14ac:dyDescent="0.25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x14ac:dyDescent="0.25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x14ac:dyDescent="0.25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x14ac:dyDescent="0.25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x14ac:dyDescent="0.25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x14ac:dyDescent="0.25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x14ac:dyDescent="0.25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x14ac:dyDescent="0.25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x14ac:dyDescent="0.25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x14ac:dyDescent="0.25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x14ac:dyDescent="0.25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x14ac:dyDescent="0.25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x14ac:dyDescent="0.25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x14ac:dyDescent="0.25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x14ac:dyDescent="0.25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x14ac:dyDescent="0.25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x14ac:dyDescent="0.25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x14ac:dyDescent="0.25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x14ac:dyDescent="0.25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x14ac:dyDescent="0.25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x14ac:dyDescent="0.25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x14ac:dyDescent="0.25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x14ac:dyDescent="0.25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x14ac:dyDescent="0.25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x14ac:dyDescent="0.25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x14ac:dyDescent="0.25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x14ac:dyDescent="0.25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x14ac:dyDescent="0.25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x14ac:dyDescent="0.25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x14ac:dyDescent="0.25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x14ac:dyDescent="0.25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x14ac:dyDescent="0.25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x14ac:dyDescent="0.25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x14ac:dyDescent="0.25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x14ac:dyDescent="0.25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x14ac:dyDescent="0.25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x14ac:dyDescent="0.25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x14ac:dyDescent="0.25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x14ac:dyDescent="0.25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x14ac:dyDescent="0.25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x14ac:dyDescent="0.25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x14ac:dyDescent="0.25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x14ac:dyDescent="0.25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x14ac:dyDescent="0.25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x14ac:dyDescent="0.25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x14ac:dyDescent="0.25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x14ac:dyDescent="0.25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x14ac:dyDescent="0.25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x14ac:dyDescent="0.25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x14ac:dyDescent="0.25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x14ac:dyDescent="0.25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x14ac:dyDescent="0.25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x14ac:dyDescent="0.25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x14ac:dyDescent="0.25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x14ac:dyDescent="0.25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x14ac:dyDescent="0.25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x14ac:dyDescent="0.25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x14ac:dyDescent="0.25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x14ac:dyDescent="0.25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x14ac:dyDescent="0.25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x14ac:dyDescent="0.25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x14ac:dyDescent="0.25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x14ac:dyDescent="0.25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x14ac:dyDescent="0.25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x14ac:dyDescent="0.25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x14ac:dyDescent="0.25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x14ac:dyDescent="0.25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x14ac:dyDescent="0.25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x14ac:dyDescent="0.25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x14ac:dyDescent="0.25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x14ac:dyDescent="0.25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x14ac:dyDescent="0.25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x14ac:dyDescent="0.25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x14ac:dyDescent="0.25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x14ac:dyDescent="0.25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x14ac:dyDescent="0.25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x14ac:dyDescent="0.25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x14ac:dyDescent="0.25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x14ac:dyDescent="0.25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x14ac:dyDescent="0.25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x14ac:dyDescent="0.25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x14ac:dyDescent="0.25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x14ac:dyDescent="0.25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x14ac:dyDescent="0.25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x14ac:dyDescent="0.25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x14ac:dyDescent="0.25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x14ac:dyDescent="0.25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x14ac:dyDescent="0.25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x14ac:dyDescent="0.25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x14ac:dyDescent="0.25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x14ac:dyDescent="0.25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x14ac:dyDescent="0.25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x14ac:dyDescent="0.25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x14ac:dyDescent="0.25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x14ac:dyDescent="0.25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x14ac:dyDescent="0.25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x14ac:dyDescent="0.25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x14ac:dyDescent="0.25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x14ac:dyDescent="0.25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x14ac:dyDescent="0.25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25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25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25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25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25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25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25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25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25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25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25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25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25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25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25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25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25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25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25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25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25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25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25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25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25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25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25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25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25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25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25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25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25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25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25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25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25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25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25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25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25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25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25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25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25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25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25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25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25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25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25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25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25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25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25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25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25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25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25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25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25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25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25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25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25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25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25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25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25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25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25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25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25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25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25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25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25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25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25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25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25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25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25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25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25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25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25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25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25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25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25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25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25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25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25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25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25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25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25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25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25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25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25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25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25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25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25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25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25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25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25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25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25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25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25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25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25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25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25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25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25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25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25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25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25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25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25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25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25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25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25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25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25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25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25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25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25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25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25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25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25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25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25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25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25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25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25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25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25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25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25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25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25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25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25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25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25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25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25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25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25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25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25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25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25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25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25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25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25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25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25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25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25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25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25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25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25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25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25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25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25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25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25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25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25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25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25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25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25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25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25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25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25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25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25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25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25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25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25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25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25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25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25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25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25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25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25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25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25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25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25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25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25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25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25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25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25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25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25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25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25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25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25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25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25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25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25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25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25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25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25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25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25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25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25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25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25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25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25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25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25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25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25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25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25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25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25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25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25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25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25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25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25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25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25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25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25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25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25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25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25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25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25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25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25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25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25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25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25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25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25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25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25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25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25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25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25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25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25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25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25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25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25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25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25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25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25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25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25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25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25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25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25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25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25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25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25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25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25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25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25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25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25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25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25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25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25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25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25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25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25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25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25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25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25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25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25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25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25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25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25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25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25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25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25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25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25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25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25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25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25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25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25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25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25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25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25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25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25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25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25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25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25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25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25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25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25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25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25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25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25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25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25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25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25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25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25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25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25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25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25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25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25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25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25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25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25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25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25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25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25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25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25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25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25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25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25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25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25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25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25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25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25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25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25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25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25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25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25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25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25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25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25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25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25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25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25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25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25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25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25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25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25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25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25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25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25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25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25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25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25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25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25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25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25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25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25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25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25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25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25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25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25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25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25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25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25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25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25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25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25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25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x14ac:dyDescent="0.25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x14ac:dyDescent="0.25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x14ac:dyDescent="0.25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x14ac:dyDescent="0.25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x14ac:dyDescent="0.25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x14ac:dyDescent="0.25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x14ac:dyDescent="0.25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x14ac:dyDescent="0.25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25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25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x14ac:dyDescent="0.25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x14ac:dyDescent="0.25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x14ac:dyDescent="0.25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x14ac:dyDescent="0.25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x14ac:dyDescent="0.25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x14ac:dyDescent="0.25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x14ac:dyDescent="0.25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x14ac:dyDescent="0.25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x14ac:dyDescent="0.25">
      <c r="A818" s="1"/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x14ac:dyDescent="0.25">
      <c r="A819" s="1"/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25">
      <c r="A820" s="1"/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25">
      <c r="A821" s="1"/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x14ac:dyDescent="0.25">
      <c r="A822" s="1"/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x14ac:dyDescent="0.25">
      <c r="A823" s="1"/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25">
      <c r="A824" s="1"/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25">
      <c r="A825" s="1"/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x14ac:dyDescent="0.25">
      <c r="A826" s="1"/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x14ac:dyDescent="0.25">
      <c r="A827" s="1"/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x14ac:dyDescent="0.25">
      <c r="A828" s="1"/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25">
      <c r="A829" s="1"/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x14ac:dyDescent="0.25">
      <c r="A830" s="1"/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25">
      <c r="A831" s="1"/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25">
      <c r="A832" s="1"/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x14ac:dyDescent="0.25">
      <c r="A833" s="1"/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x14ac:dyDescent="0.25">
      <c r="A834" s="1"/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x14ac:dyDescent="0.25">
      <c r="A835" s="1"/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x14ac:dyDescent="0.25">
      <c r="A836" s="1"/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x14ac:dyDescent="0.25">
      <c r="A837" s="1"/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x14ac:dyDescent="0.25">
      <c r="A838" s="1"/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x14ac:dyDescent="0.25">
      <c r="A839" s="1"/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x14ac:dyDescent="0.25">
      <c r="A840" s="1"/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x14ac:dyDescent="0.25">
      <c r="A841" s="1"/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25">
      <c r="A842" s="1"/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x14ac:dyDescent="0.25">
      <c r="A843" s="1"/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x14ac:dyDescent="0.25">
      <c r="A844" s="1"/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x14ac:dyDescent="0.25">
      <c r="A845" s="1"/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x14ac:dyDescent="0.25">
      <c r="A846" s="1"/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25">
      <c r="A847" s="1"/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x14ac:dyDescent="0.25">
      <c r="A848" s="1"/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x14ac:dyDescent="0.25">
      <c r="A849" s="1"/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x14ac:dyDescent="0.25">
      <c r="A850" s="1"/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25">
      <c r="A851" s="1"/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x14ac:dyDescent="0.25">
      <c r="A852" s="1"/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x14ac:dyDescent="0.25">
      <c r="A853" s="1"/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x14ac:dyDescent="0.25">
      <c r="A854" s="1"/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x14ac:dyDescent="0.25">
      <c r="A855" s="1"/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x14ac:dyDescent="0.25">
      <c r="A856" s="1"/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x14ac:dyDescent="0.25">
      <c r="A857" s="1"/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x14ac:dyDescent="0.25">
      <c r="A858" s="1"/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x14ac:dyDescent="0.25">
      <c r="A859" s="1"/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x14ac:dyDescent="0.25">
      <c r="A860" s="1"/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x14ac:dyDescent="0.25">
      <c r="A861" s="1"/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25">
      <c r="A862" s="1"/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x14ac:dyDescent="0.25">
      <c r="A863" s="1"/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x14ac:dyDescent="0.25">
      <c r="A864" s="1"/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x14ac:dyDescent="0.25">
      <c r="A865" s="1"/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25">
      <c r="A866" s="1"/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25">
      <c r="A867" s="1"/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25">
      <c r="A868" s="1"/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x14ac:dyDescent="0.25">
      <c r="A869" s="1"/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x14ac:dyDescent="0.25">
      <c r="A870" s="1"/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x14ac:dyDescent="0.25">
      <c r="A871" s="1"/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x14ac:dyDescent="0.25">
      <c r="A872" s="1"/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x14ac:dyDescent="0.25">
      <c r="A873" s="1"/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x14ac:dyDescent="0.25">
      <c r="A874" s="1"/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x14ac:dyDescent="0.25">
      <c r="A875" s="1"/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x14ac:dyDescent="0.25">
      <c r="A876" s="1"/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25">
      <c r="A877" s="1"/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x14ac:dyDescent="0.25">
      <c r="A878" s="1"/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x14ac:dyDescent="0.25">
      <c r="A879" s="1"/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x14ac:dyDescent="0.25">
      <c r="A880" s="1"/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25">
      <c r="A881" s="1"/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x14ac:dyDescent="0.25">
      <c r="A882" s="1"/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x14ac:dyDescent="0.25">
      <c r="A883" s="1"/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25">
      <c r="A884" s="1"/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25">
      <c r="A885" s="1"/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25">
      <c r="A886" s="1"/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x14ac:dyDescent="0.25">
      <c r="A887" s="1"/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25">
      <c r="A888" s="1"/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x14ac:dyDescent="0.25">
      <c r="A889" s="1"/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x14ac:dyDescent="0.25">
      <c r="A890" s="1"/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x14ac:dyDescent="0.25">
      <c r="A891" s="1"/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x14ac:dyDescent="0.25">
      <c r="A892" s="1"/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x14ac:dyDescent="0.25">
      <c r="A893" s="1"/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x14ac:dyDescent="0.25">
      <c r="A894" s="1"/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x14ac:dyDescent="0.25">
      <c r="A895" s="1"/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x14ac:dyDescent="0.25">
      <c r="A896" s="1"/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25">
      <c r="A897" s="1"/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25">
      <c r="A898" s="1"/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25">
      <c r="A899" s="1"/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25">
      <c r="A900" s="1"/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x14ac:dyDescent="0.25">
      <c r="A901" s="1"/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x14ac:dyDescent="0.25">
      <c r="A902" s="1"/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x14ac:dyDescent="0.25">
      <c r="A903" s="1"/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x14ac:dyDescent="0.25">
      <c r="A904" s="1"/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x14ac:dyDescent="0.25">
      <c r="A905" s="1"/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x14ac:dyDescent="0.25">
      <c r="A906" s="1"/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x14ac:dyDescent="0.25">
      <c r="A907" s="1"/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x14ac:dyDescent="0.25">
      <c r="A908" s="1"/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x14ac:dyDescent="0.25">
      <c r="A909" s="1"/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x14ac:dyDescent="0.25">
      <c r="A910" s="1"/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x14ac:dyDescent="0.25">
      <c r="A911" s="1"/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x14ac:dyDescent="0.25">
      <c r="A912" s="1"/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x14ac:dyDescent="0.25">
      <c r="A913" s="1"/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x14ac:dyDescent="0.25">
      <c r="A914" s="1"/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x14ac:dyDescent="0.25">
      <c r="A915" s="1"/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x14ac:dyDescent="0.25">
      <c r="A916" s="1"/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x14ac:dyDescent="0.25">
      <c r="A917" s="1"/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x14ac:dyDescent="0.25">
      <c r="A918" s="1"/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x14ac:dyDescent="0.25">
      <c r="A919" s="1"/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x14ac:dyDescent="0.25">
      <c r="A920" s="1"/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x14ac:dyDescent="0.25">
      <c r="A921" s="1"/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x14ac:dyDescent="0.25">
      <c r="A922" s="1"/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x14ac:dyDescent="0.25">
      <c r="A923" s="1"/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x14ac:dyDescent="0.25">
      <c r="A924" s="1"/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x14ac:dyDescent="0.25">
      <c r="A925" s="1"/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x14ac:dyDescent="0.25">
      <c r="A926" s="1"/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x14ac:dyDescent="0.25">
      <c r="A927" s="1"/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x14ac:dyDescent="0.25">
      <c r="A928" s="1"/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x14ac:dyDescent="0.25">
      <c r="A929" s="1"/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x14ac:dyDescent="0.25">
      <c r="A930" s="1"/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x14ac:dyDescent="0.25">
      <c r="A931" s="1"/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x14ac:dyDescent="0.25">
      <c r="A932" s="1"/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x14ac:dyDescent="0.25">
      <c r="A933" s="1"/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x14ac:dyDescent="0.25">
      <c r="A934" s="1"/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x14ac:dyDescent="0.25">
      <c r="A935" s="1"/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x14ac:dyDescent="0.25">
      <c r="A936" s="1"/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x14ac:dyDescent="0.25">
      <c r="A937" s="1"/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x14ac:dyDescent="0.25">
      <c r="A938" s="1"/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x14ac:dyDescent="0.25">
      <c r="A939" s="1"/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x14ac:dyDescent="0.25">
      <c r="A940" s="1"/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x14ac:dyDescent="0.25">
      <c r="A941" s="1"/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x14ac:dyDescent="0.25">
      <c r="A942" s="1"/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x14ac:dyDescent="0.25">
      <c r="A943" s="1"/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x14ac:dyDescent="0.25">
      <c r="A944" s="1"/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x14ac:dyDescent="0.25">
      <c r="A945" s="1"/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x14ac:dyDescent="0.25">
      <c r="A946" s="1"/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x14ac:dyDescent="0.25">
      <c r="A947" s="1"/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x14ac:dyDescent="0.25">
      <c r="A948" s="1"/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x14ac:dyDescent="0.25">
      <c r="A949" s="1"/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x14ac:dyDescent="0.25">
      <c r="A950" s="1"/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x14ac:dyDescent="0.25">
      <c r="A951" s="1"/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x14ac:dyDescent="0.25">
      <c r="A952" s="1"/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x14ac:dyDescent="0.25">
      <c r="A953" s="1"/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x14ac:dyDescent="0.25">
      <c r="A954" s="1"/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x14ac:dyDescent="0.25">
      <c r="A955" s="1"/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x14ac:dyDescent="0.25">
      <c r="A956" s="1"/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x14ac:dyDescent="0.25">
      <c r="A957" s="1"/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x14ac:dyDescent="0.25">
      <c r="A958" s="1"/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x14ac:dyDescent="0.25">
      <c r="A959" s="1"/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x14ac:dyDescent="0.25">
      <c r="A960" s="1"/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x14ac:dyDescent="0.25">
      <c r="A961" s="1"/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x14ac:dyDescent="0.25">
      <c r="A962" s="1"/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x14ac:dyDescent="0.25">
      <c r="A963" s="1"/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x14ac:dyDescent="0.25">
      <c r="A964" s="1"/>
      <c r="B964" s="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x14ac:dyDescent="0.25">
      <c r="A965" s="1"/>
      <c r="B965" s="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x14ac:dyDescent="0.25">
      <c r="A966" s="1"/>
      <c r="B966" s="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x14ac:dyDescent="0.25">
      <c r="A967" s="1"/>
      <c r="B967" s="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x14ac:dyDescent="0.25">
      <c r="A968" s="1"/>
      <c r="B968" s="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x14ac:dyDescent="0.25">
      <c r="A969" s="1"/>
      <c r="B969" s="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x14ac:dyDescent="0.25">
      <c r="A970" s="1"/>
      <c r="B970" s="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x14ac:dyDescent="0.25">
      <c r="A971" s="1"/>
      <c r="B971" s="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x14ac:dyDescent="0.25">
      <c r="A972" s="1"/>
      <c r="B972" s="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x14ac:dyDescent="0.25">
      <c r="A973" s="1"/>
      <c r="B973" s="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x14ac:dyDescent="0.25">
      <c r="A974" s="1"/>
      <c r="B974" s="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x14ac:dyDescent="0.25">
      <c r="A975" s="1"/>
      <c r="B975" s="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x14ac:dyDescent="0.25">
      <c r="A976" s="1"/>
      <c r="B976" s="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x14ac:dyDescent="0.25">
      <c r="A977" s="1"/>
      <c r="B977" s="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x14ac:dyDescent="0.25">
      <c r="A978" s="1"/>
      <c r="B978" s="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x14ac:dyDescent="0.25">
      <c r="A979" s="1"/>
      <c r="B979" s="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x14ac:dyDescent="0.25">
      <c r="A980" s="1"/>
      <c r="B980" s="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x14ac:dyDescent="0.25">
      <c r="A981" s="1"/>
      <c r="B981" s="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x14ac:dyDescent="0.25">
      <c r="A982" s="1"/>
      <c r="B982" s="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x14ac:dyDescent="0.25">
      <c r="A983" s="1"/>
      <c r="B983" s="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x14ac:dyDescent="0.25">
      <c r="A984" s="1"/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x14ac:dyDescent="0.25">
      <c r="A985" s="1"/>
      <c r="B985" s="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x14ac:dyDescent="0.25">
      <c r="A986" s="1"/>
      <c r="B986" s="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x14ac:dyDescent="0.25">
      <c r="A987" s="1"/>
      <c r="B987" s="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x14ac:dyDescent="0.25">
      <c r="A988" s="1"/>
      <c r="B988" s="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x14ac:dyDescent="0.25">
      <c r="A989" s="1"/>
      <c r="B989" s="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x14ac:dyDescent="0.25">
      <c r="A990" s="1"/>
      <c r="B990" s="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x14ac:dyDescent="0.25">
      <c r="A991" s="1"/>
      <c r="B991" s="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x14ac:dyDescent="0.25">
      <c r="A992" s="1"/>
      <c r="B992" s="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x14ac:dyDescent="0.25">
      <c r="A993" s="1"/>
      <c r="B993" s="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x14ac:dyDescent="0.25">
      <c r="A994" s="1"/>
      <c r="B994" s="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x14ac:dyDescent="0.25">
      <c r="A995" s="1"/>
      <c r="B995" s="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x14ac:dyDescent="0.25">
      <c r="A996" s="1"/>
      <c r="B996" s="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x14ac:dyDescent="0.25">
      <c r="A997" s="1"/>
      <c r="B997" s="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x14ac:dyDescent="0.25">
      <c r="A998" s="1"/>
      <c r="B998" s="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x14ac:dyDescent="0.25">
      <c r="A999" s="1"/>
      <c r="B999" s="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x14ac:dyDescent="0.25">
      <c r="A1000" s="1"/>
      <c r="B1000" s="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x14ac:dyDescent="0.25">
      <c r="A1001" s="1"/>
      <c r="B1001" s="1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x14ac:dyDescent="0.25">
      <c r="A1002" s="1"/>
      <c r="B1002" s="1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x14ac:dyDescent="0.25">
      <c r="A1003" s="1"/>
      <c r="B1003" s="1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x14ac:dyDescent="0.25">
      <c r="A1004" s="1"/>
      <c r="B1004" s="1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x14ac:dyDescent="0.25">
      <c r="A1005" s="1"/>
      <c r="B1005" s="1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:25" x14ac:dyDescent="0.25">
      <c r="A1006" s="1"/>
      <c r="B1006" s="1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:25" x14ac:dyDescent="0.25">
      <c r="A1007" s="1"/>
      <c r="B1007" s="1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1:25" x14ac:dyDescent="0.25">
      <c r="A1008" s="1"/>
      <c r="B1008" s="1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spans="1:25" x14ac:dyDescent="0.25">
      <c r="A1009" s="1"/>
      <c r="B1009" s="1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2018-11-19T19:00:06Z</dcterms:created>
  <dcterms:modified xsi:type="dcterms:W3CDTF">2020-05-09T17:26:24Z</dcterms:modified>
</cp:coreProperties>
</file>