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al\Documents\GitHub\TREC_Distributed_Machine_Learning\TREC\"/>
    </mc:Choice>
  </mc:AlternateContent>
  <xr:revisionPtr revIDLastSave="0" documentId="13_ncr:1_{ED7E6E64-6984-46E9-896B-507E40596B29}" xr6:coauthVersionLast="44" xr6:coauthVersionMax="44" xr10:uidLastSave="{00000000-0000-0000-0000-000000000000}"/>
  <bookViews>
    <workbookView xWindow="-110" yWindow="-110" windowWidth="22780" windowHeight="15260" xr2:uid="{4C32F7FF-54D9-41F1-8D11-CF21E2614B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6" i="1" l="1"/>
  <c r="J35" i="1"/>
  <c r="J34" i="1"/>
  <c r="J33" i="1"/>
  <c r="J37" i="1" s="1"/>
  <c r="Z16" i="1" l="1"/>
  <c r="Z17" i="1"/>
  <c r="Z18" i="1"/>
  <c r="Z19" i="1"/>
  <c r="Z15" i="1"/>
  <c r="H10" i="1"/>
  <c r="Z7" i="1"/>
  <c r="Z8" i="1"/>
  <c r="Z9" i="1"/>
  <c r="Z10" i="1"/>
  <c r="Z6" i="1"/>
  <c r="H9" i="1"/>
  <c r="Q16" i="1"/>
  <c r="Q17" i="1"/>
  <c r="Q18" i="1"/>
  <c r="Q19" i="1"/>
  <c r="Q20" i="1"/>
  <c r="Q21" i="1"/>
  <c r="Q22" i="1"/>
  <c r="Q15" i="1"/>
  <c r="H8" i="1"/>
  <c r="Q6" i="1"/>
  <c r="Q7" i="1"/>
  <c r="Q8" i="1"/>
  <c r="Q9" i="1"/>
  <c r="Q10" i="1"/>
  <c r="Z11" i="1" l="1"/>
  <c r="Z20" i="1"/>
  <c r="Q23" i="1"/>
  <c r="Q11" i="1"/>
</calcChain>
</file>

<file path=xl/sharedStrings.xml><?xml version="1.0" encoding="utf-8"?>
<sst xmlns="http://schemas.openxmlformats.org/spreadsheetml/2006/main" count="139" uniqueCount="67">
  <si>
    <t>Low</t>
  </si>
  <si>
    <t>Medium</t>
  </si>
  <si>
    <t>High</t>
  </si>
  <si>
    <t>Critical</t>
  </si>
  <si>
    <t>Unknown</t>
  </si>
  <si>
    <t>Total</t>
  </si>
  <si>
    <t>2018 Train</t>
  </si>
  <si>
    <t>2018 Test</t>
  </si>
  <si>
    <t>2019 Test A</t>
  </si>
  <si>
    <t>2019 Test B</t>
  </si>
  <si>
    <t>Fire</t>
  </si>
  <si>
    <t>Earthquake</t>
  </si>
  <si>
    <t>Typhoon</t>
  </si>
  <si>
    <t>Flood</t>
  </si>
  <si>
    <t>Explosion</t>
  </si>
  <si>
    <t>Shooting</t>
  </si>
  <si>
    <t>Bushfire</t>
  </si>
  <si>
    <t>Bombing</t>
  </si>
  <si>
    <t>Tornado</t>
  </si>
  <si>
    <t>Attack</t>
  </si>
  <si>
    <t>School Shooting</t>
  </si>
  <si>
    <t>Hurricane</t>
  </si>
  <si>
    <t>Cyclone</t>
  </si>
  <si>
    <t>Overall:</t>
  </si>
  <si>
    <t>Summary Statistics</t>
  </si>
  <si>
    <t>Model Summaries</t>
  </si>
  <si>
    <t>Recall</t>
  </si>
  <si>
    <t>Precision</t>
  </si>
  <si>
    <t>ROC AUC</t>
  </si>
  <si>
    <t>PR AUC</t>
  </si>
  <si>
    <t>Earthquake Train</t>
  </si>
  <si>
    <t>Flood - Train</t>
  </si>
  <si>
    <t>Earthquake - Test</t>
  </si>
  <si>
    <t>Flood - Test</t>
  </si>
  <si>
    <t>1. SVM SGD (Low Vs Critical)</t>
  </si>
  <si>
    <t>2. SVM SGD (Med Vs Critical)</t>
  </si>
  <si>
    <t>For all the following I used the Earthquake and Flood data from 2018 (train and test combined). Training was done on 80% of the data and validation on the remaining 20%.</t>
  </si>
  <si>
    <t>3. SVM SGD (High Vs Crit)</t>
  </si>
  <si>
    <t>1. RNN LSTM (Low Vs Critical)</t>
  </si>
  <si>
    <t>2. RNN LSTM (Medium Vs Critical)</t>
  </si>
  <si>
    <t>3. RNN LSTM (High Vs Critical)</t>
  </si>
  <si>
    <t>Model Type</t>
  </si>
  <si>
    <t># of Layers</t>
  </si>
  <si>
    <t># of Hidden Layers</t>
  </si>
  <si>
    <t># of Output Layers</t>
  </si>
  <si>
    <t>Model Parameters:</t>
  </si>
  <si>
    <t>RNN using LSTM</t>
  </si>
  <si>
    <t>Layer Parameters:</t>
  </si>
  <si>
    <t>Layer 1</t>
  </si>
  <si>
    <t>Type</t>
  </si>
  <si>
    <t>LSTM</t>
  </si>
  <si>
    <t>Neurons</t>
  </si>
  <si>
    <t>Dropout</t>
  </si>
  <si>
    <t>Layer 2</t>
  </si>
  <si>
    <t>Dense</t>
  </si>
  <si>
    <t>Activation</t>
  </si>
  <si>
    <t>Softmax</t>
  </si>
  <si>
    <t>Optimizer</t>
  </si>
  <si>
    <t>RMSprop</t>
  </si>
  <si>
    <t>Loss</t>
  </si>
  <si>
    <t>Binary Crossentropy</t>
  </si>
  <si>
    <t>Epochs</t>
  </si>
  <si>
    <t>Batch Size</t>
  </si>
  <si>
    <t>Val Split</t>
  </si>
  <si>
    <t>Shuffle</t>
  </si>
  <si>
    <t>Compiler:</t>
  </si>
  <si>
    <t>Fit: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</si>
</sst>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6"/>
      <color rgb="FF00B050"/>
      <name val="Calibri"/>
      <family val="2"/>
      <scheme val="minor"/>
    </font>
    <font>
      <b/>
      <u/>
      <sz val="20"/>
      <color rgb="FFFF0000"/>
      <name val="Calibri"/>
      <family val="2"/>
      <scheme val="minor"/>
    </font>
    <font>
      <b/>
      <u/>
      <sz val="14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3" borderId="4" xfId="0" applyFont="1" applyFill="1" applyBorder="1" applyAlignment="1">
      <alignment vertical="center" wrapText="1"/>
    </xf>
    <xf numFmtId="0" fontId="0" fillId="0" borderId="4" xfId="0" applyBorder="1"/>
    <xf numFmtId="0" fontId="0" fillId="0" borderId="11" xfId="0" applyBorder="1"/>
    <xf numFmtId="0" fontId="4" fillId="0" borderId="0" xfId="0" applyFont="1"/>
    <xf numFmtId="0" fontId="3" fillId="0" borderId="10" xfId="0" applyFont="1" applyBorder="1"/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8" fillId="0" borderId="0" xfId="0" applyFont="1"/>
    <xf numFmtId="0" fontId="0" fillId="2" borderId="12" xfId="0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6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 wrapText="1"/>
    </xf>
    <xf numFmtId="0" fontId="1" fillId="2" borderId="12" xfId="0" applyFont="1" applyFill="1" applyBorder="1"/>
    <xf numFmtId="0" fontId="1" fillId="2" borderId="13" xfId="0" applyFont="1" applyFill="1" applyBorder="1" applyAlignment="1">
      <alignment vertical="center" wrapText="1"/>
    </xf>
    <xf numFmtId="0" fontId="9" fillId="0" borderId="12" xfId="0" applyFont="1" applyBorder="1"/>
    <xf numFmtId="0" fontId="10" fillId="2" borderId="12" xfId="0" applyFont="1" applyFill="1" applyBorder="1"/>
    <xf numFmtId="0" fontId="7" fillId="0" borderId="0" xfId="0" applyFont="1" applyBorder="1"/>
    <xf numFmtId="0" fontId="0" fillId="5" borderId="0" xfId="0" applyFill="1"/>
    <xf numFmtId="0" fontId="0" fillId="0" borderId="12" xfId="0" applyBorder="1"/>
    <xf numFmtId="0" fontId="0" fillId="0" borderId="12" xfId="0" applyBorder="1" applyAlignment="1">
      <alignment horizontal="right"/>
    </xf>
    <xf numFmtId="9" fontId="0" fillId="0" borderId="12" xfId="0" applyNumberFormat="1" applyBorder="1"/>
    <xf numFmtId="0" fontId="0" fillId="0" borderId="14" xfId="0" applyBorder="1"/>
    <xf numFmtId="0" fontId="10" fillId="7" borderId="0" xfId="0" applyFont="1" applyFill="1"/>
    <xf numFmtId="0" fontId="0" fillId="0" borderId="0" xfId="0" applyFill="1" applyBorder="1"/>
    <xf numFmtId="0" fontId="9" fillId="0" borderId="12" xfId="0" applyFont="1" applyFill="1" applyBorder="1"/>
    <xf numFmtId="0" fontId="11" fillId="2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635E-9C38-43A7-A9DA-ED36E54400E4}">
  <dimension ref="B2:AC63"/>
  <sheetViews>
    <sheetView tabSelected="1" topLeftCell="A26" zoomScale="74" zoomScaleNormal="70" workbookViewId="0">
      <selection activeCell="F48" sqref="F48"/>
    </sheetView>
  </sheetViews>
  <sheetFormatPr defaultRowHeight="14.5" x14ac:dyDescent="0.35"/>
  <cols>
    <col min="2" max="2" width="14.6328125" customWidth="1"/>
    <col min="4" max="4" width="19.453125" customWidth="1"/>
    <col min="8" max="8" width="16" customWidth="1"/>
    <col min="9" max="9" width="12.54296875" customWidth="1"/>
    <col min="11" max="11" width="15.08984375" customWidth="1"/>
    <col min="14" max="14" width="13.7265625" customWidth="1"/>
    <col min="20" max="20" width="29.6328125" customWidth="1"/>
    <col min="21" max="21" width="21.81640625" customWidth="1"/>
    <col min="23" max="23" width="21.08984375" customWidth="1"/>
    <col min="26" max="26" width="14.26953125" customWidth="1"/>
    <col min="27" max="27" width="21" customWidth="1"/>
    <col min="28" max="28" width="11.81640625" customWidth="1"/>
  </cols>
  <sheetData>
    <row r="2" spans="2:26" ht="26" x14ac:dyDescent="0.6">
      <c r="B2" s="25" t="s">
        <v>24</v>
      </c>
    </row>
    <row r="4" spans="2:26" ht="15" thickBot="1" x14ac:dyDescent="0.4"/>
    <row r="5" spans="2:26" ht="29.5" thickBot="1" x14ac:dyDescent="0.55000000000000004">
      <c r="B5" s="26" t="s">
        <v>23</v>
      </c>
      <c r="C5" s="17"/>
      <c r="D5" s="17"/>
      <c r="E5" s="17"/>
      <c r="F5" s="17"/>
      <c r="G5" s="17"/>
      <c r="H5" s="24"/>
      <c r="K5" s="27" t="s">
        <v>6</v>
      </c>
      <c r="L5" s="2" t="s">
        <v>0</v>
      </c>
      <c r="M5" s="2" t="s">
        <v>1</v>
      </c>
      <c r="N5" s="2" t="s">
        <v>2</v>
      </c>
      <c r="O5" s="10" t="s">
        <v>3</v>
      </c>
      <c r="P5" s="2" t="s">
        <v>4</v>
      </c>
      <c r="Q5" s="2" t="s">
        <v>5</v>
      </c>
      <c r="R5" s="17"/>
      <c r="S5" s="17"/>
      <c r="T5" s="28" t="s">
        <v>8</v>
      </c>
      <c r="U5" s="2" t="s">
        <v>0</v>
      </c>
      <c r="V5" s="2" t="s">
        <v>1</v>
      </c>
      <c r="W5" s="2" t="s">
        <v>2</v>
      </c>
      <c r="X5" s="12" t="s">
        <v>3</v>
      </c>
      <c r="Y5" s="2" t="s">
        <v>4</v>
      </c>
      <c r="Z5" s="2" t="s">
        <v>5</v>
      </c>
    </row>
    <row r="6" spans="2:26" ht="29.5" thickBot="1" x14ac:dyDescent="0.4">
      <c r="B6" s="1"/>
      <c r="C6" s="2" t="s">
        <v>0</v>
      </c>
      <c r="D6" s="2" t="s">
        <v>1</v>
      </c>
      <c r="E6" s="2" t="s">
        <v>2</v>
      </c>
      <c r="F6" s="12" t="s">
        <v>3</v>
      </c>
      <c r="G6" s="2" t="s">
        <v>4</v>
      </c>
      <c r="H6" s="2" t="s">
        <v>5</v>
      </c>
      <c r="K6" s="3" t="s">
        <v>10</v>
      </c>
      <c r="L6" s="4">
        <v>146</v>
      </c>
      <c r="M6" s="4">
        <v>82</v>
      </c>
      <c r="N6" s="4">
        <v>34</v>
      </c>
      <c r="O6" s="11">
        <v>0</v>
      </c>
      <c r="P6" s="4">
        <v>1</v>
      </c>
      <c r="Q6" s="4">
        <f>SUM(L6:P6)</f>
        <v>263</v>
      </c>
      <c r="R6" s="16"/>
      <c r="S6" s="16"/>
      <c r="T6" s="3" t="s">
        <v>10</v>
      </c>
      <c r="U6" s="4">
        <v>1849</v>
      </c>
      <c r="V6" s="4">
        <v>318</v>
      </c>
      <c r="W6" s="4">
        <v>248</v>
      </c>
      <c r="X6" s="13">
        <v>85</v>
      </c>
      <c r="Y6" s="4">
        <v>0</v>
      </c>
      <c r="Z6" s="4">
        <f>SUM(U6:X6)</f>
        <v>2500</v>
      </c>
    </row>
    <row r="7" spans="2:26" ht="15" thickBot="1" x14ac:dyDescent="0.4">
      <c r="B7" s="3" t="s">
        <v>6</v>
      </c>
      <c r="C7" s="4">
        <v>814</v>
      </c>
      <c r="D7" s="4">
        <v>324</v>
      </c>
      <c r="E7" s="4">
        <v>185</v>
      </c>
      <c r="F7" s="13">
        <v>9</v>
      </c>
      <c r="G7" s="4">
        <v>1</v>
      </c>
      <c r="H7" s="6">
        <v>1333</v>
      </c>
      <c r="K7" s="29" t="s">
        <v>11</v>
      </c>
      <c r="L7" s="30">
        <v>205</v>
      </c>
      <c r="M7" s="30">
        <v>22</v>
      </c>
      <c r="N7" s="30">
        <v>19</v>
      </c>
      <c r="O7" s="31">
        <v>1</v>
      </c>
      <c r="P7" s="30">
        <v>0</v>
      </c>
      <c r="Q7" s="30">
        <f t="shared" ref="Q7:Q10" si="0">SUM(L7:P7)</f>
        <v>247</v>
      </c>
      <c r="R7" s="16"/>
      <c r="S7" s="16"/>
      <c r="T7" s="3" t="s">
        <v>15</v>
      </c>
      <c r="U7" s="4">
        <v>2349</v>
      </c>
      <c r="V7" s="4">
        <v>93</v>
      </c>
      <c r="W7" s="4">
        <v>46</v>
      </c>
      <c r="X7" s="13">
        <v>13</v>
      </c>
      <c r="Y7" s="4">
        <v>0</v>
      </c>
      <c r="Z7" s="4">
        <f t="shared" ref="Z7:Z10" si="1">SUM(U7:X7)</f>
        <v>2501</v>
      </c>
    </row>
    <row r="8" spans="2:26" ht="15" thickBot="1" x14ac:dyDescent="0.4">
      <c r="B8" s="3" t="s">
        <v>7</v>
      </c>
      <c r="C8" s="4">
        <v>11815</v>
      </c>
      <c r="D8" s="4">
        <v>2209</v>
      </c>
      <c r="E8" s="4">
        <v>1712</v>
      </c>
      <c r="F8" s="13">
        <v>129</v>
      </c>
      <c r="G8" s="4">
        <v>0</v>
      </c>
      <c r="H8" s="7">
        <f>SUM(C8:G8)</f>
        <v>15865</v>
      </c>
      <c r="K8" s="3" t="s">
        <v>12</v>
      </c>
      <c r="L8" s="4">
        <v>137</v>
      </c>
      <c r="M8" s="4">
        <v>73</v>
      </c>
      <c r="N8" s="4">
        <v>33</v>
      </c>
      <c r="O8" s="11">
        <v>0</v>
      </c>
      <c r="P8" s="4">
        <v>0</v>
      </c>
      <c r="Q8" s="4">
        <f t="shared" si="0"/>
        <v>243</v>
      </c>
      <c r="R8" s="16"/>
      <c r="S8" s="16"/>
      <c r="T8" s="3" t="s">
        <v>21</v>
      </c>
      <c r="U8" s="4">
        <v>1805</v>
      </c>
      <c r="V8" s="4">
        <v>128</v>
      </c>
      <c r="W8" s="4">
        <v>53</v>
      </c>
      <c r="X8" s="13">
        <v>12</v>
      </c>
      <c r="Y8" s="4">
        <v>0</v>
      </c>
      <c r="Z8" s="4">
        <f t="shared" si="1"/>
        <v>1998</v>
      </c>
    </row>
    <row r="9" spans="2:26" ht="15" thickBot="1" x14ac:dyDescent="0.4">
      <c r="B9" s="3" t="s">
        <v>8</v>
      </c>
      <c r="C9" s="4">
        <v>6980</v>
      </c>
      <c r="D9" s="4">
        <v>543</v>
      </c>
      <c r="E9" s="4">
        <v>351</v>
      </c>
      <c r="F9" s="13">
        <v>110</v>
      </c>
      <c r="G9" s="4">
        <v>0</v>
      </c>
      <c r="H9" s="8">
        <f>SUM(C9:G9)</f>
        <v>7984</v>
      </c>
      <c r="K9" s="29" t="s">
        <v>13</v>
      </c>
      <c r="L9" s="30">
        <v>107</v>
      </c>
      <c r="M9" s="30">
        <v>69</v>
      </c>
      <c r="N9" s="30">
        <v>56</v>
      </c>
      <c r="O9" s="31">
        <v>3</v>
      </c>
      <c r="P9" s="30">
        <v>0</v>
      </c>
      <c r="Q9" s="30">
        <f t="shared" si="0"/>
        <v>235</v>
      </c>
      <c r="R9" s="16"/>
      <c r="S9" s="16"/>
      <c r="T9" s="3" t="s">
        <v>11</v>
      </c>
      <c r="U9" s="4">
        <v>705</v>
      </c>
      <c r="V9" s="4">
        <v>1</v>
      </c>
      <c r="W9" s="4">
        <v>4</v>
      </c>
      <c r="X9" s="13">
        <v>0</v>
      </c>
      <c r="Y9" s="4">
        <v>0</v>
      </c>
      <c r="Z9" s="4">
        <f t="shared" si="1"/>
        <v>710</v>
      </c>
    </row>
    <row r="10" spans="2:26" ht="15" thickBot="1" x14ac:dyDescent="0.4">
      <c r="B10" s="3" t="s">
        <v>9</v>
      </c>
      <c r="C10" s="4">
        <v>5400</v>
      </c>
      <c r="D10" s="4">
        <v>2134</v>
      </c>
      <c r="E10" s="4">
        <v>1117</v>
      </c>
      <c r="F10" s="13">
        <v>142</v>
      </c>
      <c r="G10" s="4">
        <v>0</v>
      </c>
      <c r="H10" s="9">
        <f>SUM(C10:G10)</f>
        <v>8793</v>
      </c>
      <c r="K10" s="3" t="s">
        <v>14</v>
      </c>
      <c r="L10" s="4">
        <v>110</v>
      </c>
      <c r="M10" s="4">
        <v>52</v>
      </c>
      <c r="N10" s="4">
        <v>19</v>
      </c>
      <c r="O10" s="11">
        <v>3</v>
      </c>
      <c r="P10" s="4">
        <v>0</v>
      </c>
      <c r="Q10" s="4">
        <f t="shared" si="0"/>
        <v>184</v>
      </c>
      <c r="R10" s="16"/>
      <c r="S10" s="16"/>
      <c r="T10" s="3" t="s">
        <v>13</v>
      </c>
      <c r="U10" s="4">
        <v>272</v>
      </c>
      <c r="V10" s="4">
        <v>3</v>
      </c>
      <c r="W10" s="4">
        <v>0</v>
      </c>
      <c r="X10" s="13">
        <v>0</v>
      </c>
      <c r="Y10" s="4">
        <v>0</v>
      </c>
      <c r="Z10" s="4">
        <f t="shared" si="1"/>
        <v>275</v>
      </c>
    </row>
    <row r="11" spans="2:26" x14ac:dyDescent="0.35">
      <c r="K11" s="18"/>
      <c r="L11" s="16"/>
      <c r="M11" s="16"/>
      <c r="N11" s="16"/>
      <c r="O11" s="16"/>
      <c r="P11" s="16"/>
      <c r="Q11" s="5">
        <f>SUM(Q6:Q10)</f>
        <v>1172</v>
      </c>
      <c r="R11" s="16"/>
      <c r="S11" s="16"/>
      <c r="T11" s="16"/>
      <c r="U11" s="16"/>
      <c r="V11" s="16"/>
      <c r="W11" s="16"/>
      <c r="X11" s="16"/>
      <c r="Y11" s="16"/>
      <c r="Z11" s="14">
        <f>SUM(Z6:Z10)</f>
        <v>7984</v>
      </c>
    </row>
    <row r="12" spans="2:26" x14ac:dyDescent="0.35">
      <c r="K12" s="18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9"/>
    </row>
    <row r="13" spans="2:26" ht="15" thickBot="1" x14ac:dyDescent="0.4">
      <c r="K13" s="18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9"/>
    </row>
    <row r="14" spans="2:26" ht="29.5" thickBot="1" x14ac:dyDescent="0.4">
      <c r="K14" s="27" t="s">
        <v>7</v>
      </c>
      <c r="L14" s="2" t="s">
        <v>0</v>
      </c>
      <c r="M14" s="2" t="s">
        <v>1</v>
      </c>
      <c r="N14" s="2" t="s">
        <v>2</v>
      </c>
      <c r="O14" s="12" t="s">
        <v>3</v>
      </c>
      <c r="P14" s="2" t="s">
        <v>4</v>
      </c>
      <c r="Q14" s="2" t="s">
        <v>5</v>
      </c>
      <c r="R14" s="16"/>
      <c r="S14" s="16"/>
      <c r="T14" s="28" t="s">
        <v>9</v>
      </c>
      <c r="U14" s="2" t="s">
        <v>0</v>
      </c>
      <c r="V14" s="2" t="s">
        <v>1</v>
      </c>
      <c r="W14" s="2" t="s">
        <v>2</v>
      </c>
      <c r="X14" s="12" t="s">
        <v>3</v>
      </c>
      <c r="Y14" s="2" t="s">
        <v>4</v>
      </c>
      <c r="Z14" s="2" t="s">
        <v>5</v>
      </c>
    </row>
    <row r="15" spans="2:26" ht="15" thickBot="1" x14ac:dyDescent="0.4">
      <c r="K15" s="29" t="s">
        <v>11</v>
      </c>
      <c r="L15" s="30">
        <v>3499</v>
      </c>
      <c r="M15" s="30">
        <v>740</v>
      </c>
      <c r="N15" s="30">
        <v>630</v>
      </c>
      <c r="O15" s="6">
        <v>24</v>
      </c>
      <c r="P15" s="30">
        <v>0</v>
      </c>
      <c r="Q15" s="30">
        <f>SUM(L15:P15)</f>
        <v>4893</v>
      </c>
      <c r="R15" s="16"/>
      <c r="S15" s="16"/>
      <c r="T15" s="3" t="s">
        <v>10</v>
      </c>
      <c r="U15" s="4">
        <v>1417</v>
      </c>
      <c r="V15" s="4">
        <v>383</v>
      </c>
      <c r="W15" s="4">
        <v>152</v>
      </c>
      <c r="X15" s="13">
        <v>48</v>
      </c>
      <c r="Y15" s="4">
        <v>0</v>
      </c>
      <c r="Z15" s="4">
        <f>SUM(U15:Y15)</f>
        <v>2000</v>
      </c>
    </row>
    <row r="16" spans="2:26" ht="15" thickBot="1" x14ac:dyDescent="0.4">
      <c r="K16" s="3" t="s">
        <v>12</v>
      </c>
      <c r="L16" s="4">
        <v>3206</v>
      </c>
      <c r="M16" s="4">
        <v>486</v>
      </c>
      <c r="N16" s="4">
        <v>546</v>
      </c>
      <c r="O16" s="13">
        <v>15</v>
      </c>
      <c r="P16" s="4">
        <v>0</v>
      </c>
      <c r="Q16" s="4">
        <f t="shared" ref="Q16:Q22" si="2">SUM(L16:P16)</f>
        <v>4253</v>
      </c>
      <c r="R16" s="16"/>
      <c r="S16" s="16"/>
      <c r="T16" s="3" t="s">
        <v>11</v>
      </c>
      <c r="U16" s="4">
        <v>1477</v>
      </c>
      <c r="V16" s="4">
        <v>312</v>
      </c>
      <c r="W16" s="4">
        <v>197</v>
      </c>
      <c r="X16" s="13">
        <v>6</v>
      </c>
      <c r="Y16" s="4">
        <v>0</v>
      </c>
      <c r="Z16" s="4">
        <f t="shared" ref="Z16:Z19" si="3">SUM(U16:Y16)</f>
        <v>1992</v>
      </c>
    </row>
    <row r="17" spans="2:26" ht="15" thickBot="1" x14ac:dyDescent="0.4">
      <c r="K17" s="29" t="s">
        <v>13</v>
      </c>
      <c r="L17" s="30">
        <v>1659</v>
      </c>
      <c r="M17" s="30">
        <v>305</v>
      </c>
      <c r="N17" s="30">
        <v>292</v>
      </c>
      <c r="O17" s="6">
        <v>27</v>
      </c>
      <c r="P17" s="30">
        <v>0</v>
      </c>
      <c r="Q17" s="30">
        <f t="shared" si="2"/>
        <v>2283</v>
      </c>
      <c r="R17" s="16"/>
      <c r="S17" s="16"/>
      <c r="T17" s="3" t="s">
        <v>22</v>
      </c>
      <c r="U17" s="4">
        <v>1313</v>
      </c>
      <c r="V17" s="4">
        <v>385</v>
      </c>
      <c r="W17" s="4">
        <v>275</v>
      </c>
      <c r="X17" s="13">
        <v>17</v>
      </c>
      <c r="Y17" s="4">
        <v>0</v>
      </c>
      <c r="Z17" s="4">
        <f t="shared" si="3"/>
        <v>1990</v>
      </c>
    </row>
    <row r="18" spans="2:26" ht="15" thickBot="1" x14ac:dyDescent="0.4">
      <c r="K18" s="3" t="s">
        <v>19</v>
      </c>
      <c r="L18" s="4">
        <v>1760</v>
      </c>
      <c r="M18" s="4">
        <v>182</v>
      </c>
      <c r="N18" s="4">
        <v>83</v>
      </c>
      <c r="O18" s="13">
        <v>41</v>
      </c>
      <c r="P18" s="4">
        <v>0</v>
      </c>
      <c r="Q18" s="4">
        <f t="shared" si="2"/>
        <v>2066</v>
      </c>
      <c r="R18" s="16"/>
      <c r="S18" s="16"/>
      <c r="T18" s="3" t="s">
        <v>15</v>
      </c>
      <c r="U18" s="4">
        <v>810</v>
      </c>
      <c r="V18" s="4">
        <v>339</v>
      </c>
      <c r="W18" s="4">
        <v>252</v>
      </c>
      <c r="X18" s="13">
        <v>65</v>
      </c>
      <c r="Y18" s="4">
        <v>0</v>
      </c>
      <c r="Z18" s="4">
        <f t="shared" si="3"/>
        <v>1466</v>
      </c>
    </row>
    <row r="19" spans="2:26" ht="15" thickBot="1" x14ac:dyDescent="0.4">
      <c r="K19" s="3" t="s">
        <v>20</v>
      </c>
      <c r="L19" s="4">
        <v>774</v>
      </c>
      <c r="M19" s="4">
        <v>276</v>
      </c>
      <c r="N19" s="4">
        <v>62</v>
      </c>
      <c r="O19" s="13">
        <v>6</v>
      </c>
      <c r="P19" s="4">
        <v>0</v>
      </c>
      <c r="Q19" s="4">
        <f t="shared" si="2"/>
        <v>1118</v>
      </c>
      <c r="R19" s="16"/>
      <c r="S19" s="16"/>
      <c r="T19" s="3" t="s">
        <v>13</v>
      </c>
      <c r="U19" s="4">
        <v>383</v>
      </c>
      <c r="V19" s="4">
        <v>715</v>
      </c>
      <c r="W19" s="4">
        <v>241</v>
      </c>
      <c r="X19" s="13">
        <v>6</v>
      </c>
      <c r="Y19" s="4">
        <v>0</v>
      </c>
      <c r="Z19" s="4">
        <f t="shared" si="3"/>
        <v>1345</v>
      </c>
    </row>
    <row r="20" spans="2:26" ht="15" thickBot="1" x14ac:dyDescent="0.4">
      <c r="K20" s="3" t="s">
        <v>16</v>
      </c>
      <c r="L20" s="4">
        <v>518</v>
      </c>
      <c r="M20" s="4">
        <v>123</v>
      </c>
      <c r="N20" s="4">
        <v>34</v>
      </c>
      <c r="O20" s="13">
        <v>2</v>
      </c>
      <c r="P20" s="4">
        <v>0</v>
      </c>
      <c r="Q20" s="4">
        <f t="shared" si="2"/>
        <v>677</v>
      </c>
      <c r="R20" s="16"/>
      <c r="S20" s="16"/>
      <c r="T20" s="16"/>
      <c r="U20" s="16"/>
      <c r="V20" s="16"/>
      <c r="W20" s="16"/>
      <c r="X20" s="16"/>
      <c r="Y20" s="16"/>
      <c r="Z20" s="15">
        <f>SUM(Z15:Z19)</f>
        <v>8793</v>
      </c>
    </row>
    <row r="21" spans="2:26" ht="15" thickBot="1" x14ac:dyDescent="0.4">
      <c r="K21" s="1" t="s">
        <v>17</v>
      </c>
      <c r="L21" s="2">
        <v>380</v>
      </c>
      <c r="M21" s="2">
        <v>86</v>
      </c>
      <c r="N21" s="2">
        <v>60</v>
      </c>
      <c r="O21" s="12">
        <v>9</v>
      </c>
      <c r="P21" s="2">
        <v>0</v>
      </c>
      <c r="Q21" s="4">
        <f t="shared" si="2"/>
        <v>535</v>
      </c>
      <c r="R21" s="16"/>
      <c r="S21" s="16"/>
      <c r="T21" s="16"/>
      <c r="U21" s="16"/>
      <c r="V21" s="16"/>
      <c r="W21" s="16"/>
      <c r="X21" s="16"/>
      <c r="Y21" s="16"/>
      <c r="Z21" s="19"/>
    </row>
    <row r="22" spans="2:26" ht="15" thickBot="1" x14ac:dyDescent="0.4">
      <c r="K22" s="3" t="s">
        <v>18</v>
      </c>
      <c r="L22" s="4">
        <v>19</v>
      </c>
      <c r="M22" s="4">
        <v>11</v>
      </c>
      <c r="N22" s="4">
        <v>5</v>
      </c>
      <c r="O22" s="13">
        <v>5</v>
      </c>
      <c r="P22" s="4">
        <v>0</v>
      </c>
      <c r="Q22" s="4">
        <f t="shared" si="2"/>
        <v>40</v>
      </c>
      <c r="R22" s="16"/>
      <c r="S22" s="16"/>
      <c r="T22" s="16"/>
      <c r="U22" s="16"/>
      <c r="V22" s="16"/>
      <c r="W22" s="16"/>
      <c r="X22" s="16"/>
      <c r="Y22" s="16"/>
      <c r="Z22" s="19"/>
    </row>
    <row r="23" spans="2:26" ht="15" thickBot="1" x14ac:dyDescent="0.4">
      <c r="K23" s="20"/>
      <c r="L23" s="21"/>
      <c r="M23" s="21"/>
      <c r="N23" s="21"/>
      <c r="O23" s="21"/>
      <c r="P23" s="21"/>
      <c r="Q23" s="22">
        <f>SUM(Q15:Q22)</f>
        <v>15865</v>
      </c>
      <c r="R23" s="21"/>
      <c r="S23" s="21"/>
      <c r="T23" s="21"/>
      <c r="U23" s="21"/>
      <c r="V23" s="21"/>
      <c r="W23" s="21"/>
      <c r="X23" s="21"/>
      <c r="Y23" s="21"/>
      <c r="Z23" s="23"/>
    </row>
    <row r="28" spans="2:26" ht="26" x14ac:dyDescent="0.6">
      <c r="B28" s="25" t="s">
        <v>25</v>
      </c>
    </row>
    <row r="30" spans="2:26" ht="21" x14ac:dyDescent="0.5">
      <c r="B30" s="32" t="s">
        <v>36</v>
      </c>
    </row>
    <row r="32" spans="2:26" ht="29" x14ac:dyDescent="0.35">
      <c r="D32" s="38"/>
      <c r="E32" s="35" t="s">
        <v>0</v>
      </c>
      <c r="F32" s="35" t="s">
        <v>1</v>
      </c>
      <c r="G32" s="35" t="s">
        <v>2</v>
      </c>
      <c r="H32" s="34" t="s">
        <v>3</v>
      </c>
      <c r="I32" s="35" t="s">
        <v>4</v>
      </c>
      <c r="J32" s="35" t="s">
        <v>5</v>
      </c>
    </row>
    <row r="33" spans="3:16" x14ac:dyDescent="0.35">
      <c r="D33" s="33" t="s">
        <v>30</v>
      </c>
      <c r="E33" s="33">
        <v>205</v>
      </c>
      <c r="F33" s="33">
        <v>22</v>
      </c>
      <c r="G33" s="33">
        <v>19</v>
      </c>
      <c r="H33" s="36">
        <v>1</v>
      </c>
      <c r="I33" s="33">
        <v>0</v>
      </c>
      <c r="J33" s="33">
        <f>SUM(E33:I33)</f>
        <v>247</v>
      </c>
    </row>
    <row r="34" spans="3:16" x14ac:dyDescent="0.35">
      <c r="D34" s="33" t="s">
        <v>31</v>
      </c>
      <c r="E34" s="33">
        <v>107</v>
      </c>
      <c r="F34" s="33">
        <v>69</v>
      </c>
      <c r="G34" s="33">
        <v>56</v>
      </c>
      <c r="H34" s="36">
        <v>3</v>
      </c>
      <c r="I34" s="33">
        <v>0</v>
      </c>
      <c r="J34" s="33">
        <f>SUM(E34:I34)</f>
        <v>235</v>
      </c>
    </row>
    <row r="35" spans="3:16" x14ac:dyDescent="0.35">
      <c r="D35" s="33" t="s">
        <v>32</v>
      </c>
      <c r="E35" s="33">
        <v>3499</v>
      </c>
      <c r="F35" s="33">
        <v>740</v>
      </c>
      <c r="G35" s="33">
        <v>630</v>
      </c>
      <c r="H35" s="37">
        <v>24</v>
      </c>
      <c r="I35" s="33">
        <v>0</v>
      </c>
      <c r="J35" s="33">
        <f>SUM(E35:I35)</f>
        <v>4893</v>
      </c>
    </row>
    <row r="36" spans="3:16" x14ac:dyDescent="0.35">
      <c r="D36" s="33" t="s">
        <v>33</v>
      </c>
      <c r="E36" s="33">
        <v>1659</v>
      </c>
      <c r="F36" s="33">
        <v>305</v>
      </c>
      <c r="G36" s="33">
        <v>292</v>
      </c>
      <c r="H36" s="37">
        <v>27</v>
      </c>
      <c r="I36" s="33">
        <v>0</v>
      </c>
      <c r="J36" s="33">
        <f>SUM(E36:I36)</f>
        <v>2283</v>
      </c>
    </row>
    <row r="37" spans="3:16" x14ac:dyDescent="0.35">
      <c r="J37" s="39">
        <f>SUM(J33:J36)</f>
        <v>7658</v>
      </c>
    </row>
    <row r="40" spans="3:16" ht="23.5" x14ac:dyDescent="0.55000000000000004">
      <c r="C40" s="42" t="s">
        <v>34</v>
      </c>
      <c r="D40" s="16"/>
      <c r="E40" s="16"/>
      <c r="F40" s="16"/>
      <c r="G40" s="16"/>
      <c r="H40" s="42" t="s">
        <v>35</v>
      </c>
      <c r="I40" s="16"/>
      <c r="J40" s="16"/>
      <c r="K40" s="16"/>
      <c r="L40" s="16"/>
      <c r="M40" s="42" t="s">
        <v>37</v>
      </c>
      <c r="N40" s="16"/>
      <c r="O40" s="16"/>
      <c r="P40" s="16"/>
    </row>
    <row r="41" spans="3:16" x14ac:dyDescent="0.35"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</row>
    <row r="42" spans="3:16" ht="18.5" x14ac:dyDescent="0.45">
      <c r="C42" s="16"/>
      <c r="D42" s="40" t="s">
        <v>3</v>
      </c>
      <c r="E42" s="40">
        <v>55</v>
      </c>
      <c r="F42" s="16"/>
      <c r="G42" s="16"/>
      <c r="H42" s="16"/>
      <c r="I42" s="40" t="s">
        <v>3</v>
      </c>
      <c r="J42" s="40">
        <v>55</v>
      </c>
      <c r="K42" s="16"/>
      <c r="L42" s="16"/>
      <c r="M42" s="16"/>
      <c r="N42" s="40" t="s">
        <v>3</v>
      </c>
      <c r="O42" s="40">
        <v>55</v>
      </c>
      <c r="P42" s="16"/>
    </row>
    <row r="43" spans="3:16" ht="18.5" x14ac:dyDescent="0.45">
      <c r="C43" s="16"/>
      <c r="D43" s="40" t="s">
        <v>0</v>
      </c>
      <c r="E43" s="40">
        <v>200</v>
      </c>
      <c r="F43" s="16"/>
      <c r="G43" s="16"/>
      <c r="H43" s="16"/>
      <c r="I43" s="40" t="s">
        <v>1</v>
      </c>
      <c r="J43" s="40">
        <v>200</v>
      </c>
      <c r="K43" s="16"/>
      <c r="L43" s="16"/>
      <c r="M43" s="16"/>
      <c r="N43" s="40" t="s">
        <v>2</v>
      </c>
      <c r="O43" s="40">
        <v>200</v>
      </c>
      <c r="P43" s="16"/>
    </row>
    <row r="44" spans="3:16" ht="21" x14ac:dyDescent="0.5">
      <c r="C44" s="16"/>
      <c r="D44" s="41" t="s">
        <v>26</v>
      </c>
      <c r="E44" s="41">
        <v>0.28499999999999998</v>
      </c>
      <c r="F44" s="16"/>
      <c r="G44" s="16"/>
      <c r="H44" s="16"/>
      <c r="I44" s="41" t="s">
        <v>26</v>
      </c>
      <c r="J44" s="51">
        <v>0.23100000000000001</v>
      </c>
      <c r="K44" s="16"/>
      <c r="L44" s="16"/>
      <c r="M44" s="16"/>
      <c r="N44" s="41" t="s">
        <v>26</v>
      </c>
      <c r="O44" s="41">
        <v>0.16600000000000001</v>
      </c>
      <c r="P44" s="16"/>
    </row>
    <row r="45" spans="3:16" ht="21" x14ac:dyDescent="0.5">
      <c r="C45" s="16"/>
      <c r="D45" s="41" t="s">
        <v>27</v>
      </c>
      <c r="E45" s="41">
        <v>1</v>
      </c>
      <c r="F45" s="16"/>
      <c r="G45" s="16"/>
      <c r="H45" s="16"/>
      <c r="I45" s="41" t="s">
        <v>27</v>
      </c>
      <c r="J45" s="51">
        <v>0.6</v>
      </c>
      <c r="K45" s="16"/>
      <c r="L45" s="16"/>
      <c r="M45" s="16"/>
      <c r="N45" s="41" t="s">
        <v>27</v>
      </c>
      <c r="O45" s="41">
        <v>1</v>
      </c>
      <c r="P45" s="16"/>
    </row>
    <row r="46" spans="3:16" ht="18.5" x14ac:dyDescent="0.45">
      <c r="C46" s="16"/>
      <c r="D46" s="40" t="s">
        <v>28</v>
      </c>
      <c r="E46" s="40">
        <v>0.77500000000000002</v>
      </c>
      <c r="F46" s="16"/>
      <c r="G46" s="16"/>
      <c r="H46" s="16"/>
      <c r="I46" s="40" t="s">
        <v>28</v>
      </c>
      <c r="J46" s="40">
        <v>0.57399999999999995</v>
      </c>
      <c r="K46" s="16"/>
      <c r="L46" s="16"/>
      <c r="M46" s="16"/>
      <c r="N46" s="40" t="s">
        <v>28</v>
      </c>
      <c r="O46" s="40">
        <v>0.74</v>
      </c>
      <c r="P46" s="16"/>
    </row>
    <row r="47" spans="3:16" ht="18.5" x14ac:dyDescent="0.45">
      <c r="C47" s="16"/>
      <c r="D47" s="40" t="s">
        <v>29</v>
      </c>
      <c r="E47" s="50">
        <v>0.73899999999999999</v>
      </c>
      <c r="F47" s="49"/>
      <c r="G47" s="16"/>
      <c r="H47" s="16"/>
      <c r="I47" s="40" t="s">
        <v>29</v>
      </c>
      <c r="J47" s="50">
        <v>0.46800000000000003</v>
      </c>
      <c r="K47" s="49"/>
      <c r="L47" s="16"/>
      <c r="M47" s="16"/>
      <c r="N47" s="40" t="s">
        <v>29</v>
      </c>
      <c r="O47" s="50">
        <v>0.48899999999999999</v>
      </c>
      <c r="P47" s="49"/>
    </row>
    <row r="54" spans="3:29" ht="23.5" x14ac:dyDescent="0.55000000000000004">
      <c r="C54" s="42" t="s">
        <v>38</v>
      </c>
      <c r="H54" s="42" t="s">
        <v>39</v>
      </c>
      <c r="M54" s="42" t="s">
        <v>40</v>
      </c>
      <c r="T54" s="48" t="s">
        <v>45</v>
      </c>
      <c r="W54" s="48" t="s">
        <v>47</v>
      </c>
      <c r="Z54" s="48" t="s">
        <v>65</v>
      </c>
      <c r="AB54" s="48" t="s">
        <v>66</v>
      </c>
    </row>
    <row r="55" spans="3:29" x14ac:dyDescent="0.35">
      <c r="T55" s="44" t="s">
        <v>41</v>
      </c>
      <c r="U55" s="45" t="s">
        <v>46</v>
      </c>
      <c r="W55" s="43" t="s">
        <v>48</v>
      </c>
    </row>
    <row r="56" spans="3:29" ht="18.5" x14ac:dyDescent="0.45">
      <c r="D56" s="40" t="s">
        <v>3</v>
      </c>
      <c r="E56" s="40">
        <v>55</v>
      </c>
      <c r="I56" s="40" t="s">
        <v>3</v>
      </c>
      <c r="J56" s="40">
        <v>55</v>
      </c>
      <c r="N56" s="40" t="s">
        <v>3</v>
      </c>
      <c r="O56" s="40">
        <v>55</v>
      </c>
      <c r="T56" s="44" t="s">
        <v>42</v>
      </c>
      <c r="U56" s="44">
        <v>2</v>
      </c>
      <c r="W56" s="44" t="s">
        <v>49</v>
      </c>
      <c r="X56" s="45" t="s">
        <v>50</v>
      </c>
      <c r="Z56" s="44" t="s">
        <v>59</v>
      </c>
      <c r="AA56" s="47" t="s">
        <v>60</v>
      </c>
      <c r="AB56" s="44" t="s">
        <v>61</v>
      </c>
      <c r="AC56" s="44">
        <v>5</v>
      </c>
    </row>
    <row r="57" spans="3:29" ht="18.5" x14ac:dyDescent="0.45">
      <c r="D57" s="40" t="s">
        <v>0</v>
      </c>
      <c r="E57" s="40">
        <v>200</v>
      </c>
      <c r="I57" s="40" t="s">
        <v>1</v>
      </c>
      <c r="J57" s="40">
        <v>200</v>
      </c>
      <c r="N57" s="40" t="s">
        <v>2</v>
      </c>
      <c r="O57" s="40">
        <v>200</v>
      </c>
      <c r="T57" s="44" t="s">
        <v>43</v>
      </c>
      <c r="U57" s="44">
        <v>1</v>
      </c>
      <c r="W57" s="44" t="s">
        <v>51</v>
      </c>
      <c r="X57" s="44">
        <v>4</v>
      </c>
      <c r="Z57" s="44" t="s">
        <v>57</v>
      </c>
      <c r="AA57" s="47" t="s">
        <v>58</v>
      </c>
      <c r="AB57" s="44" t="s">
        <v>62</v>
      </c>
      <c r="AC57" s="44">
        <v>32</v>
      </c>
    </row>
    <row r="58" spans="3:29" ht="18.5" x14ac:dyDescent="0.45">
      <c r="D58" s="41" t="s">
        <v>26</v>
      </c>
      <c r="E58" s="41">
        <v>1</v>
      </c>
      <c r="I58" s="41" t="s">
        <v>26</v>
      </c>
      <c r="J58" s="41">
        <v>1</v>
      </c>
      <c r="N58" s="41" t="s">
        <v>26</v>
      </c>
      <c r="O58" s="41">
        <v>1</v>
      </c>
      <c r="T58" s="44" t="s">
        <v>44</v>
      </c>
      <c r="U58" s="44">
        <v>1</v>
      </c>
      <c r="W58" s="44" t="s">
        <v>52</v>
      </c>
      <c r="X58" s="46">
        <v>0.2</v>
      </c>
      <c r="AB58" s="44" t="s">
        <v>63</v>
      </c>
      <c r="AC58" s="44">
        <v>0.3</v>
      </c>
    </row>
    <row r="59" spans="3:29" ht="18.5" x14ac:dyDescent="0.45">
      <c r="D59" s="41" t="s">
        <v>27</v>
      </c>
      <c r="E59" s="41">
        <v>0.249</v>
      </c>
      <c r="I59" s="41" t="s">
        <v>27</v>
      </c>
      <c r="J59" s="41">
        <v>0.23400000000000001</v>
      </c>
      <c r="N59" s="41" t="s">
        <v>27</v>
      </c>
      <c r="O59" s="41">
        <v>0.1948</v>
      </c>
      <c r="AB59" s="44" t="s">
        <v>64</v>
      </c>
      <c r="AC59" s="44" t="b">
        <v>1</v>
      </c>
    </row>
    <row r="60" spans="3:29" x14ac:dyDescent="0.35">
      <c r="W60" s="43" t="s">
        <v>53</v>
      </c>
    </row>
    <row r="61" spans="3:29" x14ac:dyDescent="0.35">
      <c r="W61" s="44" t="s">
        <v>49</v>
      </c>
      <c r="X61" s="45" t="s">
        <v>54</v>
      </c>
    </row>
    <row r="62" spans="3:29" x14ac:dyDescent="0.35">
      <c r="W62" s="44" t="s">
        <v>51</v>
      </c>
      <c r="X62" s="44">
        <v>1</v>
      </c>
    </row>
    <row r="63" spans="3:29" x14ac:dyDescent="0.35">
      <c r="W63" s="44" t="s">
        <v>55</v>
      </c>
      <c r="X63" s="45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Vishaal</dc:creator>
  <cp:lastModifiedBy>Vishaal</cp:lastModifiedBy>
  <dcterms:created xsi:type="dcterms:W3CDTF">2020-05-28T07:13:54Z</dcterms:created>
  <dcterms:modified xsi:type="dcterms:W3CDTF">2020-05-29T18:19:56Z</dcterms:modified>
</cp:coreProperties>
</file>