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olver_adj" localSheetId="0" hidden="1">Sheet1!$A$1:$A$4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Sheet1!$A$1:$A$4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Sheet1!$G$146</definedName>
    <definedName name="solver_pre" localSheetId="0" hidden="1">0.000001</definedName>
    <definedName name="solver_rel1" localSheetId="0" hidden="1">3</definedName>
    <definedName name="solver_rhs1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C146" i="1"/>
  <c r="B146" s="1"/>
  <c r="C145"/>
  <c r="D145" s="1"/>
  <c r="E145" s="1"/>
  <c r="C144"/>
  <c r="D144" s="1"/>
  <c r="E144" s="1"/>
  <c r="C143"/>
  <c r="D143" s="1"/>
  <c r="E143" s="1"/>
  <c r="C142"/>
  <c r="D142" s="1"/>
  <c r="E142" s="1"/>
  <c r="C141"/>
  <c r="D141" s="1"/>
  <c r="E141" s="1"/>
  <c r="C140"/>
  <c r="D140" s="1"/>
  <c r="E140" s="1"/>
  <c r="C139"/>
  <c r="D139" s="1"/>
  <c r="E139" s="1"/>
  <c r="C138"/>
  <c r="D138" s="1"/>
  <c r="E138" s="1"/>
  <c r="C137"/>
  <c r="D137" s="1"/>
  <c r="E137" s="1"/>
  <c r="C136"/>
  <c r="D136" s="1"/>
  <c r="E136" s="1"/>
  <c r="C135"/>
  <c r="D135" s="1"/>
  <c r="E135" s="1"/>
  <c r="C134"/>
  <c r="D134" s="1"/>
  <c r="E134" s="1"/>
  <c r="C133"/>
  <c r="D133" s="1"/>
  <c r="E133" s="1"/>
  <c r="C132"/>
  <c r="D132" s="1"/>
  <c r="E132" s="1"/>
  <c r="C131"/>
  <c r="D131" s="1"/>
  <c r="E131" s="1"/>
  <c r="C130"/>
  <c r="D130" s="1"/>
  <c r="E130" s="1"/>
  <c r="C129"/>
  <c r="D129" s="1"/>
  <c r="E129" s="1"/>
  <c r="C128"/>
  <c r="D128" s="1"/>
  <c r="E128" s="1"/>
  <c r="C127"/>
  <c r="D127" s="1"/>
  <c r="E127" s="1"/>
  <c r="C126"/>
  <c r="D126" s="1"/>
  <c r="E126" s="1"/>
  <c r="C125"/>
  <c r="D125" s="1"/>
  <c r="E125" s="1"/>
  <c r="C124"/>
  <c r="D124" s="1"/>
  <c r="E124" s="1"/>
  <c r="C123"/>
  <c r="D123" s="1"/>
  <c r="E123" s="1"/>
  <c r="C122"/>
  <c r="D122" s="1"/>
  <c r="E122" s="1"/>
  <c r="C121"/>
  <c r="D121" s="1"/>
  <c r="E121" s="1"/>
  <c r="C120"/>
  <c r="D120" s="1"/>
  <c r="E120" s="1"/>
  <c r="C119"/>
  <c r="D119" s="1"/>
  <c r="E119" s="1"/>
  <c r="C118"/>
  <c r="D118" s="1"/>
  <c r="E118" s="1"/>
  <c r="C117"/>
  <c r="D117" s="1"/>
  <c r="E117" s="1"/>
  <c r="C116"/>
  <c r="D116" s="1"/>
  <c r="E116" s="1"/>
  <c r="C115"/>
  <c r="D115" s="1"/>
  <c r="E115" s="1"/>
  <c r="C114"/>
  <c r="D114" s="1"/>
  <c r="E114" s="1"/>
  <c r="C113"/>
  <c r="D113" s="1"/>
  <c r="E113" s="1"/>
  <c r="C112"/>
  <c r="D112" s="1"/>
  <c r="E112" s="1"/>
  <c r="C111"/>
  <c r="D111" s="1"/>
  <c r="E111" s="1"/>
  <c r="C110"/>
  <c r="D110" s="1"/>
  <c r="E110" s="1"/>
  <c r="C109"/>
  <c r="D109" s="1"/>
  <c r="E109" s="1"/>
  <c r="C108"/>
  <c r="D108" s="1"/>
  <c r="E108" s="1"/>
  <c r="C107"/>
  <c r="D107" s="1"/>
  <c r="E107" s="1"/>
  <c r="C106"/>
  <c r="D106" s="1"/>
  <c r="E106" s="1"/>
  <c r="C105"/>
  <c r="D105" s="1"/>
  <c r="E105" s="1"/>
  <c r="C104"/>
  <c r="D104" s="1"/>
  <c r="E104" s="1"/>
  <c r="C103"/>
  <c r="D103" s="1"/>
  <c r="E103" s="1"/>
  <c r="C102"/>
  <c r="D102" s="1"/>
  <c r="E102" s="1"/>
  <c r="C101"/>
  <c r="D101" s="1"/>
  <c r="E101" s="1"/>
  <c r="C100"/>
  <c r="D100" s="1"/>
  <c r="E100" s="1"/>
  <c r="C99"/>
  <c r="D99" s="1"/>
  <c r="E99" s="1"/>
  <c r="C98"/>
  <c r="D98" s="1"/>
  <c r="E98" s="1"/>
  <c r="C97"/>
  <c r="D97" s="1"/>
  <c r="E97" s="1"/>
  <c r="C96"/>
  <c r="D96" s="1"/>
  <c r="E96" s="1"/>
  <c r="C95"/>
  <c r="D95" s="1"/>
  <c r="E95" s="1"/>
  <c r="C94"/>
  <c r="D94" s="1"/>
  <c r="E94" s="1"/>
  <c r="C93"/>
  <c r="D93" s="1"/>
  <c r="E93" s="1"/>
  <c r="C92"/>
  <c r="D92" s="1"/>
  <c r="E92" s="1"/>
  <c r="C91"/>
  <c r="D91" s="1"/>
  <c r="E91" s="1"/>
  <c r="C90"/>
  <c r="D90" s="1"/>
  <c r="E90" s="1"/>
  <c r="C89"/>
  <c r="D89" s="1"/>
  <c r="E89" s="1"/>
  <c r="C88"/>
  <c r="D88" s="1"/>
  <c r="E88" s="1"/>
  <c r="C87"/>
  <c r="D87" s="1"/>
  <c r="E87" s="1"/>
  <c r="C86"/>
  <c r="D86" s="1"/>
  <c r="E86" s="1"/>
  <c r="C85"/>
  <c r="D85" s="1"/>
  <c r="E85" s="1"/>
  <c r="C84"/>
  <c r="D84" s="1"/>
  <c r="E84" s="1"/>
  <c r="C83"/>
  <c r="D83" s="1"/>
  <c r="E83" s="1"/>
  <c r="C82"/>
  <c r="D82" s="1"/>
  <c r="E82" s="1"/>
  <c r="C81"/>
  <c r="D81" s="1"/>
  <c r="E81" s="1"/>
  <c r="C80"/>
  <c r="D80" s="1"/>
  <c r="E80" s="1"/>
  <c r="C79"/>
  <c r="D79" s="1"/>
  <c r="E79" s="1"/>
  <c r="C78"/>
  <c r="D78" s="1"/>
  <c r="E78" s="1"/>
  <c r="C77"/>
  <c r="D77" s="1"/>
  <c r="E77" s="1"/>
  <c r="C76"/>
  <c r="D76" s="1"/>
  <c r="E76" s="1"/>
  <c r="C75"/>
  <c r="D75" s="1"/>
  <c r="E75" s="1"/>
  <c r="C74"/>
  <c r="D74" s="1"/>
  <c r="E74" s="1"/>
  <c r="C73"/>
  <c r="D73" s="1"/>
  <c r="E73" s="1"/>
  <c r="C72"/>
  <c r="D72" s="1"/>
  <c r="E72" s="1"/>
  <c r="C71"/>
  <c r="D71" s="1"/>
  <c r="E71" s="1"/>
  <c r="C70"/>
  <c r="D70" s="1"/>
  <c r="E70" s="1"/>
  <c r="C69"/>
  <c r="D69" s="1"/>
  <c r="E69" s="1"/>
  <c r="C68"/>
  <c r="D68" s="1"/>
  <c r="E68" s="1"/>
  <c r="C67"/>
  <c r="D67" s="1"/>
  <c r="E67" s="1"/>
  <c r="C66"/>
  <c r="D66" s="1"/>
  <c r="E66" s="1"/>
  <c r="C65"/>
  <c r="D65" s="1"/>
  <c r="E65" s="1"/>
  <c r="C64"/>
  <c r="D64" s="1"/>
  <c r="E64" s="1"/>
  <c r="C63"/>
  <c r="D63" s="1"/>
  <c r="E63" s="1"/>
  <c r="C62"/>
  <c r="D62" s="1"/>
  <c r="E62" s="1"/>
  <c r="C61"/>
  <c r="D61" s="1"/>
  <c r="E61" s="1"/>
  <c r="C60"/>
  <c r="D60" s="1"/>
  <c r="E60" s="1"/>
  <c r="C59"/>
  <c r="D59" s="1"/>
  <c r="E59" s="1"/>
  <c r="C58"/>
  <c r="D58" s="1"/>
  <c r="E58" s="1"/>
  <c r="C57"/>
  <c r="D57" s="1"/>
  <c r="E57" s="1"/>
  <c r="C56"/>
  <c r="D56" s="1"/>
  <c r="E56" s="1"/>
  <c r="C55"/>
  <c r="D55" s="1"/>
  <c r="E55" s="1"/>
  <c r="C54"/>
  <c r="D54" s="1"/>
  <c r="E54" s="1"/>
  <c r="C53"/>
  <c r="D53" s="1"/>
  <c r="E53" s="1"/>
  <c r="C52"/>
  <c r="D52" s="1"/>
  <c r="E52" s="1"/>
  <c r="C51"/>
  <c r="D51" s="1"/>
  <c r="E51" s="1"/>
  <c r="C50"/>
  <c r="D50" s="1"/>
  <c r="E50" s="1"/>
  <c r="C49"/>
  <c r="D49" s="1"/>
  <c r="E49" s="1"/>
  <c r="C48"/>
  <c r="D48" s="1"/>
  <c r="E48" s="1"/>
  <c r="C47"/>
  <c r="D47" s="1"/>
  <c r="E47" s="1"/>
  <c r="C46"/>
  <c r="D46" s="1"/>
  <c r="E46" s="1"/>
  <c r="C45"/>
  <c r="D45" s="1"/>
  <c r="E45" s="1"/>
  <c r="C44"/>
  <c r="D44" s="1"/>
  <c r="E44" s="1"/>
  <c r="C43"/>
  <c r="D43" s="1"/>
  <c r="E43" s="1"/>
  <c r="C42"/>
  <c r="D42" s="1"/>
  <c r="E42" s="1"/>
  <c r="C41"/>
  <c r="D41" s="1"/>
  <c r="E41" s="1"/>
  <c r="C40"/>
  <c r="D40" s="1"/>
  <c r="E40" s="1"/>
  <c r="C39"/>
  <c r="D39" s="1"/>
  <c r="E39" s="1"/>
  <c r="C38"/>
  <c r="D38" s="1"/>
  <c r="E38" s="1"/>
  <c r="C37"/>
  <c r="D37" s="1"/>
  <c r="E37" s="1"/>
  <c r="C36"/>
  <c r="D36" s="1"/>
  <c r="E36" s="1"/>
  <c r="C35"/>
  <c r="D35" s="1"/>
  <c r="E35" s="1"/>
  <c r="C34"/>
  <c r="D34" s="1"/>
  <c r="E34" s="1"/>
  <c r="C33"/>
  <c r="D33" s="1"/>
  <c r="E33" s="1"/>
  <c r="C32"/>
  <c r="D32" s="1"/>
  <c r="E32" s="1"/>
  <c r="C31"/>
  <c r="D31" s="1"/>
  <c r="E31" s="1"/>
  <c r="C30"/>
  <c r="D30" s="1"/>
  <c r="E30" s="1"/>
  <c r="C29"/>
  <c r="D29" s="1"/>
  <c r="E29" s="1"/>
  <c r="C28"/>
  <c r="D28" s="1"/>
  <c r="E28" s="1"/>
  <c r="C27"/>
  <c r="D27" s="1"/>
  <c r="E27" s="1"/>
  <c r="C26"/>
  <c r="D26" s="1"/>
  <c r="E26" s="1"/>
  <c r="C25"/>
  <c r="D25" s="1"/>
  <c r="E25" s="1"/>
  <c r="C24"/>
  <c r="D24" s="1"/>
  <c r="E24" s="1"/>
  <c r="C23"/>
  <c r="D23" s="1"/>
  <c r="E23" s="1"/>
  <c r="C22"/>
  <c r="D22" s="1"/>
  <c r="E22" s="1"/>
  <c r="C21"/>
  <c r="D21" s="1"/>
  <c r="E21" s="1"/>
  <c r="C20"/>
  <c r="D20" s="1"/>
  <c r="E20" s="1"/>
  <c r="C19"/>
  <c r="D19" s="1"/>
  <c r="E19" s="1"/>
  <c r="C18"/>
  <c r="D18" s="1"/>
  <c r="E18" s="1"/>
  <c r="C17"/>
  <c r="D17" s="1"/>
  <c r="E17" s="1"/>
  <c r="C16"/>
  <c r="D16" s="1"/>
  <c r="E16" s="1"/>
  <c r="C15"/>
  <c r="D15" s="1"/>
  <c r="E15" s="1"/>
  <c r="C14"/>
  <c r="D14" s="1"/>
  <c r="E14" s="1"/>
  <c r="C13"/>
  <c r="D13" s="1"/>
  <c r="E13" s="1"/>
  <c r="C12"/>
  <c r="D12" s="1"/>
  <c r="E12" s="1"/>
  <c r="C11"/>
  <c r="D11" s="1"/>
  <c r="E11" s="1"/>
  <c r="C10"/>
  <c r="D10" s="1"/>
  <c r="E10" s="1"/>
  <c r="G146" l="1"/>
  <c r="C147"/>
  <c r="B147" s="1"/>
  <c r="C148" s="1"/>
  <c r="B148" s="1"/>
  <c r="C149" s="1"/>
  <c r="B149" s="1"/>
</calcChain>
</file>

<file path=xl/sharedStrings.xml><?xml version="1.0" encoding="utf-8"?>
<sst xmlns="http://schemas.openxmlformats.org/spreadsheetml/2006/main" count="7" uniqueCount="7">
  <si>
    <t>year</t>
  </si>
  <si>
    <t>phs</t>
  </si>
  <si>
    <t xml:space="preserve">WMA </t>
  </si>
  <si>
    <t>Error</t>
  </si>
  <si>
    <t>Abs Error</t>
  </si>
  <si>
    <t xml:space="preserve">MAD </t>
  </si>
  <si>
    <t>&lt;---Weights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</si>
</sst>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1" fillId="3" borderId="1" applyNumberFormat="0" applyFont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1" xfId="1" applyFont="1" applyAlignment="1">
      <alignment horizontal="right" vertical="center"/>
    </xf>
    <xf numFmtId="0" fontId="0" fillId="3" borderId="1" xfId="1" applyFont="1" applyAlignment="1">
      <alignment horizontal="right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9"/>
  <sheetViews>
    <sheetView tabSelected="1" workbookViewId="0">
      <selection activeCell="G4" sqref="G4"/>
    </sheetView>
  </sheetViews>
  <sheetFormatPr defaultRowHeight="15"/>
  <cols>
    <col min="1" max="1" width="9.140625" style="4"/>
    <col min="2" max="2" width="14.140625" style="4" customWidth="1"/>
    <col min="4" max="4" width="11.5703125" customWidth="1"/>
  </cols>
  <sheetData>
    <row r="1" spans="1:11" s="1" customFormat="1" ht="22.5" customHeight="1">
      <c r="A1" s="8">
        <v>12.566330101803157</v>
      </c>
      <c r="B1" s="5" t="s">
        <v>6</v>
      </c>
      <c r="D1" s="2"/>
      <c r="E1" s="2"/>
      <c r="F1" s="2"/>
    </row>
    <row r="2" spans="1:11">
      <c r="A2" s="9">
        <v>0.31147926750790911</v>
      </c>
      <c r="B2" s="5"/>
      <c r="K2" s="1"/>
    </row>
    <row r="3" spans="1:11">
      <c r="A3" s="9">
        <v>0</v>
      </c>
      <c r="B3" s="5"/>
    </row>
    <row r="4" spans="1:11">
      <c r="A4" s="9">
        <v>5.6375330531932315</v>
      </c>
      <c r="B4" s="5"/>
    </row>
    <row r="5" spans="1:11" s="4" customFormat="1">
      <c r="A5" s="3" t="s">
        <v>0</v>
      </c>
      <c r="B5" s="3" t="s">
        <v>1</v>
      </c>
      <c r="C5" s="6" t="s">
        <v>2</v>
      </c>
      <c r="D5" s="4" t="s">
        <v>3</v>
      </c>
      <c r="E5" s="4" t="s">
        <v>4</v>
      </c>
    </row>
    <row r="6" spans="1:11">
      <c r="A6" s="4">
        <v>1965</v>
      </c>
      <c r="B6" s="4">
        <v>181.5</v>
      </c>
    </row>
    <row r="7" spans="1:11">
      <c r="A7" s="4">
        <v>1965</v>
      </c>
      <c r="B7" s="4">
        <v>296.7</v>
      </c>
    </row>
    <row r="8" spans="1:11">
      <c r="A8" s="4">
        <v>1965</v>
      </c>
      <c r="B8" s="4">
        <v>266.2</v>
      </c>
    </row>
    <row r="9" spans="1:11">
      <c r="A9" s="4">
        <v>1965</v>
      </c>
      <c r="B9" s="4">
        <v>219.4</v>
      </c>
    </row>
    <row r="10" spans="1:11">
      <c r="A10" s="4">
        <v>1966</v>
      </c>
      <c r="B10" s="4">
        <v>180.2</v>
      </c>
      <c r="C10">
        <f>SUMPRODUCT(B6:B9,A$1:A$4)/SUM(A$1:A$4)</f>
        <v>194.9777369296518</v>
      </c>
      <c r="D10">
        <f>B10-C10</f>
        <v>-14.777736929651809</v>
      </c>
      <c r="E10">
        <f>ABS(D10)</f>
        <v>14.777736929651809</v>
      </c>
    </row>
    <row r="11" spans="1:11">
      <c r="A11" s="4">
        <v>1966</v>
      </c>
      <c r="B11" s="4">
        <v>258.8</v>
      </c>
      <c r="C11">
        <f t="shared" ref="C11:C74" si="0">SUMPRODUCT(B7:B10,A$1:A$4)/SUM(A$1:A$4)</f>
        <v>260.71510146816468</v>
      </c>
      <c r="D11">
        <f t="shared" ref="D11:D74" si="1">B11-C11</f>
        <v>-1.9151014681646643</v>
      </c>
      <c r="E11">
        <f t="shared" ref="E11:E74" si="2">ABS(D11)</f>
        <v>1.9151014681646643</v>
      </c>
    </row>
    <row r="12" spans="1:11">
      <c r="A12" s="4">
        <v>1966</v>
      </c>
      <c r="B12" s="4">
        <v>197.9</v>
      </c>
      <c r="C12">
        <f t="shared" si="0"/>
        <v>263.1595499219838</v>
      </c>
      <c r="D12">
        <f t="shared" si="1"/>
        <v>-65.25954992198379</v>
      </c>
      <c r="E12">
        <f t="shared" si="2"/>
        <v>65.25954992198379</v>
      </c>
    </row>
    <row r="13" spans="1:11">
      <c r="A13" s="4">
        <v>1966</v>
      </c>
      <c r="B13" s="4">
        <v>141.69999999999999</v>
      </c>
      <c r="C13">
        <f t="shared" si="0"/>
        <v>212.19424895929527</v>
      </c>
      <c r="D13">
        <f t="shared" si="1"/>
        <v>-70.494248959295277</v>
      </c>
      <c r="E13">
        <f t="shared" si="2"/>
        <v>70.494248959295277</v>
      </c>
    </row>
    <row r="14" spans="1:11">
      <c r="A14" s="4">
        <v>1967</v>
      </c>
      <c r="B14" s="4">
        <v>147.1</v>
      </c>
      <c r="C14">
        <f t="shared" si="0"/>
        <v>169.7998276603424</v>
      </c>
      <c r="D14">
        <f t="shared" si="1"/>
        <v>-22.699827660342407</v>
      </c>
      <c r="E14">
        <f t="shared" si="2"/>
        <v>22.699827660342407</v>
      </c>
    </row>
    <row r="15" spans="1:11">
      <c r="A15" s="4">
        <v>1967</v>
      </c>
      <c r="B15" s="4">
        <v>254.7</v>
      </c>
      <c r="C15">
        <f t="shared" si="0"/>
        <v>223.76518861868402</v>
      </c>
      <c r="D15">
        <f t="shared" si="1"/>
        <v>30.934811381315967</v>
      </c>
      <c r="E15">
        <f t="shared" si="2"/>
        <v>30.934811381315967</v>
      </c>
    </row>
    <row r="16" spans="1:11">
      <c r="A16" s="4">
        <v>1967</v>
      </c>
      <c r="B16" s="4">
        <v>244.2</v>
      </c>
      <c r="C16">
        <f t="shared" si="0"/>
        <v>214.24896809791156</v>
      </c>
      <c r="D16">
        <f t="shared" si="1"/>
        <v>29.951031902088431</v>
      </c>
      <c r="E16">
        <f t="shared" si="2"/>
        <v>29.951031902088431</v>
      </c>
    </row>
    <row r="17" spans="1:5">
      <c r="A17" s="4">
        <v>1967</v>
      </c>
      <c r="B17" s="4">
        <v>197.8</v>
      </c>
      <c r="C17">
        <f t="shared" si="0"/>
        <v>172.9999410311994</v>
      </c>
      <c r="D17">
        <f t="shared" si="1"/>
        <v>24.800058968800613</v>
      </c>
      <c r="E17">
        <f t="shared" si="2"/>
        <v>24.800058968800613</v>
      </c>
    </row>
    <row r="18" spans="1:5">
      <c r="A18" s="4">
        <v>1968</v>
      </c>
      <c r="B18" s="4">
        <v>179.9</v>
      </c>
      <c r="C18">
        <f t="shared" si="0"/>
        <v>164.34721518477627</v>
      </c>
      <c r="D18">
        <f t="shared" si="1"/>
        <v>15.552784815223731</v>
      </c>
      <c r="E18">
        <f t="shared" si="2"/>
        <v>15.552784815223731</v>
      </c>
    </row>
    <row r="19" spans="1:5">
      <c r="A19" s="4">
        <v>1968</v>
      </c>
      <c r="B19" s="4">
        <v>266.2</v>
      </c>
      <c r="C19">
        <f t="shared" si="0"/>
        <v>231.74833132488141</v>
      </c>
      <c r="D19">
        <f t="shared" si="1"/>
        <v>34.451668675118583</v>
      </c>
      <c r="E19">
        <f t="shared" si="2"/>
        <v>34.451668675118583</v>
      </c>
    </row>
    <row r="20" spans="1:5">
      <c r="A20" s="4">
        <v>1968</v>
      </c>
      <c r="B20" s="4">
        <v>249</v>
      </c>
      <c r="C20">
        <f t="shared" si="0"/>
        <v>250.11796179932941</v>
      </c>
      <c r="D20">
        <f t="shared" si="1"/>
        <v>-1.1179617993294073</v>
      </c>
      <c r="E20">
        <f t="shared" si="2"/>
        <v>1.1179617993294073</v>
      </c>
    </row>
    <row r="21" spans="1:5">
      <c r="A21" s="4">
        <v>1968</v>
      </c>
      <c r="B21" s="4">
        <v>204.2</v>
      </c>
      <c r="C21">
        <f t="shared" si="0"/>
        <v>213.08819759180105</v>
      </c>
      <c r="D21">
        <f t="shared" si="1"/>
        <v>-8.8881975918010596</v>
      </c>
      <c r="E21">
        <f t="shared" si="2"/>
        <v>8.8881975918010596</v>
      </c>
    </row>
    <row r="22" spans="1:5">
      <c r="A22" s="4">
        <v>1969</v>
      </c>
      <c r="B22" s="4">
        <v>171.1</v>
      </c>
      <c r="C22">
        <f t="shared" si="0"/>
        <v>188.75064452166711</v>
      </c>
      <c r="D22">
        <f t="shared" si="1"/>
        <v>-17.650644521667118</v>
      </c>
      <c r="E22">
        <f t="shared" si="2"/>
        <v>17.650644521667118</v>
      </c>
    </row>
    <row r="23" spans="1:5">
      <c r="A23" s="4">
        <v>1969</v>
      </c>
      <c r="B23" s="4">
        <v>259</v>
      </c>
      <c r="C23">
        <f t="shared" si="0"/>
        <v>236.95469497654724</v>
      </c>
      <c r="D23">
        <f t="shared" si="1"/>
        <v>22.045305023452755</v>
      </c>
      <c r="E23">
        <f t="shared" si="2"/>
        <v>22.045305023452755</v>
      </c>
    </row>
    <row r="24" spans="1:5">
      <c r="A24" s="4">
        <v>1969</v>
      </c>
      <c r="B24" s="4">
        <v>214.5</v>
      </c>
      <c r="C24">
        <f t="shared" si="0"/>
        <v>251.29113015463423</v>
      </c>
      <c r="D24">
        <f t="shared" si="1"/>
        <v>-36.791130154634232</v>
      </c>
      <c r="E24">
        <f t="shared" si="2"/>
        <v>36.791130154634232</v>
      </c>
    </row>
    <row r="25" spans="1:5">
      <c r="A25" s="4">
        <v>1969</v>
      </c>
      <c r="B25" s="4">
        <v>165.9</v>
      </c>
      <c r="C25">
        <f t="shared" si="0"/>
        <v>206.7793002151196</v>
      </c>
      <c r="D25">
        <f t="shared" si="1"/>
        <v>-40.879300215119599</v>
      </c>
      <c r="E25">
        <f t="shared" si="2"/>
        <v>40.879300215119599</v>
      </c>
    </row>
    <row r="26" spans="1:5">
      <c r="A26" s="4">
        <v>1970</v>
      </c>
      <c r="B26" s="4">
        <v>136.69999999999999</v>
      </c>
      <c r="C26">
        <f t="shared" si="0"/>
        <v>170.9954302751481</v>
      </c>
      <c r="D26">
        <f t="shared" si="1"/>
        <v>-34.295430275148107</v>
      </c>
      <c r="E26">
        <f t="shared" si="2"/>
        <v>34.295430275148107</v>
      </c>
    </row>
    <row r="27" spans="1:5">
      <c r="A27" s="4">
        <v>1970</v>
      </c>
      <c r="B27" s="4">
        <v>231.6</v>
      </c>
      <c r="C27">
        <f t="shared" si="0"/>
        <v>221.01360451455781</v>
      </c>
      <c r="D27">
        <f t="shared" si="1"/>
        <v>10.586395485442182</v>
      </c>
      <c r="E27">
        <f t="shared" si="2"/>
        <v>10.586395485442182</v>
      </c>
    </row>
    <row r="28" spans="1:5">
      <c r="A28" s="4">
        <v>1970</v>
      </c>
      <c r="B28" s="4">
        <v>228.8</v>
      </c>
      <c r="C28">
        <f t="shared" si="0"/>
        <v>218.88900458626944</v>
      </c>
      <c r="D28">
        <f t="shared" si="1"/>
        <v>9.9109954137305749</v>
      </c>
      <c r="E28">
        <f t="shared" si="2"/>
        <v>9.9109954137305749</v>
      </c>
    </row>
    <row r="29" spans="1:5">
      <c r="A29" s="4">
        <v>1970</v>
      </c>
      <c r="B29" s="4">
        <v>215.8</v>
      </c>
      <c r="C29">
        <f t="shared" si="0"/>
        <v>184.5605047074194</v>
      </c>
      <c r="D29">
        <f t="shared" si="1"/>
        <v>31.239495292580614</v>
      </c>
      <c r="E29">
        <f t="shared" si="2"/>
        <v>31.239495292580614</v>
      </c>
    </row>
    <row r="30" spans="1:5">
      <c r="A30" s="4">
        <v>1971</v>
      </c>
      <c r="B30" s="4">
        <v>204.8</v>
      </c>
      <c r="C30">
        <f t="shared" si="0"/>
        <v>162.3807698255776</v>
      </c>
      <c r="D30">
        <f t="shared" si="1"/>
        <v>42.41923017442241</v>
      </c>
      <c r="E30">
        <f t="shared" si="2"/>
        <v>42.41923017442241</v>
      </c>
    </row>
    <row r="31" spans="1:5">
      <c r="A31" s="4">
        <v>1971</v>
      </c>
      <c r="B31" s="4">
        <v>348.5</v>
      </c>
      <c r="C31">
        <f t="shared" si="0"/>
        <v>223.39285890009225</v>
      </c>
      <c r="D31">
        <f t="shared" si="1"/>
        <v>125.10714109990775</v>
      </c>
      <c r="E31">
        <f t="shared" si="2"/>
        <v>125.10714109990775</v>
      </c>
    </row>
    <row r="32" spans="1:5">
      <c r="A32" s="4">
        <v>1971</v>
      </c>
      <c r="B32" s="4">
        <v>321.5</v>
      </c>
      <c r="C32">
        <f t="shared" si="0"/>
        <v>265.02744104231925</v>
      </c>
      <c r="D32">
        <f t="shared" si="1"/>
        <v>56.472558957680747</v>
      </c>
      <c r="E32">
        <f t="shared" si="2"/>
        <v>56.472558957680747</v>
      </c>
    </row>
    <row r="33" spans="1:5">
      <c r="A33" s="4">
        <v>1971</v>
      </c>
      <c r="B33" s="4">
        <v>276.2</v>
      </c>
      <c r="C33">
        <f t="shared" si="0"/>
        <v>247.79838049226879</v>
      </c>
      <c r="D33">
        <f t="shared" si="1"/>
        <v>28.401619507731198</v>
      </c>
      <c r="E33">
        <f t="shared" si="2"/>
        <v>28.401619507731198</v>
      </c>
    </row>
    <row r="34" spans="1:5">
      <c r="A34" s="4">
        <v>1972</v>
      </c>
      <c r="B34" s="4">
        <v>263.89999999999998</v>
      </c>
      <c r="C34">
        <f t="shared" si="0"/>
        <v>228.95723244714299</v>
      </c>
      <c r="D34">
        <f t="shared" si="1"/>
        <v>34.942767552856992</v>
      </c>
      <c r="E34">
        <f t="shared" si="2"/>
        <v>34.942767552856992</v>
      </c>
    </row>
    <row r="35" spans="1:5">
      <c r="A35" s="4">
        <v>1972</v>
      </c>
      <c r="B35" s="4">
        <v>386.9</v>
      </c>
      <c r="C35">
        <f t="shared" si="0"/>
        <v>322.28686143373977</v>
      </c>
      <c r="D35">
        <f t="shared" si="1"/>
        <v>64.613138566260204</v>
      </c>
      <c r="E35">
        <f t="shared" si="2"/>
        <v>64.613138566260204</v>
      </c>
    </row>
    <row r="36" spans="1:5">
      <c r="A36" s="4">
        <v>1972</v>
      </c>
      <c r="B36" s="4">
        <v>370.9</v>
      </c>
      <c r="C36">
        <f t="shared" si="0"/>
        <v>340.65085569412707</v>
      </c>
      <c r="D36">
        <f t="shared" si="1"/>
        <v>30.249144305872903</v>
      </c>
      <c r="E36">
        <f t="shared" si="2"/>
        <v>30.249144305872903</v>
      </c>
    </row>
    <row r="37" spans="1:5">
      <c r="A37" s="4">
        <v>1972</v>
      </c>
      <c r="B37" s="4">
        <v>287.60000000000002</v>
      </c>
      <c r="C37">
        <f t="shared" si="0"/>
        <v>304.82724183284967</v>
      </c>
      <c r="D37">
        <f t="shared" si="1"/>
        <v>-17.227241832849643</v>
      </c>
      <c r="E37">
        <f t="shared" si="2"/>
        <v>17.227241832849643</v>
      </c>
    </row>
    <row r="38" spans="1:5">
      <c r="A38" s="4">
        <v>1973</v>
      </c>
      <c r="B38" s="4">
        <v>255.8</v>
      </c>
      <c r="C38">
        <f t="shared" si="0"/>
        <v>273.18535261952229</v>
      </c>
      <c r="D38">
        <f t="shared" si="1"/>
        <v>-17.38535261952228</v>
      </c>
      <c r="E38">
        <f t="shared" si="2"/>
        <v>17.38535261952228</v>
      </c>
    </row>
    <row r="39" spans="1:5">
      <c r="A39" s="4">
        <v>1973</v>
      </c>
      <c r="B39" s="4">
        <v>366.9</v>
      </c>
      <c r="C39">
        <f t="shared" si="0"/>
        <v>346.71363808592633</v>
      </c>
      <c r="D39">
        <f t="shared" si="1"/>
        <v>20.186361914073643</v>
      </c>
      <c r="E39">
        <f t="shared" si="2"/>
        <v>20.186361914073643</v>
      </c>
    </row>
    <row r="40" spans="1:5">
      <c r="A40" s="4">
        <v>1973</v>
      </c>
      <c r="B40" s="4">
        <v>306</v>
      </c>
      <c r="C40">
        <f t="shared" si="0"/>
        <v>368.28074759356127</v>
      </c>
      <c r="D40">
        <f t="shared" si="1"/>
        <v>-62.280747593561273</v>
      </c>
      <c r="E40">
        <f t="shared" si="2"/>
        <v>62.280747593561273</v>
      </c>
    </row>
    <row r="41" spans="1:5">
      <c r="A41" s="4">
        <v>1973</v>
      </c>
      <c r="B41" s="4">
        <v>203.3</v>
      </c>
      <c r="C41">
        <f t="shared" si="0"/>
        <v>292.667449757665</v>
      </c>
      <c r="D41">
        <f t="shared" si="1"/>
        <v>-89.367449757664986</v>
      </c>
      <c r="E41">
        <f t="shared" si="2"/>
        <v>89.367449757664986</v>
      </c>
    </row>
    <row r="42" spans="1:5">
      <c r="A42" s="4">
        <v>1974</v>
      </c>
      <c r="B42" s="4">
        <v>177.8</v>
      </c>
      <c r="C42">
        <f t="shared" si="0"/>
        <v>241.68386146427184</v>
      </c>
      <c r="D42">
        <f t="shared" si="1"/>
        <v>-63.883861464271831</v>
      </c>
      <c r="E42">
        <f t="shared" si="2"/>
        <v>63.883861464271831</v>
      </c>
    </row>
    <row r="43" spans="1:5">
      <c r="A43" s="4">
        <v>1974</v>
      </c>
      <c r="B43" s="4">
        <v>297.8</v>
      </c>
      <c r="C43">
        <f t="shared" si="0"/>
        <v>308.298513568332</v>
      </c>
      <c r="D43">
        <f t="shared" si="1"/>
        <v>-10.498513568331987</v>
      </c>
      <c r="E43">
        <f t="shared" si="2"/>
        <v>10.498513568331987</v>
      </c>
    </row>
    <row r="44" spans="1:5">
      <c r="A44" s="4">
        <v>1974</v>
      </c>
      <c r="B44" s="4">
        <v>243.9</v>
      </c>
      <c r="C44">
        <f t="shared" si="0"/>
        <v>301.77557411446094</v>
      </c>
      <c r="D44">
        <f t="shared" si="1"/>
        <v>-57.875574114460932</v>
      </c>
      <c r="E44">
        <f t="shared" si="2"/>
        <v>57.875574114460932</v>
      </c>
    </row>
    <row r="45" spans="1:5">
      <c r="A45" s="4">
        <v>1974</v>
      </c>
      <c r="B45" s="4">
        <v>168.4</v>
      </c>
      <c r="C45">
        <f t="shared" si="0"/>
        <v>215.23286711077256</v>
      </c>
      <c r="D45">
        <f t="shared" si="1"/>
        <v>-46.832867110772554</v>
      </c>
      <c r="E45">
        <f t="shared" si="2"/>
        <v>46.832867110772554</v>
      </c>
    </row>
    <row r="46" spans="1:5">
      <c r="A46" s="4">
        <v>1975</v>
      </c>
      <c r="B46" s="4">
        <v>142.30000000000001</v>
      </c>
      <c r="C46">
        <f t="shared" si="0"/>
        <v>176.95662922981714</v>
      </c>
      <c r="D46">
        <f t="shared" si="1"/>
        <v>-34.656629229817128</v>
      </c>
      <c r="E46">
        <f t="shared" si="2"/>
        <v>34.656629229817128</v>
      </c>
    </row>
    <row r="47" spans="1:5">
      <c r="A47" s="4">
        <v>1975</v>
      </c>
      <c r="B47" s="4">
        <v>260.89999999999998</v>
      </c>
      <c r="C47">
        <f t="shared" si="0"/>
        <v>249.54676752376349</v>
      </c>
      <c r="D47">
        <f t="shared" si="1"/>
        <v>11.353232476236485</v>
      </c>
      <c r="E47">
        <f t="shared" si="2"/>
        <v>11.353232476236485</v>
      </c>
    </row>
    <row r="48" spans="1:5">
      <c r="A48" s="4">
        <v>1975</v>
      </c>
      <c r="B48" s="4">
        <v>268</v>
      </c>
      <c r="C48">
        <f t="shared" si="0"/>
        <v>247.80602428824304</v>
      </c>
      <c r="D48">
        <f t="shared" si="1"/>
        <v>20.193975711756963</v>
      </c>
      <c r="E48">
        <f t="shared" si="2"/>
        <v>20.193975711756963</v>
      </c>
    </row>
    <row r="49" spans="1:5">
      <c r="A49" s="4">
        <v>1975</v>
      </c>
      <c r="B49" s="4">
        <v>221</v>
      </c>
      <c r="C49">
        <f t="shared" si="0"/>
        <v>198.28703479464158</v>
      </c>
      <c r="D49">
        <f t="shared" si="1"/>
        <v>22.712965205358415</v>
      </c>
      <c r="E49">
        <f t="shared" si="2"/>
        <v>22.712965205358415</v>
      </c>
    </row>
    <row r="50" spans="1:5">
      <c r="A50" s="4">
        <v>1976</v>
      </c>
      <c r="B50" s="4">
        <v>219</v>
      </c>
      <c r="C50">
        <f t="shared" si="0"/>
        <v>168.25767777044115</v>
      </c>
      <c r="D50">
        <f t="shared" si="1"/>
        <v>50.742322229558852</v>
      </c>
      <c r="E50">
        <f t="shared" si="2"/>
        <v>50.742322229558852</v>
      </c>
    </row>
    <row r="51" spans="1:5">
      <c r="A51" s="4">
        <v>1976</v>
      </c>
      <c r="B51" s="4">
        <v>339.6</v>
      </c>
      <c r="C51">
        <f t="shared" si="0"/>
        <v>248.26177129270502</v>
      </c>
      <c r="D51">
        <f t="shared" si="1"/>
        <v>91.338228707295002</v>
      </c>
      <c r="E51">
        <f t="shared" si="2"/>
        <v>91.338228707295002</v>
      </c>
    </row>
    <row r="52" spans="1:5">
      <c r="A52" s="4">
        <v>1976</v>
      </c>
      <c r="B52" s="4">
        <v>333.6</v>
      </c>
      <c r="C52">
        <f t="shared" si="0"/>
        <v>289.01002682850458</v>
      </c>
      <c r="D52">
        <f t="shared" si="1"/>
        <v>44.589973171495444</v>
      </c>
      <c r="E52">
        <f t="shared" si="2"/>
        <v>44.589973171495444</v>
      </c>
    </row>
    <row r="53" spans="1:5">
      <c r="A53" s="4">
        <v>1976</v>
      </c>
      <c r="B53" s="4">
        <v>270.10000000000002</v>
      </c>
      <c r="C53">
        <f t="shared" si="0"/>
        <v>255.25069052375474</v>
      </c>
      <c r="D53">
        <f t="shared" si="1"/>
        <v>14.849309476245281</v>
      </c>
      <c r="E53">
        <f t="shared" si="2"/>
        <v>14.849309476245281</v>
      </c>
    </row>
    <row r="54" spans="1:5">
      <c r="A54" s="4">
        <v>1977</v>
      </c>
      <c r="B54" s="4">
        <v>268.7</v>
      </c>
      <c r="C54">
        <f t="shared" si="0"/>
        <v>236.58770274125905</v>
      </c>
      <c r="D54">
        <f t="shared" si="1"/>
        <v>32.112297258740938</v>
      </c>
      <c r="E54">
        <f t="shared" si="2"/>
        <v>32.112297258740938</v>
      </c>
    </row>
    <row r="55" spans="1:5">
      <c r="A55" s="4">
        <v>1977</v>
      </c>
      <c r="B55" s="4">
        <v>440.1</v>
      </c>
      <c r="C55">
        <f t="shared" si="0"/>
        <v>317.9115018932427</v>
      </c>
      <c r="D55">
        <f t="shared" si="1"/>
        <v>122.18849810675732</v>
      </c>
      <c r="E55">
        <f t="shared" si="2"/>
        <v>122.18849810675732</v>
      </c>
    </row>
    <row r="56" spans="1:5">
      <c r="A56" s="4">
        <v>1977</v>
      </c>
      <c r="B56" s="4">
        <v>410.3</v>
      </c>
      <c r="C56">
        <f t="shared" si="0"/>
        <v>364.95876849745002</v>
      </c>
      <c r="D56">
        <f t="shared" si="1"/>
        <v>45.341231502549988</v>
      </c>
      <c r="E56">
        <f t="shared" si="2"/>
        <v>45.341231502549988</v>
      </c>
    </row>
    <row r="57" spans="1:5">
      <c r="A57" s="4">
        <v>1977</v>
      </c>
      <c r="B57" s="4">
        <v>331.8</v>
      </c>
      <c r="C57">
        <f t="shared" si="0"/>
        <v>312.76440474376795</v>
      </c>
      <c r="D57">
        <f t="shared" si="1"/>
        <v>19.035595256232057</v>
      </c>
      <c r="E57">
        <f t="shared" si="2"/>
        <v>19.035595256232057</v>
      </c>
    </row>
    <row r="58" spans="1:5">
      <c r="A58" s="4">
        <v>1978</v>
      </c>
      <c r="B58" s="4">
        <v>257.5</v>
      </c>
      <c r="C58">
        <f t="shared" si="0"/>
        <v>290.79604730885734</v>
      </c>
      <c r="D58">
        <f t="shared" si="1"/>
        <v>-33.296047308857339</v>
      </c>
      <c r="E58">
        <f t="shared" si="2"/>
        <v>33.296047308857339</v>
      </c>
    </row>
    <row r="59" spans="1:5">
      <c r="A59" s="4">
        <v>1978</v>
      </c>
      <c r="B59" s="4">
        <v>449.1</v>
      </c>
      <c r="C59">
        <f t="shared" si="0"/>
        <v>384.00081511955477</v>
      </c>
      <c r="D59">
        <f t="shared" si="1"/>
        <v>65.09918488044525</v>
      </c>
      <c r="E59">
        <f t="shared" si="2"/>
        <v>65.09918488044525</v>
      </c>
    </row>
    <row r="60" spans="1:5">
      <c r="A60" s="4">
        <v>1978</v>
      </c>
      <c r="B60" s="4">
        <v>403.9</v>
      </c>
      <c r="C60">
        <f t="shared" si="0"/>
        <v>420.79319831797352</v>
      </c>
      <c r="D60">
        <f t="shared" si="1"/>
        <v>-16.893198317973543</v>
      </c>
      <c r="E60">
        <f t="shared" si="2"/>
        <v>16.893198317973543</v>
      </c>
    </row>
    <row r="61" spans="1:5">
      <c r="A61" s="4">
        <v>1978</v>
      </c>
      <c r="B61" s="4">
        <v>322.89999999999998</v>
      </c>
      <c r="C61">
        <f t="shared" si="0"/>
        <v>352.50300482768762</v>
      </c>
      <c r="D61">
        <f t="shared" si="1"/>
        <v>-29.603004827687641</v>
      </c>
      <c r="E61">
        <f t="shared" si="2"/>
        <v>29.603004827687641</v>
      </c>
    </row>
    <row r="62" spans="1:5">
      <c r="A62" s="4">
        <v>1979</v>
      </c>
      <c r="B62" s="4">
        <v>226.6</v>
      </c>
      <c r="C62">
        <f t="shared" si="0"/>
        <v>280.63616888946592</v>
      </c>
      <c r="D62">
        <f t="shared" si="1"/>
        <v>-54.036168889465927</v>
      </c>
      <c r="E62">
        <f t="shared" si="2"/>
        <v>54.036168889465927</v>
      </c>
    </row>
    <row r="63" spans="1:5">
      <c r="A63" s="4">
        <v>1979</v>
      </c>
      <c r="B63" s="4">
        <v>386.9</v>
      </c>
      <c r="C63">
        <f t="shared" si="0"/>
        <v>380.59303219555102</v>
      </c>
      <c r="D63">
        <f t="shared" si="1"/>
        <v>6.3069678044489592</v>
      </c>
      <c r="E63">
        <f t="shared" si="2"/>
        <v>6.3069678044489592</v>
      </c>
    </row>
    <row r="64" spans="1:5">
      <c r="A64" s="4">
        <v>1979</v>
      </c>
      <c r="B64" s="4">
        <v>342.9</v>
      </c>
      <c r="C64">
        <f t="shared" si="0"/>
        <v>397.36121287904058</v>
      </c>
      <c r="D64">
        <f t="shared" si="1"/>
        <v>-54.461212879040602</v>
      </c>
      <c r="E64">
        <f t="shared" si="2"/>
        <v>54.461212879040602</v>
      </c>
    </row>
    <row r="65" spans="1:5">
      <c r="A65" s="4">
        <v>1979</v>
      </c>
      <c r="B65" s="4">
        <v>237.7</v>
      </c>
      <c r="C65">
        <f t="shared" si="0"/>
        <v>327.36954777904992</v>
      </c>
      <c r="D65">
        <f t="shared" si="1"/>
        <v>-89.669547779049935</v>
      </c>
      <c r="E65">
        <f t="shared" si="2"/>
        <v>89.669547779049935</v>
      </c>
    </row>
    <row r="66" spans="1:5">
      <c r="A66" s="4">
        <v>1980</v>
      </c>
      <c r="B66" s="4">
        <v>150.9</v>
      </c>
      <c r="C66">
        <f t="shared" si="0"/>
        <v>232.67640630697804</v>
      </c>
      <c r="D66">
        <f t="shared" si="1"/>
        <v>-81.776406306978032</v>
      </c>
      <c r="E66">
        <f t="shared" si="2"/>
        <v>81.776406306978032</v>
      </c>
    </row>
    <row r="67" spans="1:5">
      <c r="A67" s="4">
        <v>1980</v>
      </c>
      <c r="B67" s="4">
        <v>203.3</v>
      </c>
      <c r="C67">
        <f t="shared" si="0"/>
        <v>314.30275293584629</v>
      </c>
      <c r="D67">
        <f t="shared" si="1"/>
        <v>-111.00275293584627</v>
      </c>
      <c r="E67">
        <f t="shared" si="2"/>
        <v>111.00275293584627</v>
      </c>
    </row>
    <row r="68" spans="1:5">
      <c r="A68" s="4">
        <v>1980</v>
      </c>
      <c r="B68" s="4">
        <v>272.60000000000002</v>
      </c>
      <c r="C68">
        <f t="shared" si="0"/>
        <v>298.62497583564914</v>
      </c>
      <c r="D68">
        <f t="shared" si="1"/>
        <v>-26.024975835649116</v>
      </c>
      <c r="E68">
        <f t="shared" si="2"/>
        <v>26.024975835649116</v>
      </c>
    </row>
    <row r="69" spans="1:5">
      <c r="A69" s="4">
        <v>1980</v>
      </c>
      <c r="B69" s="4">
        <v>225.3</v>
      </c>
      <c r="C69">
        <f t="shared" si="0"/>
        <v>246.86610123993606</v>
      </c>
      <c r="D69">
        <f t="shared" si="1"/>
        <v>-21.566101239936046</v>
      </c>
      <c r="E69">
        <f t="shared" si="2"/>
        <v>21.566101239936046</v>
      </c>
    </row>
    <row r="70" spans="1:5">
      <c r="A70" s="4">
        <v>1981</v>
      </c>
      <c r="B70" s="4">
        <v>166.5</v>
      </c>
      <c r="C70">
        <f t="shared" si="0"/>
        <v>174.43475095579964</v>
      </c>
      <c r="D70">
        <f t="shared" si="1"/>
        <v>-7.9347509557996432</v>
      </c>
      <c r="E70">
        <f t="shared" si="2"/>
        <v>7.9347509557996432</v>
      </c>
    </row>
    <row r="71" spans="1:5">
      <c r="A71" s="4">
        <v>1981</v>
      </c>
      <c r="B71" s="4">
        <v>229.9</v>
      </c>
      <c r="C71">
        <f t="shared" si="0"/>
        <v>193.26099024918426</v>
      </c>
      <c r="D71">
        <f t="shared" si="1"/>
        <v>36.639009750815745</v>
      </c>
      <c r="E71">
        <f t="shared" si="2"/>
        <v>36.639009750815745</v>
      </c>
    </row>
    <row r="72" spans="1:5">
      <c r="A72" s="4">
        <v>1981</v>
      </c>
      <c r="B72" s="4">
        <v>184.8</v>
      </c>
      <c r="C72">
        <f t="shared" si="0"/>
        <v>258.80302963373856</v>
      </c>
      <c r="D72">
        <f t="shared" si="1"/>
        <v>-74.003029633738549</v>
      </c>
      <c r="E72">
        <f t="shared" si="2"/>
        <v>74.003029633738549</v>
      </c>
    </row>
    <row r="73" spans="1:5">
      <c r="A73" s="4">
        <v>1981</v>
      </c>
      <c r="B73" s="4">
        <v>124.1</v>
      </c>
      <c r="C73">
        <f t="shared" si="0"/>
        <v>211.9794216409403</v>
      </c>
      <c r="D73">
        <f t="shared" si="1"/>
        <v>-87.879421640940308</v>
      </c>
      <c r="E73">
        <f t="shared" si="2"/>
        <v>87.879421640940308</v>
      </c>
    </row>
    <row r="74" spans="1:5">
      <c r="A74" s="4">
        <v>1982</v>
      </c>
      <c r="B74" s="4">
        <v>113.6</v>
      </c>
      <c r="C74">
        <f t="shared" si="0"/>
        <v>154.65665349894556</v>
      </c>
      <c r="D74">
        <f t="shared" si="1"/>
        <v>-41.056653498945565</v>
      </c>
      <c r="E74">
        <f t="shared" si="2"/>
        <v>41.056653498945565</v>
      </c>
    </row>
    <row r="75" spans="1:5">
      <c r="A75" s="4">
        <v>1982</v>
      </c>
      <c r="B75" s="4">
        <v>178.2</v>
      </c>
      <c r="C75">
        <f t="shared" ref="C75:C138" si="3">SUMPRODUCT(B71:B74,A$1:A$4)/SUM(A$1:A$4)</f>
        <v>193.73038489004622</v>
      </c>
      <c r="D75">
        <f t="shared" ref="D75:D138" si="4">B75-C75</f>
        <v>-15.530384890046236</v>
      </c>
      <c r="E75">
        <f t="shared" ref="E75:E138" si="5">ABS(D75)</f>
        <v>15.530384890046236</v>
      </c>
    </row>
    <row r="76" spans="1:5">
      <c r="A76" s="4">
        <v>1982</v>
      </c>
      <c r="B76" s="4">
        <v>186.7</v>
      </c>
      <c r="C76">
        <f t="shared" si="3"/>
        <v>181.76929668334938</v>
      </c>
      <c r="D76">
        <f t="shared" si="4"/>
        <v>4.9307033166506073</v>
      </c>
      <c r="E76">
        <f t="shared" si="5"/>
        <v>4.9307033166506073</v>
      </c>
    </row>
    <row r="77" spans="1:5">
      <c r="A77" s="4">
        <v>1982</v>
      </c>
      <c r="B77" s="4">
        <v>184.1</v>
      </c>
      <c r="C77">
        <f t="shared" si="3"/>
        <v>142.98374672434349</v>
      </c>
      <c r="D77">
        <f t="shared" si="4"/>
        <v>41.116253275656504</v>
      </c>
      <c r="E77">
        <f t="shared" si="5"/>
        <v>41.116253275656504</v>
      </c>
    </row>
    <row r="78" spans="1:5">
      <c r="A78" s="4">
        <v>1983</v>
      </c>
      <c r="B78" s="4">
        <v>202.9</v>
      </c>
      <c r="C78">
        <f t="shared" si="3"/>
        <v>136.15252057469945</v>
      </c>
      <c r="D78">
        <f t="shared" si="4"/>
        <v>66.747479425300554</v>
      </c>
      <c r="E78">
        <f t="shared" si="5"/>
        <v>66.747479425300554</v>
      </c>
    </row>
    <row r="79" spans="1:5">
      <c r="A79" s="4">
        <v>1983</v>
      </c>
      <c r="B79" s="4">
        <v>322.3</v>
      </c>
      <c r="C79">
        <f t="shared" si="3"/>
        <v>185.8636249522032</v>
      </c>
      <c r="D79">
        <f t="shared" si="4"/>
        <v>136.43637504779682</v>
      </c>
      <c r="E79">
        <f t="shared" si="5"/>
        <v>136.43637504779682</v>
      </c>
    </row>
    <row r="80" spans="1:5">
      <c r="A80" s="4">
        <v>1983</v>
      </c>
      <c r="B80" s="4">
        <v>307.5</v>
      </c>
      <c r="C80">
        <f t="shared" si="3"/>
        <v>227.94361399815773</v>
      </c>
      <c r="D80">
        <f t="shared" si="4"/>
        <v>79.55638600184227</v>
      </c>
      <c r="E80">
        <f t="shared" si="5"/>
        <v>79.55638600184227</v>
      </c>
    </row>
    <row r="81" spans="1:5">
      <c r="A81" s="4">
        <v>1983</v>
      </c>
      <c r="B81" s="4">
        <v>234.8</v>
      </c>
      <c r="C81">
        <f t="shared" si="3"/>
        <v>221.98897731324314</v>
      </c>
      <c r="D81">
        <f t="shared" si="4"/>
        <v>12.811022686756871</v>
      </c>
      <c r="E81">
        <f t="shared" si="5"/>
        <v>12.811022686756871</v>
      </c>
    </row>
    <row r="82" spans="1:5">
      <c r="A82" s="4">
        <v>1984</v>
      </c>
      <c r="B82" s="4">
        <v>236.5</v>
      </c>
      <c r="C82">
        <f t="shared" si="3"/>
        <v>214.62151851069868</v>
      </c>
      <c r="D82">
        <f t="shared" si="4"/>
        <v>21.878481489301322</v>
      </c>
      <c r="E82">
        <f t="shared" si="5"/>
        <v>21.878481489301322</v>
      </c>
    </row>
    <row r="83" spans="1:5">
      <c r="A83" s="4">
        <v>1984</v>
      </c>
      <c r="B83" s="4">
        <v>332.6</v>
      </c>
      <c r="C83">
        <f t="shared" si="3"/>
        <v>295.92672436834954</v>
      </c>
      <c r="D83">
        <f t="shared" si="4"/>
        <v>36.673275631650483</v>
      </c>
      <c r="E83">
        <f t="shared" si="5"/>
        <v>36.673275631650483</v>
      </c>
    </row>
    <row r="84" spans="1:5">
      <c r="A84" s="4">
        <v>1984</v>
      </c>
      <c r="B84" s="4">
        <v>280.3</v>
      </c>
      <c r="C84">
        <f t="shared" si="3"/>
        <v>313.91940797934478</v>
      </c>
      <c r="D84">
        <f t="shared" si="4"/>
        <v>-33.619407979344771</v>
      </c>
      <c r="E84">
        <f t="shared" si="5"/>
        <v>33.619407979344771</v>
      </c>
    </row>
    <row r="85" spans="1:5">
      <c r="A85" s="4">
        <v>1984</v>
      </c>
      <c r="B85" s="4">
        <v>234.7</v>
      </c>
      <c r="C85">
        <f t="shared" si="3"/>
        <v>248.68239346643907</v>
      </c>
      <c r="D85">
        <f t="shared" si="4"/>
        <v>-13.982393466439078</v>
      </c>
      <c r="E85">
        <f t="shared" si="5"/>
        <v>13.982393466439078</v>
      </c>
    </row>
    <row r="86" spans="1:5">
      <c r="A86" s="4">
        <v>1985</v>
      </c>
      <c r="B86" s="4">
        <v>215.3</v>
      </c>
      <c r="C86">
        <f t="shared" si="3"/>
        <v>237.56860557370595</v>
      </c>
      <c r="D86">
        <f t="shared" si="4"/>
        <v>-22.268605573705941</v>
      </c>
      <c r="E86">
        <f t="shared" si="5"/>
        <v>22.268605573705941</v>
      </c>
    </row>
    <row r="87" spans="1:5">
      <c r="A87" s="4">
        <v>1985</v>
      </c>
      <c r="B87" s="4">
        <v>317.89999999999998</v>
      </c>
      <c r="C87">
        <f t="shared" si="3"/>
        <v>296.00478197115706</v>
      </c>
      <c r="D87">
        <f t="shared" si="4"/>
        <v>21.895218028842919</v>
      </c>
      <c r="E87">
        <f t="shared" si="5"/>
        <v>21.895218028842919</v>
      </c>
    </row>
    <row r="88" spans="1:5">
      <c r="A88" s="4">
        <v>1985</v>
      </c>
      <c r="B88" s="4">
        <v>295</v>
      </c>
      <c r="C88">
        <f t="shared" si="3"/>
        <v>290.98129250266146</v>
      </c>
      <c r="D88">
        <f t="shared" si="4"/>
        <v>4.0187074973385393</v>
      </c>
      <c r="E88">
        <f t="shared" si="5"/>
        <v>4.0187074973385393</v>
      </c>
    </row>
    <row r="89" spans="1:5">
      <c r="A89" s="4">
        <v>1985</v>
      </c>
      <c r="B89" s="4">
        <v>244.1</v>
      </c>
      <c r="C89">
        <f t="shared" si="3"/>
        <v>252.73372239619297</v>
      </c>
      <c r="D89">
        <f t="shared" si="4"/>
        <v>-8.6337223961929794</v>
      </c>
      <c r="E89">
        <f t="shared" si="5"/>
        <v>8.6337223961929794</v>
      </c>
    </row>
    <row r="90" spans="1:5">
      <c r="A90" s="4">
        <v>1986</v>
      </c>
      <c r="B90" s="4">
        <v>234.1</v>
      </c>
      <c r="C90">
        <f t="shared" si="3"/>
        <v>225.79501112882977</v>
      </c>
      <c r="D90">
        <f t="shared" si="4"/>
        <v>8.3049888711702238</v>
      </c>
      <c r="E90">
        <f t="shared" si="5"/>
        <v>8.3049888711702238</v>
      </c>
    </row>
    <row r="91" spans="1:5">
      <c r="A91" s="4">
        <v>1986</v>
      </c>
      <c r="B91" s="4">
        <v>369.4</v>
      </c>
      <c r="C91">
        <f t="shared" si="3"/>
        <v>291.999417977782</v>
      </c>
      <c r="D91">
        <f t="shared" si="4"/>
        <v>77.400582022217975</v>
      </c>
      <c r="E91">
        <f t="shared" si="5"/>
        <v>77.400582022217975</v>
      </c>
    </row>
    <row r="92" spans="1:5">
      <c r="A92" s="4">
        <v>1986</v>
      </c>
      <c r="B92" s="4">
        <v>325.39999999999998</v>
      </c>
      <c r="C92">
        <f t="shared" si="3"/>
        <v>316.79695925854975</v>
      </c>
      <c r="D92">
        <f t="shared" si="4"/>
        <v>8.6030407414502292</v>
      </c>
      <c r="E92">
        <f t="shared" si="5"/>
        <v>8.6030407414502292</v>
      </c>
    </row>
    <row r="93" spans="1:5">
      <c r="A93" s="4">
        <v>1986</v>
      </c>
      <c r="B93" s="4">
        <v>250.6</v>
      </c>
      <c r="C93">
        <f t="shared" si="3"/>
        <v>268.68591551600156</v>
      </c>
      <c r="D93">
        <f t="shared" si="4"/>
        <v>-18.085915516001563</v>
      </c>
      <c r="E93">
        <f t="shared" si="5"/>
        <v>18.085915516001563</v>
      </c>
    </row>
    <row r="94" spans="1:5">
      <c r="A94" s="4">
        <v>1987</v>
      </c>
      <c r="B94" s="4">
        <v>241.4</v>
      </c>
      <c r="C94">
        <f t="shared" si="3"/>
        <v>241.4000237957915</v>
      </c>
      <c r="D94">
        <f t="shared" si="4"/>
        <v>-2.3795791491920681E-5</v>
      </c>
      <c r="E94">
        <f t="shared" si="5"/>
        <v>2.3795791491920681E-5</v>
      </c>
    </row>
    <row r="95" spans="1:5">
      <c r="A95" s="4">
        <v>1987</v>
      </c>
      <c r="B95" s="4">
        <v>346.5</v>
      </c>
      <c r="C95">
        <f t="shared" si="3"/>
        <v>329.68648556424444</v>
      </c>
      <c r="D95">
        <f t="shared" si="4"/>
        <v>16.813514435755565</v>
      </c>
      <c r="E95">
        <f t="shared" si="5"/>
        <v>16.813514435755565</v>
      </c>
    </row>
    <row r="96" spans="1:5">
      <c r="A96" s="4">
        <v>1987</v>
      </c>
      <c r="B96" s="4">
        <v>321.3</v>
      </c>
      <c r="C96">
        <f t="shared" si="3"/>
        <v>330.5661641480919</v>
      </c>
      <c r="D96">
        <f t="shared" si="4"/>
        <v>-9.2661641480918888</v>
      </c>
      <c r="E96">
        <f t="shared" si="5"/>
        <v>9.2661641480918888</v>
      </c>
    </row>
    <row r="97" spans="1:5">
      <c r="A97" s="4">
        <v>1987</v>
      </c>
      <c r="B97" s="4">
        <v>237.1</v>
      </c>
      <c r="C97">
        <f t="shared" si="3"/>
        <v>271.97189626688885</v>
      </c>
      <c r="D97">
        <f t="shared" si="4"/>
        <v>-34.871896266888854</v>
      </c>
      <c r="E97">
        <f t="shared" si="5"/>
        <v>34.871896266888854</v>
      </c>
    </row>
    <row r="98" spans="1:5">
      <c r="A98" s="4">
        <v>1988</v>
      </c>
      <c r="B98" s="4">
        <v>219.7</v>
      </c>
      <c r="C98">
        <f t="shared" si="3"/>
        <v>241.85881295049802</v>
      </c>
      <c r="D98">
        <f t="shared" si="4"/>
        <v>-22.158812950498032</v>
      </c>
      <c r="E98">
        <f t="shared" si="5"/>
        <v>22.158812950498032</v>
      </c>
    </row>
    <row r="99" spans="1:5">
      <c r="A99" s="4">
        <v>1988</v>
      </c>
      <c r="B99" s="4">
        <v>323.7</v>
      </c>
      <c r="C99">
        <f t="shared" si="3"/>
        <v>307.46812836646666</v>
      </c>
      <c r="D99">
        <f t="shared" si="4"/>
        <v>16.231871633533331</v>
      </c>
      <c r="E99">
        <f t="shared" si="5"/>
        <v>16.231871633533331</v>
      </c>
    </row>
    <row r="100" spans="1:5">
      <c r="A100" s="4">
        <v>1988</v>
      </c>
      <c r="B100" s="4">
        <v>293.39999999999998</v>
      </c>
      <c r="C100">
        <f t="shared" si="3"/>
        <v>320.61427274166584</v>
      </c>
      <c r="D100">
        <f t="shared" si="4"/>
        <v>-27.214272741665866</v>
      </c>
      <c r="E100">
        <f t="shared" si="5"/>
        <v>27.214272741665866</v>
      </c>
    </row>
    <row r="101" spans="1:5">
      <c r="A101" s="4">
        <v>1988</v>
      </c>
      <c r="B101" s="4">
        <v>244.6</v>
      </c>
      <c r="C101">
        <f t="shared" si="3"/>
        <v>253.9494519043275</v>
      </c>
      <c r="D101">
        <f t="shared" si="4"/>
        <v>-9.3494519043275091</v>
      </c>
      <c r="E101">
        <f t="shared" si="5"/>
        <v>9.3494519043275091</v>
      </c>
    </row>
    <row r="102" spans="1:5">
      <c r="A102" s="4">
        <v>1989</v>
      </c>
      <c r="B102" s="4">
        <v>212.7</v>
      </c>
      <c r="C102">
        <f t="shared" si="3"/>
        <v>229.03109487812355</v>
      </c>
      <c r="D102">
        <f t="shared" si="4"/>
        <v>-16.331094878123565</v>
      </c>
      <c r="E102">
        <f t="shared" si="5"/>
        <v>16.331094878123565</v>
      </c>
    </row>
    <row r="103" spans="1:5">
      <c r="A103" s="4">
        <v>1989</v>
      </c>
      <c r="B103" s="4">
        <v>302.10000000000002</v>
      </c>
      <c r="C103">
        <f t="shared" si="3"/>
        <v>289.39310055330731</v>
      </c>
      <c r="D103">
        <f t="shared" si="4"/>
        <v>12.706899446692717</v>
      </c>
      <c r="E103">
        <f t="shared" si="5"/>
        <v>12.706899446692717</v>
      </c>
    </row>
    <row r="104" spans="1:5">
      <c r="A104" s="4">
        <v>1989</v>
      </c>
      <c r="B104" s="4">
        <v>272.10000000000002</v>
      </c>
      <c r="C104">
        <f t="shared" si="3"/>
        <v>295.22801638425318</v>
      </c>
      <c r="D104">
        <f t="shared" si="4"/>
        <v>-23.128016384253158</v>
      </c>
      <c r="E104">
        <f t="shared" si="5"/>
        <v>23.128016384253158</v>
      </c>
    </row>
    <row r="105" spans="1:5">
      <c r="A105" s="4">
        <v>1989</v>
      </c>
      <c r="B105" s="4">
        <v>216.5</v>
      </c>
      <c r="C105">
        <f t="shared" si="3"/>
        <v>252.43652643404297</v>
      </c>
      <c r="D105">
        <f t="shared" si="4"/>
        <v>-35.936526434042975</v>
      </c>
      <c r="E105">
        <f t="shared" si="5"/>
        <v>35.936526434042975</v>
      </c>
    </row>
    <row r="106" spans="1:5">
      <c r="A106" s="4">
        <v>1990</v>
      </c>
      <c r="B106" s="4">
        <v>217</v>
      </c>
      <c r="C106">
        <f t="shared" si="3"/>
        <v>215.36097547607102</v>
      </c>
      <c r="D106">
        <f t="shared" si="4"/>
        <v>1.6390245239289811</v>
      </c>
      <c r="E106">
        <f t="shared" si="5"/>
        <v>1.6390245239289811</v>
      </c>
    </row>
    <row r="107" spans="1:5">
      <c r="A107" s="4">
        <v>1990</v>
      </c>
      <c r="B107" s="4">
        <v>271.3</v>
      </c>
      <c r="C107">
        <f t="shared" si="3"/>
        <v>275.68415363371781</v>
      </c>
      <c r="D107">
        <f t="shared" si="4"/>
        <v>-4.3841536337178013</v>
      </c>
      <c r="E107">
        <f t="shared" si="5"/>
        <v>4.3841536337178013</v>
      </c>
    </row>
    <row r="108" spans="1:5">
      <c r="A108" s="4">
        <v>1990</v>
      </c>
      <c r="B108" s="4">
        <v>233</v>
      </c>
      <c r="C108">
        <f t="shared" si="3"/>
        <v>270.92107102218847</v>
      </c>
      <c r="D108">
        <f t="shared" si="4"/>
        <v>-37.921071022188471</v>
      </c>
      <c r="E108">
        <f t="shared" si="5"/>
        <v>37.921071022188471</v>
      </c>
    </row>
    <row r="109" spans="1:5">
      <c r="A109" s="4">
        <v>1990</v>
      </c>
      <c r="B109" s="4">
        <v>173.6</v>
      </c>
      <c r="C109">
        <f t="shared" si="3"/>
        <v>221.53231497885739</v>
      </c>
      <c r="D109">
        <f t="shared" si="4"/>
        <v>-47.932314978857391</v>
      </c>
      <c r="E109">
        <f t="shared" si="5"/>
        <v>47.932314978857391</v>
      </c>
    </row>
    <row r="110" spans="1:5">
      <c r="A110" s="4">
        <v>1991</v>
      </c>
      <c r="B110" s="4">
        <v>146.69999999999999</v>
      </c>
      <c r="C110">
        <f t="shared" si="3"/>
        <v>204.69908732521824</v>
      </c>
      <c r="D110">
        <f t="shared" si="4"/>
        <v>-57.999087325218255</v>
      </c>
      <c r="E110">
        <f t="shared" si="5"/>
        <v>57.999087325218255</v>
      </c>
    </row>
    <row r="111" spans="1:5">
      <c r="A111" s="4">
        <v>1991</v>
      </c>
      <c r="B111" s="4">
        <v>254.1</v>
      </c>
      <c r="C111">
        <f t="shared" si="3"/>
        <v>232.71760394854161</v>
      </c>
      <c r="D111">
        <f t="shared" si="4"/>
        <v>21.382396051458386</v>
      </c>
      <c r="E111">
        <f t="shared" si="5"/>
        <v>21.382396051458386</v>
      </c>
    </row>
    <row r="112" spans="1:5">
      <c r="A112" s="4">
        <v>1991</v>
      </c>
      <c r="B112" s="4">
        <v>239.8</v>
      </c>
      <c r="C112">
        <f t="shared" si="3"/>
        <v>238.42523473993745</v>
      </c>
      <c r="D112">
        <f t="shared" si="4"/>
        <v>1.3747652600625599</v>
      </c>
      <c r="E112">
        <f t="shared" si="5"/>
        <v>1.3747652600625599</v>
      </c>
    </row>
    <row r="113" spans="1:5">
      <c r="A113" s="4">
        <v>1991</v>
      </c>
      <c r="B113" s="4">
        <v>199.8</v>
      </c>
      <c r="C113">
        <f t="shared" si="3"/>
        <v>193.30397778774025</v>
      </c>
      <c r="D113">
        <f t="shared" si="4"/>
        <v>6.49602221225976</v>
      </c>
      <c r="E113">
        <f t="shared" si="5"/>
        <v>6.49602221225976</v>
      </c>
    </row>
    <row r="114" spans="1:5">
      <c r="A114" s="4">
        <v>1992</v>
      </c>
      <c r="B114" s="4">
        <v>218.5</v>
      </c>
      <c r="C114">
        <f t="shared" si="3"/>
        <v>164.67460024559978</v>
      </c>
      <c r="D114">
        <f t="shared" si="4"/>
        <v>53.825399754400223</v>
      </c>
      <c r="E114">
        <f t="shared" si="5"/>
        <v>53.825399754400223</v>
      </c>
    </row>
    <row r="115" spans="1:5">
      <c r="A115" s="4">
        <v>1992</v>
      </c>
      <c r="B115" s="4">
        <v>296.39999999999998</v>
      </c>
      <c r="C115">
        <f t="shared" si="3"/>
        <v>243.01998184329042</v>
      </c>
      <c r="D115">
        <f t="shared" si="4"/>
        <v>53.380018156709554</v>
      </c>
      <c r="E115">
        <f t="shared" si="5"/>
        <v>53.380018156709554</v>
      </c>
    </row>
    <row r="116" spans="1:5">
      <c r="A116" s="4">
        <v>1992</v>
      </c>
      <c r="B116" s="4">
        <v>276.39999999999998</v>
      </c>
      <c r="C116">
        <f t="shared" si="3"/>
        <v>256.36060110115682</v>
      </c>
      <c r="D116">
        <f t="shared" si="4"/>
        <v>20.03939889884316</v>
      </c>
      <c r="E116">
        <f t="shared" si="5"/>
        <v>20.03939889884316</v>
      </c>
    </row>
    <row r="117" spans="1:5">
      <c r="A117" s="4">
        <v>1992</v>
      </c>
      <c r="B117" s="4">
        <v>238.8</v>
      </c>
      <c r="C117">
        <f t="shared" si="3"/>
        <v>223.43767756436685</v>
      </c>
      <c r="D117">
        <f t="shared" si="4"/>
        <v>15.36232243563316</v>
      </c>
      <c r="E117">
        <f t="shared" si="5"/>
        <v>15.36232243563316</v>
      </c>
    </row>
    <row r="118" spans="1:5">
      <c r="A118" s="4">
        <v>1993</v>
      </c>
      <c r="B118" s="4">
        <v>213.2</v>
      </c>
      <c r="C118">
        <f t="shared" si="3"/>
        <v>225.9914172664773</v>
      </c>
      <c r="D118">
        <f t="shared" si="4"/>
        <v>-12.79141726647731</v>
      </c>
      <c r="E118">
        <f t="shared" si="5"/>
        <v>12.79141726647731</v>
      </c>
    </row>
    <row r="119" spans="1:5">
      <c r="A119" s="4">
        <v>1993</v>
      </c>
      <c r="B119" s="4">
        <v>323.7</v>
      </c>
      <c r="C119">
        <f t="shared" si="3"/>
        <v>270.73089140181554</v>
      </c>
      <c r="D119">
        <f t="shared" si="4"/>
        <v>52.969108598184448</v>
      </c>
      <c r="E119">
        <f t="shared" si="5"/>
        <v>52.969108598184448</v>
      </c>
    </row>
    <row r="120" spans="1:5">
      <c r="A120" s="4">
        <v>1993</v>
      </c>
      <c r="B120" s="4">
        <v>309.3</v>
      </c>
      <c r="C120">
        <f t="shared" si="3"/>
        <v>290.16932098473501</v>
      </c>
      <c r="D120">
        <f t="shared" si="4"/>
        <v>19.130679015265002</v>
      </c>
      <c r="E120">
        <f t="shared" si="5"/>
        <v>19.130679015265002</v>
      </c>
    </row>
    <row r="121" spans="1:5">
      <c r="A121" s="4">
        <v>1993</v>
      </c>
      <c r="B121" s="4">
        <v>279.39999999999998</v>
      </c>
      <c r="C121">
        <f t="shared" si="3"/>
        <v>259.83510710817535</v>
      </c>
      <c r="D121">
        <f t="shared" si="4"/>
        <v>19.564892891824627</v>
      </c>
      <c r="E121">
        <f t="shared" si="5"/>
        <v>19.564892891824627</v>
      </c>
    </row>
    <row r="122" spans="1:5">
      <c r="A122" s="4">
        <v>1994</v>
      </c>
      <c r="B122" s="4">
        <v>252.6</v>
      </c>
      <c r="C122">
        <f t="shared" si="3"/>
        <v>235.21542579550535</v>
      </c>
      <c r="D122">
        <f t="shared" si="4"/>
        <v>17.384574204494641</v>
      </c>
      <c r="E122">
        <f t="shared" si="5"/>
        <v>17.384574204494641</v>
      </c>
    </row>
    <row r="123" spans="1:5">
      <c r="A123" s="4">
        <v>1994</v>
      </c>
      <c r="B123" s="4">
        <v>354.3</v>
      </c>
      <c r="C123">
        <f t="shared" si="3"/>
        <v>301.80929486016328</v>
      </c>
      <c r="D123">
        <f t="shared" si="4"/>
        <v>52.490705139836734</v>
      </c>
      <c r="E123">
        <f t="shared" si="5"/>
        <v>52.490705139836734</v>
      </c>
    </row>
    <row r="124" spans="1:5">
      <c r="A124" s="4">
        <v>1994</v>
      </c>
      <c r="B124" s="4">
        <v>325.7</v>
      </c>
      <c r="C124">
        <f t="shared" si="3"/>
        <v>322.49855456727522</v>
      </c>
      <c r="D124">
        <f t="shared" si="4"/>
        <v>3.2014454327247677</v>
      </c>
      <c r="E124">
        <f t="shared" si="5"/>
        <v>3.2014454327247677</v>
      </c>
    </row>
    <row r="125" spans="1:5">
      <c r="A125" s="4">
        <v>1994</v>
      </c>
      <c r="B125" s="4">
        <v>265.89999999999998</v>
      </c>
      <c r="C125">
        <f t="shared" si="3"/>
        <v>293.04652784852249</v>
      </c>
      <c r="D125">
        <f t="shared" si="4"/>
        <v>-27.14652784852251</v>
      </c>
      <c r="E125">
        <f t="shared" si="5"/>
        <v>27.14652784852251</v>
      </c>
    </row>
    <row r="126" spans="1:5">
      <c r="A126" s="4">
        <v>1995</v>
      </c>
      <c r="B126" s="4">
        <v>214.2</v>
      </c>
      <c r="C126">
        <f t="shared" si="3"/>
        <v>258.36044604950916</v>
      </c>
      <c r="D126">
        <f t="shared" si="4"/>
        <v>-44.160446049509176</v>
      </c>
      <c r="E126">
        <f t="shared" si="5"/>
        <v>44.160446049509176</v>
      </c>
    </row>
    <row r="127" spans="1:5">
      <c r="A127" s="4">
        <v>1995</v>
      </c>
      <c r="B127" s="4">
        <v>296.7</v>
      </c>
      <c r="C127">
        <f t="shared" si="3"/>
        <v>311.16136018568619</v>
      </c>
      <c r="D127">
        <f t="shared" si="4"/>
        <v>-14.461360185686203</v>
      </c>
      <c r="E127">
        <f t="shared" si="5"/>
        <v>14.461360185686203</v>
      </c>
    </row>
    <row r="128" spans="1:5">
      <c r="A128" s="4">
        <v>1995</v>
      </c>
      <c r="B128" s="4">
        <v>308.2</v>
      </c>
      <c r="C128">
        <f t="shared" si="3"/>
        <v>315.86410744214879</v>
      </c>
      <c r="D128">
        <f t="shared" si="4"/>
        <v>-7.6641074421488042</v>
      </c>
      <c r="E128">
        <f t="shared" si="5"/>
        <v>7.6641074421488042</v>
      </c>
    </row>
    <row r="129" spans="1:5">
      <c r="A129" s="4">
        <v>1995</v>
      </c>
      <c r="B129" s="4">
        <v>257.2</v>
      </c>
      <c r="C129">
        <f t="shared" si="3"/>
        <v>277.90972495921244</v>
      </c>
      <c r="D129">
        <f t="shared" si="4"/>
        <v>-20.709724959212451</v>
      </c>
      <c r="E129">
        <f t="shared" si="5"/>
        <v>20.709724959212451</v>
      </c>
    </row>
    <row r="130" spans="1:5">
      <c r="A130" s="4">
        <v>1996</v>
      </c>
      <c r="B130" s="4">
        <v>240</v>
      </c>
      <c r="C130">
        <f t="shared" si="3"/>
        <v>228.68047542079688</v>
      </c>
      <c r="D130">
        <f t="shared" si="4"/>
        <v>11.319524579203119</v>
      </c>
      <c r="E130">
        <f t="shared" si="5"/>
        <v>11.319524579203119</v>
      </c>
    </row>
    <row r="131" spans="1:5">
      <c r="A131" s="4">
        <v>1996</v>
      </c>
      <c r="B131" s="4">
        <v>344.5</v>
      </c>
      <c r="C131">
        <f t="shared" si="3"/>
        <v>279.62950217568994</v>
      </c>
      <c r="D131">
        <f t="shared" si="4"/>
        <v>64.870497824310064</v>
      </c>
      <c r="E131">
        <f t="shared" si="5"/>
        <v>64.870497824310064</v>
      </c>
    </row>
    <row r="132" spans="1:5">
      <c r="A132" s="4">
        <v>1996</v>
      </c>
      <c r="B132" s="4">
        <v>324</v>
      </c>
      <c r="C132">
        <f t="shared" si="3"/>
        <v>318.39462686029447</v>
      </c>
      <c r="D132">
        <f t="shared" si="4"/>
        <v>5.6053731397055344</v>
      </c>
      <c r="E132">
        <f t="shared" si="5"/>
        <v>5.6053731397055344</v>
      </c>
    </row>
    <row r="133" spans="1:5">
      <c r="A133" s="4">
        <v>1996</v>
      </c>
      <c r="B133" s="4">
        <v>252.4</v>
      </c>
      <c r="C133">
        <f t="shared" si="3"/>
        <v>277.24984601856266</v>
      </c>
      <c r="D133">
        <f t="shared" si="4"/>
        <v>-24.849846018562658</v>
      </c>
      <c r="E133">
        <f t="shared" si="5"/>
        <v>24.849846018562658</v>
      </c>
    </row>
    <row r="134" spans="1:5">
      <c r="A134" s="4">
        <v>1997</v>
      </c>
      <c r="B134" s="4">
        <v>237.8</v>
      </c>
      <c r="C134">
        <f t="shared" si="3"/>
        <v>245.53351868824447</v>
      </c>
      <c r="D134">
        <f t="shared" si="4"/>
        <v>-7.7335186882444589</v>
      </c>
      <c r="E134">
        <f t="shared" si="5"/>
        <v>7.7335186882444589</v>
      </c>
    </row>
    <row r="135" spans="1:5">
      <c r="A135" s="4">
        <v>1997</v>
      </c>
      <c r="B135" s="4">
        <v>324.5</v>
      </c>
      <c r="C135">
        <f t="shared" si="3"/>
        <v>311.66722338222866</v>
      </c>
      <c r="D135">
        <f t="shared" si="4"/>
        <v>12.832776617771344</v>
      </c>
      <c r="E135">
        <f t="shared" si="5"/>
        <v>12.832776617771344</v>
      </c>
    </row>
    <row r="136" spans="1:5">
      <c r="A136" s="4">
        <v>1997</v>
      </c>
      <c r="B136" s="4">
        <v>314.60000000000002</v>
      </c>
      <c r="C136">
        <f t="shared" si="3"/>
        <v>322.94772947848435</v>
      </c>
      <c r="D136">
        <f t="shared" si="4"/>
        <v>-8.3477294784843252</v>
      </c>
      <c r="E136">
        <f t="shared" si="5"/>
        <v>8.3477294784843252</v>
      </c>
    </row>
    <row r="137" spans="1:5">
      <c r="A137" s="4">
        <v>1997</v>
      </c>
      <c r="B137" s="4">
        <v>256.8</v>
      </c>
      <c r="C137">
        <f t="shared" si="3"/>
        <v>271.09298178262867</v>
      </c>
      <c r="D137">
        <f t="shared" si="4"/>
        <v>-14.292981782628658</v>
      </c>
      <c r="E137">
        <f t="shared" si="5"/>
        <v>14.292981782628658</v>
      </c>
    </row>
    <row r="138" spans="1:5">
      <c r="A138" s="4">
        <v>1998</v>
      </c>
      <c r="B138" s="4">
        <v>258.39999999999998</v>
      </c>
      <c r="C138">
        <f t="shared" si="3"/>
        <v>245.04363489711076</v>
      </c>
      <c r="D138">
        <f t="shared" si="4"/>
        <v>13.356365102889214</v>
      </c>
      <c r="E138">
        <f t="shared" si="5"/>
        <v>13.356365102889214</v>
      </c>
    </row>
    <row r="139" spans="1:5">
      <c r="A139" s="4">
        <v>1998</v>
      </c>
      <c r="B139" s="4">
        <v>360.4</v>
      </c>
      <c r="C139">
        <f t="shared" ref="C139:C149" si="6">SUMPRODUCT(B135:B138,A$1:A$4)/SUM(A$1:A$4)</f>
        <v>304.20739233492492</v>
      </c>
      <c r="D139">
        <f t="shared" ref="D139:D145" si="7">B139-C139</f>
        <v>56.192607665075059</v>
      </c>
      <c r="E139">
        <f t="shared" ref="E139:E145" si="8">ABS(D139)</f>
        <v>56.192607665075059</v>
      </c>
    </row>
    <row r="140" spans="1:5">
      <c r="A140" s="4">
        <v>1998</v>
      </c>
      <c r="B140" s="4">
        <v>348</v>
      </c>
      <c r="C140">
        <f t="shared" si="6"/>
        <v>327.57278260878127</v>
      </c>
      <c r="D140">
        <f t="shared" si="7"/>
        <v>20.427217391218733</v>
      </c>
      <c r="E140">
        <f t="shared" si="8"/>
        <v>20.427217391218733</v>
      </c>
    </row>
    <row r="141" spans="1:5">
      <c r="A141" s="4">
        <v>1998</v>
      </c>
      <c r="B141" s="4">
        <v>304.60000000000002</v>
      </c>
      <c r="C141">
        <f t="shared" si="6"/>
        <v>284.59540175577416</v>
      </c>
      <c r="D141">
        <f t="shared" si="7"/>
        <v>20.004598244225861</v>
      </c>
      <c r="E141">
        <f t="shared" si="8"/>
        <v>20.004598244225861</v>
      </c>
    </row>
    <row r="142" spans="1:5">
      <c r="A142" s="4">
        <v>1999</v>
      </c>
      <c r="B142" s="4">
        <v>294.10000000000002</v>
      </c>
      <c r="C142">
        <f t="shared" si="6"/>
        <v>274.18285217064908</v>
      </c>
      <c r="D142">
        <f t="shared" si="7"/>
        <v>19.917147829350938</v>
      </c>
      <c r="E142">
        <f t="shared" si="8"/>
        <v>19.917147829350938</v>
      </c>
    </row>
    <row r="143" spans="1:5">
      <c r="A143" s="4">
        <v>1999</v>
      </c>
      <c r="B143" s="4">
        <v>377.1</v>
      </c>
      <c r="C143">
        <f t="shared" si="6"/>
        <v>340.0044396195006</v>
      </c>
      <c r="D143">
        <f t="shared" si="7"/>
        <v>37.095560380499421</v>
      </c>
      <c r="E143">
        <f t="shared" si="8"/>
        <v>37.095560380499421</v>
      </c>
    </row>
    <row r="144" spans="1:5">
      <c r="A144" s="4">
        <v>1999</v>
      </c>
      <c r="B144" s="4">
        <v>355.6</v>
      </c>
      <c r="C144">
        <f t="shared" si="6"/>
        <v>356.13023103775362</v>
      </c>
      <c r="D144">
        <f t="shared" si="7"/>
        <v>-0.53023103775359459</v>
      </c>
      <c r="E144">
        <f t="shared" si="8"/>
        <v>0.53023103775359459</v>
      </c>
    </row>
    <row r="145" spans="1:7">
      <c r="A145" s="4">
        <v>1999</v>
      </c>
      <c r="B145" s="4">
        <v>308.10000000000002</v>
      </c>
      <c r="C145">
        <f t="shared" si="6"/>
        <v>319.95179025684888</v>
      </c>
      <c r="D145">
        <f t="shared" si="7"/>
        <v>-11.851790256848858</v>
      </c>
      <c r="E145">
        <f t="shared" si="8"/>
        <v>11.851790256848858</v>
      </c>
      <c r="G145" t="s">
        <v>5</v>
      </c>
    </row>
    <row r="146" spans="1:7">
      <c r="A146" s="7">
        <v>2000</v>
      </c>
      <c r="B146" s="7">
        <f>C146</f>
        <v>299.75899563491254</v>
      </c>
      <c r="C146">
        <f>SUMPRODUCT(B142:B145,A$1:A$4)/SUM(A$1:A$4)</f>
        <v>299.75899563491254</v>
      </c>
      <c r="G146">
        <f>AVERAGE(E10:E145)</f>
        <v>32.628589394221358</v>
      </c>
    </row>
    <row r="147" spans="1:7">
      <c r="A147" s="7">
        <v>2000</v>
      </c>
      <c r="B147" s="7">
        <f t="shared" ref="B147:B149" si="9">C147</f>
        <v>353.18959841927222</v>
      </c>
      <c r="C147">
        <f>SUMPRODUCT(B143:B146,A$1:A$4)/SUM(A$1:A$4)</f>
        <v>353.18959841927222</v>
      </c>
    </row>
    <row r="148" spans="1:7">
      <c r="A148" s="7">
        <v>2000</v>
      </c>
      <c r="B148" s="7">
        <f t="shared" si="9"/>
        <v>354.06700195212443</v>
      </c>
      <c r="C148">
        <f t="shared" si="6"/>
        <v>354.06700195212443</v>
      </c>
    </row>
    <row r="149" spans="1:7">
      <c r="A149" s="7">
        <v>2000</v>
      </c>
      <c r="B149" s="7">
        <f t="shared" si="9"/>
        <v>321.95566829266789</v>
      </c>
      <c r="C149">
        <f t="shared" si="6"/>
        <v>321.95566829266789</v>
      </c>
    </row>
  </sheetData>
  <mergeCells count="1">
    <mergeCell ref="B1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2020-11-04T20:37:19Z</dcterms:created>
  <dcterms:modified xsi:type="dcterms:W3CDTF">2020-11-05T12:52:15Z</dcterms:modified>
</cp:coreProperties>
</file>